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說明" sheetId="1" state="visible" r:id="rId2"/>
    <sheet name="總表" sheetId="2" state="visible" r:id="rId3"/>
    <sheet name="個股代號" sheetId="3" state="visible" r:id="rId4"/>
    <sheet name="分數表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1" authorId="0">
      <text>
        <r>
          <rPr>
            <sz val="10"/>
            <color rgb="FF000000"/>
            <rFont val="微軟正黑體"/>
            <family val="2"/>
            <charset val="136"/>
          </rPr>
          <t xml:space="preserve">進攻股價應大於起始股價；
且線型差異不可太大，若幾日都留長上影線或長黑</t>
        </r>
        <r>
          <rPr>
            <sz val="10"/>
            <color rgb="FF000000"/>
            <rFont val="Arial"/>
            <family val="0"/>
            <charset val="1"/>
          </rPr>
          <t xml:space="preserve">K</t>
        </r>
        <r>
          <rPr>
            <sz val="10"/>
            <color rgb="FF000000"/>
            <rFont val="微軟正黑體"/>
            <family val="2"/>
            <charset val="136"/>
          </rPr>
          <t xml:space="preserve">應避免進場
</t>
        </r>
      </text>
    </comment>
    <comment ref="AF1" authorId="0">
      <text>
        <r>
          <rPr>
            <sz val="10"/>
            <color rgb="FF000000"/>
            <rFont val="微軟正黑體"/>
            <family val="2"/>
            <charset val="136"/>
          </rPr>
          <t xml:space="preserve">從突破第一二日回算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微軟正黑體"/>
            <family val="2"/>
            <charset val="136"/>
          </rPr>
          <t xml:space="preserve">累計營收</t>
        </r>
        <r>
          <rPr>
            <sz val="10"/>
            <color rgb="FF000000"/>
            <rFont val="Arial"/>
            <family val="0"/>
            <charset val="1"/>
          </rPr>
          <t xml:space="preserve">&gt;0
EPS&gt;0
EPS(4</t>
        </r>
        <r>
          <rPr>
            <sz val="10"/>
            <color rgb="FF000000"/>
            <rFont val="微軟正黑體"/>
            <family val="2"/>
            <charset val="136"/>
          </rPr>
          <t xml:space="preserve">季</t>
        </r>
        <r>
          <rPr>
            <sz val="10"/>
            <color rgb="FF000000"/>
            <rFont val="Arial"/>
            <family val="0"/>
            <charset val="1"/>
          </rPr>
          <t xml:space="preserve">)&gt;0
</t>
        </r>
        <r>
          <rPr>
            <sz val="10"/>
            <color rgb="FF000000"/>
            <rFont val="微軟正黑體"/>
            <family val="2"/>
            <charset val="136"/>
          </rPr>
          <t xml:space="preserve">本益比 </t>
        </r>
        <r>
          <rPr>
            <sz val="10"/>
            <color rgb="FF000000"/>
            <rFont val="Arial"/>
            <family val="0"/>
            <charset val="1"/>
          </rPr>
          <t xml:space="preserve">&lt; 25
</t>
        </r>
        <r>
          <rPr>
            <sz val="10"/>
            <color rgb="FF000000"/>
            <rFont val="微軟正黑體"/>
            <family val="2"/>
            <charset val="136"/>
          </rPr>
          <t xml:space="preserve">股價淨值比 </t>
        </r>
        <r>
          <rPr>
            <sz val="10"/>
            <color rgb="FF000000"/>
            <rFont val="Arial"/>
            <family val="0"/>
            <charset val="1"/>
          </rPr>
          <t xml:space="preserve">&lt; 2.3
</t>
        </r>
        <r>
          <rPr>
            <sz val="10"/>
            <color rgb="FF000000"/>
            <rFont val="微軟正黑體"/>
            <family val="2"/>
            <charset val="136"/>
          </rPr>
          <t xml:space="preserve">殖利率 </t>
        </r>
        <r>
          <rPr>
            <sz val="10"/>
            <color rgb="FF000000"/>
            <rFont val="Arial"/>
            <family val="0"/>
            <charset val="1"/>
          </rPr>
          <t xml:space="preserve">&gt; 2.7
ROE &gt;6.5
</t>
        </r>
      </text>
    </comment>
  </commentList>
</comments>
</file>

<file path=xl/sharedStrings.xml><?xml version="1.0" encoding="utf-8"?>
<sst xmlns="http://schemas.openxmlformats.org/spreadsheetml/2006/main" count="2042" uniqueCount="1951">
  <si>
    <t xml:space="preserve">初步篩選</t>
  </si>
  <si>
    <t xml:space="preserve">線型標準</t>
  </si>
  <si>
    <t xml:space="preserve">評分標準</t>
  </si>
  <si>
    <r>
      <rPr>
        <sz val="11"/>
        <rFont val="微軟正黑體"/>
        <family val="2"/>
        <charset val="136"/>
      </rPr>
      <t xml:space="preserve">買進日收盤價 </t>
    </r>
    <r>
      <rPr>
        <sz val="11"/>
        <rFont val="Cambria"/>
        <family val="0"/>
        <charset val="1"/>
      </rPr>
      <t xml:space="preserve">&gt;=  </t>
    </r>
    <r>
      <rPr>
        <sz val="11"/>
        <rFont val="微軟正黑體"/>
        <family val="2"/>
        <charset val="136"/>
      </rPr>
      <t xml:space="preserve">突破日收盤價</t>
    </r>
  </si>
  <si>
    <t xml:space="preserve">上影線不可超出實體一半</t>
  </si>
  <si>
    <t xml:space="preserve">80~90</t>
  </si>
  <si>
    <t xml:space="preserve">風險偏高稍微觀察</t>
  </si>
  <si>
    <r>
      <rPr>
        <sz val="11"/>
        <rFont val="微軟正黑體"/>
        <family val="2"/>
        <charset val="136"/>
      </rPr>
      <t xml:space="preserve">突破日到買進日線型是否標準</t>
    </r>
    <r>
      <rPr>
        <sz val="11"/>
        <rFont val="Cambria"/>
        <family val="0"/>
        <charset val="1"/>
      </rPr>
      <t xml:space="preserve">(</t>
    </r>
    <r>
      <rPr>
        <sz val="11"/>
        <rFont val="微軟正黑體"/>
        <family val="2"/>
        <charset val="136"/>
      </rPr>
      <t xml:space="preserve">線型標準</t>
    </r>
    <r>
      <rPr>
        <sz val="11"/>
        <rFont val="Cambria"/>
        <family val="0"/>
        <charset val="1"/>
      </rPr>
      <t xml:space="preserve">)</t>
    </r>
  </si>
  <si>
    <t xml:space="preserve">90~100</t>
  </si>
  <si>
    <t xml:space="preserve">風險較低，可買進</t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</si>
  <si>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日賣超</t>
    </r>
    <r>
      <rPr>
        <sz val="11"/>
        <rFont val="Cambria"/>
        <family val="0"/>
        <charset val="1"/>
      </rPr>
      <t xml:space="preserve">15 </t>
    </r>
    <r>
      <rPr>
        <sz val="11"/>
        <rFont val="微軟正黑體"/>
        <family val="2"/>
        <charset val="136"/>
      </rPr>
      <t xml:space="preserve">贏家</t>
    </r>
    <r>
      <rPr>
        <sz val="11"/>
        <rFont val="Cambria"/>
        <family val="0"/>
        <charset val="1"/>
      </rPr>
      <t xml:space="preserve">&lt;=6</t>
    </r>
    <r>
      <rPr>
        <sz val="11"/>
        <rFont val="微軟正黑體"/>
        <family val="2"/>
        <charset val="136"/>
      </rPr>
      <t xml:space="preserve">且
</t>
    </r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日買超</t>
    </r>
    <r>
      <rPr>
        <sz val="11"/>
        <rFont val="Cambria"/>
        <family val="0"/>
        <charset val="1"/>
      </rPr>
      <t xml:space="preserve">15 </t>
    </r>
    <r>
      <rPr>
        <sz val="11"/>
        <rFont val="微軟正黑體"/>
        <family val="2"/>
        <charset val="136"/>
      </rPr>
      <t xml:space="preserve">輸家</t>
    </r>
    <r>
      <rPr>
        <sz val="11"/>
        <rFont val="Cambria"/>
        <family val="0"/>
        <charset val="1"/>
      </rPr>
      <t xml:space="preserve">&lt;=6
</t>
    </r>
    <r>
      <rPr>
        <sz val="11"/>
        <rFont val="微軟正黑體"/>
        <family val="2"/>
        <charset val="136"/>
      </rPr>
      <t xml:space="preserve">買超券商應為贏家
賣超券商應為輸家
</t>
    </r>
  </si>
  <si>
    <t xml:space="preserve">100~∞</t>
  </si>
  <si>
    <t xml:space="preserve">風險低，勝率高，積極買進</t>
  </si>
  <si>
    <t xml:space="preserve">基本面合格數量到達標準</t>
  </si>
  <si>
    <t xml:space="preserve">起始日期</t>
  </si>
  <si>
    <t xml:space="preserve">股號</t>
  </si>
  <si>
    <t xml:space="preserve">名稱</t>
  </si>
  <si>
    <t xml:space="preserve">起始
股價</t>
  </si>
  <si>
    <t xml:space="preserve">20MA</t>
  </si>
  <si>
    <t xml:space="preserve">60MA</t>
  </si>
  <si>
    <t xml:space="preserve">120MA</t>
  </si>
  <si>
    <r>
      <rPr>
        <sz val="11"/>
        <rFont val="Cambria"/>
        <family val="0"/>
        <charset val="1"/>
      </rPr>
      <t xml:space="preserve">20/60
</t>
    </r>
    <r>
      <rPr>
        <sz val="11"/>
        <rFont val="微軟正黑體"/>
        <family val="2"/>
        <charset val="136"/>
      </rPr>
      <t xml:space="preserve">乖離</t>
    </r>
  </si>
  <si>
    <t xml:space="preserve">分數</t>
  </si>
  <si>
    <r>
      <rPr>
        <sz val="11"/>
        <rFont val="Cambria"/>
        <family val="0"/>
        <charset val="1"/>
      </rPr>
      <t xml:space="preserve">60/120
</t>
    </r>
    <r>
      <rPr>
        <sz val="11"/>
        <rFont val="微軟正黑體"/>
        <family val="2"/>
        <charset val="136"/>
      </rPr>
      <t xml:space="preserve">乖離</t>
    </r>
  </si>
  <si>
    <r>
      <rPr>
        <sz val="11"/>
        <rFont val="Cambria"/>
        <family val="0"/>
        <charset val="1"/>
      </rPr>
      <t xml:space="preserve">20/120
</t>
    </r>
    <r>
      <rPr>
        <sz val="11"/>
        <rFont val="微軟正黑體"/>
        <family val="2"/>
        <charset val="136"/>
      </rPr>
      <t xml:space="preserve">乖離</t>
    </r>
  </si>
  <si>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日籌碼
集中</t>
    </r>
  </si>
  <si>
    <r>
      <rPr>
        <sz val="11"/>
        <rFont val="Arial"/>
        <family val="0"/>
        <charset val="1"/>
      </rPr>
      <t xml:space="preserve">20</t>
    </r>
    <r>
      <rPr>
        <sz val="11"/>
        <rFont val="微軟正黑體"/>
        <family val="2"/>
        <charset val="136"/>
      </rPr>
      <t xml:space="preserve">日籌碼
集中</t>
    </r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</si>
  <si>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日籌碼
集中</t>
    </r>
  </si>
  <si>
    <r>
      <rPr>
        <sz val="11"/>
        <rFont val="Arial"/>
        <family val="0"/>
        <charset val="1"/>
      </rPr>
      <t xml:space="preserve">120</t>
    </r>
    <r>
      <rPr>
        <sz val="11"/>
        <rFont val="微軟正黑體"/>
        <family val="2"/>
        <charset val="136"/>
      </rPr>
      <t xml:space="preserve">日籌碼
集中</t>
    </r>
  </si>
  <si>
    <t xml:space="preserve">當沖</t>
  </si>
  <si>
    <t xml:space="preserve">券資比</t>
  </si>
  <si>
    <t xml:space="preserve">主力
買賣超</t>
  </si>
  <si>
    <t xml:space="preserve">三大法人</t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</si>
  <si>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日券商
買賣超</t>
    </r>
  </si>
  <si>
    <r>
      <rPr>
        <sz val="11"/>
        <rFont val="微軟正黑體"/>
        <family val="2"/>
        <charset val="136"/>
      </rPr>
      <t xml:space="preserve">主力連續
買賣超</t>
    </r>
    <r>
      <rPr>
        <sz val="11"/>
        <rFont val="Cambria"/>
        <family val="0"/>
        <charset val="1"/>
      </rPr>
      <t xml:space="preserve">5/10</t>
    </r>
  </si>
  <si>
    <r>
      <rPr>
        <sz val="11"/>
        <rFont val="微軟正黑體"/>
        <family val="2"/>
        <charset val="136"/>
      </rPr>
      <t xml:space="preserve">基本面
</t>
    </r>
    <r>
      <rPr>
        <sz val="11"/>
        <rFont val="Cambria"/>
        <family val="0"/>
        <charset val="1"/>
      </rPr>
      <t xml:space="preserve">(7/7)</t>
    </r>
  </si>
  <si>
    <t xml:space="preserve">評分</t>
  </si>
  <si>
    <t xml:space="preserve">備註</t>
  </si>
  <si>
    <t xml:space="preserve">6141</t>
  </si>
  <si>
    <t xml:space="preserve">O</t>
  </si>
  <si>
    <t xml:space="preserve">X</t>
  </si>
  <si>
    <t xml:space="preserve">6224</t>
  </si>
  <si>
    <t xml:space="preserve">1477</t>
  </si>
  <si>
    <t xml:space="preserve">5285</t>
  </si>
  <si>
    <t xml:space="preserve">2027</t>
  </si>
  <si>
    <t xml:space="preserve">6121</t>
  </si>
  <si>
    <t xml:space="preserve">2489</t>
  </si>
  <si>
    <t xml:space="preserve">2434</t>
  </si>
  <si>
    <t xml:space="preserve">3533</t>
  </si>
  <si>
    <t xml:space="preserve">6213</t>
  </si>
  <si>
    <t xml:space="preserve">3018</t>
  </si>
  <si>
    <t xml:space="preserve">5281</t>
  </si>
  <si>
    <t xml:space="preserve">2427</t>
  </si>
  <si>
    <t xml:space="preserve">2006</t>
  </si>
  <si>
    <t xml:space="preserve">5478</t>
  </si>
  <si>
    <t xml:space="preserve">2428</t>
  </si>
  <si>
    <t xml:space="preserve">2408</t>
  </si>
  <si>
    <t xml:space="preserve">3527</t>
  </si>
  <si>
    <t xml:space="preserve">1786</t>
  </si>
  <si>
    <t xml:space="preserve">3545</t>
  </si>
  <si>
    <t xml:space="preserve">5871</t>
  </si>
  <si>
    <t xml:space="preserve">3434</t>
  </si>
  <si>
    <t xml:space="preserve">734051</t>
  </si>
  <si>
    <r>
      <rPr>
        <sz val="11"/>
        <rFont val="微軟正黑體"/>
        <family val="2"/>
        <charset val="136"/>
      </rPr>
      <t xml:space="preserve">聯亞元富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</si>
  <si>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735758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</si>
  <si>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</si>
  <si>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733775</t>
  </si>
  <si>
    <r>
      <rPr>
        <sz val="11"/>
        <rFont val="微軟正黑體"/>
        <family val="2"/>
        <charset val="136"/>
      </rPr>
      <t xml:space="preserve">聯亞中信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</si>
  <si>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734366</t>
  </si>
  <si>
    <r>
      <rPr>
        <sz val="11"/>
        <rFont val="微軟正黑體"/>
        <family val="2"/>
        <charset val="136"/>
      </rPr>
      <t xml:space="preserve">富喬凱基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</si>
  <si>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732988</t>
  </si>
  <si>
    <r>
      <rPr>
        <sz val="11"/>
        <rFont val="微軟正黑體"/>
        <family val="2"/>
        <charset val="136"/>
      </rPr>
      <t xml:space="preserve">台半群益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</si>
  <si>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3354</t>
  </si>
  <si>
    <t xml:space="preserve">律勝</t>
  </si>
  <si>
    <t xml:space="preserve">736044</t>
  </si>
  <si>
    <r>
      <rPr>
        <sz val="11"/>
        <rFont val="微軟正黑體"/>
        <family val="2"/>
        <charset val="136"/>
      </rPr>
      <t xml:space="preserve">環宇群益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</si>
  <si>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732200</t>
  </si>
  <si>
    <r>
      <rPr>
        <sz val="11"/>
        <rFont val="微軟正黑體"/>
        <family val="2"/>
        <charset val="136"/>
      </rPr>
      <t xml:space="preserve">精測中信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</si>
  <si>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735109</t>
  </si>
  <si>
    <r>
      <rPr>
        <sz val="11"/>
        <rFont val="微軟正黑體"/>
        <family val="2"/>
        <charset val="136"/>
      </rPr>
      <t xml:space="preserve">欣銓元大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</si>
  <si>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4139</t>
  </si>
  <si>
    <r>
      <rPr>
        <sz val="11"/>
        <rFont val="微軟正黑體"/>
        <family val="2"/>
        <charset val="136"/>
      </rPr>
      <t xml:space="preserve">馬光</t>
    </r>
    <r>
      <rPr>
        <sz val="11"/>
        <rFont val="Cambria"/>
        <family val="0"/>
        <charset val="1"/>
      </rPr>
      <t xml:space="preserve">-KY</t>
    </r>
  </si>
  <si>
    <t xml:space="preserve">733284</t>
  </si>
  <si>
    <r>
      <rPr>
        <sz val="11"/>
        <rFont val="微軟正黑體"/>
        <family val="2"/>
        <charset val="136"/>
      </rPr>
      <t xml:space="preserve">宜鼎永豐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</si>
  <si>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735934</t>
  </si>
  <si>
    <r>
      <rPr>
        <sz val="11"/>
        <rFont val="微軟正黑體"/>
        <family val="2"/>
        <charset val="136"/>
      </rPr>
      <t xml:space="preserve">昂寶永豐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</si>
  <si>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735122</t>
  </si>
  <si>
    <r>
      <rPr>
        <sz val="11"/>
        <rFont val="微軟正黑體"/>
        <family val="2"/>
        <charset val="136"/>
      </rPr>
      <t xml:space="preserve">信昌電日盛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</si>
  <si>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735227</t>
  </si>
  <si>
    <r>
      <rPr>
        <sz val="11"/>
        <rFont val="微軟正黑體"/>
        <family val="2"/>
        <charset val="136"/>
      </rPr>
      <t xml:space="preserve">穩懋群益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</si>
  <si>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735396</t>
  </si>
  <si>
    <r>
      <rPr>
        <sz val="11"/>
        <rFont val="微軟正黑體"/>
        <family val="2"/>
        <charset val="136"/>
      </rPr>
      <t xml:space="preserve">合晶群益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</si>
  <si>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732749</t>
  </si>
  <si>
    <r>
      <rPr>
        <sz val="11"/>
        <rFont val="微軟正黑體"/>
        <family val="2"/>
        <charset val="136"/>
      </rPr>
      <t xml:space="preserve">宇隆群益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</si>
  <si>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733874</t>
  </si>
  <si>
    <r>
      <rPr>
        <sz val="11"/>
        <rFont val="微軟正黑體"/>
        <family val="2"/>
        <charset val="136"/>
      </rPr>
      <t xml:space="preserve">岳豐永豐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</si>
  <si>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70724P</t>
  </si>
  <si>
    <r>
      <rPr>
        <sz val="11"/>
        <rFont val="微軟正黑體"/>
        <family val="2"/>
        <charset val="136"/>
      </rPr>
      <t xml:space="preserve">穩懋統一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</si>
  <si>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6134</t>
  </si>
  <si>
    <t xml:space="preserve">萬旭</t>
  </si>
  <si>
    <t xml:space="preserve">733754</t>
  </si>
  <si>
    <r>
      <rPr>
        <sz val="11"/>
        <rFont val="微軟正黑體"/>
        <family val="2"/>
        <charset val="136"/>
      </rPr>
      <t xml:space="preserve">金居群益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</si>
  <si>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8066</t>
  </si>
  <si>
    <t xml:space="preserve">來思達</t>
  </si>
  <si>
    <t xml:space="preserve">733330</t>
  </si>
  <si>
    <r>
      <rPr>
        <sz val="11"/>
        <rFont val="微軟正黑體"/>
        <family val="2"/>
        <charset val="136"/>
      </rPr>
      <t xml:space="preserve">先進光中信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</si>
  <si>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735788</t>
  </si>
  <si>
    <r>
      <rPr>
        <sz val="11"/>
        <rFont val="微軟正黑體"/>
        <family val="2"/>
        <charset val="136"/>
      </rPr>
      <t xml:space="preserve">和勤群益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</si>
  <si>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732264</t>
  </si>
  <si>
    <r>
      <rPr>
        <sz val="11"/>
        <rFont val="微軟正黑體"/>
        <family val="2"/>
        <charset val="136"/>
      </rPr>
      <t xml:space="preserve">元太群益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</si>
  <si>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735327</t>
  </si>
  <si>
    <r>
      <rPr>
        <sz val="11"/>
        <rFont val="微軟正黑體"/>
        <family val="2"/>
        <charset val="136"/>
      </rPr>
      <t xml:space="preserve">昂寶富邦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</si>
  <si>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00724B</t>
  </si>
  <si>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10</t>
    </r>
    <r>
      <rPr>
        <sz val="11"/>
        <rFont val="微軟正黑體"/>
        <family val="2"/>
        <charset val="136"/>
      </rPr>
      <t xml:space="preserve">年</t>
    </r>
    <r>
      <rPr>
        <sz val="11"/>
        <rFont val="Cambria"/>
        <family val="0"/>
        <charset val="1"/>
      </rPr>
      <t xml:space="preserve">IG</t>
    </r>
    <r>
      <rPr>
        <sz val="11"/>
        <rFont val="微軟正黑體"/>
        <family val="2"/>
        <charset val="136"/>
      </rPr>
      <t xml:space="preserve">金融債</t>
    </r>
  </si>
  <si>
    <t xml:space="preserve">733741</t>
  </si>
  <si>
    <r>
      <rPr>
        <sz val="11"/>
        <rFont val="微軟正黑體"/>
        <family val="2"/>
        <charset val="136"/>
      </rPr>
      <t xml:space="preserve">威剛凱基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</si>
  <si>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733077</t>
  </si>
  <si>
    <r>
      <rPr>
        <sz val="11"/>
        <rFont val="微軟正黑體"/>
        <family val="2"/>
        <charset val="136"/>
      </rPr>
      <t xml:space="preserve">合晶永豐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</si>
  <si>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734159</t>
  </si>
  <si>
    <r>
      <rPr>
        <sz val="11"/>
        <rFont val="微軟正黑體"/>
        <family val="2"/>
        <charset val="136"/>
      </rPr>
      <t xml:space="preserve">大地元富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</si>
  <si>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733798</t>
  </si>
  <si>
    <r>
      <rPr>
        <sz val="11"/>
        <rFont val="微軟正黑體"/>
        <family val="2"/>
        <charset val="136"/>
      </rPr>
      <t xml:space="preserve">穩懋凱基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</si>
  <si>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732881</t>
  </si>
  <si>
    <r>
      <rPr>
        <sz val="11"/>
        <rFont val="微軟正黑體"/>
        <family val="2"/>
        <charset val="136"/>
      </rPr>
      <t xml:space="preserve">原相永豐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</si>
  <si>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732882</t>
  </si>
  <si>
    <r>
      <rPr>
        <sz val="11"/>
        <rFont val="微軟正黑體"/>
        <family val="2"/>
        <charset val="136"/>
      </rPr>
      <t xml:space="preserve">富喬永豐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</si>
  <si>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733356</t>
  </si>
  <si>
    <r>
      <rPr>
        <sz val="11"/>
        <rFont val="微軟正黑體"/>
        <family val="2"/>
        <charset val="136"/>
      </rPr>
      <t xml:space="preserve">穩懋富邦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</si>
  <si>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70825P</t>
  </si>
  <si>
    <r>
      <rPr>
        <sz val="11"/>
        <rFont val="微軟正黑體"/>
        <family val="2"/>
        <charset val="136"/>
      </rPr>
      <t xml:space="preserve">聯亞群益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</si>
  <si>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70742P</t>
  </si>
  <si>
    <r>
      <rPr>
        <sz val="11"/>
        <rFont val="微軟正黑體"/>
        <family val="2"/>
        <charset val="136"/>
      </rPr>
      <t xml:space="preserve">精材元大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</si>
  <si>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3093</t>
  </si>
  <si>
    <t xml:space="preserve">港建</t>
  </si>
  <si>
    <t xml:space="preserve">733990</t>
  </si>
  <si>
    <r>
      <rPr>
        <sz val="11"/>
        <rFont val="微軟正黑體"/>
        <family val="2"/>
        <charset val="136"/>
      </rPr>
      <t xml:space="preserve">美琪瑪永豐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</si>
  <si>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732285</t>
  </si>
  <si>
    <r>
      <rPr>
        <sz val="11"/>
        <rFont val="微軟正黑體"/>
        <family val="2"/>
        <charset val="136"/>
      </rPr>
      <t xml:space="preserve">牧德兆豐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</si>
  <si>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5016</t>
  </si>
  <si>
    <t xml:space="preserve">松和</t>
  </si>
  <si>
    <t xml:space="preserve">732438</t>
  </si>
  <si>
    <r>
      <rPr>
        <sz val="11"/>
        <rFont val="微軟正黑體"/>
        <family val="2"/>
        <charset val="136"/>
      </rPr>
      <t xml:space="preserve">中美晶玉山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</si>
  <si>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732254</t>
  </si>
  <si>
    <r>
      <rPr>
        <sz val="11"/>
        <rFont val="微軟正黑體"/>
        <family val="2"/>
        <charset val="136"/>
      </rPr>
      <t xml:space="preserve">伍豐元富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</si>
  <si>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70499P</t>
  </si>
  <si>
    <r>
      <rPr>
        <sz val="11"/>
        <rFont val="微軟正黑體"/>
        <family val="2"/>
        <charset val="136"/>
      </rPr>
      <t xml:space="preserve">鈊象台新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</si>
  <si>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730764</t>
  </si>
  <si>
    <r>
      <rPr>
        <sz val="11"/>
        <rFont val="微軟正黑體"/>
        <family val="2"/>
        <charset val="136"/>
      </rPr>
      <t xml:space="preserve">宣德元大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</si>
  <si>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733541</t>
  </si>
  <si>
    <r>
      <rPr>
        <sz val="11"/>
        <rFont val="微軟正黑體"/>
        <family val="2"/>
        <charset val="136"/>
      </rPr>
      <t xml:space="preserve">群聯兆豐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</si>
  <si>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735354</t>
  </si>
  <si>
    <r>
      <rPr>
        <sz val="11"/>
        <rFont val="微軟正黑體"/>
        <family val="2"/>
        <charset val="136"/>
      </rPr>
      <t xml:space="preserve">群聯日盛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</si>
  <si>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734914</t>
  </si>
  <si>
    <r>
      <rPr>
        <sz val="11"/>
        <rFont val="微軟正黑體"/>
        <family val="2"/>
        <charset val="136"/>
      </rPr>
      <t xml:space="preserve">雙鴻國泰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</si>
  <si>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70734P</t>
  </si>
  <si>
    <r>
      <rPr>
        <sz val="11"/>
        <rFont val="微軟正黑體"/>
        <family val="2"/>
        <charset val="136"/>
      </rPr>
      <t xml:space="preserve">合晶元大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</si>
  <si>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735734</t>
  </si>
  <si>
    <r>
      <rPr>
        <sz val="11"/>
        <rFont val="微軟正黑體"/>
        <family val="2"/>
        <charset val="136"/>
      </rPr>
      <t xml:space="preserve">美琪瑪台新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</si>
  <si>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735616</t>
  </si>
  <si>
    <r>
      <rPr>
        <sz val="11"/>
        <rFont val="微軟正黑體"/>
        <family val="2"/>
        <charset val="136"/>
      </rPr>
      <t xml:space="preserve">欣銓凱基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</si>
  <si>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732748</t>
  </si>
  <si>
    <r>
      <rPr>
        <sz val="11"/>
        <rFont val="微軟正黑體"/>
        <family val="2"/>
        <charset val="136"/>
      </rPr>
      <t xml:space="preserve">由田群益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</si>
  <si>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732473</t>
  </si>
  <si>
    <r>
      <rPr>
        <sz val="11"/>
        <rFont val="微軟正黑體"/>
        <family val="2"/>
        <charset val="136"/>
      </rPr>
      <t xml:space="preserve">雙鴻元大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</si>
  <si>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1336</t>
  </si>
  <si>
    <t xml:space="preserve">台翰</t>
  </si>
  <si>
    <t xml:space="preserve">732932</t>
  </si>
  <si>
    <r>
      <rPr>
        <sz val="11"/>
        <rFont val="微軟正黑體"/>
        <family val="2"/>
        <charset val="136"/>
      </rPr>
      <t xml:space="preserve">聯亞元大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</si>
  <si>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70374P</t>
  </si>
  <si>
    <r>
      <rPr>
        <sz val="11"/>
        <rFont val="微軟正黑體"/>
        <family val="2"/>
        <charset val="136"/>
      </rPr>
      <t xml:space="preserve">中美晶凱基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</si>
  <si>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735207</t>
  </si>
  <si>
    <r>
      <rPr>
        <sz val="11"/>
        <rFont val="微軟正黑體"/>
        <family val="2"/>
        <charset val="136"/>
      </rPr>
      <t xml:space="preserve">和勤凱基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</si>
  <si>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733964</t>
  </si>
  <si>
    <r>
      <rPr>
        <sz val="11"/>
        <rFont val="微軟正黑體"/>
        <family val="2"/>
        <charset val="136"/>
      </rPr>
      <t xml:space="preserve">精測元大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</si>
  <si>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732505</t>
  </si>
  <si>
    <r>
      <rPr>
        <sz val="11"/>
        <rFont val="微軟正黑體"/>
        <family val="2"/>
        <charset val="136"/>
      </rPr>
      <t xml:space="preserve">胡連永豐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</si>
  <si>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734598</t>
  </si>
  <si>
    <r>
      <rPr>
        <sz val="11"/>
        <rFont val="微軟正黑體"/>
        <family val="2"/>
        <charset val="136"/>
      </rPr>
      <t xml:space="preserve">新普群益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</si>
  <si>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6161</t>
  </si>
  <si>
    <t xml:space="preserve">捷波</t>
  </si>
  <si>
    <t xml:space="preserve">733004</t>
  </si>
  <si>
    <r>
      <rPr>
        <sz val="11"/>
        <rFont val="微軟正黑體"/>
        <family val="2"/>
        <charset val="136"/>
      </rPr>
      <t xml:space="preserve">宜鼎日盛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</si>
  <si>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3663</t>
  </si>
  <si>
    <t xml:space="preserve">鑫科</t>
  </si>
  <si>
    <t xml:space="preserve">734077</t>
  </si>
  <si>
    <r>
      <rPr>
        <sz val="11"/>
        <rFont val="微軟正黑體"/>
        <family val="2"/>
        <charset val="136"/>
      </rPr>
      <t xml:space="preserve">勝麗群益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</si>
  <si>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734395</t>
  </si>
  <si>
    <r>
      <rPr>
        <sz val="11"/>
        <rFont val="微軟正黑體"/>
        <family val="2"/>
        <charset val="136"/>
      </rPr>
      <t xml:space="preserve">穩懋凱基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</si>
  <si>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734036</t>
  </si>
  <si>
    <r>
      <rPr>
        <sz val="11"/>
        <rFont val="微軟正黑體"/>
        <family val="2"/>
        <charset val="136"/>
      </rPr>
      <t xml:space="preserve">順達元大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</si>
  <si>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734342</t>
  </si>
  <si>
    <r>
      <rPr>
        <sz val="11"/>
        <rFont val="微軟正黑體"/>
        <family val="2"/>
        <charset val="136"/>
      </rPr>
      <t xml:space="preserve">先豐國票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</si>
  <si>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734245</t>
  </si>
  <si>
    <r>
      <rPr>
        <sz val="11"/>
        <rFont val="微軟正黑體"/>
        <family val="2"/>
        <charset val="136"/>
      </rPr>
      <t xml:space="preserve">精材凱基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</si>
  <si>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6535</t>
  </si>
  <si>
    <t xml:space="preserve">順藥</t>
  </si>
  <si>
    <t xml:space="preserve">3372</t>
  </si>
  <si>
    <t xml:space="preserve">典範</t>
  </si>
  <si>
    <t xml:space="preserve">733107</t>
  </si>
  <si>
    <r>
      <rPr>
        <sz val="11"/>
        <rFont val="微軟正黑體"/>
        <family val="2"/>
        <charset val="136"/>
      </rPr>
      <t xml:space="preserve">合晶群益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</si>
  <si>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732618</t>
  </si>
  <si>
    <r>
      <rPr>
        <sz val="11"/>
        <rFont val="微軟正黑體"/>
        <family val="2"/>
        <charset val="136"/>
      </rPr>
      <t xml:space="preserve">大宇資群益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</si>
  <si>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732250</t>
  </si>
  <si>
    <r>
      <rPr>
        <sz val="11"/>
        <rFont val="微軟正黑體"/>
        <family val="2"/>
        <charset val="136"/>
      </rPr>
      <t xml:space="preserve">信昌電永豐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</si>
  <si>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735013</t>
  </si>
  <si>
    <r>
      <rPr>
        <sz val="11"/>
        <rFont val="微軟正黑體"/>
        <family val="2"/>
        <charset val="136"/>
      </rPr>
      <t xml:space="preserve">碩禾元大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</si>
  <si>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70812P</t>
  </si>
  <si>
    <r>
      <rPr>
        <sz val="11"/>
        <rFont val="微軟正黑體"/>
        <family val="2"/>
        <charset val="136"/>
      </rPr>
      <t xml:space="preserve">譜瑞群益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</si>
  <si>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8183</t>
  </si>
  <si>
    <t xml:space="preserve">精星</t>
  </si>
  <si>
    <t xml:space="preserve">734170</t>
  </si>
  <si>
    <r>
      <rPr>
        <sz val="11"/>
        <rFont val="微軟正黑體"/>
        <family val="2"/>
        <charset val="136"/>
      </rPr>
      <t xml:space="preserve">光燿科元大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</si>
  <si>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734312</t>
  </si>
  <si>
    <r>
      <rPr>
        <sz val="11"/>
        <rFont val="微軟正黑體"/>
        <family val="2"/>
        <charset val="136"/>
      </rPr>
      <t xml:space="preserve">千附群益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</si>
  <si>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734770</t>
  </si>
  <si>
    <r>
      <rPr>
        <sz val="11"/>
        <rFont val="微軟正黑體"/>
        <family val="2"/>
        <charset val="136"/>
      </rPr>
      <t xml:space="preserve">迅得元大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</si>
  <si>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735281</t>
  </si>
  <si>
    <r>
      <rPr>
        <sz val="11"/>
        <rFont val="微軟正黑體"/>
        <family val="2"/>
        <charset val="136"/>
      </rPr>
      <t xml:space="preserve">台半台新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</si>
  <si>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735089</t>
  </si>
  <si>
    <r>
      <rPr>
        <sz val="11"/>
        <rFont val="微軟正黑體"/>
        <family val="2"/>
        <charset val="136"/>
      </rPr>
      <t xml:space="preserve">神盾元大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</si>
  <si>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733375</t>
  </si>
  <si>
    <r>
      <rPr>
        <sz val="11"/>
        <rFont val="微軟正黑體"/>
        <family val="2"/>
        <charset val="136"/>
      </rPr>
      <t xml:space="preserve">環球晶統一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</si>
  <si>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736025</t>
  </si>
  <si>
    <r>
      <rPr>
        <sz val="11"/>
        <rFont val="微軟正黑體"/>
        <family val="2"/>
        <charset val="136"/>
      </rPr>
      <t xml:space="preserve">金可凱基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</si>
  <si>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3290</t>
  </si>
  <si>
    <t xml:space="preserve">東浦</t>
  </si>
  <si>
    <t xml:space="preserve">736091</t>
  </si>
  <si>
    <r>
      <rPr>
        <sz val="11"/>
        <rFont val="微軟正黑體"/>
        <family val="2"/>
        <charset val="136"/>
      </rPr>
      <t xml:space="preserve">達爾膚元富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</si>
  <si>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70513P</t>
  </si>
  <si>
    <r>
      <rPr>
        <sz val="11"/>
        <rFont val="微軟正黑體"/>
        <family val="2"/>
        <charset val="136"/>
      </rPr>
      <t xml:space="preserve">閎康康和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</si>
  <si>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735792</t>
  </si>
  <si>
    <r>
      <rPr>
        <sz val="11"/>
        <rFont val="微軟正黑體"/>
        <family val="2"/>
        <charset val="136"/>
      </rPr>
      <t xml:space="preserve">網家群益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</si>
  <si>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732630</t>
  </si>
  <si>
    <r>
      <rPr>
        <sz val="11"/>
        <rFont val="微軟正黑體"/>
        <family val="2"/>
        <charset val="136"/>
      </rPr>
      <t xml:space="preserve">鈊象元大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</si>
  <si>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733096</t>
  </si>
  <si>
    <r>
      <rPr>
        <sz val="11"/>
        <rFont val="微軟正黑體"/>
        <family val="2"/>
        <charset val="136"/>
      </rPr>
      <t xml:space="preserve">世界永豐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</si>
  <si>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735947</t>
  </si>
  <si>
    <r>
      <rPr>
        <sz val="11"/>
        <rFont val="微軟正黑體"/>
        <family val="2"/>
        <charset val="136"/>
      </rPr>
      <t xml:space="preserve">精測元富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</si>
  <si>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3431</t>
  </si>
  <si>
    <t xml:space="preserve">長天</t>
  </si>
  <si>
    <t xml:space="preserve">733205</t>
  </si>
  <si>
    <r>
      <rPr>
        <sz val="11"/>
        <rFont val="微軟正黑體"/>
        <family val="2"/>
        <charset val="136"/>
      </rPr>
      <t xml:space="preserve">網家統一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</si>
  <si>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735887</t>
  </si>
  <si>
    <r>
      <rPr>
        <sz val="11"/>
        <rFont val="微軟正黑體"/>
        <family val="2"/>
        <charset val="136"/>
      </rPr>
      <t xml:space="preserve">原相元大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</si>
  <si>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734295</t>
  </si>
  <si>
    <r>
      <rPr>
        <sz val="11"/>
        <rFont val="微軟正黑體"/>
        <family val="2"/>
        <charset val="136"/>
      </rPr>
      <t xml:space="preserve">長華科永豐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</si>
  <si>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733548</t>
  </si>
  <si>
    <r>
      <rPr>
        <sz val="11"/>
        <rFont val="微軟正黑體"/>
        <family val="2"/>
        <charset val="136"/>
      </rPr>
      <t xml:space="preserve">金居元富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</si>
  <si>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733761</t>
  </si>
  <si>
    <r>
      <rPr>
        <sz val="11"/>
        <rFont val="微軟正黑體"/>
        <family val="2"/>
        <charset val="136"/>
      </rPr>
      <t xml:space="preserve">先豐元大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</si>
  <si>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735351</t>
  </si>
  <si>
    <r>
      <rPr>
        <sz val="11"/>
        <rFont val="微軟正黑體"/>
        <family val="2"/>
        <charset val="136"/>
      </rPr>
      <t xml:space="preserve">宜特日盛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</si>
  <si>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70842P</t>
  </si>
  <si>
    <r>
      <rPr>
        <sz val="11"/>
        <rFont val="微軟正黑體"/>
        <family val="2"/>
        <charset val="136"/>
      </rPr>
      <t xml:space="preserve">台燿元大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</si>
  <si>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735790</t>
  </si>
  <si>
    <r>
      <rPr>
        <sz val="11"/>
        <rFont val="微軟正黑體"/>
        <family val="2"/>
        <charset val="136"/>
      </rPr>
      <t xml:space="preserve">精華群益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</si>
  <si>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735268</t>
  </si>
  <si>
    <r>
      <rPr>
        <sz val="11"/>
        <rFont val="微軟正黑體"/>
        <family val="2"/>
        <charset val="136"/>
      </rPr>
      <t xml:space="preserve">台半富邦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</si>
  <si>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732941</t>
  </si>
  <si>
    <r>
      <rPr>
        <sz val="11"/>
        <rFont val="微軟正黑體"/>
        <family val="2"/>
        <charset val="136"/>
      </rPr>
      <t xml:space="preserve">伍豐凱基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</si>
  <si>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733258</t>
  </si>
  <si>
    <r>
      <rPr>
        <sz val="11"/>
        <rFont val="微軟正黑體"/>
        <family val="2"/>
        <charset val="136"/>
      </rPr>
      <t xml:space="preserve">穩懋台新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</si>
  <si>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70751P</t>
  </si>
  <si>
    <r>
      <rPr>
        <sz val="11"/>
        <rFont val="微軟正黑體"/>
        <family val="2"/>
        <charset val="136"/>
      </rPr>
      <t xml:space="preserve">碩禾元大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</si>
  <si>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735415</t>
  </si>
  <si>
    <r>
      <rPr>
        <sz val="11"/>
        <rFont val="微軟正黑體"/>
        <family val="2"/>
        <charset val="136"/>
      </rPr>
      <t xml:space="preserve">美磊元富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</si>
  <si>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734507</t>
  </si>
  <si>
    <r>
      <rPr>
        <sz val="11"/>
        <rFont val="微軟正黑體"/>
        <family val="2"/>
        <charset val="136"/>
      </rPr>
      <t xml:space="preserve">環球晶富邦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</si>
  <si>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3234</t>
  </si>
  <si>
    <t xml:space="preserve">光環</t>
  </si>
  <si>
    <t xml:space="preserve">735799</t>
  </si>
  <si>
    <r>
      <rPr>
        <sz val="11"/>
        <rFont val="微軟正黑體"/>
        <family val="2"/>
        <charset val="136"/>
      </rPr>
      <t xml:space="preserve">威剛永豐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</si>
  <si>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6482</t>
  </si>
  <si>
    <t xml:space="preserve">弘煜科</t>
  </si>
  <si>
    <t xml:space="preserve">732318</t>
  </si>
  <si>
    <r>
      <rPr>
        <sz val="11"/>
        <rFont val="微軟正黑體"/>
        <family val="2"/>
        <charset val="136"/>
      </rPr>
      <t xml:space="preserve">中美晶群益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</si>
  <si>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6126</t>
  </si>
  <si>
    <t xml:space="preserve">信音</t>
  </si>
  <si>
    <t xml:space="preserve">735299</t>
  </si>
  <si>
    <r>
      <rPr>
        <sz val="11"/>
        <rFont val="微軟正黑體"/>
        <family val="2"/>
        <charset val="136"/>
      </rPr>
      <t xml:space="preserve">勝麗群益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</si>
  <si>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732482</t>
  </si>
  <si>
    <r>
      <rPr>
        <sz val="11"/>
        <rFont val="微軟正黑體"/>
        <family val="2"/>
        <charset val="136"/>
      </rPr>
      <t xml:space="preserve">中美晶國泰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</si>
  <si>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733460</t>
  </si>
  <si>
    <r>
      <rPr>
        <sz val="11"/>
        <rFont val="微軟正黑體"/>
        <family val="2"/>
        <charset val="136"/>
      </rPr>
      <t xml:space="preserve">廣明永豐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</si>
  <si>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732372</t>
  </si>
  <si>
    <r>
      <rPr>
        <sz val="11"/>
        <rFont val="微軟正黑體"/>
        <family val="2"/>
        <charset val="136"/>
      </rPr>
      <t xml:space="preserve">良維元大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</si>
  <si>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733115</t>
  </si>
  <si>
    <r>
      <rPr>
        <sz val="11"/>
        <rFont val="微軟正黑體"/>
        <family val="2"/>
        <charset val="136"/>
      </rPr>
      <t xml:space="preserve">新普國泰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</si>
  <si>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735670</t>
  </si>
  <si>
    <r>
      <rPr>
        <sz val="11"/>
        <rFont val="微軟正黑體"/>
        <family val="2"/>
        <charset val="136"/>
      </rPr>
      <t xml:space="preserve">宣德中信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</si>
  <si>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733359</t>
  </si>
  <si>
    <r>
      <rPr>
        <sz val="11"/>
        <rFont val="微軟正黑體"/>
        <family val="2"/>
        <charset val="136"/>
      </rPr>
      <t xml:space="preserve">頎邦中信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</si>
  <si>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732239</t>
  </si>
  <si>
    <r>
      <rPr>
        <sz val="11"/>
        <rFont val="微軟正黑體"/>
        <family val="2"/>
        <charset val="136"/>
      </rPr>
      <t xml:space="preserve">新普富邦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</si>
  <si>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735702</t>
  </si>
  <si>
    <r>
      <rPr>
        <sz val="11"/>
        <rFont val="微軟正黑體"/>
        <family val="2"/>
        <charset val="136"/>
      </rPr>
      <t xml:space="preserve">中美晶永豐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</si>
  <si>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732705</t>
  </si>
  <si>
    <r>
      <rPr>
        <sz val="11"/>
        <rFont val="微軟正黑體"/>
        <family val="2"/>
        <charset val="136"/>
      </rPr>
      <t xml:space="preserve">久元群益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</si>
  <si>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734257</t>
  </si>
  <si>
    <r>
      <rPr>
        <sz val="11"/>
        <rFont val="微軟正黑體"/>
        <family val="2"/>
        <charset val="136"/>
      </rPr>
      <t xml:space="preserve">千附元大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</si>
  <si>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735587</t>
  </si>
  <si>
    <r>
      <rPr>
        <sz val="11"/>
        <rFont val="微軟正黑體"/>
        <family val="2"/>
        <charset val="136"/>
      </rPr>
      <t xml:space="preserve">同致永豐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</si>
  <si>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4401</t>
  </si>
  <si>
    <t xml:space="preserve">東隆興</t>
  </si>
  <si>
    <t xml:space="preserve">736034</t>
  </si>
  <si>
    <r>
      <rPr>
        <sz val="11"/>
        <rFont val="微軟正黑體"/>
        <family val="2"/>
        <charset val="136"/>
      </rPr>
      <t xml:space="preserve">中美晶群益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10</t>
    </r>
  </si>
  <si>
    <t xml:space="preserve">734452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</si>
  <si>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</si>
  <si>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732061</t>
  </si>
  <si>
    <r>
      <rPr>
        <sz val="11"/>
        <rFont val="微軟正黑體"/>
        <family val="2"/>
        <charset val="136"/>
      </rPr>
      <t xml:space="preserve">鈊象富邦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</si>
  <si>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6234</t>
  </si>
  <si>
    <t xml:space="preserve">高僑</t>
  </si>
  <si>
    <t xml:space="preserve">735767</t>
  </si>
  <si>
    <r>
      <rPr>
        <sz val="11"/>
        <rFont val="微軟正黑體"/>
        <family val="2"/>
        <charset val="136"/>
      </rPr>
      <t xml:space="preserve">先進光永豐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</si>
  <si>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732410</t>
  </si>
  <si>
    <r>
      <rPr>
        <sz val="11"/>
        <rFont val="微軟正黑體"/>
        <family val="2"/>
        <charset val="136"/>
      </rPr>
      <t xml:space="preserve">原相元大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</si>
  <si>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733700</t>
  </si>
  <si>
    <r>
      <rPr>
        <sz val="11"/>
        <rFont val="微軟正黑體"/>
        <family val="2"/>
        <charset val="136"/>
      </rPr>
      <t xml:space="preserve">同致永豐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</si>
  <si>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734191</t>
  </si>
  <si>
    <r>
      <rPr>
        <sz val="11"/>
        <rFont val="微軟正黑體"/>
        <family val="2"/>
        <charset val="136"/>
      </rPr>
      <t xml:space="preserve">中美晶元大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</si>
  <si>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5490</t>
  </si>
  <si>
    <t xml:space="preserve">同亨</t>
  </si>
  <si>
    <t xml:space="preserve">732807</t>
  </si>
  <si>
    <r>
      <rPr>
        <sz val="11"/>
        <rFont val="微軟正黑體"/>
        <family val="2"/>
        <charset val="136"/>
      </rPr>
      <t xml:space="preserve">合晶兆豐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</si>
  <si>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3066</t>
  </si>
  <si>
    <t xml:space="preserve">李洲</t>
  </si>
  <si>
    <t xml:space="preserve">4530</t>
  </si>
  <si>
    <t xml:space="preserve">宏易</t>
  </si>
  <si>
    <t xml:space="preserve">735961</t>
  </si>
  <si>
    <r>
      <rPr>
        <sz val="11"/>
        <rFont val="微軟正黑體"/>
        <family val="2"/>
        <charset val="136"/>
      </rPr>
      <t xml:space="preserve">威剛元大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</si>
  <si>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4168</t>
  </si>
  <si>
    <t xml:space="preserve">醣聯</t>
  </si>
  <si>
    <t xml:space="preserve">733907</t>
  </si>
  <si>
    <r>
      <rPr>
        <sz val="11"/>
        <rFont val="微軟正黑體"/>
        <family val="2"/>
        <charset val="136"/>
      </rPr>
      <t xml:space="preserve">聖暉元大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</si>
  <si>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733242</t>
  </si>
  <si>
    <r>
      <rPr>
        <sz val="11"/>
        <rFont val="微軟正黑體"/>
        <family val="2"/>
        <charset val="136"/>
      </rPr>
      <t xml:space="preserve">神盾元大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</si>
  <si>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733385</t>
  </si>
  <si>
    <r>
      <rPr>
        <sz val="11"/>
        <rFont val="微軟正黑體"/>
        <family val="2"/>
        <charset val="136"/>
      </rPr>
      <t xml:space="preserve">信昌電群益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</si>
  <si>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733957</t>
  </si>
  <si>
    <r>
      <rPr>
        <sz val="11"/>
        <rFont val="微軟正黑體"/>
        <family val="2"/>
        <charset val="136"/>
      </rPr>
      <t xml:space="preserve">信昌電元大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</si>
  <si>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732545</t>
  </si>
  <si>
    <r>
      <rPr>
        <sz val="11"/>
        <rFont val="微軟正黑體"/>
        <family val="2"/>
        <charset val="136"/>
      </rPr>
      <t xml:space="preserve">中美晶統一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</si>
  <si>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735615</t>
  </si>
  <si>
    <r>
      <rPr>
        <sz val="11"/>
        <rFont val="微軟正黑體"/>
        <family val="2"/>
        <charset val="136"/>
      </rPr>
      <t xml:space="preserve">合晶凱基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</si>
  <si>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70733P</t>
  </si>
  <si>
    <r>
      <rPr>
        <sz val="11"/>
        <rFont val="微軟正黑體"/>
        <family val="2"/>
        <charset val="136"/>
      </rPr>
      <t xml:space="preserve">三貝德康和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</si>
  <si>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70775P</t>
  </si>
  <si>
    <r>
      <rPr>
        <sz val="11"/>
        <rFont val="微軟正黑體"/>
        <family val="2"/>
        <charset val="136"/>
      </rPr>
      <t xml:space="preserve">中美晶元大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</si>
  <si>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735968</t>
  </si>
  <si>
    <r>
      <rPr>
        <sz val="11"/>
        <rFont val="微軟正黑體"/>
        <family val="2"/>
        <charset val="136"/>
      </rPr>
      <t xml:space="preserve">元太台新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</si>
  <si>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732552</t>
  </si>
  <si>
    <r>
      <rPr>
        <sz val="11"/>
        <rFont val="微軟正黑體"/>
        <family val="2"/>
        <charset val="136"/>
      </rPr>
      <t xml:space="preserve">同致元大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</si>
  <si>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6512</t>
  </si>
  <si>
    <t xml:space="preserve">啟發電</t>
  </si>
  <si>
    <t xml:space="preserve">734987</t>
  </si>
  <si>
    <r>
      <rPr>
        <sz val="11"/>
        <rFont val="微軟正黑體"/>
        <family val="2"/>
        <charset val="136"/>
      </rPr>
      <t xml:space="preserve">信驊麥證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</si>
  <si>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735800</t>
  </si>
  <si>
    <r>
      <rPr>
        <sz val="11"/>
        <rFont val="微軟正黑體"/>
        <family val="2"/>
        <charset val="136"/>
      </rPr>
      <t xml:space="preserve">桓達永豐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</si>
  <si>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734920</t>
  </si>
  <si>
    <r>
      <rPr>
        <sz val="11"/>
        <rFont val="微軟正黑體"/>
        <family val="2"/>
        <charset val="136"/>
      </rPr>
      <t xml:space="preserve">欣銓國票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</si>
  <si>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732873</t>
  </si>
  <si>
    <r>
      <rPr>
        <sz val="11"/>
        <rFont val="微軟正黑體"/>
        <family val="2"/>
        <charset val="136"/>
      </rPr>
      <t xml:space="preserve">譜瑞兆豐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</si>
  <si>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70680P</t>
  </si>
  <si>
    <r>
      <rPr>
        <sz val="11"/>
        <rFont val="微軟正黑體"/>
        <family val="2"/>
        <charset val="136"/>
      </rPr>
      <t xml:space="preserve">中美晶中信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</si>
  <si>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4207</t>
  </si>
  <si>
    <t xml:space="preserve">環泰</t>
  </si>
  <si>
    <t xml:space="preserve">734978</t>
  </si>
  <si>
    <r>
      <rPr>
        <sz val="11"/>
        <rFont val="微軟正黑體"/>
        <family val="2"/>
        <charset val="136"/>
      </rPr>
      <t xml:space="preserve">凱美元大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</si>
  <si>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733199</t>
  </si>
  <si>
    <r>
      <rPr>
        <sz val="11"/>
        <rFont val="微軟正黑體"/>
        <family val="2"/>
        <charset val="136"/>
      </rPr>
      <t xml:space="preserve">牧德元大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</si>
  <si>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734238</t>
  </si>
  <si>
    <r>
      <rPr>
        <sz val="11"/>
        <rFont val="微軟正黑體"/>
        <family val="2"/>
        <charset val="136"/>
      </rPr>
      <t xml:space="preserve">合晶元大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</si>
  <si>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734771</t>
  </si>
  <si>
    <r>
      <rPr>
        <sz val="11"/>
        <rFont val="微軟正黑體"/>
        <family val="2"/>
        <charset val="136"/>
      </rPr>
      <t xml:space="preserve">金山電元大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</si>
  <si>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5009</t>
  </si>
  <si>
    <t xml:space="preserve">榮剛</t>
  </si>
  <si>
    <t xml:space="preserve">734547</t>
  </si>
  <si>
    <r>
      <rPr>
        <sz val="11"/>
        <rFont val="微軟正黑體"/>
        <family val="2"/>
        <charset val="136"/>
      </rPr>
      <t xml:space="preserve">昂寶元富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</si>
  <si>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733947</t>
  </si>
  <si>
    <r>
      <rPr>
        <sz val="11"/>
        <rFont val="微軟正黑體"/>
        <family val="2"/>
        <charset val="136"/>
      </rPr>
      <t xml:space="preserve">美琪瑪富邦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</si>
  <si>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731289</t>
  </si>
  <si>
    <r>
      <rPr>
        <sz val="11"/>
        <rFont val="微軟正黑體"/>
        <family val="2"/>
        <charset val="136"/>
      </rPr>
      <t xml:space="preserve">合晶統一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</si>
  <si>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732824</t>
  </si>
  <si>
    <r>
      <rPr>
        <sz val="11"/>
        <rFont val="微軟正黑體"/>
        <family val="2"/>
        <charset val="136"/>
      </rPr>
      <t xml:space="preserve">聖暉日盛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</si>
  <si>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734736</t>
  </si>
  <si>
    <r>
      <rPr>
        <sz val="11"/>
        <rFont val="微軟正黑體"/>
        <family val="2"/>
        <charset val="136"/>
      </rPr>
      <t xml:space="preserve">威剛永豐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</si>
  <si>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733849</t>
  </si>
  <si>
    <r>
      <rPr>
        <sz val="11"/>
        <rFont val="微軟正黑體"/>
        <family val="2"/>
        <charset val="136"/>
      </rPr>
      <t xml:space="preserve">昇達科日盛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</si>
  <si>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732952</t>
  </si>
  <si>
    <r>
      <rPr>
        <sz val="11"/>
        <rFont val="微軟正黑體"/>
        <family val="2"/>
        <charset val="136"/>
      </rPr>
      <t xml:space="preserve">穩懋群益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</si>
  <si>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733845</t>
  </si>
  <si>
    <r>
      <rPr>
        <sz val="11"/>
        <rFont val="微軟正黑體"/>
        <family val="2"/>
        <charset val="136"/>
      </rPr>
      <t xml:space="preserve">茂達元大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</si>
  <si>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6129</t>
  </si>
  <si>
    <t xml:space="preserve">普誠</t>
  </si>
  <si>
    <t xml:space="preserve">730816</t>
  </si>
  <si>
    <r>
      <rPr>
        <sz val="11"/>
        <rFont val="微軟正黑體"/>
        <family val="2"/>
        <charset val="136"/>
      </rPr>
      <t xml:space="preserve">宜特元大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</si>
  <si>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734440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</si>
  <si>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</si>
  <si>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733654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</si>
  <si>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</si>
  <si>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734217</t>
  </si>
  <si>
    <r>
      <rPr>
        <sz val="11"/>
        <rFont val="微軟正黑體"/>
        <family val="2"/>
        <charset val="136"/>
      </rPr>
      <t xml:space="preserve">群聯兆豐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</si>
  <si>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732411</t>
  </si>
  <si>
    <r>
      <rPr>
        <sz val="11"/>
        <rFont val="微軟正黑體"/>
        <family val="2"/>
        <charset val="136"/>
      </rPr>
      <t xml:space="preserve">環球晶元大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</si>
  <si>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735461</t>
  </si>
  <si>
    <r>
      <rPr>
        <sz val="11"/>
        <rFont val="微軟正黑體"/>
        <family val="2"/>
        <charset val="136"/>
      </rPr>
      <t xml:space="preserve">富喬元大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</si>
  <si>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70606P</t>
  </si>
  <si>
    <r>
      <rPr>
        <sz val="11"/>
        <rFont val="微軟正黑體"/>
        <family val="2"/>
        <charset val="136"/>
      </rPr>
      <t xml:space="preserve">欣銓凱基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</si>
  <si>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732671</t>
  </si>
  <si>
    <r>
      <rPr>
        <sz val="11"/>
        <rFont val="微軟正黑體"/>
        <family val="2"/>
        <charset val="136"/>
      </rPr>
      <t xml:space="preserve">勝麗中信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</si>
  <si>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733949</t>
  </si>
  <si>
    <r>
      <rPr>
        <sz val="11"/>
        <rFont val="微軟正黑體"/>
        <family val="2"/>
        <charset val="136"/>
      </rPr>
      <t xml:space="preserve">金山電群益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</si>
  <si>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6294</t>
  </si>
  <si>
    <t xml:space="preserve">智基</t>
  </si>
  <si>
    <t xml:space="preserve">735797</t>
  </si>
  <si>
    <r>
      <rPr>
        <sz val="11"/>
        <rFont val="微軟正黑體"/>
        <family val="2"/>
        <charset val="136"/>
      </rPr>
      <t xml:space="preserve">同致永豐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</si>
  <si>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3118</t>
  </si>
  <si>
    <t xml:space="preserve">進階</t>
  </si>
  <si>
    <t xml:space="preserve">735036</t>
  </si>
  <si>
    <r>
      <rPr>
        <sz val="11"/>
        <rFont val="微軟正黑體"/>
        <family val="2"/>
        <charset val="136"/>
      </rPr>
      <t xml:space="preserve">神盾群益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</si>
  <si>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736109</t>
  </si>
  <si>
    <r>
      <rPr>
        <sz val="11"/>
        <rFont val="微軟正黑體"/>
        <family val="2"/>
        <charset val="136"/>
      </rPr>
      <t xml:space="preserve">海韻電永豐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</si>
  <si>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735636</t>
  </si>
  <si>
    <r>
      <rPr>
        <sz val="11"/>
        <rFont val="微軟正黑體"/>
        <family val="2"/>
        <charset val="136"/>
      </rPr>
      <t xml:space="preserve">頎邦永豐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</si>
  <si>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733232</t>
  </si>
  <si>
    <r>
      <rPr>
        <sz val="11"/>
        <rFont val="微軟正黑體"/>
        <family val="2"/>
        <charset val="136"/>
      </rPr>
      <t xml:space="preserve">璟德元富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</si>
  <si>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734930</t>
  </si>
  <si>
    <r>
      <rPr>
        <sz val="11"/>
        <rFont val="微軟正黑體"/>
        <family val="2"/>
        <charset val="136"/>
      </rPr>
      <t xml:space="preserve">邦特康和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</si>
  <si>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70404P</t>
  </si>
  <si>
    <r>
      <rPr>
        <sz val="11"/>
        <rFont val="微軟正黑體"/>
        <family val="2"/>
        <charset val="136"/>
      </rPr>
      <t xml:space="preserve">中美晶群益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07</t>
    </r>
  </si>
  <si>
    <t xml:space="preserve">733157</t>
  </si>
  <si>
    <r>
      <rPr>
        <sz val="11"/>
        <rFont val="微軟正黑體"/>
        <family val="2"/>
        <charset val="136"/>
      </rPr>
      <t xml:space="preserve">群聯群益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</si>
  <si>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734766</t>
  </si>
  <si>
    <r>
      <rPr>
        <sz val="11"/>
        <rFont val="微軟正黑體"/>
        <family val="2"/>
        <charset val="136"/>
      </rPr>
      <t xml:space="preserve">迅得凱基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</si>
  <si>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730675</t>
  </si>
  <si>
    <r>
      <rPr>
        <sz val="11"/>
        <rFont val="微軟正黑體"/>
        <family val="2"/>
        <charset val="136"/>
      </rPr>
      <t xml:space="preserve">來思達元大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</si>
  <si>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733452</t>
  </si>
  <si>
    <r>
      <rPr>
        <sz val="11"/>
        <rFont val="微軟正黑體"/>
        <family val="2"/>
        <charset val="136"/>
      </rPr>
      <t xml:space="preserve">神盾富邦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</si>
  <si>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734541</t>
  </si>
  <si>
    <r>
      <rPr>
        <sz val="11"/>
        <rFont val="微軟正黑體"/>
        <family val="2"/>
        <charset val="136"/>
      </rPr>
      <t xml:space="preserve">晶焱凱基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</si>
  <si>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734779</t>
  </si>
  <si>
    <r>
      <rPr>
        <sz val="11"/>
        <rFont val="微軟正黑體"/>
        <family val="2"/>
        <charset val="136"/>
      </rPr>
      <t xml:space="preserve">凱美群益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</si>
  <si>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70625P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</si>
  <si>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08</t>
    </r>
  </si>
  <si>
    <t xml:space="preserve">730461</t>
  </si>
  <si>
    <r>
      <rPr>
        <sz val="11"/>
        <rFont val="微軟正黑體"/>
        <family val="2"/>
        <charset val="136"/>
      </rPr>
      <t xml:space="preserve">光環元大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</si>
  <si>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734221</t>
  </si>
  <si>
    <r>
      <rPr>
        <sz val="11"/>
        <rFont val="微軟正黑體"/>
        <family val="2"/>
        <charset val="136"/>
      </rPr>
      <t xml:space="preserve">譜瑞國票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</si>
  <si>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732903</t>
  </si>
  <si>
    <r>
      <rPr>
        <sz val="11"/>
        <rFont val="微軟正黑體"/>
        <family val="2"/>
        <charset val="136"/>
      </rPr>
      <t xml:space="preserve">應華日盛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</si>
  <si>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733112</t>
  </si>
  <si>
    <r>
      <rPr>
        <sz val="11"/>
        <rFont val="微軟正黑體"/>
        <family val="2"/>
        <charset val="136"/>
      </rPr>
      <t xml:space="preserve">台半國泰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</si>
  <si>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733748</t>
  </si>
  <si>
    <r>
      <rPr>
        <sz val="11"/>
        <rFont val="微軟正黑體"/>
        <family val="2"/>
        <charset val="136"/>
      </rPr>
      <t xml:space="preserve">中美晶統一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</si>
  <si>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734503</t>
  </si>
  <si>
    <r>
      <rPr>
        <sz val="11"/>
        <rFont val="微軟正黑體"/>
        <family val="2"/>
        <charset val="136"/>
      </rPr>
      <t xml:space="preserve">環球晶凱基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</si>
  <si>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735096</t>
  </si>
  <si>
    <r>
      <rPr>
        <sz val="11"/>
        <rFont val="微軟正黑體"/>
        <family val="2"/>
        <charset val="136"/>
      </rPr>
      <t xml:space="preserve">元太中信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</si>
  <si>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70551P</t>
  </si>
  <si>
    <r>
      <rPr>
        <sz val="11"/>
        <rFont val="微軟正黑體"/>
        <family val="2"/>
        <charset val="136"/>
      </rPr>
      <t xml:space="preserve">群聯國泰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</si>
  <si>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734937</t>
  </si>
  <si>
    <r>
      <rPr>
        <sz val="11"/>
        <rFont val="微軟正黑體"/>
        <family val="2"/>
        <charset val="136"/>
      </rPr>
      <t xml:space="preserve">精測凱基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</si>
  <si>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5450</t>
  </si>
  <si>
    <t xml:space="preserve">寶聯通</t>
  </si>
  <si>
    <t xml:space="preserve">70510P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</si>
  <si>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</si>
  <si>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733145</t>
  </si>
  <si>
    <r>
      <rPr>
        <sz val="11"/>
        <rFont val="微軟正黑體"/>
        <family val="2"/>
        <charset val="136"/>
      </rPr>
      <t xml:space="preserve">環球晶凱基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</si>
  <si>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734993</t>
  </si>
  <si>
    <r>
      <rPr>
        <sz val="11"/>
        <rFont val="微軟正黑體"/>
        <family val="2"/>
        <charset val="136"/>
      </rPr>
      <t xml:space="preserve">精測麥證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</si>
  <si>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735107</t>
  </si>
  <si>
    <r>
      <rPr>
        <sz val="11"/>
        <rFont val="微軟正黑體"/>
        <family val="2"/>
        <charset val="136"/>
      </rPr>
      <t xml:space="preserve">朋程元大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</si>
  <si>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4183</t>
  </si>
  <si>
    <t xml:space="preserve">福永生技</t>
  </si>
  <si>
    <t xml:space="preserve">734230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</si>
  <si>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</si>
  <si>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734701</t>
  </si>
  <si>
    <r>
      <rPr>
        <sz val="11"/>
        <rFont val="微軟正黑體"/>
        <family val="2"/>
        <charset val="136"/>
      </rPr>
      <t xml:space="preserve">信驊元富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</si>
  <si>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733988</t>
  </si>
  <si>
    <r>
      <rPr>
        <sz val="11"/>
        <rFont val="微軟正黑體"/>
        <family val="2"/>
        <charset val="136"/>
      </rPr>
      <t xml:space="preserve">聯亞元大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</si>
  <si>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733438</t>
  </si>
  <si>
    <r>
      <rPr>
        <sz val="11"/>
        <rFont val="微軟正黑體"/>
        <family val="2"/>
        <charset val="136"/>
      </rPr>
      <t xml:space="preserve">昂寶永豐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</si>
  <si>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735545</t>
  </si>
  <si>
    <r>
      <rPr>
        <sz val="11"/>
        <rFont val="微軟正黑體"/>
        <family val="2"/>
        <charset val="136"/>
      </rPr>
      <t xml:space="preserve">合晶元大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</si>
  <si>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732288</t>
  </si>
  <si>
    <r>
      <rPr>
        <sz val="11"/>
        <rFont val="微軟正黑體"/>
        <family val="2"/>
        <charset val="136"/>
      </rPr>
      <t xml:space="preserve">宏觀國票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</si>
  <si>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734143</t>
  </si>
  <si>
    <r>
      <rPr>
        <sz val="11"/>
        <rFont val="微軟正黑體"/>
        <family val="2"/>
        <charset val="136"/>
      </rPr>
      <t xml:space="preserve">禾瑞亞群益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</si>
  <si>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733338</t>
  </si>
  <si>
    <r>
      <rPr>
        <sz val="11"/>
        <rFont val="微軟正黑體"/>
        <family val="2"/>
        <charset val="136"/>
      </rPr>
      <t xml:space="preserve">來思達永豐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</si>
  <si>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732762</t>
  </si>
  <si>
    <r>
      <rPr>
        <sz val="11"/>
        <rFont val="微軟正黑體"/>
        <family val="2"/>
        <charset val="136"/>
      </rPr>
      <t xml:space="preserve">加百裕凱基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</si>
  <si>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732688</t>
  </si>
  <si>
    <r>
      <rPr>
        <sz val="11"/>
        <rFont val="微軟正黑體"/>
        <family val="2"/>
        <charset val="136"/>
      </rPr>
      <t xml:space="preserve">鴻碩永豐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</si>
  <si>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734582</t>
  </si>
  <si>
    <r>
      <rPr>
        <sz val="11"/>
        <rFont val="微軟正黑體"/>
        <family val="2"/>
        <charset val="136"/>
      </rPr>
      <t xml:space="preserve">良維永豐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</si>
  <si>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734753</t>
  </si>
  <si>
    <r>
      <rPr>
        <sz val="11"/>
        <rFont val="微軟正黑體"/>
        <family val="2"/>
        <charset val="136"/>
      </rPr>
      <t xml:space="preserve">湧德永豐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</si>
  <si>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736038</t>
  </si>
  <si>
    <r>
      <rPr>
        <sz val="11"/>
        <rFont val="微軟正黑體"/>
        <family val="2"/>
        <charset val="136"/>
      </rPr>
      <t xml:space="preserve">先進光群益</t>
    </r>
    <r>
      <rPr>
        <sz val="11"/>
        <rFont val="Cambria"/>
        <family val="0"/>
        <charset val="1"/>
      </rPr>
      <t xml:space="preserve">81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</si>
  <si>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6404</t>
  </si>
  <si>
    <r>
      <rPr>
        <sz val="11"/>
        <rFont val="微軟正黑體"/>
        <family val="2"/>
        <charset val="136"/>
      </rPr>
      <t xml:space="preserve">通訊</t>
    </r>
    <r>
      <rPr>
        <sz val="11"/>
        <rFont val="Cambria"/>
        <family val="0"/>
        <charset val="1"/>
      </rPr>
      <t xml:space="preserve">-KY</t>
    </r>
  </si>
  <si>
    <t xml:space="preserve">734275</t>
  </si>
  <si>
    <r>
      <rPr>
        <sz val="11"/>
        <rFont val="微軟正黑體"/>
        <family val="2"/>
        <charset val="136"/>
      </rPr>
      <t xml:space="preserve">久元日盛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</si>
  <si>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734735</t>
  </si>
  <si>
    <r>
      <rPr>
        <sz val="11"/>
        <rFont val="微軟正黑體"/>
        <family val="2"/>
        <charset val="136"/>
      </rPr>
      <t xml:space="preserve">中美晶永豐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</si>
  <si>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736075</t>
  </si>
  <si>
    <r>
      <rPr>
        <sz val="11"/>
        <rFont val="微軟正黑體"/>
        <family val="2"/>
        <charset val="136"/>
      </rPr>
      <t xml:space="preserve">宜鼎永豐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</si>
  <si>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3078</t>
  </si>
  <si>
    <t xml:space="preserve">僑威</t>
  </si>
  <si>
    <t xml:space="preserve">5383</t>
  </si>
  <si>
    <t xml:space="preserve">金利</t>
  </si>
  <si>
    <t xml:space="preserve">733607</t>
  </si>
  <si>
    <r>
      <rPr>
        <sz val="11"/>
        <rFont val="微軟正黑體"/>
        <family val="2"/>
        <charset val="136"/>
      </rPr>
      <t xml:space="preserve">邦特國泰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</si>
  <si>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733001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</si>
  <si>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</si>
  <si>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70461P</t>
  </si>
  <si>
    <r>
      <rPr>
        <sz val="11"/>
        <rFont val="微軟正黑體"/>
        <family val="2"/>
        <charset val="136"/>
      </rPr>
      <t xml:space="preserve">東洋群益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</si>
  <si>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735485</t>
  </si>
  <si>
    <r>
      <rPr>
        <sz val="11"/>
        <rFont val="微軟正黑體"/>
        <family val="2"/>
        <charset val="136"/>
      </rPr>
      <t xml:space="preserve">碩禾群益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</si>
  <si>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732840</t>
  </si>
  <si>
    <r>
      <rPr>
        <sz val="11"/>
        <rFont val="微軟正黑體"/>
        <family val="2"/>
        <charset val="136"/>
      </rPr>
      <t xml:space="preserve">大中群益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</si>
  <si>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4747</t>
  </si>
  <si>
    <t xml:space="preserve">強生</t>
  </si>
  <si>
    <t xml:space="preserve">736028</t>
  </si>
  <si>
    <r>
      <rPr>
        <sz val="11"/>
        <rFont val="微軟正黑體"/>
        <family val="2"/>
        <charset val="136"/>
      </rPr>
      <t xml:space="preserve">美琪瑪凱基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</si>
  <si>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735106</t>
  </si>
  <si>
    <r>
      <rPr>
        <sz val="11"/>
        <rFont val="微軟正黑體"/>
        <family val="2"/>
        <charset val="136"/>
      </rPr>
      <t xml:space="preserve">昂寶元大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</si>
  <si>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8083</t>
  </si>
  <si>
    <t xml:space="preserve">瑞穎</t>
  </si>
  <si>
    <t xml:space="preserve">735904</t>
  </si>
  <si>
    <r>
      <rPr>
        <sz val="11"/>
        <rFont val="微軟正黑體"/>
        <family val="2"/>
        <charset val="136"/>
      </rPr>
      <t xml:space="preserve">鈊象台新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</si>
  <si>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3483</t>
  </si>
  <si>
    <t xml:space="preserve">力致</t>
  </si>
  <si>
    <t xml:space="preserve">70697P</t>
  </si>
  <si>
    <r>
      <rPr>
        <sz val="11"/>
        <rFont val="微軟正黑體"/>
        <family val="2"/>
        <charset val="136"/>
      </rPr>
      <t xml:space="preserve">同致元大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</si>
  <si>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734862</t>
  </si>
  <si>
    <r>
      <rPr>
        <sz val="11"/>
        <rFont val="微軟正黑體"/>
        <family val="2"/>
        <charset val="136"/>
      </rPr>
      <t xml:space="preserve">精華麥證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</si>
  <si>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70750P</t>
  </si>
  <si>
    <r>
      <rPr>
        <sz val="11"/>
        <rFont val="微軟正黑體"/>
        <family val="2"/>
        <charset val="136"/>
      </rPr>
      <t xml:space="preserve">群聯元大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</si>
  <si>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735250</t>
  </si>
  <si>
    <r>
      <rPr>
        <sz val="11"/>
        <rFont val="微軟正黑體"/>
        <family val="2"/>
        <charset val="136"/>
      </rPr>
      <t xml:space="preserve">中美晶統一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</si>
  <si>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734863</t>
  </si>
  <si>
    <r>
      <rPr>
        <sz val="11"/>
        <rFont val="微軟正黑體"/>
        <family val="2"/>
        <charset val="136"/>
      </rPr>
      <t xml:space="preserve">環球晶麥證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</si>
  <si>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734333</t>
  </si>
  <si>
    <r>
      <rPr>
        <sz val="11"/>
        <rFont val="微軟正黑體"/>
        <family val="2"/>
        <charset val="136"/>
      </rPr>
      <t xml:space="preserve">中美晶宏遠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</si>
  <si>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731918</t>
  </si>
  <si>
    <r>
      <rPr>
        <sz val="11"/>
        <rFont val="微軟正黑體"/>
        <family val="2"/>
        <charset val="136"/>
      </rPr>
      <t xml:space="preserve">環宇群益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</si>
  <si>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734907</t>
  </si>
  <si>
    <r>
      <rPr>
        <sz val="11"/>
        <rFont val="微軟正黑體"/>
        <family val="2"/>
        <charset val="136"/>
      </rPr>
      <t xml:space="preserve">璟德麥證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</si>
  <si>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734229</t>
  </si>
  <si>
    <r>
      <rPr>
        <sz val="11"/>
        <rFont val="微軟正黑體"/>
        <family val="2"/>
        <charset val="136"/>
      </rPr>
      <t xml:space="preserve">聯亞台新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</si>
  <si>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8291</t>
  </si>
  <si>
    <t xml:space="preserve">尚茂</t>
  </si>
  <si>
    <t xml:space="preserve">734847</t>
  </si>
  <si>
    <r>
      <rPr>
        <sz val="11"/>
        <rFont val="微軟正黑體"/>
        <family val="2"/>
        <charset val="136"/>
      </rPr>
      <t xml:space="preserve">柏文元大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</si>
  <si>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733138</t>
  </si>
  <si>
    <r>
      <rPr>
        <sz val="11"/>
        <rFont val="微軟正黑體"/>
        <family val="2"/>
        <charset val="136"/>
      </rPr>
      <t xml:space="preserve">頎邦元大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</si>
  <si>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735465</t>
  </si>
  <si>
    <r>
      <rPr>
        <sz val="11"/>
        <rFont val="微軟正黑體"/>
        <family val="2"/>
        <charset val="136"/>
      </rPr>
      <t xml:space="preserve">立敦國票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</si>
  <si>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733153</t>
  </si>
  <si>
    <r>
      <rPr>
        <sz val="11"/>
        <rFont val="微軟正黑體"/>
        <family val="2"/>
        <charset val="136"/>
      </rPr>
      <t xml:space="preserve">譜瑞群益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</si>
  <si>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3426</t>
  </si>
  <si>
    <t xml:space="preserve">台興</t>
  </si>
  <si>
    <t xml:space="preserve">70778P</t>
  </si>
  <si>
    <r>
      <rPr>
        <sz val="11"/>
        <rFont val="微軟正黑體"/>
        <family val="2"/>
        <charset val="136"/>
      </rPr>
      <t xml:space="preserve">精材中信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</si>
  <si>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736049</t>
  </si>
  <si>
    <r>
      <rPr>
        <sz val="11"/>
        <rFont val="微軟正黑體"/>
        <family val="2"/>
        <charset val="136"/>
      </rPr>
      <t xml:space="preserve">大江統一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</si>
  <si>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735085</t>
  </si>
  <si>
    <r>
      <rPr>
        <sz val="11"/>
        <rFont val="微軟正黑體"/>
        <family val="2"/>
        <charset val="136"/>
      </rPr>
      <t xml:space="preserve">良維元大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</si>
  <si>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734374</t>
  </si>
  <si>
    <r>
      <rPr>
        <sz val="11"/>
        <rFont val="微軟正黑體"/>
        <family val="2"/>
        <charset val="136"/>
      </rPr>
      <t xml:space="preserve">宜鼎元大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</si>
  <si>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6506</t>
  </si>
  <si>
    <t xml:space="preserve">雙邦</t>
  </si>
  <si>
    <t xml:space="preserve">733983</t>
  </si>
  <si>
    <r>
      <rPr>
        <sz val="11"/>
        <rFont val="微軟正黑體"/>
        <family val="2"/>
        <charset val="136"/>
      </rPr>
      <t xml:space="preserve">美磊群益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</si>
  <si>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732769</t>
  </si>
  <si>
    <r>
      <rPr>
        <sz val="11"/>
        <rFont val="微軟正黑體"/>
        <family val="2"/>
        <charset val="136"/>
      </rPr>
      <t xml:space="preserve">新漢康和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</si>
  <si>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733795</t>
  </si>
  <si>
    <r>
      <rPr>
        <sz val="11"/>
        <rFont val="微軟正黑體"/>
        <family val="2"/>
        <charset val="136"/>
      </rPr>
      <t xml:space="preserve">聯亞國票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</si>
  <si>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735071</t>
  </si>
  <si>
    <r>
      <rPr>
        <sz val="11"/>
        <rFont val="微軟正黑體"/>
        <family val="2"/>
        <charset val="136"/>
      </rPr>
      <t xml:space="preserve">穩懋凱基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</si>
  <si>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733533</t>
  </si>
  <si>
    <r>
      <rPr>
        <sz val="11"/>
        <rFont val="微軟正黑體"/>
        <family val="2"/>
        <charset val="136"/>
      </rPr>
      <t xml:space="preserve">同致元大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</si>
  <si>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734357</t>
  </si>
  <si>
    <r>
      <rPr>
        <sz val="11"/>
        <rFont val="微軟正黑體"/>
        <family val="2"/>
        <charset val="136"/>
      </rPr>
      <t xml:space="preserve">岳豐統一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</si>
  <si>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3516</t>
  </si>
  <si>
    <t xml:space="preserve">亞帝歐</t>
  </si>
  <si>
    <t xml:space="preserve">734150</t>
  </si>
  <si>
    <r>
      <rPr>
        <sz val="11"/>
        <rFont val="微軟正黑體"/>
        <family val="2"/>
        <charset val="136"/>
      </rPr>
      <t xml:space="preserve">金可台新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</si>
  <si>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70483P</t>
  </si>
  <si>
    <r>
      <rPr>
        <sz val="11"/>
        <rFont val="微軟正黑體"/>
        <family val="2"/>
        <charset val="136"/>
      </rPr>
      <t xml:space="preserve">金居群益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</si>
  <si>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734022</t>
  </si>
  <si>
    <r>
      <rPr>
        <sz val="11"/>
        <rFont val="微軟正黑體"/>
        <family val="2"/>
        <charset val="136"/>
      </rPr>
      <t xml:space="preserve">應華永豐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</si>
  <si>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735419</t>
  </si>
  <si>
    <r>
      <rPr>
        <sz val="11"/>
        <rFont val="微軟正黑體"/>
        <family val="2"/>
        <charset val="136"/>
      </rPr>
      <t xml:space="preserve">環宇元富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</si>
  <si>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734206</t>
  </si>
  <si>
    <r>
      <rPr>
        <sz val="11"/>
        <rFont val="微軟正黑體"/>
        <family val="2"/>
        <charset val="136"/>
      </rPr>
      <t xml:space="preserve">大江康和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</si>
  <si>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734832</t>
  </si>
  <si>
    <r>
      <rPr>
        <sz val="11"/>
        <rFont val="微軟正黑體"/>
        <family val="2"/>
        <charset val="136"/>
      </rPr>
      <t xml:space="preserve">元太康和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</si>
  <si>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730634</t>
  </si>
  <si>
    <r>
      <rPr>
        <sz val="11"/>
        <rFont val="微軟正黑體"/>
        <family val="2"/>
        <charset val="136"/>
      </rPr>
      <t xml:space="preserve">江興鍛元大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</si>
  <si>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70372P</t>
  </si>
  <si>
    <r>
      <rPr>
        <sz val="11"/>
        <rFont val="微軟正黑體"/>
        <family val="2"/>
        <charset val="136"/>
      </rPr>
      <t xml:space="preserve">中美晶中信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</si>
  <si>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6556</t>
  </si>
  <si>
    <t xml:space="preserve">勝品</t>
  </si>
  <si>
    <t xml:space="preserve">733543</t>
  </si>
  <si>
    <r>
      <rPr>
        <sz val="11"/>
        <rFont val="微軟正黑體"/>
        <family val="2"/>
        <charset val="136"/>
      </rPr>
      <t xml:space="preserve">昂寶國泰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</si>
  <si>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730474</t>
  </si>
  <si>
    <r>
      <rPr>
        <sz val="11"/>
        <rFont val="微軟正黑體"/>
        <family val="2"/>
        <charset val="136"/>
      </rPr>
      <t xml:space="preserve">同致國泰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</si>
  <si>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734752</t>
  </si>
  <si>
    <r>
      <rPr>
        <sz val="11"/>
        <rFont val="微軟正黑體"/>
        <family val="2"/>
        <charset val="136"/>
      </rPr>
      <t xml:space="preserve">亞泰永豐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</si>
  <si>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735162</t>
  </si>
  <si>
    <r>
      <rPr>
        <sz val="11"/>
        <rFont val="微軟正黑體"/>
        <family val="2"/>
        <charset val="136"/>
      </rPr>
      <t xml:space="preserve">昂寶元大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</si>
  <si>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3531</t>
  </si>
  <si>
    <t xml:space="preserve">先益</t>
  </si>
  <si>
    <t xml:space="preserve">735508</t>
  </si>
  <si>
    <r>
      <rPr>
        <sz val="11"/>
        <rFont val="微軟正黑體"/>
        <family val="2"/>
        <charset val="136"/>
      </rPr>
      <t xml:space="preserve">元太群益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</si>
  <si>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734702</t>
  </si>
  <si>
    <r>
      <rPr>
        <sz val="11"/>
        <rFont val="微軟正黑體"/>
        <family val="2"/>
        <charset val="136"/>
      </rPr>
      <t xml:space="preserve">美琪瑪元富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</si>
  <si>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734411</t>
  </si>
  <si>
    <r>
      <rPr>
        <sz val="11"/>
        <rFont val="微軟正黑體"/>
        <family val="2"/>
        <charset val="136"/>
      </rPr>
      <t xml:space="preserve">頎邦群益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</si>
  <si>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3630</t>
  </si>
  <si>
    <t xml:space="preserve">新鉅科</t>
  </si>
  <si>
    <t xml:space="preserve">732496</t>
  </si>
  <si>
    <r>
      <rPr>
        <sz val="11"/>
        <rFont val="微軟正黑體"/>
        <family val="2"/>
        <charset val="136"/>
      </rPr>
      <t xml:space="preserve">中美晶富邦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</si>
  <si>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70425P</t>
  </si>
  <si>
    <r>
      <rPr>
        <sz val="11"/>
        <rFont val="微軟正黑體"/>
        <family val="2"/>
        <charset val="136"/>
      </rPr>
      <t xml:space="preserve">恒耀群益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</si>
  <si>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6287</t>
  </si>
  <si>
    <t xml:space="preserve">元隆</t>
  </si>
  <si>
    <t xml:space="preserve">733084</t>
  </si>
  <si>
    <r>
      <rPr>
        <sz val="11"/>
        <rFont val="微軟正黑體"/>
        <family val="2"/>
        <charset val="136"/>
      </rPr>
      <t xml:space="preserve">陽程永豐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</si>
  <si>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735559</t>
  </si>
  <si>
    <r>
      <rPr>
        <sz val="11"/>
        <rFont val="微軟正黑體"/>
        <family val="2"/>
        <charset val="136"/>
      </rPr>
      <t xml:space="preserve">宜鼎群益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</si>
  <si>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70484P</t>
  </si>
  <si>
    <r>
      <rPr>
        <sz val="11"/>
        <rFont val="微軟正黑體"/>
        <family val="2"/>
        <charset val="136"/>
      </rPr>
      <t xml:space="preserve">新普群益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</si>
  <si>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5304</t>
  </si>
  <si>
    <t xml:space="preserve">鼎創達</t>
  </si>
  <si>
    <t xml:space="preserve">735325</t>
  </si>
  <si>
    <r>
      <rPr>
        <sz val="11"/>
        <rFont val="微軟正黑體"/>
        <family val="2"/>
        <charset val="136"/>
      </rPr>
      <t xml:space="preserve">精材凱基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</si>
  <si>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735562</t>
  </si>
  <si>
    <r>
      <rPr>
        <sz val="11"/>
        <rFont val="微軟正黑體"/>
        <family val="2"/>
        <charset val="136"/>
      </rPr>
      <t xml:space="preserve">神盾元富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</si>
  <si>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70661P</t>
  </si>
  <si>
    <r>
      <rPr>
        <sz val="11"/>
        <rFont val="微軟正黑體"/>
        <family val="2"/>
        <charset val="136"/>
      </rPr>
      <t xml:space="preserve">合晶永豐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</si>
  <si>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732080</t>
  </si>
  <si>
    <r>
      <rPr>
        <sz val="11"/>
        <rFont val="微軟正黑體"/>
        <family val="2"/>
        <charset val="136"/>
      </rPr>
      <t xml:space="preserve">譜瑞國泰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</si>
  <si>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730898</t>
  </si>
  <si>
    <r>
      <rPr>
        <sz val="11"/>
        <rFont val="微軟正黑體"/>
        <family val="2"/>
        <charset val="136"/>
      </rPr>
      <t xml:space="preserve">佰研元大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</si>
  <si>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729766</t>
  </si>
  <si>
    <r>
      <rPr>
        <sz val="11"/>
        <rFont val="微軟正黑體"/>
        <family val="2"/>
        <charset val="136"/>
      </rPr>
      <t xml:space="preserve">同致元大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</si>
  <si>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735909</t>
  </si>
  <si>
    <r>
      <rPr>
        <sz val="11"/>
        <rFont val="微軟正黑體"/>
        <family val="2"/>
        <charset val="136"/>
      </rPr>
      <t xml:space="preserve">均豪元富</t>
    </r>
    <r>
      <rPr>
        <sz val="11"/>
        <rFont val="Cambria"/>
        <family val="0"/>
        <charset val="1"/>
      </rPr>
      <t xml:space="preserve">84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</si>
  <si>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735860</t>
  </si>
  <si>
    <r>
      <rPr>
        <sz val="11"/>
        <rFont val="微軟正黑體"/>
        <family val="2"/>
        <charset val="136"/>
      </rPr>
      <t xml:space="preserve">精測永豐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</si>
  <si>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735678</t>
  </si>
  <si>
    <r>
      <rPr>
        <sz val="11"/>
        <rFont val="微軟正黑體"/>
        <family val="2"/>
        <charset val="136"/>
      </rPr>
      <t xml:space="preserve">中美晶富邦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</si>
  <si>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2230</t>
  </si>
  <si>
    <t xml:space="preserve">泰茂</t>
  </si>
  <si>
    <t xml:space="preserve">732392</t>
  </si>
  <si>
    <r>
      <rPr>
        <sz val="11"/>
        <rFont val="微軟正黑體"/>
        <family val="2"/>
        <charset val="136"/>
      </rPr>
      <t xml:space="preserve">直得國泰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</si>
  <si>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732911</t>
  </si>
  <si>
    <r>
      <rPr>
        <sz val="11"/>
        <rFont val="微軟正黑體"/>
        <family val="2"/>
        <charset val="136"/>
      </rPr>
      <t xml:space="preserve">穩懋群益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</si>
  <si>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732449</t>
  </si>
  <si>
    <r>
      <rPr>
        <sz val="11"/>
        <rFont val="微軟正黑體"/>
        <family val="2"/>
        <charset val="136"/>
      </rPr>
      <t xml:space="preserve">宏觀凱基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</si>
  <si>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735542</t>
  </si>
  <si>
    <r>
      <rPr>
        <sz val="11"/>
        <rFont val="微軟正黑體"/>
        <family val="2"/>
        <charset val="136"/>
      </rPr>
      <t xml:space="preserve">欣銓富邦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</si>
  <si>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2926</t>
  </si>
  <si>
    <t xml:space="preserve">誠品生活</t>
  </si>
  <si>
    <t xml:space="preserve">70828P</t>
  </si>
  <si>
    <r>
      <rPr>
        <sz val="11"/>
        <rFont val="微軟正黑體"/>
        <family val="2"/>
        <charset val="136"/>
      </rPr>
      <t xml:space="preserve">聯亞群益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</si>
  <si>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733189</t>
  </si>
  <si>
    <r>
      <rPr>
        <sz val="11"/>
        <rFont val="微軟正黑體"/>
        <family val="2"/>
        <charset val="136"/>
      </rPr>
      <t xml:space="preserve">精材群益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</si>
  <si>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733516</t>
  </si>
  <si>
    <r>
      <rPr>
        <sz val="11"/>
        <rFont val="微軟正黑體"/>
        <family val="2"/>
        <charset val="136"/>
      </rPr>
      <t xml:space="preserve">健信群益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</si>
  <si>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735092</t>
  </si>
  <si>
    <r>
      <rPr>
        <sz val="11"/>
        <rFont val="微軟正黑體"/>
        <family val="2"/>
        <charset val="136"/>
      </rPr>
      <t xml:space="preserve">翔名元大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</si>
  <si>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735954</t>
  </si>
  <si>
    <r>
      <rPr>
        <sz val="11"/>
        <rFont val="微軟正黑體"/>
        <family val="2"/>
        <charset val="136"/>
      </rPr>
      <t xml:space="preserve">博智群益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</si>
  <si>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8921</t>
  </si>
  <si>
    <t xml:space="preserve">沈氏</t>
  </si>
  <si>
    <t xml:space="preserve">733846</t>
  </si>
  <si>
    <r>
      <rPr>
        <sz val="11"/>
        <rFont val="微軟正黑體"/>
        <family val="2"/>
        <charset val="136"/>
      </rPr>
      <t xml:space="preserve">新普元大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</si>
  <si>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735313</t>
  </si>
  <si>
    <r>
      <rPr>
        <sz val="11"/>
        <rFont val="微軟正黑體"/>
        <family val="2"/>
        <charset val="136"/>
      </rPr>
      <t xml:space="preserve">萬潤台新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</si>
  <si>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734670</t>
  </si>
  <si>
    <r>
      <rPr>
        <sz val="11"/>
        <rFont val="微軟正黑體"/>
        <family val="2"/>
        <charset val="136"/>
      </rPr>
      <t xml:space="preserve">勝麗康和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</si>
  <si>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732898</t>
  </si>
  <si>
    <r>
      <rPr>
        <sz val="11"/>
        <rFont val="微軟正黑體"/>
        <family val="2"/>
        <charset val="136"/>
      </rPr>
      <t xml:space="preserve">牧德凱基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</si>
  <si>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731611</t>
  </si>
  <si>
    <r>
      <rPr>
        <sz val="11"/>
        <rFont val="微軟正黑體"/>
        <family val="2"/>
        <charset val="136"/>
      </rPr>
      <t xml:space="preserve">原相元大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</si>
  <si>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735528</t>
  </si>
  <si>
    <r>
      <rPr>
        <sz val="11"/>
        <rFont val="微軟正黑體"/>
        <family val="2"/>
        <charset val="136"/>
      </rPr>
      <t xml:space="preserve">璟德元大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</si>
  <si>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734562</t>
  </si>
  <si>
    <r>
      <rPr>
        <sz val="11"/>
        <rFont val="微軟正黑體"/>
        <family val="2"/>
        <charset val="136"/>
      </rPr>
      <t xml:space="preserve">宇峻群益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</si>
  <si>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735423</t>
  </si>
  <si>
    <r>
      <rPr>
        <sz val="11"/>
        <rFont val="微軟正黑體"/>
        <family val="2"/>
        <charset val="136"/>
      </rPr>
      <t xml:space="preserve">精材元大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</si>
  <si>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735765</t>
  </si>
  <si>
    <r>
      <rPr>
        <sz val="11"/>
        <rFont val="微軟正黑體"/>
        <family val="2"/>
        <charset val="136"/>
      </rPr>
      <t xml:space="preserve">環球晶國泰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</si>
  <si>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734590</t>
  </si>
  <si>
    <r>
      <rPr>
        <sz val="11"/>
        <rFont val="微軟正黑體"/>
        <family val="2"/>
        <charset val="136"/>
      </rPr>
      <t xml:space="preserve">穩懋康和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</si>
  <si>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735431</t>
  </si>
  <si>
    <r>
      <rPr>
        <sz val="11"/>
        <rFont val="微軟正黑體"/>
        <family val="2"/>
        <charset val="136"/>
      </rPr>
      <t xml:space="preserve">大江元富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</si>
  <si>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735019</t>
  </si>
  <si>
    <r>
      <rPr>
        <sz val="11"/>
        <rFont val="微軟正黑體"/>
        <family val="2"/>
        <charset val="136"/>
      </rPr>
      <t xml:space="preserve">宇峻凱基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</si>
  <si>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8477</t>
  </si>
  <si>
    <t xml:space="preserve">創業家</t>
  </si>
  <si>
    <t xml:space="preserve">735832</t>
  </si>
  <si>
    <r>
      <rPr>
        <sz val="11"/>
        <rFont val="微軟正黑體"/>
        <family val="2"/>
        <charset val="136"/>
      </rPr>
      <t xml:space="preserve">元太麥證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</si>
  <si>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735619</t>
  </si>
  <si>
    <r>
      <rPr>
        <sz val="11"/>
        <rFont val="微軟正黑體"/>
        <family val="2"/>
        <charset val="136"/>
      </rPr>
      <t xml:space="preserve">勝麗凱基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</si>
  <si>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734810</t>
  </si>
  <si>
    <r>
      <rPr>
        <sz val="11"/>
        <rFont val="微軟正黑體"/>
        <family val="2"/>
        <charset val="136"/>
      </rPr>
      <t xml:space="preserve">合晶兆豐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</si>
  <si>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6023</t>
  </si>
  <si>
    <t xml:space="preserve">元大期</t>
  </si>
  <si>
    <t xml:space="preserve">734931</t>
  </si>
  <si>
    <r>
      <rPr>
        <sz val="11"/>
        <rFont val="微軟正黑體"/>
        <family val="2"/>
        <charset val="136"/>
      </rPr>
      <t xml:space="preserve">穩懋康和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</si>
  <si>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734383</t>
  </si>
  <si>
    <r>
      <rPr>
        <sz val="11"/>
        <rFont val="微軟正黑體"/>
        <family val="2"/>
        <charset val="136"/>
      </rPr>
      <t xml:space="preserve">岳豐國泰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</si>
  <si>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3260</t>
  </si>
  <si>
    <t xml:space="preserve">威剛</t>
  </si>
  <si>
    <t xml:space="preserve">01103S</t>
  </si>
  <si>
    <r>
      <rPr>
        <sz val="11"/>
        <rFont val="Cambria"/>
        <family val="0"/>
        <charset val="1"/>
      </rPr>
      <t xml:space="preserve">991</t>
    </r>
    <r>
      <rPr>
        <sz val="11"/>
        <rFont val="微軟正黑體"/>
        <family val="2"/>
        <charset val="136"/>
      </rPr>
      <t xml:space="preserve">中租賃</t>
    </r>
    <r>
      <rPr>
        <sz val="11"/>
        <rFont val="Cambria"/>
        <family val="0"/>
        <charset val="1"/>
      </rPr>
      <t xml:space="preserve">A</t>
    </r>
  </si>
  <si>
    <t xml:space="preserve">732171</t>
  </si>
  <si>
    <r>
      <rPr>
        <sz val="11"/>
        <rFont val="微軟正黑體"/>
        <family val="2"/>
        <charset val="136"/>
      </rPr>
      <t xml:space="preserve">凡甲元大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</si>
  <si>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733726</t>
  </si>
  <si>
    <r>
      <rPr>
        <sz val="11"/>
        <rFont val="微軟正黑體"/>
        <family val="2"/>
        <charset val="136"/>
      </rPr>
      <t xml:space="preserve">譜瑞國泰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</si>
  <si>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6530</t>
  </si>
  <si>
    <t xml:space="preserve">創威</t>
  </si>
  <si>
    <t xml:space="preserve">735257</t>
  </si>
  <si>
    <r>
      <rPr>
        <sz val="11"/>
        <rFont val="微軟正黑體"/>
        <family val="2"/>
        <charset val="136"/>
      </rPr>
      <t xml:space="preserve">台燿元大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</si>
  <si>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732626</t>
  </si>
  <si>
    <r>
      <rPr>
        <sz val="11"/>
        <rFont val="微軟正黑體"/>
        <family val="2"/>
        <charset val="136"/>
      </rPr>
      <t xml:space="preserve">同致元大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</si>
  <si>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735523</t>
  </si>
  <si>
    <r>
      <rPr>
        <sz val="11"/>
        <rFont val="微軟正黑體"/>
        <family val="2"/>
        <charset val="136"/>
      </rPr>
      <t xml:space="preserve">信昌電元富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</si>
  <si>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6245</t>
  </si>
  <si>
    <t xml:space="preserve">立端</t>
  </si>
  <si>
    <t xml:space="preserve">731917</t>
  </si>
  <si>
    <r>
      <rPr>
        <sz val="11"/>
        <rFont val="微軟正黑體"/>
        <family val="2"/>
        <charset val="136"/>
      </rPr>
      <t xml:space="preserve">威剛群益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</si>
  <si>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734169</t>
  </si>
  <si>
    <r>
      <rPr>
        <sz val="11"/>
        <rFont val="微軟正黑體"/>
        <family val="2"/>
        <charset val="136"/>
      </rPr>
      <t xml:space="preserve">大地元大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</si>
  <si>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735769</t>
  </si>
  <si>
    <r>
      <rPr>
        <sz val="11"/>
        <rFont val="微軟正黑體"/>
        <family val="2"/>
        <charset val="136"/>
      </rPr>
      <t xml:space="preserve">精測永豐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</si>
  <si>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70337P</t>
  </si>
  <si>
    <r>
      <rPr>
        <sz val="11"/>
        <rFont val="微軟正黑體"/>
        <family val="2"/>
        <charset val="136"/>
      </rPr>
      <t xml:space="preserve">環球晶中信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</si>
  <si>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732629</t>
  </si>
  <si>
    <r>
      <rPr>
        <sz val="11"/>
        <rFont val="微軟正黑體"/>
        <family val="2"/>
        <charset val="136"/>
      </rPr>
      <t xml:space="preserve">譜瑞元大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</si>
  <si>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733805</t>
  </si>
  <si>
    <r>
      <rPr>
        <sz val="11"/>
        <rFont val="微軟正黑體"/>
        <family val="2"/>
        <charset val="136"/>
      </rPr>
      <t xml:space="preserve">宜特國泰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</si>
  <si>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733401</t>
  </si>
  <si>
    <r>
      <rPr>
        <sz val="11"/>
        <rFont val="微軟正黑體"/>
        <family val="2"/>
        <charset val="136"/>
      </rPr>
      <t xml:space="preserve">由田元大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</si>
  <si>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5013</t>
  </si>
  <si>
    <t xml:space="preserve">強新</t>
  </si>
  <si>
    <t xml:space="preserve">732540</t>
  </si>
  <si>
    <r>
      <rPr>
        <sz val="11"/>
        <rFont val="微軟正黑體"/>
        <family val="2"/>
        <charset val="136"/>
      </rPr>
      <t xml:space="preserve">穩懋凱基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</si>
  <si>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733024</t>
  </si>
  <si>
    <r>
      <rPr>
        <sz val="11"/>
        <rFont val="微軟正黑體"/>
        <family val="2"/>
        <charset val="136"/>
      </rPr>
      <t xml:space="preserve">聯合永豐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</si>
  <si>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2066</t>
  </si>
  <si>
    <t xml:space="preserve">世德</t>
  </si>
  <si>
    <t xml:space="preserve">734765</t>
  </si>
  <si>
    <r>
      <rPr>
        <sz val="11"/>
        <rFont val="微軟正黑體"/>
        <family val="2"/>
        <charset val="136"/>
      </rPr>
      <t xml:space="preserve">穩懋國泰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</si>
  <si>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731916</t>
  </si>
  <si>
    <r>
      <rPr>
        <sz val="11"/>
        <rFont val="微軟正黑體"/>
        <family val="2"/>
        <charset val="136"/>
      </rPr>
      <t xml:space="preserve">元太群益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</si>
  <si>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70809P</t>
  </si>
  <si>
    <r>
      <rPr>
        <sz val="11"/>
        <rFont val="微軟正黑體"/>
        <family val="2"/>
        <charset val="136"/>
      </rPr>
      <t xml:space="preserve">新普元大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</si>
  <si>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3306</t>
  </si>
  <si>
    <t xml:space="preserve">鼎天</t>
  </si>
  <si>
    <t xml:space="preserve">70640P</t>
  </si>
  <si>
    <r>
      <rPr>
        <sz val="11"/>
        <rFont val="微軟正黑體"/>
        <family val="2"/>
        <charset val="136"/>
      </rPr>
      <t xml:space="preserve">群聯台新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</si>
  <si>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735648</t>
  </si>
  <si>
    <r>
      <rPr>
        <sz val="11"/>
        <rFont val="微軟正黑體"/>
        <family val="2"/>
        <charset val="136"/>
      </rPr>
      <t xml:space="preserve">穩懋麥證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</si>
  <si>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735684</t>
  </si>
  <si>
    <r>
      <rPr>
        <sz val="11"/>
        <rFont val="微軟正黑體"/>
        <family val="2"/>
        <charset val="136"/>
      </rPr>
      <t xml:space="preserve">宣德統一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</si>
  <si>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4198</t>
  </si>
  <si>
    <t xml:space="preserve">環瑞醫</t>
  </si>
  <si>
    <t xml:space="preserve">733126</t>
  </si>
  <si>
    <r>
      <rPr>
        <sz val="11"/>
        <rFont val="微軟正黑體"/>
        <family val="2"/>
        <charset val="136"/>
      </rPr>
      <t xml:space="preserve">環球晶統一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</si>
  <si>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734062</t>
  </si>
  <si>
    <r>
      <rPr>
        <sz val="11"/>
        <rFont val="微軟正黑體"/>
        <family val="2"/>
        <charset val="136"/>
      </rPr>
      <t xml:space="preserve">威剛凱基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</si>
  <si>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734023</t>
  </si>
  <si>
    <r>
      <rPr>
        <sz val="11"/>
        <rFont val="微軟正黑體"/>
        <family val="2"/>
        <charset val="136"/>
      </rPr>
      <t xml:space="preserve">聯亞永豐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</si>
  <si>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732891</t>
  </si>
  <si>
    <r>
      <rPr>
        <sz val="11"/>
        <rFont val="微軟正黑體"/>
        <family val="2"/>
        <charset val="136"/>
      </rPr>
      <t xml:space="preserve">智崴元大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</si>
  <si>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735521</t>
  </si>
  <si>
    <r>
      <rPr>
        <sz val="11"/>
        <rFont val="微軟正黑體"/>
        <family val="2"/>
        <charset val="136"/>
      </rPr>
      <t xml:space="preserve">精材統一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</si>
  <si>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4433</t>
  </si>
  <si>
    <t xml:space="preserve">興采</t>
  </si>
  <si>
    <t xml:space="preserve">735006</t>
  </si>
  <si>
    <r>
      <rPr>
        <sz val="11"/>
        <rFont val="微軟正黑體"/>
        <family val="2"/>
        <charset val="136"/>
      </rPr>
      <t xml:space="preserve">中美晶統一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</si>
  <si>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735596</t>
  </si>
  <si>
    <r>
      <rPr>
        <sz val="11"/>
        <rFont val="微軟正黑體"/>
        <family val="2"/>
        <charset val="136"/>
      </rPr>
      <t xml:space="preserve">同致日盛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</si>
  <si>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735519</t>
  </si>
  <si>
    <r>
      <rPr>
        <sz val="11"/>
        <rFont val="微軟正黑體"/>
        <family val="2"/>
        <charset val="136"/>
      </rPr>
      <t xml:space="preserve">智擎統一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</si>
  <si>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732983</t>
  </si>
  <si>
    <r>
      <rPr>
        <sz val="11"/>
        <rFont val="微軟正黑體"/>
        <family val="2"/>
        <charset val="136"/>
      </rPr>
      <t xml:space="preserve">譜瑞中信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</si>
  <si>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70649P</t>
  </si>
  <si>
    <r>
      <rPr>
        <sz val="11"/>
        <rFont val="微軟正黑體"/>
        <family val="2"/>
        <charset val="136"/>
      </rPr>
      <t xml:space="preserve">美琪瑪凱基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</si>
  <si>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735393</t>
  </si>
  <si>
    <r>
      <rPr>
        <sz val="11"/>
        <rFont val="微軟正黑體"/>
        <family val="2"/>
        <charset val="136"/>
      </rPr>
      <t xml:space="preserve">良維中信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</si>
  <si>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732612</t>
  </si>
  <si>
    <r>
      <rPr>
        <sz val="11"/>
        <rFont val="微軟正黑體"/>
        <family val="2"/>
        <charset val="136"/>
      </rPr>
      <t xml:space="preserve">金可永豐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</si>
  <si>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70721P</t>
  </si>
  <si>
    <r>
      <rPr>
        <sz val="11"/>
        <rFont val="微軟正黑體"/>
        <family val="2"/>
        <charset val="136"/>
      </rPr>
      <t xml:space="preserve">聯亞富邦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</si>
  <si>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70818P</t>
  </si>
  <si>
    <r>
      <rPr>
        <sz val="11"/>
        <rFont val="微軟正黑體"/>
        <family val="2"/>
        <charset val="136"/>
      </rPr>
      <t xml:space="preserve">穩懋凱基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</si>
  <si>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732788</t>
  </si>
  <si>
    <r>
      <rPr>
        <sz val="11"/>
        <rFont val="微軟正黑體"/>
        <family val="2"/>
        <charset val="136"/>
      </rPr>
      <t xml:space="preserve">美磊群益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</si>
  <si>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733932</t>
  </si>
  <si>
    <r>
      <rPr>
        <sz val="11"/>
        <rFont val="微軟正黑體"/>
        <family val="2"/>
        <charset val="136"/>
      </rPr>
      <t xml:space="preserve">中美晶國票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</si>
  <si>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735553</t>
  </si>
  <si>
    <r>
      <rPr>
        <sz val="11"/>
        <rFont val="微軟正黑體"/>
        <family val="2"/>
        <charset val="136"/>
      </rPr>
      <t xml:space="preserve">大田永豐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</si>
  <si>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733520</t>
  </si>
  <si>
    <r>
      <rPr>
        <sz val="11"/>
        <rFont val="微軟正黑體"/>
        <family val="2"/>
        <charset val="136"/>
      </rPr>
      <t xml:space="preserve">立敦永豐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</si>
  <si>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3511</t>
  </si>
  <si>
    <t xml:space="preserve">矽瑪</t>
  </si>
  <si>
    <t xml:space="preserve">734054</t>
  </si>
  <si>
    <r>
      <rPr>
        <sz val="11"/>
        <rFont val="微軟正黑體"/>
        <family val="2"/>
        <charset val="136"/>
      </rPr>
      <t xml:space="preserve">同致永昌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</si>
  <si>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6138</t>
  </si>
  <si>
    <t xml:space="preserve">茂達</t>
  </si>
  <si>
    <t xml:space="preserve">733702</t>
  </si>
  <si>
    <r>
      <rPr>
        <sz val="11"/>
        <rFont val="微軟正黑體"/>
        <family val="2"/>
        <charset val="136"/>
      </rPr>
      <t xml:space="preserve">英濟永豐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</si>
  <si>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732536</t>
  </si>
  <si>
    <r>
      <rPr>
        <sz val="11"/>
        <rFont val="微軟正黑體"/>
        <family val="2"/>
        <charset val="136"/>
      </rPr>
      <t xml:space="preserve">中美晶凱基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</si>
  <si>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731252</t>
  </si>
  <si>
    <r>
      <rPr>
        <sz val="11"/>
        <rFont val="微軟正黑體"/>
        <family val="2"/>
        <charset val="136"/>
      </rPr>
      <t xml:space="preserve">昇達科元大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</si>
  <si>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732768</t>
  </si>
  <si>
    <r>
      <rPr>
        <sz val="11"/>
        <rFont val="微軟正黑體"/>
        <family val="2"/>
        <charset val="136"/>
      </rPr>
      <t xml:space="preserve">群聯凱基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</si>
  <si>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70417P</t>
  </si>
  <si>
    <r>
      <rPr>
        <sz val="11"/>
        <rFont val="微軟正黑體"/>
        <family val="2"/>
        <charset val="136"/>
      </rPr>
      <t xml:space="preserve">中美晶凱基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07</t>
    </r>
  </si>
  <si>
    <t xml:space="preserve">732323</t>
  </si>
  <si>
    <r>
      <rPr>
        <sz val="11"/>
        <rFont val="微軟正黑體"/>
        <family val="2"/>
        <charset val="136"/>
      </rPr>
      <t xml:space="preserve">聚和群益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</si>
  <si>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70397P</t>
  </si>
  <si>
    <r>
      <rPr>
        <sz val="11"/>
        <rFont val="微軟正黑體"/>
        <family val="2"/>
        <charset val="136"/>
      </rPr>
      <t xml:space="preserve">合晶元大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</si>
  <si>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735095</t>
  </si>
  <si>
    <r>
      <rPr>
        <sz val="11"/>
        <rFont val="微軟正黑體"/>
        <family val="2"/>
        <charset val="136"/>
      </rPr>
      <t xml:space="preserve">雙鴻元富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</si>
  <si>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732317</t>
  </si>
  <si>
    <r>
      <rPr>
        <sz val="11"/>
        <rFont val="微軟正黑體"/>
        <family val="2"/>
        <charset val="136"/>
      </rPr>
      <t xml:space="preserve">中美晶群益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</si>
  <si>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732846</t>
  </si>
  <si>
    <r>
      <rPr>
        <sz val="11"/>
        <rFont val="微軟正黑體"/>
        <family val="2"/>
        <charset val="136"/>
      </rPr>
      <t xml:space="preserve">閎康日盛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</si>
  <si>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3105</t>
  </si>
  <si>
    <t xml:space="preserve">穩懋</t>
  </si>
  <si>
    <t xml:space="preserve">732886</t>
  </si>
  <si>
    <r>
      <rPr>
        <sz val="11"/>
        <rFont val="微軟正黑體"/>
        <family val="2"/>
        <charset val="136"/>
      </rPr>
      <t xml:space="preserve">大江元大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</si>
  <si>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8047</t>
  </si>
  <si>
    <t xml:space="preserve">星雲</t>
  </si>
  <si>
    <t xml:space="preserve">734097</t>
  </si>
  <si>
    <r>
      <rPr>
        <sz val="11"/>
        <rFont val="微軟正黑體"/>
        <family val="2"/>
        <charset val="136"/>
      </rPr>
      <t xml:space="preserve">合晶國泰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</si>
  <si>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733641</t>
  </si>
  <si>
    <r>
      <rPr>
        <sz val="11"/>
        <rFont val="微軟正黑體"/>
        <family val="2"/>
        <charset val="136"/>
      </rPr>
      <t xml:space="preserve">精測國泰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</si>
  <si>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4556</t>
  </si>
  <si>
    <t xml:space="preserve">旭然</t>
  </si>
  <si>
    <t xml:space="preserve">732303</t>
  </si>
  <si>
    <r>
      <rPr>
        <sz val="11"/>
        <rFont val="微軟正黑體"/>
        <family val="2"/>
        <charset val="136"/>
      </rPr>
      <t xml:space="preserve">大田元富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</si>
  <si>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732406</t>
  </si>
  <si>
    <r>
      <rPr>
        <sz val="11"/>
        <rFont val="微軟正黑體"/>
        <family val="2"/>
        <charset val="136"/>
      </rPr>
      <t xml:space="preserve">元太元大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</si>
  <si>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733970</t>
  </si>
  <si>
    <r>
      <rPr>
        <sz val="11"/>
        <rFont val="微軟正黑體"/>
        <family val="2"/>
        <charset val="136"/>
      </rPr>
      <t xml:space="preserve">聖暉統一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</si>
  <si>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4907</t>
  </si>
  <si>
    <t xml:space="preserve">富宇</t>
  </si>
  <si>
    <t xml:space="preserve">8421</t>
  </si>
  <si>
    <t xml:space="preserve">旭源</t>
  </si>
  <si>
    <t xml:space="preserve">732351</t>
  </si>
  <si>
    <r>
      <rPr>
        <sz val="11"/>
        <rFont val="微軟正黑體"/>
        <family val="2"/>
        <charset val="136"/>
      </rPr>
      <t xml:space="preserve">博智永豐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</si>
  <si>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735043</t>
  </si>
  <si>
    <r>
      <rPr>
        <sz val="11"/>
        <rFont val="微軟正黑體"/>
        <family val="2"/>
        <charset val="136"/>
      </rPr>
      <t xml:space="preserve">應華元大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</si>
  <si>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733251</t>
  </si>
  <si>
    <r>
      <rPr>
        <sz val="11"/>
        <rFont val="微軟正黑體"/>
        <family val="2"/>
        <charset val="136"/>
      </rPr>
      <t xml:space="preserve">環球晶國票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</si>
  <si>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734166</t>
  </si>
  <si>
    <r>
      <rPr>
        <sz val="11"/>
        <rFont val="微軟正黑體"/>
        <family val="2"/>
        <charset val="136"/>
      </rPr>
      <t xml:space="preserve">博智元富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</si>
  <si>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1785</t>
  </si>
  <si>
    <t xml:space="preserve">光洋科</t>
  </si>
  <si>
    <t xml:space="preserve">734262</t>
  </si>
  <si>
    <r>
      <rPr>
        <sz val="11"/>
        <rFont val="微軟正黑體"/>
        <family val="2"/>
        <charset val="136"/>
      </rPr>
      <t xml:space="preserve">原相群益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</si>
  <si>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735791</t>
  </si>
  <si>
    <r>
      <rPr>
        <sz val="11"/>
        <rFont val="微軟正黑體"/>
        <family val="2"/>
        <charset val="136"/>
      </rPr>
      <t xml:space="preserve">精華群益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</si>
  <si>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733565</t>
  </si>
  <si>
    <r>
      <rPr>
        <sz val="11"/>
        <rFont val="微軟正黑體"/>
        <family val="2"/>
        <charset val="136"/>
      </rPr>
      <t xml:space="preserve">神盾富邦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</si>
  <si>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732885</t>
  </si>
  <si>
    <r>
      <rPr>
        <sz val="11"/>
        <rFont val="微軟正黑體"/>
        <family val="2"/>
        <charset val="136"/>
      </rPr>
      <t xml:space="preserve">精華統一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</si>
  <si>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735940</t>
  </si>
  <si>
    <r>
      <rPr>
        <sz val="11"/>
        <rFont val="微軟正黑體"/>
        <family val="2"/>
        <charset val="136"/>
      </rPr>
      <t xml:space="preserve">大江兆豐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</si>
  <si>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732226</t>
  </si>
  <si>
    <r>
      <rPr>
        <sz val="11"/>
        <rFont val="微軟正黑體"/>
        <family val="2"/>
        <charset val="136"/>
      </rPr>
      <t xml:space="preserve">精測中信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</si>
  <si>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731876</t>
  </si>
  <si>
    <r>
      <rPr>
        <sz val="11"/>
        <rFont val="微軟正黑體"/>
        <family val="2"/>
        <charset val="136"/>
      </rPr>
      <t xml:space="preserve">威剛元大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</si>
  <si>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3363</t>
  </si>
  <si>
    <t xml:space="preserve">上詮</t>
  </si>
  <si>
    <t xml:space="preserve">732924</t>
  </si>
  <si>
    <r>
      <rPr>
        <sz val="11"/>
        <rFont val="微軟正黑體"/>
        <family val="2"/>
        <charset val="136"/>
      </rPr>
      <t xml:space="preserve">群聯元富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</si>
  <si>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70286P</t>
  </si>
  <si>
    <r>
      <rPr>
        <sz val="11"/>
        <rFont val="微軟正黑體"/>
        <family val="2"/>
        <charset val="136"/>
      </rPr>
      <t xml:space="preserve">群聯兆豐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</si>
  <si>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734798</t>
  </si>
  <si>
    <r>
      <rPr>
        <sz val="11"/>
        <rFont val="微軟正黑體"/>
        <family val="2"/>
        <charset val="136"/>
      </rPr>
      <t xml:space="preserve">富喬富邦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</si>
  <si>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735639</t>
  </si>
  <si>
    <r>
      <rPr>
        <sz val="11"/>
        <rFont val="微軟正黑體"/>
        <family val="2"/>
        <charset val="136"/>
      </rPr>
      <t xml:space="preserve">大田元大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</si>
  <si>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734893</t>
  </si>
  <si>
    <r>
      <rPr>
        <sz val="11"/>
        <rFont val="微軟正黑體"/>
        <family val="2"/>
        <charset val="136"/>
      </rPr>
      <t xml:space="preserve">鈊象兆豐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</si>
  <si>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732889</t>
  </si>
  <si>
    <r>
      <rPr>
        <sz val="11"/>
        <rFont val="微軟正黑體"/>
        <family val="2"/>
        <charset val="136"/>
      </rPr>
      <t xml:space="preserve">金可元大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</si>
  <si>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733777</t>
  </si>
  <si>
    <r>
      <rPr>
        <sz val="11"/>
        <rFont val="微軟正黑體"/>
        <family val="2"/>
        <charset val="136"/>
      </rPr>
      <t xml:space="preserve">富喬凱基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</si>
  <si>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735563</t>
  </si>
  <si>
    <r>
      <rPr>
        <sz val="11"/>
        <rFont val="微軟正黑體"/>
        <family val="2"/>
        <charset val="136"/>
      </rPr>
      <t xml:space="preserve">雙鴻元富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</si>
  <si>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736086</t>
  </si>
  <si>
    <r>
      <rPr>
        <sz val="11"/>
        <rFont val="微軟正黑體"/>
        <family val="2"/>
        <charset val="136"/>
      </rPr>
      <t xml:space="preserve">智冠中信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</si>
  <si>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732779</t>
  </si>
  <si>
    <r>
      <rPr>
        <sz val="11"/>
        <rFont val="微軟正黑體"/>
        <family val="2"/>
        <charset val="136"/>
      </rPr>
      <t xml:space="preserve">邦特國泰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</si>
  <si>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735021</t>
  </si>
  <si>
    <r>
      <rPr>
        <sz val="11"/>
        <rFont val="微軟正黑體"/>
        <family val="2"/>
        <charset val="136"/>
      </rPr>
      <t xml:space="preserve">昂寶凱基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</si>
  <si>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733900</t>
  </si>
  <si>
    <r>
      <rPr>
        <sz val="11"/>
        <rFont val="微軟正黑體"/>
        <family val="2"/>
        <charset val="136"/>
      </rPr>
      <t xml:space="preserve">精華國泰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</si>
  <si>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70558P</t>
  </si>
  <si>
    <r>
      <rPr>
        <sz val="11"/>
        <rFont val="微軟正黑體"/>
        <family val="2"/>
        <charset val="136"/>
      </rPr>
      <t xml:space="preserve">環球晶統一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</si>
  <si>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735320</t>
  </si>
  <si>
    <r>
      <rPr>
        <sz val="11"/>
        <rFont val="微軟正黑體"/>
        <family val="2"/>
        <charset val="136"/>
      </rPr>
      <t xml:space="preserve">光頡凱基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</si>
  <si>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733791</t>
  </si>
  <si>
    <r>
      <rPr>
        <sz val="11"/>
        <rFont val="微軟正黑體"/>
        <family val="2"/>
        <charset val="136"/>
      </rPr>
      <t xml:space="preserve">群聯群益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</si>
  <si>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734073</t>
  </si>
  <si>
    <r>
      <rPr>
        <sz val="11"/>
        <rFont val="微軟正黑體"/>
        <family val="2"/>
        <charset val="136"/>
      </rPr>
      <t xml:space="preserve">新漢台新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</si>
  <si>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733523</t>
  </si>
  <si>
    <r>
      <rPr>
        <sz val="11"/>
        <rFont val="微軟正黑體"/>
        <family val="2"/>
        <charset val="136"/>
      </rPr>
      <t xml:space="preserve">群聯永豐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</si>
  <si>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732336</t>
  </si>
  <si>
    <r>
      <rPr>
        <sz val="11"/>
        <rFont val="微軟正黑體"/>
        <family val="2"/>
        <charset val="136"/>
      </rPr>
      <t xml:space="preserve">博智元大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</si>
  <si>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731922</t>
  </si>
  <si>
    <r>
      <rPr>
        <sz val="11"/>
        <rFont val="微軟正黑體"/>
        <family val="2"/>
        <charset val="136"/>
      </rPr>
      <t xml:space="preserve">碩禾兆豐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</si>
  <si>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733915</t>
  </si>
  <si>
    <r>
      <rPr>
        <sz val="11"/>
        <rFont val="微軟正黑體"/>
        <family val="2"/>
        <charset val="136"/>
      </rPr>
      <t xml:space="preserve">碩禾永豐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</si>
  <si>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732865</t>
  </si>
  <si>
    <r>
      <rPr>
        <sz val="11"/>
        <rFont val="微軟正黑體"/>
        <family val="2"/>
        <charset val="136"/>
      </rPr>
      <t xml:space="preserve">翔名元大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</si>
  <si>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70627P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</si>
  <si>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09</t>
    </r>
  </si>
  <si>
    <t xml:space="preserve">732844</t>
  </si>
  <si>
    <r>
      <rPr>
        <sz val="11"/>
        <rFont val="微軟正黑體"/>
        <family val="2"/>
        <charset val="136"/>
      </rPr>
      <t xml:space="preserve">牧德元大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</si>
  <si>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734787</t>
  </si>
  <si>
    <r>
      <rPr>
        <sz val="11"/>
        <rFont val="微軟正黑體"/>
        <family val="2"/>
        <charset val="136"/>
      </rPr>
      <t xml:space="preserve">博智元富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</si>
  <si>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732895</t>
  </si>
  <si>
    <r>
      <rPr>
        <sz val="11"/>
        <rFont val="微軟正黑體"/>
        <family val="2"/>
        <charset val="136"/>
      </rPr>
      <t xml:space="preserve">群聯中信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</si>
  <si>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734082</t>
  </si>
  <si>
    <r>
      <rPr>
        <sz val="11"/>
        <rFont val="微軟正黑體"/>
        <family val="2"/>
        <charset val="136"/>
      </rPr>
      <t xml:space="preserve">昂寶元富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</si>
  <si>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732117</t>
  </si>
  <si>
    <r>
      <rPr>
        <sz val="11"/>
        <rFont val="微軟正黑體"/>
        <family val="2"/>
        <charset val="136"/>
      </rPr>
      <t xml:space="preserve">網家群益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</si>
  <si>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735328</t>
  </si>
  <si>
    <r>
      <rPr>
        <sz val="11"/>
        <rFont val="微軟正黑體"/>
        <family val="2"/>
        <charset val="136"/>
      </rPr>
      <t xml:space="preserve">群聯富邦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</si>
  <si>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734508</t>
  </si>
  <si>
    <r>
      <rPr>
        <sz val="11"/>
        <rFont val="微軟正黑體"/>
        <family val="2"/>
        <charset val="136"/>
      </rPr>
      <t xml:space="preserve">環球晶富邦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</si>
  <si>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3428</t>
  </si>
  <si>
    <t xml:space="preserve">光燿科</t>
  </si>
  <si>
    <t xml:space="preserve">732969</t>
  </si>
  <si>
    <r>
      <rPr>
        <sz val="11"/>
        <rFont val="微軟正黑體"/>
        <family val="2"/>
        <charset val="136"/>
      </rPr>
      <t xml:space="preserve">智擎統一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</si>
  <si>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732052</t>
  </si>
  <si>
    <r>
      <rPr>
        <sz val="11"/>
        <rFont val="微軟正黑體"/>
        <family val="2"/>
        <charset val="136"/>
      </rPr>
      <t xml:space="preserve">威剛凱基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</si>
  <si>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70665P</t>
  </si>
  <si>
    <r>
      <rPr>
        <sz val="11"/>
        <rFont val="微軟正黑體"/>
        <family val="2"/>
        <charset val="136"/>
      </rPr>
      <t xml:space="preserve">華星光元大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</si>
  <si>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735063</t>
  </si>
  <si>
    <r>
      <rPr>
        <sz val="11"/>
        <rFont val="微軟正黑體"/>
        <family val="2"/>
        <charset val="136"/>
      </rPr>
      <t xml:space="preserve">大中永豐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</si>
  <si>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735689</t>
  </si>
  <si>
    <r>
      <rPr>
        <sz val="11"/>
        <rFont val="微軟正黑體"/>
        <family val="2"/>
        <charset val="136"/>
      </rPr>
      <t xml:space="preserve">威剛元大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</si>
  <si>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735806</t>
  </si>
  <si>
    <r>
      <rPr>
        <sz val="11"/>
        <rFont val="微軟正黑體"/>
        <family val="2"/>
        <charset val="136"/>
      </rPr>
      <t xml:space="preserve">信昌電凱基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</si>
  <si>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6242</t>
  </si>
  <si>
    <t xml:space="preserve">立康</t>
  </si>
  <si>
    <t xml:space="preserve">733177</t>
  </si>
  <si>
    <r>
      <rPr>
        <sz val="11"/>
        <rFont val="微軟正黑體"/>
        <family val="2"/>
        <charset val="136"/>
      </rPr>
      <t xml:space="preserve">原相統一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</si>
  <si>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735190</t>
  </si>
  <si>
    <r>
      <rPr>
        <sz val="11"/>
        <rFont val="微軟正黑體"/>
        <family val="2"/>
        <charset val="136"/>
      </rPr>
      <t xml:space="preserve">金居永豐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</si>
  <si>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733976</t>
  </si>
  <si>
    <r>
      <rPr>
        <sz val="11"/>
        <rFont val="微軟正黑體"/>
        <family val="2"/>
        <charset val="136"/>
      </rPr>
      <t xml:space="preserve">美琪瑪康和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</si>
  <si>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732314</t>
  </si>
  <si>
    <r>
      <rPr>
        <sz val="11"/>
        <rFont val="微軟正黑體"/>
        <family val="2"/>
        <charset val="136"/>
      </rPr>
      <t xml:space="preserve">大中群益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</si>
  <si>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734979</t>
  </si>
  <si>
    <r>
      <rPr>
        <sz val="11"/>
        <rFont val="微軟正黑體"/>
        <family val="2"/>
        <charset val="136"/>
      </rPr>
      <t xml:space="preserve">力旺麥證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</si>
  <si>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733762</t>
  </si>
  <si>
    <r>
      <rPr>
        <sz val="11"/>
        <rFont val="微軟正黑體"/>
        <family val="2"/>
        <charset val="136"/>
      </rPr>
      <t xml:space="preserve">亞泰元大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</si>
  <si>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733094</t>
  </si>
  <si>
    <r>
      <rPr>
        <sz val="11"/>
        <rFont val="微軟正黑體"/>
        <family val="2"/>
        <charset val="136"/>
      </rPr>
      <t xml:space="preserve">精華凱基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</si>
  <si>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731984</t>
  </si>
  <si>
    <r>
      <rPr>
        <sz val="11"/>
        <rFont val="微軟正黑體"/>
        <family val="2"/>
        <charset val="136"/>
      </rPr>
      <t xml:space="preserve">環宇群益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</si>
  <si>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733856</t>
  </si>
  <si>
    <r>
      <rPr>
        <sz val="11"/>
        <rFont val="微軟正黑體"/>
        <family val="2"/>
        <charset val="136"/>
      </rPr>
      <t xml:space="preserve">宏觀中信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</si>
  <si>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3438</t>
  </si>
  <si>
    <t xml:space="preserve">類比科</t>
  </si>
  <si>
    <t xml:space="preserve">735577</t>
  </si>
  <si>
    <r>
      <rPr>
        <sz val="11"/>
        <rFont val="微軟正黑體"/>
        <family val="2"/>
        <charset val="136"/>
      </rPr>
      <t xml:space="preserve">明安統一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</si>
  <si>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736111</t>
  </si>
  <si>
    <r>
      <rPr>
        <sz val="11"/>
        <rFont val="微軟正黑體"/>
        <family val="2"/>
        <charset val="136"/>
      </rPr>
      <t xml:space="preserve">盛弘永豐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</si>
  <si>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3289</t>
  </si>
  <si>
    <t xml:space="preserve">宜特</t>
  </si>
  <si>
    <t xml:space="preserve">733843</t>
  </si>
  <si>
    <r>
      <rPr>
        <sz val="11"/>
        <rFont val="微軟正黑體"/>
        <family val="2"/>
        <charset val="136"/>
      </rPr>
      <t xml:space="preserve">宏觀元大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</si>
  <si>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5312</t>
  </si>
  <si>
    <t xml:space="preserve">寶島科</t>
  </si>
  <si>
    <t xml:space="preserve">733015</t>
  </si>
  <si>
    <r>
      <rPr>
        <sz val="11"/>
        <rFont val="微軟正黑體"/>
        <family val="2"/>
        <charset val="136"/>
      </rPr>
      <t xml:space="preserve">宇隆國泰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</si>
  <si>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733102</t>
  </si>
  <si>
    <r>
      <rPr>
        <sz val="11"/>
        <rFont val="微軟正黑體"/>
        <family val="2"/>
        <charset val="136"/>
      </rPr>
      <t xml:space="preserve">網家永豐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</si>
  <si>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733090</t>
  </si>
  <si>
    <r>
      <rPr>
        <sz val="11"/>
        <rFont val="微軟正黑體"/>
        <family val="2"/>
        <charset val="136"/>
      </rPr>
      <t xml:space="preserve">昇達科元大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</si>
  <si>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735935</t>
  </si>
  <si>
    <r>
      <rPr>
        <sz val="11"/>
        <rFont val="微軟正黑體"/>
        <family val="2"/>
        <charset val="136"/>
      </rPr>
      <t xml:space="preserve">金可永豐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</si>
  <si>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70757P</t>
  </si>
  <si>
    <r>
      <rPr>
        <sz val="11"/>
        <rFont val="微軟正黑體"/>
        <family val="2"/>
        <charset val="136"/>
      </rPr>
      <t xml:space="preserve">中美晶群益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</si>
  <si>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70496P</t>
  </si>
  <si>
    <r>
      <rPr>
        <sz val="11"/>
        <rFont val="微軟正黑體"/>
        <family val="2"/>
        <charset val="136"/>
      </rPr>
      <t xml:space="preserve">中美晶元大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06</t>
    </r>
  </si>
  <si>
    <t xml:space="preserve">8431</t>
  </si>
  <si>
    <t xml:space="preserve">匯鑽科</t>
  </si>
  <si>
    <t xml:space="preserve">732644</t>
  </si>
  <si>
    <r>
      <rPr>
        <sz val="11"/>
        <rFont val="微軟正黑體"/>
        <family val="2"/>
        <charset val="136"/>
      </rPr>
      <t xml:space="preserve">凡甲永豐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</si>
  <si>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732643</t>
  </si>
  <si>
    <r>
      <rPr>
        <sz val="11"/>
        <rFont val="微軟正黑體"/>
        <family val="2"/>
        <charset val="136"/>
      </rPr>
      <t xml:space="preserve">鴻碩群益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</si>
  <si>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734424</t>
  </si>
  <si>
    <r>
      <rPr>
        <sz val="11"/>
        <rFont val="微軟正黑體"/>
        <family val="2"/>
        <charset val="136"/>
      </rPr>
      <t xml:space="preserve">頎邦統一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</si>
  <si>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732942</t>
  </si>
  <si>
    <r>
      <rPr>
        <sz val="11"/>
        <rFont val="微軟正黑體"/>
        <family val="2"/>
        <charset val="136"/>
      </rPr>
      <t xml:space="preserve">網家凱基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</si>
  <si>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70595P</t>
  </si>
  <si>
    <r>
      <rPr>
        <sz val="11"/>
        <rFont val="微軟正黑體"/>
        <family val="2"/>
        <charset val="136"/>
      </rPr>
      <t xml:space="preserve">精測元大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</si>
  <si>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734679</t>
  </si>
  <si>
    <r>
      <rPr>
        <sz val="11"/>
        <rFont val="微軟正黑體"/>
        <family val="2"/>
        <charset val="136"/>
      </rPr>
      <t xml:space="preserve">譜瑞元大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</si>
  <si>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732097</t>
  </si>
  <si>
    <r>
      <rPr>
        <sz val="11"/>
        <rFont val="微軟正黑體"/>
        <family val="2"/>
        <charset val="136"/>
      </rPr>
      <t xml:space="preserve">環球晶元大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</si>
  <si>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70755P</t>
  </si>
  <si>
    <r>
      <rPr>
        <sz val="11"/>
        <rFont val="微軟正黑體"/>
        <family val="2"/>
        <charset val="136"/>
      </rPr>
      <t xml:space="preserve">精材元大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</si>
  <si>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734128</t>
  </si>
  <si>
    <r>
      <rPr>
        <sz val="11"/>
        <rFont val="微軟正黑體"/>
        <family val="2"/>
        <charset val="136"/>
      </rPr>
      <t xml:space="preserve">精材日盛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</si>
  <si>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6185</t>
  </si>
  <si>
    <t xml:space="preserve">幃翔</t>
  </si>
  <si>
    <t xml:space="preserve">733891</t>
  </si>
  <si>
    <r>
      <rPr>
        <sz val="11"/>
        <rFont val="微軟正黑體"/>
        <family val="2"/>
        <charset val="136"/>
      </rPr>
      <t xml:space="preserve">陽程元富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</si>
  <si>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735927</t>
  </si>
  <si>
    <r>
      <rPr>
        <sz val="11"/>
        <rFont val="微軟正黑體"/>
        <family val="2"/>
        <charset val="136"/>
      </rPr>
      <t xml:space="preserve">台半元大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</si>
  <si>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3272</t>
  </si>
  <si>
    <t xml:space="preserve">東碩</t>
  </si>
  <si>
    <t xml:space="preserve">735903</t>
  </si>
  <si>
    <r>
      <rPr>
        <sz val="11"/>
        <rFont val="微軟正黑體"/>
        <family val="2"/>
        <charset val="136"/>
      </rPr>
      <t xml:space="preserve">精材台新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</si>
  <si>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734123</t>
  </si>
  <si>
    <r>
      <rPr>
        <sz val="11"/>
        <rFont val="微軟正黑體"/>
        <family val="2"/>
        <charset val="136"/>
      </rPr>
      <t xml:space="preserve">元太元富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</si>
  <si>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734788</t>
  </si>
  <si>
    <r>
      <rPr>
        <sz val="11"/>
        <rFont val="微軟正黑體"/>
        <family val="2"/>
        <charset val="136"/>
      </rPr>
      <t xml:space="preserve">濱川元富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</si>
  <si>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3537</t>
  </si>
  <si>
    <t xml:space="preserve">堡達</t>
  </si>
  <si>
    <t xml:space="preserve">4305</t>
  </si>
  <si>
    <t xml:space="preserve">世坤</t>
  </si>
  <si>
    <t xml:space="preserve">5820</t>
  </si>
  <si>
    <t xml:space="preserve">日盛金</t>
  </si>
  <si>
    <t xml:space="preserve">734587</t>
  </si>
  <si>
    <r>
      <rPr>
        <sz val="11"/>
        <rFont val="微軟正黑體"/>
        <family val="2"/>
        <charset val="136"/>
      </rPr>
      <t xml:space="preserve">世界中信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</si>
  <si>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732270</t>
  </si>
  <si>
    <r>
      <rPr>
        <sz val="11"/>
        <rFont val="微軟正黑體"/>
        <family val="2"/>
        <charset val="136"/>
      </rPr>
      <t xml:space="preserve">威剛兆豐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</si>
  <si>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735978</t>
  </si>
  <si>
    <r>
      <rPr>
        <sz val="11"/>
        <rFont val="微軟正黑體"/>
        <family val="2"/>
        <charset val="136"/>
      </rPr>
      <t xml:space="preserve">榮剛永豐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</si>
  <si>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3615</t>
  </si>
  <si>
    <t xml:space="preserve">安可</t>
  </si>
  <si>
    <t xml:space="preserve">70514P</t>
  </si>
  <si>
    <r>
      <rPr>
        <sz val="11"/>
        <rFont val="微軟正黑體"/>
        <family val="2"/>
        <charset val="136"/>
      </rPr>
      <t xml:space="preserve">環球晶統一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</si>
  <si>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734585</t>
  </si>
  <si>
    <r>
      <rPr>
        <sz val="11"/>
        <rFont val="微軟正黑體"/>
        <family val="2"/>
        <charset val="136"/>
      </rPr>
      <t xml:space="preserve">新普永豐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</si>
  <si>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732463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</si>
  <si>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</si>
  <si>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734640</t>
  </si>
  <si>
    <r>
      <rPr>
        <sz val="11"/>
        <rFont val="微軟正黑體"/>
        <family val="2"/>
        <charset val="136"/>
      </rPr>
      <t xml:space="preserve">直得元大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</si>
  <si>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732575</t>
  </si>
  <si>
    <r>
      <rPr>
        <sz val="11"/>
        <rFont val="微軟正黑體"/>
        <family val="2"/>
        <charset val="136"/>
      </rPr>
      <t xml:space="preserve">中美晶群益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</si>
  <si>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733346</t>
  </si>
  <si>
    <r>
      <rPr>
        <sz val="11"/>
        <rFont val="微軟正黑體"/>
        <family val="2"/>
        <charset val="136"/>
      </rPr>
      <t xml:space="preserve">鈊象玉山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</si>
  <si>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732817</t>
  </si>
  <si>
    <r>
      <rPr>
        <sz val="11"/>
        <rFont val="微軟正黑體"/>
        <family val="2"/>
        <charset val="136"/>
      </rPr>
      <t xml:space="preserve">碩禾永豐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</si>
  <si>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733685</t>
  </si>
  <si>
    <r>
      <rPr>
        <sz val="11"/>
        <rFont val="微軟正黑體"/>
        <family val="2"/>
        <charset val="136"/>
      </rPr>
      <t xml:space="preserve">碩禾統一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</si>
  <si>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735772</t>
  </si>
  <si>
    <r>
      <rPr>
        <sz val="11"/>
        <rFont val="微軟正黑體"/>
        <family val="2"/>
        <charset val="136"/>
      </rPr>
      <t xml:space="preserve">中美晶元大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07</t>
    </r>
  </si>
  <si>
    <t xml:space="preserve">734101</t>
  </si>
  <si>
    <r>
      <rPr>
        <sz val="11"/>
        <rFont val="微軟正黑體"/>
        <family val="2"/>
        <charset val="136"/>
      </rPr>
      <t xml:space="preserve">統新元大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</si>
  <si>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6603</t>
  </si>
  <si>
    <t xml:space="preserve">富強鑫</t>
  </si>
  <si>
    <t xml:space="preserve">734748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</si>
  <si>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12</t>
    </r>
  </si>
  <si>
    <t xml:space="preserve">00695B</t>
  </si>
  <si>
    <r>
      <rPr>
        <sz val="11"/>
        <rFont val="微軟正黑體"/>
        <family val="2"/>
        <charset val="136"/>
      </rPr>
      <t xml:space="preserve">富邦美債</t>
    </r>
    <r>
      <rPr>
        <sz val="11"/>
        <rFont val="Cambria"/>
        <family val="0"/>
        <charset val="1"/>
      </rPr>
      <t xml:space="preserve">7-10</t>
    </r>
    <r>
      <rPr>
        <sz val="11"/>
        <rFont val="微軟正黑體"/>
        <family val="2"/>
        <charset val="136"/>
      </rPr>
      <t xml:space="preserve">年</t>
    </r>
  </si>
  <si>
    <t xml:space="preserve">733657</t>
  </si>
  <si>
    <r>
      <rPr>
        <sz val="11"/>
        <rFont val="微軟正黑體"/>
        <family val="2"/>
        <charset val="136"/>
      </rPr>
      <t xml:space="preserve">環球晶統一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</si>
  <si>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70550P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</si>
  <si>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</si>
  <si>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732280</t>
  </si>
  <si>
    <r>
      <rPr>
        <sz val="11"/>
        <rFont val="微軟正黑體"/>
        <family val="2"/>
        <charset val="136"/>
      </rPr>
      <t xml:space="preserve">中美晶統一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</si>
  <si>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730482</t>
  </si>
  <si>
    <r>
      <rPr>
        <sz val="11"/>
        <rFont val="微軟正黑體"/>
        <family val="2"/>
        <charset val="136"/>
      </rPr>
      <t xml:space="preserve">建錩元大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</si>
  <si>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733631</t>
  </si>
  <si>
    <r>
      <rPr>
        <sz val="11"/>
        <rFont val="微軟正黑體"/>
        <family val="2"/>
        <charset val="136"/>
      </rPr>
      <t xml:space="preserve">邦特凱基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</si>
  <si>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735549</t>
  </si>
  <si>
    <r>
      <rPr>
        <sz val="11"/>
        <rFont val="微軟正黑體"/>
        <family val="2"/>
        <charset val="136"/>
      </rPr>
      <t xml:space="preserve">威剛群益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</si>
  <si>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733144</t>
  </si>
  <si>
    <r>
      <rPr>
        <sz val="11"/>
        <rFont val="微軟正黑體"/>
        <family val="2"/>
        <charset val="136"/>
      </rPr>
      <t xml:space="preserve">環球晶凱基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</si>
  <si>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6248</t>
  </si>
  <si>
    <t xml:space="preserve">沛波</t>
  </si>
  <si>
    <t xml:space="preserve">735920</t>
  </si>
  <si>
    <r>
      <rPr>
        <sz val="11"/>
        <rFont val="微軟正黑體"/>
        <family val="2"/>
        <charset val="136"/>
      </rPr>
      <t xml:space="preserve">環球晶凱基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</si>
  <si>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732451</t>
  </si>
  <si>
    <r>
      <rPr>
        <sz val="11"/>
        <rFont val="微軟正黑體"/>
        <family val="2"/>
        <charset val="136"/>
      </rPr>
      <t xml:space="preserve">環球晶凱基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</si>
  <si>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70725P</t>
  </si>
  <si>
    <r>
      <rPr>
        <sz val="11"/>
        <rFont val="微軟正黑體"/>
        <family val="2"/>
        <charset val="136"/>
      </rPr>
      <t xml:space="preserve">環球晶群益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07</t>
    </r>
  </si>
  <si>
    <t xml:space="preserve">70611P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</si>
  <si>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</si>
  <si>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1580</t>
  </si>
  <si>
    <t xml:space="preserve">新麥</t>
  </si>
  <si>
    <t xml:space="preserve">734368</t>
  </si>
  <si>
    <r>
      <rPr>
        <sz val="11"/>
        <rFont val="微軟正黑體"/>
        <family val="2"/>
        <charset val="136"/>
      </rPr>
      <t xml:space="preserve">群聯凱基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</si>
  <si>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733492</t>
  </si>
  <si>
    <r>
      <rPr>
        <sz val="11"/>
        <rFont val="微軟正黑體"/>
        <family val="2"/>
        <charset val="136"/>
      </rPr>
      <t xml:space="preserve">良維日盛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</si>
  <si>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70460P</t>
  </si>
  <si>
    <r>
      <rPr>
        <sz val="11"/>
        <rFont val="微軟正黑體"/>
        <family val="2"/>
        <charset val="136"/>
      </rPr>
      <t xml:space="preserve">環球晶兆豐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</si>
  <si>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732304</t>
  </si>
  <si>
    <r>
      <rPr>
        <sz val="11"/>
        <rFont val="微軟正黑體"/>
        <family val="2"/>
        <charset val="136"/>
      </rPr>
      <t xml:space="preserve">中美晶元富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</si>
  <si>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734364</t>
  </si>
  <si>
    <r>
      <rPr>
        <sz val="11"/>
        <rFont val="微軟正黑體"/>
        <family val="2"/>
        <charset val="136"/>
      </rPr>
      <t xml:space="preserve">中美晶凱基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</si>
  <si>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735866</t>
  </si>
  <si>
    <r>
      <rPr>
        <sz val="11"/>
        <rFont val="微軟正黑體"/>
        <family val="2"/>
        <charset val="136"/>
      </rPr>
      <t xml:space="preserve">璟德元大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</si>
  <si>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731367</t>
  </si>
  <si>
    <r>
      <rPr>
        <sz val="11"/>
        <rFont val="微軟正黑體"/>
        <family val="2"/>
        <charset val="136"/>
      </rPr>
      <t xml:space="preserve">陽程國泰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</si>
  <si>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3624</t>
  </si>
  <si>
    <t xml:space="preserve">光頡</t>
  </si>
  <si>
    <t xml:space="preserve">735663</t>
  </si>
  <si>
    <r>
      <rPr>
        <sz val="11"/>
        <rFont val="微軟正黑體"/>
        <family val="2"/>
        <charset val="136"/>
      </rPr>
      <t xml:space="preserve">智擎永豐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</si>
  <si>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3144</t>
  </si>
  <si>
    <t xml:space="preserve">新揚科</t>
  </si>
  <si>
    <t xml:space="preserve">733288</t>
  </si>
  <si>
    <r>
      <rPr>
        <sz val="11"/>
        <rFont val="微軟正黑體"/>
        <family val="2"/>
        <charset val="136"/>
      </rPr>
      <t xml:space="preserve">精材永豐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</si>
  <si>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734662</t>
  </si>
  <si>
    <r>
      <rPr>
        <sz val="11"/>
        <rFont val="微軟正黑體"/>
        <family val="2"/>
        <charset val="136"/>
      </rPr>
      <t xml:space="preserve">新普凱基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</si>
  <si>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734973</t>
  </si>
  <si>
    <r>
      <rPr>
        <sz val="11"/>
        <rFont val="微軟正黑體"/>
        <family val="2"/>
        <charset val="136"/>
      </rPr>
      <t xml:space="preserve">元太群益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</si>
  <si>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735193</t>
  </si>
  <si>
    <r>
      <rPr>
        <sz val="11"/>
        <rFont val="微軟正黑體"/>
        <family val="2"/>
        <charset val="136"/>
      </rPr>
      <t xml:space="preserve">環宇永豐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</si>
  <si>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智冠</t>
  </si>
  <si>
    <t xml:space="preserve">732915</t>
  </si>
  <si>
    <r>
      <rPr>
        <sz val="11"/>
        <rFont val="微軟正黑體"/>
        <family val="2"/>
        <charset val="136"/>
      </rPr>
      <t xml:space="preserve">金居永豐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</si>
  <si>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733671</t>
  </si>
  <si>
    <r>
      <rPr>
        <sz val="11"/>
        <rFont val="微軟正黑體"/>
        <family val="2"/>
        <charset val="136"/>
      </rPr>
      <t xml:space="preserve">明安元富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</si>
  <si>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732669</t>
  </si>
  <si>
    <r>
      <rPr>
        <sz val="11"/>
        <rFont val="微軟正黑體"/>
        <family val="2"/>
        <charset val="136"/>
      </rPr>
      <t xml:space="preserve">穩懋兆豐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</si>
  <si>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733579</t>
  </si>
  <si>
    <r>
      <rPr>
        <sz val="11"/>
        <rFont val="微軟正黑體"/>
        <family val="2"/>
        <charset val="136"/>
      </rPr>
      <t xml:space="preserve">精測兆豐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</si>
  <si>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734152</t>
  </si>
  <si>
    <r>
      <rPr>
        <sz val="11"/>
        <rFont val="微軟正黑體"/>
        <family val="2"/>
        <charset val="136"/>
      </rPr>
      <t xml:space="preserve">千如永豐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</si>
  <si>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734157</t>
  </si>
  <si>
    <r>
      <rPr>
        <sz val="11"/>
        <rFont val="微軟正黑體"/>
        <family val="2"/>
        <charset val="136"/>
      </rPr>
      <t xml:space="preserve">華星光永豐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</si>
  <si>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732555</t>
  </si>
  <si>
    <r>
      <rPr>
        <sz val="11"/>
        <rFont val="微軟正黑體"/>
        <family val="2"/>
        <charset val="136"/>
      </rPr>
      <t xml:space="preserve">精測元大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</si>
  <si>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70471P</t>
  </si>
  <si>
    <r>
      <rPr>
        <sz val="11"/>
        <rFont val="微軟正黑體"/>
        <family val="2"/>
        <charset val="136"/>
      </rPr>
      <t xml:space="preserve">精測元富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</si>
  <si>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734690</t>
  </si>
  <si>
    <r>
      <rPr>
        <sz val="11"/>
        <rFont val="微軟正黑體"/>
        <family val="2"/>
        <charset val="136"/>
      </rPr>
      <t xml:space="preserve">新普日盛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</si>
  <si>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735444</t>
  </si>
  <si>
    <r>
      <rPr>
        <sz val="11"/>
        <rFont val="微軟正黑體"/>
        <family val="2"/>
        <charset val="136"/>
      </rPr>
      <t xml:space="preserve">聯合永豐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</si>
  <si>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735342</t>
  </si>
  <si>
    <r>
      <rPr>
        <sz val="11"/>
        <rFont val="微軟正黑體"/>
        <family val="2"/>
        <charset val="136"/>
      </rPr>
      <t xml:space="preserve">台半群益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</si>
  <si>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736106</t>
  </si>
  <si>
    <r>
      <rPr>
        <sz val="11"/>
        <rFont val="微軟正黑體"/>
        <family val="2"/>
        <charset val="136"/>
      </rPr>
      <t xml:space="preserve">直得永豐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</si>
  <si>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735009</t>
  </si>
  <si>
    <r>
      <rPr>
        <sz val="11"/>
        <rFont val="微軟正黑體"/>
        <family val="2"/>
        <charset val="136"/>
      </rPr>
      <t xml:space="preserve">世界元大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</si>
  <si>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734981</t>
  </si>
  <si>
    <r>
      <rPr>
        <sz val="11"/>
        <rFont val="微軟正黑體"/>
        <family val="2"/>
        <charset val="136"/>
      </rPr>
      <t xml:space="preserve">大宇資麥證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</si>
  <si>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735411</t>
  </si>
  <si>
    <r>
      <rPr>
        <sz val="11"/>
        <rFont val="微軟正黑體"/>
        <family val="2"/>
        <charset val="136"/>
      </rPr>
      <t xml:space="preserve">西柏元富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</si>
  <si>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735816</t>
  </si>
  <si>
    <r>
      <rPr>
        <sz val="11"/>
        <rFont val="微軟正黑體"/>
        <family val="2"/>
        <charset val="136"/>
      </rPr>
      <t xml:space="preserve">璟德日盛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</si>
  <si>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4803</t>
  </si>
  <si>
    <t xml:space="preserve">VHQ-KY</t>
  </si>
  <si>
    <t xml:space="preserve">734000</t>
  </si>
  <si>
    <r>
      <rPr>
        <sz val="11"/>
        <rFont val="微軟正黑體"/>
        <family val="2"/>
        <charset val="136"/>
      </rPr>
      <t xml:space="preserve">美琪瑪凱基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</si>
  <si>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734472</t>
  </si>
  <si>
    <r>
      <rPr>
        <sz val="11"/>
        <rFont val="微軟正黑體"/>
        <family val="2"/>
        <charset val="136"/>
      </rPr>
      <t xml:space="preserve">元太群益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</si>
  <si>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732072</t>
  </si>
  <si>
    <r>
      <rPr>
        <sz val="11"/>
        <rFont val="微軟正黑體"/>
        <family val="2"/>
        <charset val="136"/>
      </rPr>
      <t xml:space="preserve">威剛元大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</si>
  <si>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735845</t>
  </si>
  <si>
    <r>
      <rPr>
        <sz val="11"/>
        <rFont val="微軟正黑體"/>
        <family val="2"/>
        <charset val="136"/>
      </rPr>
      <t xml:space="preserve">璟德群益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</si>
  <si>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735741</t>
  </si>
  <si>
    <r>
      <rPr>
        <sz val="11"/>
        <rFont val="微軟正黑體"/>
        <family val="2"/>
        <charset val="136"/>
      </rPr>
      <t xml:space="preserve">精測群益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</si>
  <si>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732646</t>
  </si>
  <si>
    <r>
      <rPr>
        <sz val="11"/>
        <rFont val="微軟正黑體"/>
        <family val="2"/>
        <charset val="136"/>
      </rPr>
      <t xml:space="preserve">湧德永豐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</si>
  <si>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734068</t>
  </si>
  <si>
    <r>
      <rPr>
        <sz val="11"/>
        <rFont val="微軟正黑體"/>
        <family val="2"/>
        <charset val="136"/>
      </rPr>
      <t xml:space="preserve">宇峻永豐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</si>
  <si>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70583P</t>
  </si>
  <si>
    <r>
      <rPr>
        <sz val="11"/>
        <rFont val="微軟正黑體"/>
        <family val="2"/>
        <charset val="136"/>
      </rPr>
      <t xml:space="preserve">大江康和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</si>
  <si>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733169</t>
  </si>
  <si>
    <r>
      <rPr>
        <sz val="11"/>
        <rFont val="微軟正黑體"/>
        <family val="2"/>
        <charset val="136"/>
      </rPr>
      <t xml:space="preserve">群聯元富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</si>
  <si>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732588</t>
  </si>
  <si>
    <r>
      <rPr>
        <sz val="11"/>
        <rFont val="微軟正黑體"/>
        <family val="2"/>
        <charset val="136"/>
      </rPr>
      <t xml:space="preserve">環球晶永豐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</si>
  <si>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732582</t>
  </si>
  <si>
    <r>
      <rPr>
        <sz val="11"/>
        <rFont val="微軟正黑體"/>
        <family val="2"/>
        <charset val="136"/>
      </rPr>
      <t xml:space="preserve">威剛國泰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</si>
  <si>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735532</t>
  </si>
  <si>
    <r>
      <rPr>
        <sz val="11"/>
        <rFont val="微軟正黑體"/>
        <family val="2"/>
        <charset val="136"/>
      </rPr>
      <t xml:space="preserve">光燿科元富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</si>
  <si>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733450</t>
  </si>
  <si>
    <r>
      <rPr>
        <sz val="11"/>
        <rFont val="微軟正黑體"/>
        <family val="2"/>
        <charset val="136"/>
      </rPr>
      <t xml:space="preserve">群聯群益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</si>
  <si>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734839</t>
  </si>
  <si>
    <r>
      <rPr>
        <sz val="11"/>
        <rFont val="微軟正黑體"/>
        <family val="2"/>
        <charset val="136"/>
      </rPr>
      <t xml:space="preserve">元太統一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</si>
  <si>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70801P</t>
  </si>
  <si>
    <r>
      <rPr>
        <sz val="11"/>
        <rFont val="微軟正黑體"/>
        <family val="2"/>
        <charset val="136"/>
      </rPr>
      <t xml:space="preserve">僑威群益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</si>
  <si>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70594P</t>
  </si>
  <si>
    <r>
      <rPr>
        <sz val="11"/>
        <rFont val="微軟正黑體"/>
        <family val="2"/>
        <charset val="136"/>
      </rPr>
      <t xml:space="preserve">穩懋國票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</si>
  <si>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734081</t>
  </si>
  <si>
    <r>
      <rPr>
        <sz val="11"/>
        <rFont val="微軟正黑體"/>
        <family val="2"/>
        <charset val="136"/>
      </rPr>
      <t xml:space="preserve">譜瑞群益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</si>
  <si>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735112</t>
  </si>
  <si>
    <r>
      <rPr>
        <sz val="11"/>
        <rFont val="微軟正黑體"/>
        <family val="2"/>
        <charset val="136"/>
      </rPr>
      <t xml:space="preserve">精材元大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</si>
  <si>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733009</t>
  </si>
  <si>
    <r>
      <rPr>
        <sz val="11"/>
        <rFont val="微軟正黑體"/>
        <family val="2"/>
        <charset val="136"/>
      </rPr>
      <t xml:space="preserve">恒耀元富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</si>
  <si>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735253</t>
  </si>
  <si>
    <r>
      <rPr>
        <sz val="11"/>
        <rFont val="微軟正黑體"/>
        <family val="2"/>
        <charset val="136"/>
      </rPr>
      <t xml:space="preserve">頎邦統一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</si>
  <si>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734120</t>
  </si>
  <si>
    <r>
      <rPr>
        <sz val="11"/>
        <rFont val="微軟正黑體"/>
        <family val="2"/>
        <charset val="136"/>
      </rPr>
      <t xml:space="preserve">統新永豐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</si>
  <si>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4406</t>
  </si>
  <si>
    <t xml:space="preserve">新昕纖</t>
  </si>
  <si>
    <t xml:space="preserve">732493</t>
  </si>
  <si>
    <r>
      <rPr>
        <sz val="11"/>
        <rFont val="微軟正黑體"/>
        <family val="2"/>
        <charset val="136"/>
      </rPr>
      <t xml:space="preserve">晟德群益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</si>
  <si>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731077</t>
  </si>
  <si>
    <r>
      <rPr>
        <sz val="11"/>
        <rFont val="微軟正黑體"/>
        <family val="2"/>
        <charset val="136"/>
      </rPr>
      <t xml:space="preserve">同致統一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</si>
  <si>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733185</t>
  </si>
  <si>
    <r>
      <rPr>
        <sz val="11"/>
        <rFont val="微軟正黑體"/>
        <family val="2"/>
        <charset val="136"/>
      </rPr>
      <t xml:space="preserve">太醫永豐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</si>
  <si>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731893</t>
  </si>
  <si>
    <r>
      <rPr>
        <sz val="11"/>
        <rFont val="微軟正黑體"/>
        <family val="2"/>
        <charset val="136"/>
      </rPr>
      <t xml:space="preserve">同致群益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</si>
  <si>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733243</t>
  </si>
  <si>
    <r>
      <rPr>
        <sz val="11"/>
        <rFont val="微軟正黑體"/>
        <family val="2"/>
        <charset val="136"/>
      </rPr>
      <t xml:space="preserve">晶焱元大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</si>
  <si>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733886</t>
  </si>
  <si>
    <r>
      <rPr>
        <sz val="11"/>
        <rFont val="微軟正黑體"/>
        <family val="2"/>
        <charset val="136"/>
      </rPr>
      <t xml:space="preserve">昇達科元大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</si>
  <si>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734351</t>
  </si>
  <si>
    <r>
      <rPr>
        <sz val="11"/>
        <rFont val="微軟正黑體"/>
        <family val="2"/>
        <charset val="136"/>
      </rPr>
      <t xml:space="preserve">網家群益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</si>
  <si>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734708</t>
  </si>
  <si>
    <r>
      <rPr>
        <sz val="11"/>
        <rFont val="微軟正黑體"/>
        <family val="2"/>
        <charset val="136"/>
      </rPr>
      <t xml:space="preserve">穩懋國泰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</si>
  <si>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734231</t>
  </si>
  <si>
    <r>
      <rPr>
        <sz val="11"/>
        <rFont val="微軟正黑體"/>
        <family val="2"/>
        <charset val="136"/>
      </rPr>
      <t xml:space="preserve">昂寶富邦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</si>
  <si>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735101</t>
  </si>
  <si>
    <r>
      <rPr>
        <sz val="11"/>
        <rFont val="微軟正黑體"/>
        <family val="2"/>
        <charset val="136"/>
      </rPr>
      <t xml:space="preserve">中美晶統一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</si>
  <si>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731418</t>
  </si>
  <si>
    <r>
      <rPr>
        <sz val="11"/>
        <rFont val="微軟正黑體"/>
        <family val="2"/>
        <charset val="136"/>
      </rPr>
      <t xml:space="preserve">金居富邦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</si>
  <si>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70444P</t>
  </si>
  <si>
    <r>
      <rPr>
        <sz val="11"/>
        <rFont val="微軟正黑體"/>
        <family val="2"/>
        <charset val="136"/>
      </rPr>
      <t xml:space="preserve">穩懋凱基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11</t>
    </r>
  </si>
  <si>
    <t xml:space="preserve">732013</t>
  </si>
  <si>
    <r>
      <rPr>
        <sz val="11"/>
        <rFont val="微軟正黑體"/>
        <family val="2"/>
        <charset val="136"/>
      </rPr>
      <t xml:space="preserve">朋程中信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</si>
  <si>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5443</t>
  </si>
  <si>
    <t xml:space="preserve">均豪</t>
  </si>
  <si>
    <t xml:space="preserve">734398</t>
  </si>
  <si>
    <r>
      <rPr>
        <sz val="11"/>
        <rFont val="微軟正黑體"/>
        <family val="2"/>
        <charset val="136"/>
      </rPr>
      <t xml:space="preserve">精測富邦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</si>
  <si>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3666</t>
  </si>
  <si>
    <t xml:space="preserve">光耀</t>
  </si>
  <si>
    <t xml:space="preserve">4707</t>
  </si>
  <si>
    <t xml:space="preserve">磐亞</t>
  </si>
  <si>
    <t xml:space="preserve">735572</t>
  </si>
  <si>
    <r>
      <rPr>
        <sz val="11"/>
        <rFont val="微軟正黑體"/>
        <family val="2"/>
        <charset val="136"/>
      </rPr>
      <t xml:space="preserve">聯亞麥證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</si>
  <si>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733601</t>
  </si>
  <si>
    <r>
      <rPr>
        <sz val="11"/>
        <rFont val="微軟正黑體"/>
        <family val="2"/>
        <charset val="136"/>
      </rPr>
      <t xml:space="preserve">欣銓元大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</si>
  <si>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732774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</si>
  <si>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</si>
  <si>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732568</t>
  </si>
  <si>
    <r>
      <rPr>
        <sz val="11"/>
        <rFont val="微軟正黑體"/>
        <family val="2"/>
        <charset val="136"/>
      </rPr>
      <t xml:space="preserve">環宇永豐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</si>
  <si>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8923</t>
  </si>
  <si>
    <t xml:space="preserve">時報</t>
  </si>
  <si>
    <t xml:space="preserve">732754</t>
  </si>
  <si>
    <r>
      <rPr>
        <sz val="11"/>
        <rFont val="微軟正黑體"/>
        <family val="2"/>
        <charset val="136"/>
      </rPr>
      <t xml:space="preserve">穩懋群益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</si>
  <si>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733522</t>
  </si>
  <si>
    <r>
      <rPr>
        <sz val="11"/>
        <rFont val="微軟正黑體"/>
        <family val="2"/>
        <charset val="136"/>
      </rPr>
      <t xml:space="preserve">金山電永豐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</si>
  <si>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733850</t>
  </si>
  <si>
    <r>
      <rPr>
        <sz val="11"/>
        <rFont val="微軟正黑體"/>
        <family val="2"/>
        <charset val="136"/>
      </rPr>
      <t xml:space="preserve">泰博日盛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</si>
  <si>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733808</t>
  </si>
  <si>
    <r>
      <rPr>
        <sz val="11"/>
        <rFont val="微軟正黑體"/>
        <family val="2"/>
        <charset val="136"/>
      </rPr>
      <t xml:space="preserve">同致富邦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</si>
  <si>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733135</t>
  </si>
  <si>
    <r>
      <rPr>
        <sz val="11"/>
        <rFont val="微軟正黑體"/>
        <family val="2"/>
        <charset val="136"/>
      </rPr>
      <t xml:space="preserve">環球晶元大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</si>
  <si>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732991</t>
  </si>
  <si>
    <r>
      <rPr>
        <sz val="11"/>
        <rFont val="微軟正黑體"/>
        <family val="2"/>
        <charset val="136"/>
      </rPr>
      <t xml:space="preserve">濱川群益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</si>
  <si>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735068</t>
  </si>
  <si>
    <r>
      <rPr>
        <sz val="11"/>
        <rFont val="微軟正黑體"/>
        <family val="2"/>
        <charset val="136"/>
      </rPr>
      <t xml:space="preserve">美琪瑪永豐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</si>
  <si>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734773</t>
  </si>
  <si>
    <r>
      <rPr>
        <sz val="11"/>
        <rFont val="微軟正黑體"/>
        <family val="2"/>
        <charset val="136"/>
      </rPr>
      <t xml:space="preserve">博智元大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</si>
  <si>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732747</t>
  </si>
  <si>
    <r>
      <rPr>
        <sz val="11"/>
        <rFont val="微軟正黑體"/>
        <family val="2"/>
        <charset val="136"/>
      </rPr>
      <t xml:space="preserve">加百裕群益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</si>
  <si>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70726P</t>
  </si>
  <si>
    <r>
      <rPr>
        <sz val="11"/>
        <rFont val="微軟正黑體"/>
        <family val="2"/>
        <charset val="136"/>
      </rPr>
      <t xml:space="preserve">頎邦台新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</si>
  <si>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8059</t>
  </si>
  <si>
    <t xml:space="preserve">凱碩</t>
  </si>
  <si>
    <t xml:space="preserve">736121</t>
  </si>
  <si>
    <r>
      <rPr>
        <sz val="11"/>
        <rFont val="微軟正黑體"/>
        <family val="2"/>
        <charset val="136"/>
      </rPr>
      <t xml:space="preserve">東洋日盛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</si>
  <si>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733884</t>
  </si>
  <si>
    <r>
      <rPr>
        <sz val="11"/>
        <rFont val="微軟正黑體"/>
        <family val="2"/>
        <charset val="136"/>
      </rPr>
      <t xml:space="preserve">宜特元大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</si>
  <si>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733468</t>
  </si>
  <si>
    <r>
      <rPr>
        <sz val="11"/>
        <rFont val="微軟正黑體"/>
        <family val="2"/>
        <charset val="136"/>
      </rPr>
      <t xml:space="preserve">直得元大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</si>
  <si>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8043</t>
  </si>
  <si>
    <t xml:space="preserve">蜜望實</t>
  </si>
  <si>
    <t xml:space="preserve">70578P</t>
  </si>
  <si>
    <r>
      <rPr>
        <sz val="11"/>
        <rFont val="微軟正黑體"/>
        <family val="2"/>
        <charset val="136"/>
      </rPr>
      <t xml:space="preserve">碩禾康和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</si>
  <si>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70847P</t>
  </si>
  <si>
    <r>
      <rPr>
        <sz val="11"/>
        <rFont val="微軟正黑體"/>
        <family val="2"/>
        <charset val="136"/>
      </rPr>
      <t xml:space="preserve">精測康和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</si>
  <si>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734183</t>
  </si>
  <si>
    <r>
      <rPr>
        <sz val="11"/>
        <rFont val="微軟正黑體"/>
        <family val="2"/>
        <charset val="136"/>
      </rPr>
      <t xml:space="preserve">中美晶永豐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</si>
  <si>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70773P</t>
  </si>
  <si>
    <r>
      <rPr>
        <sz val="11"/>
        <rFont val="微軟正黑體"/>
        <family val="2"/>
        <charset val="136"/>
      </rPr>
      <t xml:space="preserve">威剛群益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</si>
  <si>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732443</t>
  </si>
  <si>
    <r>
      <rPr>
        <sz val="11"/>
        <rFont val="微軟正黑體"/>
        <family val="2"/>
        <charset val="136"/>
      </rPr>
      <t xml:space="preserve">元太國票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</si>
  <si>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734857</t>
  </si>
  <si>
    <r>
      <rPr>
        <sz val="11"/>
        <rFont val="微軟正黑體"/>
        <family val="2"/>
        <charset val="136"/>
      </rPr>
      <t xml:space="preserve">東洋麥證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</si>
  <si>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735317</t>
  </si>
  <si>
    <r>
      <rPr>
        <sz val="11"/>
        <rFont val="微軟正黑體"/>
        <family val="2"/>
        <charset val="136"/>
      </rPr>
      <t xml:space="preserve">大江凱基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</si>
  <si>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70526P</t>
  </si>
  <si>
    <r>
      <rPr>
        <sz val="11"/>
        <rFont val="微軟正黑體"/>
        <family val="2"/>
        <charset val="136"/>
      </rPr>
      <t xml:space="preserve">元太統一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</si>
  <si>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733851</t>
  </si>
  <si>
    <r>
      <rPr>
        <sz val="11"/>
        <rFont val="微軟正黑體"/>
        <family val="2"/>
        <charset val="136"/>
      </rPr>
      <t xml:space="preserve">閎康日盛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</si>
  <si>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734267</t>
  </si>
  <si>
    <r>
      <rPr>
        <sz val="11"/>
        <rFont val="微軟正黑體"/>
        <family val="2"/>
        <charset val="136"/>
      </rPr>
      <t xml:space="preserve">聯亞群益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</si>
  <si>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735449</t>
  </si>
  <si>
    <r>
      <rPr>
        <sz val="11"/>
        <rFont val="微軟正黑體"/>
        <family val="2"/>
        <charset val="136"/>
      </rPr>
      <t xml:space="preserve">泰博康和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</si>
  <si>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70684P</t>
  </si>
  <si>
    <r>
      <rPr>
        <sz val="11"/>
        <rFont val="微軟正黑體"/>
        <family val="2"/>
        <charset val="136"/>
      </rPr>
      <t xml:space="preserve">環球晶元大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</si>
  <si>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734865</t>
  </si>
  <si>
    <r>
      <rPr>
        <sz val="11"/>
        <rFont val="微軟正黑體"/>
        <family val="2"/>
        <charset val="136"/>
      </rPr>
      <t xml:space="preserve">穩懋麥證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</si>
  <si>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735212</t>
  </si>
  <si>
    <r>
      <rPr>
        <sz val="11"/>
        <rFont val="微軟正黑體"/>
        <family val="2"/>
        <charset val="136"/>
      </rPr>
      <t xml:space="preserve">頎邦元富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</si>
  <si>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734444</t>
  </si>
  <si>
    <r>
      <rPr>
        <sz val="11"/>
        <rFont val="微軟正黑體"/>
        <family val="2"/>
        <charset val="136"/>
      </rPr>
      <t xml:space="preserve">金居元大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</si>
  <si>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733471</t>
  </si>
  <si>
    <r>
      <rPr>
        <sz val="11"/>
        <rFont val="微軟正黑體"/>
        <family val="2"/>
        <charset val="136"/>
      </rPr>
      <t xml:space="preserve">環球晶元大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07</t>
    </r>
  </si>
  <si>
    <t xml:space="preserve">732289</t>
  </si>
  <si>
    <r>
      <rPr>
        <sz val="11"/>
        <rFont val="微軟正黑體"/>
        <family val="2"/>
        <charset val="136"/>
      </rPr>
      <t xml:space="preserve">穩懋國票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</si>
  <si>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733221</t>
  </si>
  <si>
    <r>
      <rPr>
        <sz val="11"/>
        <rFont val="微軟正黑體"/>
        <family val="2"/>
        <charset val="136"/>
      </rPr>
      <t xml:space="preserve">富喬台新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</si>
  <si>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733425</t>
  </si>
  <si>
    <r>
      <rPr>
        <sz val="11"/>
        <rFont val="微軟正黑體"/>
        <family val="2"/>
        <charset val="136"/>
      </rPr>
      <t xml:space="preserve">江興鍛元富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</si>
  <si>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734530</t>
  </si>
  <si>
    <r>
      <rPr>
        <sz val="11"/>
        <rFont val="微軟正黑體"/>
        <family val="2"/>
        <charset val="136"/>
      </rPr>
      <t xml:space="preserve">原相國泰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</si>
  <si>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732998</t>
  </si>
  <si>
    <r>
      <rPr>
        <sz val="11"/>
        <rFont val="微軟正黑體"/>
        <family val="2"/>
        <charset val="136"/>
      </rPr>
      <t xml:space="preserve">翔名元大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</si>
  <si>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735908</t>
  </si>
  <si>
    <r>
      <rPr>
        <sz val="11"/>
        <rFont val="微軟正黑體"/>
        <family val="2"/>
        <charset val="136"/>
      </rPr>
      <t xml:space="preserve">先豐元富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</si>
  <si>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4965</t>
  </si>
  <si>
    <t xml:space="preserve">商店街</t>
  </si>
  <si>
    <t xml:space="preserve">4419</t>
  </si>
  <si>
    <t xml:space="preserve">元勝</t>
  </si>
  <si>
    <t xml:space="preserve">734672</t>
  </si>
  <si>
    <r>
      <rPr>
        <sz val="11"/>
        <rFont val="微軟正黑體"/>
        <family val="2"/>
        <charset val="136"/>
      </rPr>
      <t xml:space="preserve">雙鴻富邦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</si>
  <si>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733704</t>
  </si>
  <si>
    <r>
      <rPr>
        <sz val="11"/>
        <rFont val="微軟正黑體"/>
        <family val="2"/>
        <charset val="136"/>
      </rPr>
      <t xml:space="preserve">穩懋永豐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</si>
  <si>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734814</t>
  </si>
  <si>
    <r>
      <rPr>
        <sz val="11"/>
        <rFont val="微軟正黑體"/>
        <family val="2"/>
        <charset val="136"/>
      </rPr>
      <t xml:space="preserve">光燿科永豐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</si>
  <si>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734453</t>
  </si>
  <si>
    <r>
      <rPr>
        <sz val="11"/>
        <rFont val="微軟正黑體"/>
        <family val="2"/>
        <charset val="136"/>
      </rPr>
      <t xml:space="preserve">信昌電國泰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</si>
  <si>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6276</t>
  </si>
  <si>
    <t xml:space="preserve">安鈦克</t>
  </si>
  <si>
    <t xml:space="preserve">70642P</t>
  </si>
  <si>
    <r>
      <rPr>
        <sz val="11"/>
        <rFont val="微軟正黑體"/>
        <family val="2"/>
        <charset val="136"/>
      </rPr>
      <t xml:space="preserve">元太富邦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</si>
  <si>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731844</t>
  </si>
  <si>
    <r>
      <rPr>
        <sz val="11"/>
        <rFont val="微軟正黑體"/>
        <family val="2"/>
        <charset val="136"/>
      </rPr>
      <t xml:space="preserve">光燿科兆豐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</si>
  <si>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734269</t>
  </si>
  <si>
    <r>
      <rPr>
        <sz val="11"/>
        <rFont val="微軟正黑體"/>
        <family val="2"/>
        <charset val="136"/>
      </rPr>
      <t xml:space="preserve">力旺日盛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</si>
  <si>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735801</t>
  </si>
  <si>
    <r>
      <rPr>
        <sz val="11"/>
        <rFont val="微軟正黑體"/>
        <family val="2"/>
        <charset val="136"/>
      </rPr>
      <t xml:space="preserve">勝麗永豐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</si>
  <si>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733603</t>
  </si>
  <si>
    <r>
      <rPr>
        <sz val="11"/>
        <rFont val="微軟正黑體"/>
        <family val="2"/>
        <charset val="136"/>
      </rPr>
      <t xml:space="preserve">精測元大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</si>
  <si>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6465</t>
  </si>
  <si>
    <t xml:space="preserve">威潤</t>
  </si>
  <si>
    <t xml:space="preserve">732503</t>
  </si>
  <si>
    <r>
      <rPr>
        <sz val="11"/>
        <rFont val="微軟正黑體"/>
        <family val="2"/>
        <charset val="136"/>
      </rPr>
      <t xml:space="preserve">合晶永豐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</si>
  <si>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70628P</t>
  </si>
  <si>
    <r>
      <rPr>
        <sz val="11"/>
        <rFont val="微軟正黑體"/>
        <family val="2"/>
        <charset val="136"/>
      </rPr>
      <t xml:space="preserve">頎邦群益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</si>
  <si>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4147</t>
  </si>
  <si>
    <t xml:space="preserve">中裕</t>
  </si>
  <si>
    <t xml:space="preserve">734783</t>
  </si>
  <si>
    <r>
      <rPr>
        <sz val="11"/>
        <rFont val="微軟正黑體"/>
        <family val="2"/>
        <charset val="136"/>
      </rPr>
      <t xml:space="preserve">穩懋永豐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</si>
  <si>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734485</t>
  </si>
  <si>
    <r>
      <rPr>
        <sz val="11"/>
        <rFont val="微軟正黑體"/>
        <family val="2"/>
        <charset val="136"/>
      </rPr>
      <t xml:space="preserve">精測群益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</si>
  <si>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733196</t>
  </si>
  <si>
    <r>
      <rPr>
        <sz val="11"/>
        <rFont val="微軟正黑體"/>
        <family val="2"/>
        <charset val="136"/>
      </rPr>
      <t xml:space="preserve">由田元大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</si>
  <si>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735584</t>
  </si>
  <si>
    <r>
      <rPr>
        <sz val="11"/>
        <rFont val="微軟正黑體"/>
        <family val="2"/>
        <charset val="136"/>
      </rPr>
      <t xml:space="preserve">合晶元大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</si>
  <si>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735148</t>
  </si>
  <si>
    <r>
      <rPr>
        <sz val="11"/>
        <rFont val="微軟正黑體"/>
        <family val="2"/>
        <charset val="136"/>
      </rPr>
      <t xml:space="preserve">勝麗富邦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</si>
  <si>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70528P</t>
  </si>
  <si>
    <r>
      <rPr>
        <sz val="11"/>
        <rFont val="微軟正黑體"/>
        <family val="2"/>
        <charset val="136"/>
      </rPr>
      <t xml:space="preserve">岳豐元大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</si>
  <si>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734551</t>
  </si>
  <si>
    <r>
      <rPr>
        <sz val="11"/>
        <rFont val="微軟正黑體"/>
        <family val="2"/>
        <charset val="136"/>
      </rPr>
      <t xml:space="preserve">濱川日盛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</si>
  <si>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1333</t>
  </si>
  <si>
    <t xml:space="preserve">恩得利</t>
  </si>
  <si>
    <t xml:space="preserve">00718B</t>
  </si>
  <si>
    <t xml:space="preserve">富邦中國政策債</t>
  </si>
  <si>
    <t xml:space="preserve">732861</t>
  </si>
  <si>
    <r>
      <rPr>
        <sz val="11"/>
        <rFont val="微軟正黑體"/>
        <family val="2"/>
        <charset val="136"/>
      </rPr>
      <t xml:space="preserve">台半元大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</si>
  <si>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732022</t>
  </si>
  <si>
    <r>
      <rPr>
        <sz val="11"/>
        <rFont val="微軟正黑體"/>
        <family val="2"/>
        <charset val="136"/>
      </rPr>
      <t xml:space="preserve">網家元大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</si>
  <si>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732834</t>
  </si>
  <si>
    <r>
      <rPr>
        <sz val="11"/>
        <rFont val="微軟正黑體"/>
        <family val="2"/>
        <charset val="136"/>
      </rPr>
      <t xml:space="preserve">台半國泰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</si>
  <si>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2924</t>
  </si>
  <si>
    <r>
      <rPr>
        <sz val="11"/>
        <rFont val="微軟正黑體"/>
        <family val="2"/>
        <charset val="136"/>
      </rPr>
      <t xml:space="preserve">東凌</t>
    </r>
    <r>
      <rPr>
        <sz val="11"/>
        <rFont val="Cambria"/>
        <family val="0"/>
        <charset val="1"/>
      </rPr>
      <t xml:space="preserve">-KY</t>
    </r>
  </si>
  <si>
    <t xml:space="preserve">735979</t>
  </si>
  <si>
    <r>
      <rPr>
        <sz val="11"/>
        <rFont val="微軟正黑體"/>
        <family val="2"/>
        <charset val="136"/>
      </rPr>
      <t xml:space="preserve">濱川永豐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</si>
  <si>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733296</t>
  </si>
  <si>
    <r>
      <rPr>
        <sz val="11"/>
        <rFont val="微軟正黑體"/>
        <family val="2"/>
        <charset val="136"/>
      </rPr>
      <t xml:space="preserve">欣銓元富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</si>
  <si>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733294</t>
  </si>
  <si>
    <r>
      <rPr>
        <sz val="11"/>
        <rFont val="微軟正黑體"/>
        <family val="2"/>
        <charset val="136"/>
      </rPr>
      <t xml:space="preserve">穩懋國泰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</si>
  <si>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5703</t>
  </si>
  <si>
    <t xml:space="preserve">亞都</t>
  </si>
  <si>
    <t xml:space="preserve">735625</t>
  </si>
  <si>
    <r>
      <rPr>
        <sz val="11"/>
        <rFont val="微軟正黑體"/>
        <family val="2"/>
        <charset val="136"/>
      </rPr>
      <t xml:space="preserve">金居群益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</si>
  <si>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70556P</t>
  </si>
  <si>
    <r>
      <rPr>
        <sz val="11"/>
        <rFont val="微軟正黑體"/>
        <family val="2"/>
        <charset val="136"/>
      </rPr>
      <t xml:space="preserve">環球晶康和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</si>
  <si>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732901</t>
  </si>
  <si>
    <r>
      <rPr>
        <sz val="11"/>
        <rFont val="微軟正黑體"/>
        <family val="2"/>
        <charset val="136"/>
      </rPr>
      <t xml:space="preserve">群聯富邦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</si>
  <si>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731353</t>
  </si>
  <si>
    <r>
      <rPr>
        <sz val="11"/>
        <rFont val="微軟正黑體"/>
        <family val="2"/>
        <charset val="136"/>
      </rPr>
      <t xml:space="preserve">廣明凱基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</si>
  <si>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734935</t>
  </si>
  <si>
    <r>
      <rPr>
        <sz val="11"/>
        <rFont val="微軟正黑體"/>
        <family val="2"/>
        <charset val="136"/>
      </rPr>
      <t xml:space="preserve">神盾凱基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</si>
  <si>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734195</t>
  </si>
  <si>
    <r>
      <rPr>
        <sz val="11"/>
        <rFont val="微軟正黑體"/>
        <family val="2"/>
        <charset val="136"/>
      </rPr>
      <t xml:space="preserve">頎邦玉山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</si>
  <si>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735531</t>
  </si>
  <si>
    <r>
      <rPr>
        <sz val="11"/>
        <rFont val="微軟正黑體"/>
        <family val="2"/>
        <charset val="136"/>
      </rPr>
      <t xml:space="preserve">台半元富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</si>
  <si>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735260</t>
  </si>
  <si>
    <r>
      <rPr>
        <sz val="11"/>
        <rFont val="微軟正黑體"/>
        <family val="2"/>
        <charset val="136"/>
      </rPr>
      <t xml:space="preserve">聖暉元大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</si>
  <si>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5299</t>
  </si>
  <si>
    <t xml:space="preserve">杰力</t>
  </si>
  <si>
    <t xml:space="preserve">732713</t>
  </si>
  <si>
    <r>
      <rPr>
        <sz val="11"/>
        <rFont val="微軟正黑體"/>
        <family val="2"/>
        <charset val="136"/>
      </rPr>
      <t xml:space="preserve">環宇群益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</si>
  <si>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735683</t>
  </si>
  <si>
    <r>
      <rPr>
        <sz val="11"/>
        <rFont val="微軟正黑體"/>
        <family val="2"/>
        <charset val="136"/>
      </rPr>
      <t xml:space="preserve">欣銓統一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</si>
  <si>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735241</t>
  </si>
  <si>
    <r>
      <rPr>
        <sz val="11"/>
        <rFont val="微軟正黑體"/>
        <family val="2"/>
        <charset val="136"/>
      </rPr>
      <t xml:space="preserve">中光電元大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</si>
  <si>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735849</t>
  </si>
  <si>
    <r>
      <rPr>
        <sz val="11"/>
        <rFont val="微軟正黑體"/>
        <family val="2"/>
        <charset val="136"/>
      </rPr>
      <t xml:space="preserve">精測中信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</si>
  <si>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70683P</t>
  </si>
  <si>
    <r>
      <rPr>
        <sz val="11"/>
        <rFont val="微軟正黑體"/>
        <family val="2"/>
        <charset val="136"/>
      </rPr>
      <t xml:space="preserve">大江元大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</si>
  <si>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6247</t>
  </si>
  <si>
    <t xml:space="preserve">淇譽電</t>
  </si>
  <si>
    <t xml:space="preserve">734542</t>
  </si>
  <si>
    <r>
      <rPr>
        <sz val="11"/>
        <rFont val="微軟正黑體"/>
        <family val="2"/>
        <charset val="136"/>
      </rPr>
      <t xml:space="preserve">元太富邦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</si>
  <si>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735998</t>
  </si>
  <si>
    <r>
      <rPr>
        <sz val="11"/>
        <rFont val="微軟正黑體"/>
        <family val="2"/>
        <charset val="136"/>
      </rPr>
      <t xml:space="preserve">健亞元大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</si>
  <si>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733950</t>
  </si>
  <si>
    <r>
      <rPr>
        <sz val="11"/>
        <rFont val="微軟正黑體"/>
        <family val="2"/>
        <charset val="136"/>
      </rPr>
      <t xml:space="preserve">信昌電群益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</si>
  <si>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735231</t>
  </si>
  <si>
    <r>
      <rPr>
        <sz val="11"/>
        <rFont val="微軟正黑體"/>
        <family val="2"/>
        <charset val="136"/>
      </rPr>
      <t xml:space="preserve">東洋麥證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</si>
  <si>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735294</t>
  </si>
  <si>
    <r>
      <rPr>
        <sz val="11"/>
        <rFont val="微軟正黑體"/>
        <family val="2"/>
        <charset val="136"/>
      </rPr>
      <t xml:space="preserve">中美晶群益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</si>
  <si>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733042</t>
  </si>
  <si>
    <r>
      <rPr>
        <sz val="11"/>
        <rFont val="微軟正黑體"/>
        <family val="2"/>
        <charset val="136"/>
      </rPr>
      <t xml:space="preserve">合晶國泰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</si>
  <si>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733174</t>
  </si>
  <si>
    <r>
      <rPr>
        <sz val="11"/>
        <rFont val="微軟正黑體"/>
        <family val="2"/>
        <charset val="136"/>
      </rPr>
      <t xml:space="preserve">精材元大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08</t>
    </r>
  </si>
  <si>
    <t xml:space="preserve">732228</t>
  </si>
  <si>
    <r>
      <rPr>
        <sz val="11"/>
        <rFont val="微軟正黑體"/>
        <family val="2"/>
        <charset val="136"/>
      </rPr>
      <t xml:space="preserve">同致國泰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</si>
  <si>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732483</t>
  </si>
  <si>
    <r>
      <rPr>
        <sz val="11"/>
        <rFont val="微軟正黑體"/>
        <family val="2"/>
        <charset val="136"/>
      </rPr>
      <t xml:space="preserve">合晶國泰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</si>
  <si>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735027</t>
  </si>
  <si>
    <r>
      <rPr>
        <sz val="11"/>
        <rFont val="微軟正黑體"/>
        <family val="2"/>
        <charset val="136"/>
      </rPr>
      <t xml:space="preserve">聖暉凱基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</si>
  <si>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4430</t>
  </si>
  <si>
    <t xml:space="preserve">耀億</t>
  </si>
  <si>
    <t xml:space="preserve">70779P</t>
  </si>
  <si>
    <r>
      <rPr>
        <sz val="11"/>
        <rFont val="微軟正黑體"/>
        <family val="2"/>
        <charset val="136"/>
      </rPr>
      <t xml:space="preserve">環球晶統一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</si>
  <si>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70776P</t>
  </si>
  <si>
    <r>
      <rPr>
        <sz val="11"/>
        <rFont val="微軟正黑體"/>
        <family val="2"/>
        <charset val="136"/>
      </rPr>
      <t xml:space="preserve">中美晶凱基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</si>
  <si>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735090</t>
  </si>
  <si>
    <r>
      <rPr>
        <sz val="11"/>
        <rFont val="微軟正黑體"/>
        <family val="2"/>
        <charset val="136"/>
      </rPr>
      <t xml:space="preserve">湧德元大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</si>
  <si>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733118</t>
  </si>
  <si>
    <r>
      <rPr>
        <sz val="11"/>
        <rFont val="微軟正黑體"/>
        <family val="2"/>
        <charset val="136"/>
      </rPr>
      <t xml:space="preserve">良維國泰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</si>
  <si>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1787</t>
  </si>
  <si>
    <t xml:space="preserve">福盈科</t>
  </si>
  <si>
    <t xml:space="preserve">735339</t>
  </si>
  <si>
    <r>
      <rPr>
        <sz val="11"/>
        <rFont val="微軟正黑體"/>
        <family val="2"/>
        <charset val="136"/>
      </rPr>
      <t xml:space="preserve">中美晶群益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</si>
  <si>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732480</t>
  </si>
  <si>
    <r>
      <rPr>
        <sz val="11"/>
        <rFont val="微軟正黑體"/>
        <family val="2"/>
        <charset val="136"/>
      </rPr>
      <t xml:space="preserve">欣銓元大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</si>
  <si>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736079</t>
  </si>
  <si>
    <r>
      <rPr>
        <sz val="11"/>
        <rFont val="微軟正黑體"/>
        <family val="2"/>
        <charset val="136"/>
      </rPr>
      <t xml:space="preserve">凱美永豐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</si>
  <si>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3287</t>
  </si>
  <si>
    <t xml:space="preserve">廣寰科</t>
  </si>
  <si>
    <t xml:space="preserve">735621</t>
  </si>
  <si>
    <r>
      <rPr>
        <sz val="11"/>
        <rFont val="微軟正黑體"/>
        <family val="2"/>
        <charset val="136"/>
      </rPr>
      <t xml:space="preserve">碩禾富邦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</si>
  <si>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733062</t>
  </si>
  <si>
    <r>
      <rPr>
        <sz val="11"/>
        <rFont val="微軟正黑體"/>
        <family val="2"/>
        <charset val="136"/>
      </rPr>
      <t xml:space="preserve">世界國票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</si>
  <si>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733309</t>
  </si>
  <si>
    <r>
      <rPr>
        <sz val="11"/>
        <rFont val="微軟正黑體"/>
        <family val="2"/>
        <charset val="136"/>
      </rPr>
      <t xml:space="preserve">穩懋凱基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</si>
  <si>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735248</t>
  </si>
  <si>
    <r>
      <rPr>
        <sz val="11"/>
        <rFont val="微軟正黑體"/>
        <family val="2"/>
        <charset val="136"/>
      </rPr>
      <t xml:space="preserve">僑威日盛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</si>
  <si>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735457</t>
  </si>
  <si>
    <r>
      <rPr>
        <sz val="11"/>
        <rFont val="微軟正黑體"/>
        <family val="2"/>
        <charset val="136"/>
      </rPr>
      <t xml:space="preserve">環球晶統一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</si>
  <si>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3288</t>
  </si>
  <si>
    <t xml:space="preserve">點晶</t>
  </si>
  <si>
    <t xml:space="preserve">734304</t>
  </si>
  <si>
    <r>
      <rPr>
        <sz val="11"/>
        <rFont val="微軟正黑體"/>
        <family val="2"/>
        <charset val="136"/>
      </rPr>
      <t xml:space="preserve">力旺凱基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</si>
  <si>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732951</t>
  </si>
  <si>
    <r>
      <rPr>
        <sz val="11"/>
        <rFont val="微軟正黑體"/>
        <family val="2"/>
        <charset val="136"/>
      </rPr>
      <t xml:space="preserve">中美晶群益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</si>
  <si>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735133</t>
  </si>
  <si>
    <r>
      <rPr>
        <sz val="11"/>
        <rFont val="微軟正黑體"/>
        <family val="2"/>
        <charset val="136"/>
      </rPr>
      <t xml:space="preserve">譜瑞兆豐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</si>
  <si>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70631P</t>
  </si>
  <si>
    <r>
      <rPr>
        <sz val="11"/>
        <rFont val="微軟正黑體"/>
        <family val="2"/>
        <charset val="136"/>
      </rPr>
      <t xml:space="preserve">穩懋國泰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</si>
  <si>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70340P</t>
  </si>
  <si>
    <r>
      <rPr>
        <sz val="11"/>
        <rFont val="微軟正黑體"/>
        <family val="2"/>
        <charset val="136"/>
      </rPr>
      <t xml:space="preserve">雙鴻群益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</si>
  <si>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732602</t>
  </si>
  <si>
    <r>
      <rPr>
        <sz val="11"/>
        <rFont val="微軟正黑體"/>
        <family val="2"/>
        <charset val="136"/>
      </rPr>
      <t xml:space="preserve">頎邦元大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</si>
  <si>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5516</t>
  </si>
  <si>
    <t xml:space="preserve">雙喜</t>
  </si>
  <si>
    <t xml:space="preserve">732907</t>
  </si>
  <si>
    <r>
      <rPr>
        <sz val="11"/>
        <rFont val="微軟正黑體"/>
        <family val="2"/>
        <charset val="136"/>
      </rPr>
      <t xml:space="preserve">凱美元大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</si>
  <si>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734353</t>
  </si>
  <si>
    <r>
      <rPr>
        <sz val="11"/>
        <rFont val="微軟正黑體"/>
        <family val="2"/>
        <charset val="136"/>
      </rPr>
      <t xml:space="preserve">原相永豐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</si>
  <si>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734350</t>
  </si>
  <si>
    <r>
      <rPr>
        <sz val="11"/>
        <rFont val="微軟正黑體"/>
        <family val="2"/>
        <charset val="136"/>
      </rPr>
      <t xml:space="preserve">群聯群益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</si>
  <si>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735215</t>
  </si>
  <si>
    <r>
      <rPr>
        <sz val="11"/>
        <rFont val="微軟正黑體"/>
        <family val="2"/>
        <charset val="136"/>
      </rPr>
      <t xml:space="preserve">迅得永豐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</si>
  <si>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6174</t>
  </si>
  <si>
    <t xml:space="preserve">安碁</t>
  </si>
  <si>
    <t xml:space="preserve">730609</t>
  </si>
  <si>
    <r>
      <rPr>
        <sz val="11"/>
        <rFont val="微軟正黑體"/>
        <family val="2"/>
        <charset val="136"/>
      </rPr>
      <t xml:space="preserve">碩禾元大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</si>
  <si>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734334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</si>
  <si>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</si>
  <si>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732893</t>
  </si>
  <si>
    <r>
      <rPr>
        <sz val="11"/>
        <rFont val="微軟正黑體"/>
        <family val="2"/>
        <charset val="136"/>
      </rPr>
      <t xml:space="preserve">頎邦元大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</si>
  <si>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70462P</t>
  </si>
  <si>
    <r>
      <rPr>
        <sz val="11"/>
        <rFont val="微軟正黑體"/>
        <family val="2"/>
        <charset val="136"/>
      </rPr>
      <t xml:space="preserve">精測群益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</si>
  <si>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70667P</t>
  </si>
  <si>
    <r>
      <rPr>
        <sz val="11"/>
        <rFont val="微軟正黑體"/>
        <family val="2"/>
        <charset val="136"/>
      </rPr>
      <t xml:space="preserve">美琪瑪元大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</si>
  <si>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732243</t>
  </si>
  <si>
    <r>
      <rPr>
        <sz val="11"/>
        <rFont val="微軟正黑體"/>
        <family val="2"/>
        <charset val="136"/>
      </rPr>
      <t xml:space="preserve">新普兆豐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</si>
  <si>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70652P</t>
  </si>
  <si>
    <r>
      <rPr>
        <sz val="11"/>
        <rFont val="微軟正黑體"/>
        <family val="2"/>
        <charset val="136"/>
      </rPr>
      <t xml:space="preserve">元太康和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</si>
  <si>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735810</t>
  </si>
  <si>
    <r>
      <rPr>
        <sz val="11"/>
        <rFont val="微軟正黑體"/>
        <family val="2"/>
        <charset val="136"/>
      </rPr>
      <t xml:space="preserve">恒耀元大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</si>
  <si>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732897</t>
  </si>
  <si>
    <r>
      <rPr>
        <sz val="11"/>
        <rFont val="微軟正黑體"/>
        <family val="2"/>
        <charset val="136"/>
      </rPr>
      <t xml:space="preserve">頎邦台新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</si>
  <si>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734065</t>
  </si>
  <si>
    <r>
      <rPr>
        <sz val="11"/>
        <rFont val="微軟正黑體"/>
        <family val="2"/>
        <charset val="136"/>
      </rPr>
      <t xml:space="preserve">聚和凱基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</si>
  <si>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735360</t>
  </si>
  <si>
    <r>
      <rPr>
        <sz val="11"/>
        <rFont val="微軟正黑體"/>
        <family val="2"/>
        <charset val="136"/>
      </rPr>
      <t xml:space="preserve">光燿科康和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</si>
  <si>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736043</t>
  </si>
  <si>
    <r>
      <rPr>
        <sz val="11"/>
        <rFont val="微軟正黑體"/>
        <family val="2"/>
        <charset val="136"/>
      </rPr>
      <t xml:space="preserve">碩禾群益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</si>
  <si>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70674P</t>
  </si>
  <si>
    <r>
      <rPr>
        <sz val="11"/>
        <rFont val="微軟正黑體"/>
        <family val="2"/>
        <charset val="136"/>
      </rPr>
      <t xml:space="preserve">合晶元大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</si>
  <si>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70718P</t>
  </si>
  <si>
    <r>
      <rPr>
        <sz val="11"/>
        <rFont val="微軟正黑體"/>
        <family val="2"/>
        <charset val="136"/>
      </rPr>
      <t xml:space="preserve">環球晶元富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</si>
  <si>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734691</t>
  </si>
  <si>
    <r>
      <rPr>
        <sz val="11"/>
        <rFont val="微軟正黑體"/>
        <family val="2"/>
        <charset val="136"/>
      </rPr>
      <t xml:space="preserve">信昌電統一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</si>
  <si>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732794</t>
  </si>
  <si>
    <r>
      <rPr>
        <sz val="11"/>
        <rFont val="微軟正黑體"/>
        <family val="2"/>
        <charset val="136"/>
      </rPr>
      <t xml:space="preserve">精材永豐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</si>
  <si>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735316</t>
  </si>
  <si>
    <r>
      <rPr>
        <sz val="11"/>
        <rFont val="微軟正黑體"/>
        <family val="2"/>
        <charset val="136"/>
      </rPr>
      <t xml:space="preserve">大江凱基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</si>
  <si>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733013</t>
  </si>
  <si>
    <r>
      <rPr>
        <sz val="11"/>
        <rFont val="微軟正黑體"/>
        <family val="2"/>
        <charset val="136"/>
      </rPr>
      <t xml:space="preserve">大江國票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</si>
  <si>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3081</t>
  </si>
  <si>
    <t xml:space="preserve">聯亞</t>
  </si>
  <si>
    <t xml:space="preserve">733526</t>
  </si>
  <si>
    <r>
      <rPr>
        <sz val="11"/>
        <rFont val="微軟正黑體"/>
        <family val="2"/>
        <charset val="136"/>
      </rPr>
      <t xml:space="preserve">宇隆第一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</si>
  <si>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5014</t>
  </si>
  <si>
    <t xml:space="preserve">建錩</t>
  </si>
  <si>
    <t xml:space="preserve">732412</t>
  </si>
  <si>
    <r>
      <rPr>
        <sz val="11"/>
        <rFont val="微軟正黑體"/>
        <family val="2"/>
        <charset val="136"/>
      </rPr>
      <t xml:space="preserve">環球晶元大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</si>
  <si>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733538</t>
  </si>
  <si>
    <r>
      <rPr>
        <sz val="11"/>
        <rFont val="微軟正黑體"/>
        <family val="2"/>
        <charset val="136"/>
      </rPr>
      <t xml:space="preserve">金居統一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</si>
  <si>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731799</t>
  </si>
  <si>
    <r>
      <rPr>
        <sz val="11"/>
        <rFont val="微軟正黑體"/>
        <family val="2"/>
        <charset val="136"/>
      </rPr>
      <t xml:space="preserve">同致元大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</si>
  <si>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733014</t>
  </si>
  <si>
    <r>
      <rPr>
        <sz val="11"/>
        <rFont val="微軟正黑體"/>
        <family val="2"/>
        <charset val="136"/>
      </rPr>
      <t xml:space="preserve">欣銓國票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</si>
  <si>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731351</t>
  </si>
  <si>
    <r>
      <rPr>
        <sz val="11"/>
        <rFont val="微軟正黑體"/>
        <family val="2"/>
        <charset val="136"/>
      </rPr>
      <t xml:space="preserve">勝麗凱基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</si>
  <si>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734636</t>
  </si>
  <si>
    <r>
      <rPr>
        <sz val="11"/>
        <rFont val="微軟正黑體"/>
        <family val="2"/>
        <charset val="136"/>
      </rPr>
      <t xml:space="preserve">環球晶群益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</si>
  <si>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911613</t>
  </si>
  <si>
    <r>
      <rPr>
        <sz val="11"/>
        <rFont val="微軟正黑體"/>
        <family val="2"/>
        <charset val="136"/>
      </rPr>
      <t xml:space="preserve">特藝</t>
    </r>
    <r>
      <rPr>
        <sz val="11"/>
        <rFont val="Cambria"/>
        <family val="0"/>
        <charset val="1"/>
      </rPr>
      <t xml:space="preserve">-DR</t>
    </r>
  </si>
  <si>
    <t xml:space="preserve">735382</t>
  </si>
  <si>
    <r>
      <rPr>
        <sz val="11"/>
        <rFont val="微軟正黑體"/>
        <family val="2"/>
        <charset val="136"/>
      </rPr>
      <t xml:space="preserve">精測群益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</si>
  <si>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732282</t>
  </si>
  <si>
    <r>
      <rPr>
        <sz val="11"/>
        <rFont val="微軟正黑體"/>
        <family val="2"/>
        <charset val="136"/>
      </rPr>
      <t xml:space="preserve">茂達統一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</si>
  <si>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70676P</t>
  </si>
  <si>
    <r>
      <rPr>
        <sz val="11"/>
        <rFont val="微軟正黑體"/>
        <family val="2"/>
        <charset val="136"/>
      </rPr>
      <t xml:space="preserve">勝麗群益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</si>
  <si>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735321</t>
  </si>
  <si>
    <r>
      <rPr>
        <sz val="11"/>
        <rFont val="微軟正黑體"/>
        <family val="2"/>
        <charset val="136"/>
      </rPr>
      <t xml:space="preserve">合晶凱基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</si>
  <si>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735165</t>
  </si>
  <si>
    <r>
      <rPr>
        <sz val="11"/>
        <rFont val="微軟正黑體"/>
        <family val="2"/>
        <charset val="136"/>
      </rPr>
      <t xml:space="preserve">大江統一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</si>
  <si>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735855</t>
  </si>
  <si>
    <r>
      <rPr>
        <sz val="11"/>
        <rFont val="微軟正黑體"/>
        <family val="2"/>
        <charset val="136"/>
      </rPr>
      <t xml:space="preserve">原相永豐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</si>
  <si>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733076</t>
  </si>
  <si>
    <r>
      <rPr>
        <sz val="11"/>
        <rFont val="微軟正黑體"/>
        <family val="2"/>
        <charset val="136"/>
      </rPr>
      <t xml:space="preserve">同致永豐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</si>
  <si>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735960</t>
  </si>
  <si>
    <r>
      <rPr>
        <sz val="11"/>
        <rFont val="微軟正黑體"/>
        <family val="2"/>
        <charset val="136"/>
      </rPr>
      <t xml:space="preserve">金山電元大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</si>
  <si>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734635</t>
  </si>
  <si>
    <r>
      <rPr>
        <sz val="11"/>
        <rFont val="微軟正黑體"/>
        <family val="2"/>
        <charset val="136"/>
      </rPr>
      <t xml:space="preserve">勝麗群益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</si>
  <si>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734202</t>
  </si>
  <si>
    <r>
      <rPr>
        <sz val="11"/>
        <rFont val="微軟正黑體"/>
        <family val="2"/>
        <charset val="136"/>
      </rPr>
      <t xml:space="preserve">原相元富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</si>
  <si>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735516</t>
  </si>
  <si>
    <r>
      <rPr>
        <sz val="11"/>
        <rFont val="微軟正黑體"/>
        <family val="2"/>
        <charset val="136"/>
      </rPr>
      <t xml:space="preserve">大江統一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</si>
  <si>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732853</t>
  </si>
  <si>
    <r>
      <rPr>
        <sz val="11"/>
        <rFont val="微軟正黑體"/>
        <family val="2"/>
        <charset val="136"/>
      </rPr>
      <t xml:space="preserve">富喬國泰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</si>
  <si>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734933</t>
  </si>
  <si>
    <r>
      <rPr>
        <sz val="11"/>
        <rFont val="微軟正黑體"/>
        <family val="2"/>
        <charset val="136"/>
      </rPr>
      <t xml:space="preserve">台半凱基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</si>
  <si>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70455P</t>
  </si>
  <si>
    <r>
      <rPr>
        <sz val="11"/>
        <rFont val="微軟正黑體"/>
        <family val="2"/>
        <charset val="136"/>
      </rPr>
      <t xml:space="preserve">大中群益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</si>
  <si>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730899</t>
  </si>
  <si>
    <r>
      <rPr>
        <sz val="11"/>
        <rFont val="微軟正黑體"/>
        <family val="2"/>
        <charset val="136"/>
      </rPr>
      <t xml:space="preserve">佰研元大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</si>
  <si>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734875</t>
  </si>
  <si>
    <r>
      <rPr>
        <sz val="11"/>
        <rFont val="微軟正黑體"/>
        <family val="2"/>
        <charset val="136"/>
      </rPr>
      <t xml:space="preserve">直得永豐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</si>
  <si>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732734</t>
  </si>
  <si>
    <r>
      <rPr>
        <sz val="11"/>
        <rFont val="微軟正黑體"/>
        <family val="2"/>
        <charset val="136"/>
      </rPr>
      <t xml:space="preserve">邦特日盛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</si>
  <si>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735357</t>
  </si>
  <si>
    <r>
      <rPr>
        <sz val="11"/>
        <rFont val="微軟正黑體"/>
        <family val="2"/>
        <charset val="136"/>
      </rPr>
      <t xml:space="preserve">原相統一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</si>
  <si>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735854</t>
  </si>
  <si>
    <r>
      <rPr>
        <sz val="11"/>
        <rFont val="微軟正黑體"/>
        <family val="2"/>
        <charset val="136"/>
      </rPr>
      <t xml:space="preserve">明安永豐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</si>
  <si>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732801</t>
  </si>
  <si>
    <r>
      <rPr>
        <sz val="11"/>
        <rFont val="微軟正黑體"/>
        <family val="2"/>
        <charset val="136"/>
      </rPr>
      <t xml:space="preserve">精材元大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</si>
  <si>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735571</t>
  </si>
  <si>
    <r>
      <rPr>
        <sz val="11"/>
        <rFont val="微軟正黑體"/>
        <family val="2"/>
        <charset val="136"/>
      </rPr>
      <t xml:space="preserve">精測麥證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</si>
  <si>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734320</t>
  </si>
  <si>
    <r>
      <rPr>
        <sz val="11"/>
        <rFont val="微軟正黑體"/>
        <family val="2"/>
        <charset val="136"/>
      </rPr>
      <t xml:space="preserve">晶焱統一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</si>
  <si>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733140</t>
  </si>
  <si>
    <r>
      <rPr>
        <sz val="11"/>
        <rFont val="微軟正黑體"/>
        <family val="2"/>
        <charset val="136"/>
      </rPr>
      <t xml:space="preserve">譜瑞第一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</si>
  <si>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732342</t>
  </si>
  <si>
    <r>
      <rPr>
        <sz val="11"/>
        <rFont val="微軟正黑體"/>
        <family val="2"/>
        <charset val="136"/>
      </rPr>
      <t xml:space="preserve">久元永豐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</si>
  <si>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732241</t>
  </si>
  <si>
    <r>
      <rPr>
        <sz val="11"/>
        <rFont val="微軟正黑體"/>
        <family val="2"/>
        <charset val="136"/>
      </rPr>
      <t xml:space="preserve">台半兆豐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</si>
  <si>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734571</t>
  </si>
  <si>
    <r>
      <rPr>
        <sz val="11"/>
        <rFont val="微軟正黑體"/>
        <family val="2"/>
        <charset val="136"/>
      </rPr>
      <t xml:space="preserve">合晶永豐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</si>
  <si>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70681P</t>
  </si>
  <si>
    <r>
      <rPr>
        <sz val="11"/>
        <rFont val="微軟正黑體"/>
        <family val="2"/>
        <charset val="136"/>
      </rPr>
      <t xml:space="preserve">穩懋中信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</si>
  <si>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733434</t>
  </si>
  <si>
    <r>
      <rPr>
        <sz val="11"/>
        <rFont val="微軟正黑體"/>
        <family val="2"/>
        <charset val="136"/>
      </rPr>
      <t xml:space="preserve">龍巖元大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</si>
  <si>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735671</t>
  </si>
  <si>
    <r>
      <rPr>
        <sz val="11"/>
        <rFont val="微軟正黑體"/>
        <family val="2"/>
        <charset val="136"/>
      </rPr>
      <t xml:space="preserve">網家中信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</si>
  <si>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70759P</t>
  </si>
  <si>
    <r>
      <rPr>
        <sz val="11"/>
        <rFont val="微軟正黑體"/>
        <family val="2"/>
        <charset val="136"/>
      </rPr>
      <t xml:space="preserve">頎邦元富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</si>
  <si>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70547P</t>
  </si>
  <si>
    <r>
      <rPr>
        <sz val="11"/>
        <rFont val="微軟正黑體"/>
        <family val="2"/>
        <charset val="136"/>
      </rPr>
      <t xml:space="preserve">穩懋統一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</si>
  <si>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733430</t>
  </si>
  <si>
    <r>
      <rPr>
        <sz val="11"/>
        <rFont val="微軟正黑體"/>
        <family val="2"/>
        <charset val="136"/>
      </rPr>
      <t xml:space="preserve">元太元大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</si>
  <si>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6021</t>
  </si>
  <si>
    <t xml:space="preserve">大慶證</t>
  </si>
  <si>
    <t xml:space="preserve">735605</t>
  </si>
  <si>
    <r>
      <rPr>
        <sz val="11"/>
        <rFont val="微軟正黑體"/>
        <family val="2"/>
        <charset val="136"/>
      </rPr>
      <t xml:space="preserve">萬潤元大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</si>
  <si>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3556</t>
  </si>
  <si>
    <t xml:space="preserve">禾瑞亞</t>
  </si>
  <si>
    <t xml:space="preserve">735366</t>
  </si>
  <si>
    <r>
      <rPr>
        <sz val="11"/>
        <rFont val="微軟正黑體"/>
        <family val="2"/>
        <charset val="136"/>
      </rPr>
      <t xml:space="preserve">凡甲國票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</si>
  <si>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733674</t>
  </si>
  <si>
    <r>
      <rPr>
        <sz val="11"/>
        <rFont val="微軟正黑體"/>
        <family val="2"/>
        <charset val="136"/>
      </rPr>
      <t xml:space="preserve">直得凱基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</si>
  <si>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70584P</t>
  </si>
  <si>
    <r>
      <rPr>
        <sz val="11"/>
        <rFont val="微軟正黑體"/>
        <family val="2"/>
        <charset val="136"/>
      </rPr>
      <t xml:space="preserve">立端康和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</si>
  <si>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732287</t>
  </si>
  <si>
    <r>
      <rPr>
        <sz val="11"/>
        <rFont val="微軟正黑體"/>
        <family val="2"/>
        <charset val="136"/>
      </rPr>
      <t xml:space="preserve">台半國票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</si>
  <si>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734683</t>
  </si>
  <si>
    <r>
      <rPr>
        <sz val="11"/>
        <rFont val="微軟正黑體"/>
        <family val="2"/>
        <charset val="136"/>
      </rPr>
      <t xml:space="preserve">恒耀永豐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</si>
  <si>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732677</t>
  </si>
  <si>
    <r>
      <rPr>
        <sz val="11"/>
        <rFont val="微軟正黑體"/>
        <family val="2"/>
        <charset val="136"/>
      </rPr>
      <t xml:space="preserve">譜瑞日盛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</si>
  <si>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70384P</t>
  </si>
  <si>
    <r>
      <rPr>
        <sz val="11"/>
        <rFont val="微軟正黑體"/>
        <family val="2"/>
        <charset val="136"/>
      </rPr>
      <t xml:space="preserve">穩懋中信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</si>
  <si>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2067</t>
  </si>
  <si>
    <t xml:space="preserve">嘉鋼</t>
  </si>
  <si>
    <t xml:space="preserve">735642</t>
  </si>
  <si>
    <r>
      <rPr>
        <sz val="11"/>
        <rFont val="微軟正黑體"/>
        <family val="2"/>
        <charset val="136"/>
      </rPr>
      <t xml:space="preserve">群聯元大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</si>
  <si>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70629P</t>
  </si>
  <si>
    <r>
      <rPr>
        <sz val="11"/>
        <rFont val="微軟正黑體"/>
        <family val="2"/>
        <charset val="136"/>
      </rPr>
      <t xml:space="preserve">精材永豐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</si>
  <si>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734879</t>
  </si>
  <si>
    <r>
      <rPr>
        <sz val="11"/>
        <rFont val="微軟正黑體"/>
        <family val="2"/>
        <charset val="136"/>
      </rPr>
      <t xml:space="preserve">鈊象永豐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</si>
  <si>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733420</t>
  </si>
  <si>
    <r>
      <rPr>
        <sz val="11"/>
        <rFont val="微軟正黑體"/>
        <family val="2"/>
        <charset val="136"/>
      </rPr>
      <t xml:space="preserve">同致富邦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</si>
  <si>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736027</t>
  </si>
  <si>
    <r>
      <rPr>
        <sz val="11"/>
        <rFont val="微軟正黑體"/>
        <family val="2"/>
        <charset val="136"/>
      </rPr>
      <t xml:space="preserve">美琪瑪凱基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</si>
  <si>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732725</t>
  </si>
  <si>
    <r>
      <rPr>
        <sz val="11"/>
        <rFont val="微軟正黑體"/>
        <family val="2"/>
        <charset val="136"/>
      </rPr>
      <t xml:space="preserve">群聯永豐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</si>
  <si>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735070</t>
  </si>
  <si>
    <r>
      <rPr>
        <sz val="11"/>
        <rFont val="微軟正黑體"/>
        <family val="2"/>
        <charset val="136"/>
      </rPr>
      <t xml:space="preserve">聯亞永豐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</si>
  <si>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735517</t>
  </si>
  <si>
    <r>
      <rPr>
        <sz val="11"/>
        <rFont val="微軟正黑體"/>
        <family val="2"/>
        <charset val="136"/>
      </rPr>
      <t xml:space="preserve">台半統一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</si>
  <si>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734919</t>
  </si>
  <si>
    <r>
      <rPr>
        <sz val="11"/>
        <rFont val="微軟正黑體"/>
        <family val="2"/>
        <charset val="136"/>
      </rPr>
      <t xml:space="preserve">萬潤永豐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</si>
  <si>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4549</t>
  </si>
  <si>
    <t xml:space="preserve">桓達</t>
  </si>
  <si>
    <t xml:space="preserve">735864</t>
  </si>
  <si>
    <r>
      <rPr>
        <sz val="11"/>
        <rFont val="微軟正黑體"/>
        <family val="2"/>
        <charset val="136"/>
      </rPr>
      <t xml:space="preserve">精測元大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</si>
  <si>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734249</t>
  </si>
  <si>
    <r>
      <rPr>
        <sz val="11"/>
        <rFont val="微軟正黑體"/>
        <family val="2"/>
        <charset val="136"/>
      </rPr>
      <t xml:space="preserve">宇隆國票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</si>
  <si>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733593</t>
  </si>
  <si>
    <r>
      <rPr>
        <sz val="11"/>
        <rFont val="微軟正黑體"/>
        <family val="2"/>
        <charset val="136"/>
      </rPr>
      <t xml:space="preserve">牧德永豐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</si>
  <si>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735418</t>
  </si>
  <si>
    <r>
      <rPr>
        <sz val="11"/>
        <rFont val="微軟正黑體"/>
        <family val="2"/>
        <charset val="136"/>
      </rPr>
      <t xml:space="preserve">網家元富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</si>
  <si>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735439</t>
  </si>
  <si>
    <r>
      <rPr>
        <sz val="11"/>
        <rFont val="微軟正黑體"/>
        <family val="2"/>
        <charset val="136"/>
      </rPr>
      <t xml:space="preserve">茂達永豐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</si>
  <si>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735831</t>
  </si>
  <si>
    <r>
      <rPr>
        <sz val="11"/>
        <rFont val="微軟正黑體"/>
        <family val="2"/>
        <charset val="136"/>
      </rPr>
      <t xml:space="preserve">中美晶麥證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</si>
  <si>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732371</t>
  </si>
  <si>
    <r>
      <rPr>
        <sz val="11"/>
        <rFont val="微軟正黑體"/>
        <family val="2"/>
        <charset val="136"/>
      </rPr>
      <t xml:space="preserve">光燿科元大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</si>
  <si>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734928</t>
  </si>
  <si>
    <r>
      <rPr>
        <sz val="11"/>
        <rFont val="微軟正黑體"/>
        <family val="2"/>
        <charset val="136"/>
      </rPr>
      <t xml:space="preserve">璟德中信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</si>
  <si>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8489</t>
  </si>
  <si>
    <t xml:space="preserve">三貝德</t>
  </si>
  <si>
    <t xml:space="preserve">735206</t>
  </si>
  <si>
    <r>
      <rPr>
        <sz val="11"/>
        <rFont val="微軟正黑體"/>
        <family val="2"/>
        <charset val="136"/>
      </rPr>
      <t xml:space="preserve">胡連元富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</si>
  <si>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735880</t>
  </si>
  <si>
    <r>
      <rPr>
        <sz val="11"/>
        <rFont val="微軟正黑體"/>
        <family val="2"/>
        <charset val="136"/>
      </rPr>
      <t xml:space="preserve">華星光永豐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</si>
  <si>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734470</t>
  </si>
  <si>
    <r>
      <rPr>
        <sz val="11"/>
        <rFont val="微軟正黑體"/>
        <family val="2"/>
        <charset val="136"/>
      </rPr>
      <t xml:space="preserve">應華富邦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</si>
  <si>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732442</t>
  </si>
  <si>
    <r>
      <rPr>
        <sz val="11"/>
        <rFont val="微軟正黑體"/>
        <family val="2"/>
        <charset val="136"/>
      </rPr>
      <t xml:space="preserve">環球晶統一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</si>
  <si>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735364</t>
  </si>
  <si>
    <r>
      <rPr>
        <sz val="11"/>
        <rFont val="微軟正黑體"/>
        <family val="2"/>
        <charset val="136"/>
      </rPr>
      <t xml:space="preserve">大田永豐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</si>
  <si>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733712</t>
  </si>
  <si>
    <r>
      <rPr>
        <sz val="11"/>
        <rFont val="微軟正黑體"/>
        <family val="2"/>
        <charset val="136"/>
      </rPr>
      <t xml:space="preserve">原相日盛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</si>
  <si>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732814</t>
  </si>
  <si>
    <r>
      <rPr>
        <sz val="11"/>
        <rFont val="微軟正黑體"/>
        <family val="2"/>
        <charset val="136"/>
      </rPr>
      <t xml:space="preserve">大中國泰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</si>
  <si>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733644</t>
  </si>
  <si>
    <r>
      <rPr>
        <sz val="11"/>
        <rFont val="微軟正黑體"/>
        <family val="2"/>
        <charset val="136"/>
      </rPr>
      <t xml:space="preserve">中美晶富邦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</si>
  <si>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734942</t>
  </si>
  <si>
    <r>
      <rPr>
        <sz val="11"/>
        <rFont val="微軟正黑體"/>
        <family val="2"/>
        <charset val="136"/>
      </rPr>
      <t xml:space="preserve">欣銓麥證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</si>
  <si>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734747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</si>
  <si>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11</t>
    </r>
  </si>
  <si>
    <t xml:space="preserve">3360</t>
  </si>
  <si>
    <t xml:space="preserve">尚立</t>
  </si>
  <si>
    <t xml:space="preserve">4609</t>
  </si>
  <si>
    <t xml:space="preserve">唐鋒</t>
  </si>
  <si>
    <t xml:space="preserve">70671P</t>
  </si>
  <si>
    <r>
      <rPr>
        <sz val="11"/>
        <rFont val="微軟正黑體"/>
        <family val="2"/>
        <charset val="136"/>
      </rPr>
      <t xml:space="preserve">環球晶元大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</si>
  <si>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736078</t>
  </si>
  <si>
    <r>
      <rPr>
        <sz val="11"/>
        <rFont val="微軟正黑體"/>
        <family val="2"/>
        <charset val="136"/>
      </rPr>
      <t xml:space="preserve">美琪瑪永豐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</si>
  <si>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6266</t>
  </si>
  <si>
    <t xml:space="preserve">泰詠</t>
  </si>
  <si>
    <t xml:space="preserve">732404</t>
  </si>
  <si>
    <r>
      <rPr>
        <sz val="11"/>
        <rFont val="微軟正黑體"/>
        <family val="2"/>
        <charset val="136"/>
      </rPr>
      <t xml:space="preserve">湧德群益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</si>
  <si>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70754P</t>
  </si>
  <si>
    <r>
      <rPr>
        <sz val="11"/>
        <rFont val="微軟正黑體"/>
        <family val="2"/>
        <charset val="136"/>
      </rPr>
      <t xml:space="preserve">穩懋兆豐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</si>
  <si>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735407</t>
  </si>
  <si>
    <r>
      <rPr>
        <sz val="11"/>
        <rFont val="微軟正黑體"/>
        <family val="2"/>
        <charset val="136"/>
      </rPr>
      <t xml:space="preserve">譜瑞麥證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</si>
  <si>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734721</t>
  </si>
  <si>
    <r>
      <rPr>
        <sz val="11"/>
        <rFont val="微軟正黑體"/>
        <family val="2"/>
        <charset val="136"/>
      </rPr>
      <t xml:space="preserve">新普兆豐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</si>
  <si>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735613</t>
  </si>
  <si>
    <r>
      <rPr>
        <sz val="11"/>
        <rFont val="微軟正黑體"/>
        <family val="2"/>
        <charset val="136"/>
      </rPr>
      <t xml:space="preserve">伍豐凱基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</si>
  <si>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3564</t>
  </si>
  <si>
    <t xml:space="preserve">其陽</t>
  </si>
  <si>
    <t xml:space="preserve">8917</t>
  </si>
  <si>
    <t xml:space="preserve">欣泰</t>
  </si>
  <si>
    <t xml:space="preserve">70515P</t>
  </si>
  <si>
    <r>
      <rPr>
        <sz val="11"/>
        <rFont val="微軟正黑體"/>
        <family val="2"/>
        <charset val="136"/>
      </rPr>
      <t xml:space="preserve">穩懋統一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</si>
  <si>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733456</t>
  </si>
  <si>
    <r>
      <rPr>
        <sz val="11"/>
        <rFont val="微軟正黑體"/>
        <family val="2"/>
        <charset val="136"/>
      </rPr>
      <t xml:space="preserve">合晶永豐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</si>
  <si>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734802</t>
  </si>
  <si>
    <r>
      <rPr>
        <sz val="11"/>
        <rFont val="微軟正黑體"/>
        <family val="2"/>
        <charset val="136"/>
      </rPr>
      <t xml:space="preserve">合晶日盛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</si>
  <si>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735509</t>
  </si>
  <si>
    <r>
      <rPr>
        <sz val="11"/>
        <rFont val="微軟正黑體"/>
        <family val="2"/>
        <charset val="136"/>
      </rPr>
      <t xml:space="preserve">台半群益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</si>
  <si>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5480</t>
  </si>
  <si>
    <t xml:space="preserve">統盟</t>
  </si>
  <si>
    <t xml:space="preserve">734015</t>
  </si>
  <si>
    <r>
      <rPr>
        <sz val="11"/>
        <rFont val="微軟正黑體"/>
        <family val="2"/>
        <charset val="136"/>
      </rPr>
      <t xml:space="preserve">網家凱基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</si>
  <si>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734239</t>
  </si>
  <si>
    <r>
      <rPr>
        <sz val="11"/>
        <rFont val="微軟正黑體"/>
        <family val="2"/>
        <charset val="136"/>
      </rPr>
      <t xml:space="preserve">長華科元大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</si>
  <si>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735686</t>
  </si>
  <si>
    <r>
      <rPr>
        <sz val="11"/>
        <rFont val="微軟正黑體"/>
        <family val="2"/>
        <charset val="136"/>
      </rPr>
      <t xml:space="preserve">中美晶元大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</si>
  <si>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735645</t>
  </si>
  <si>
    <r>
      <rPr>
        <sz val="11"/>
        <rFont val="微軟正黑體"/>
        <family val="2"/>
        <charset val="136"/>
      </rPr>
      <t xml:space="preserve">宣德元富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</si>
  <si>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735843</t>
  </si>
  <si>
    <r>
      <rPr>
        <sz val="11"/>
        <rFont val="微軟正黑體"/>
        <family val="2"/>
        <charset val="136"/>
      </rPr>
      <t xml:space="preserve">金山電群益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</si>
  <si>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733948</t>
  </si>
  <si>
    <r>
      <rPr>
        <sz val="11"/>
        <rFont val="微軟正黑體"/>
        <family val="2"/>
        <charset val="136"/>
      </rPr>
      <t xml:space="preserve">網家富邦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</si>
  <si>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5015</t>
  </si>
  <si>
    <t xml:space="preserve">華祺</t>
  </si>
  <si>
    <t xml:space="preserve">733230</t>
  </si>
  <si>
    <r>
      <rPr>
        <sz val="11"/>
        <rFont val="微軟正黑體"/>
        <family val="2"/>
        <charset val="136"/>
      </rPr>
      <t xml:space="preserve">神盾統一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</si>
  <si>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733195</t>
  </si>
  <si>
    <r>
      <rPr>
        <sz val="11"/>
        <rFont val="微軟正黑體"/>
        <family val="2"/>
        <charset val="136"/>
      </rPr>
      <t xml:space="preserve">同致台新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</si>
  <si>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733228</t>
  </si>
  <si>
    <r>
      <rPr>
        <sz val="11"/>
        <rFont val="微軟正黑體"/>
        <family val="2"/>
        <charset val="136"/>
      </rPr>
      <t xml:space="preserve">中美晶統一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</si>
  <si>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732302</t>
  </si>
  <si>
    <r>
      <rPr>
        <sz val="11"/>
        <rFont val="微軟正黑體"/>
        <family val="2"/>
        <charset val="136"/>
      </rPr>
      <t xml:space="preserve">碩禾國泰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</si>
  <si>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733521</t>
  </si>
  <si>
    <r>
      <rPr>
        <sz val="11"/>
        <rFont val="微軟正黑體"/>
        <family val="2"/>
        <charset val="136"/>
      </rPr>
      <t xml:space="preserve">宏觀永豐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</si>
  <si>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70555P</t>
  </si>
  <si>
    <r>
      <rPr>
        <sz val="11"/>
        <rFont val="微軟正黑體"/>
        <family val="2"/>
        <charset val="136"/>
      </rPr>
      <t xml:space="preserve">神盾元大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</si>
  <si>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735713</t>
  </si>
  <si>
    <r>
      <rPr>
        <sz val="11"/>
        <rFont val="微軟正黑體"/>
        <family val="2"/>
        <charset val="136"/>
      </rPr>
      <t xml:space="preserve">台燿群益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</si>
  <si>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70392P</t>
  </si>
  <si>
    <r>
      <rPr>
        <sz val="11"/>
        <rFont val="微軟正黑體"/>
        <family val="2"/>
        <charset val="136"/>
      </rPr>
      <t xml:space="preserve">環球晶凱基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</si>
  <si>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3390</t>
  </si>
  <si>
    <t xml:space="preserve">旭軟</t>
  </si>
  <si>
    <t xml:space="preserve">735914</t>
  </si>
  <si>
    <r>
      <rPr>
        <sz val="11"/>
        <rFont val="微軟正黑體"/>
        <family val="2"/>
        <charset val="136"/>
      </rPr>
      <t xml:space="preserve">信驊康和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</si>
  <si>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736101</t>
  </si>
  <si>
    <r>
      <rPr>
        <sz val="11"/>
        <rFont val="微軟正黑體"/>
        <family val="2"/>
        <charset val="136"/>
      </rPr>
      <t xml:space="preserve">大國鋼永豐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</si>
  <si>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734075</t>
  </si>
  <si>
    <r>
      <rPr>
        <sz val="11"/>
        <rFont val="微軟正黑體"/>
        <family val="2"/>
        <charset val="136"/>
      </rPr>
      <t xml:space="preserve">直得群益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</si>
  <si>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734605</t>
  </si>
  <si>
    <r>
      <rPr>
        <sz val="11"/>
        <rFont val="微軟正黑體"/>
        <family val="2"/>
        <charset val="136"/>
      </rPr>
      <t xml:space="preserve">翔名元大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</si>
  <si>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733395</t>
  </si>
  <si>
    <r>
      <rPr>
        <sz val="11"/>
        <rFont val="微軟正黑體"/>
        <family val="2"/>
        <charset val="136"/>
      </rPr>
      <t xml:space="preserve">新普第一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</si>
  <si>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734377</t>
  </si>
  <si>
    <r>
      <rPr>
        <sz val="11"/>
        <rFont val="微軟正黑體"/>
        <family val="2"/>
        <charset val="136"/>
      </rPr>
      <t xml:space="preserve">環球晶元大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</si>
  <si>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732349</t>
  </si>
  <si>
    <r>
      <rPr>
        <sz val="11"/>
        <rFont val="微軟正黑體"/>
        <family val="2"/>
        <charset val="136"/>
      </rPr>
      <t xml:space="preserve">和勤永豐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</si>
  <si>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733837</t>
  </si>
  <si>
    <r>
      <rPr>
        <sz val="11"/>
        <rFont val="微軟正黑體"/>
        <family val="2"/>
        <charset val="136"/>
      </rPr>
      <t xml:space="preserve">先豐凱基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</si>
  <si>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735715</t>
  </si>
  <si>
    <r>
      <rPr>
        <sz val="11"/>
        <rFont val="微軟正黑體"/>
        <family val="2"/>
        <charset val="136"/>
      </rPr>
      <t xml:space="preserve">翔名群益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</si>
  <si>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735482</t>
  </si>
  <si>
    <r>
      <rPr>
        <sz val="11"/>
        <rFont val="微軟正黑體"/>
        <family val="2"/>
        <charset val="136"/>
      </rPr>
      <t xml:space="preserve">直得群益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</si>
  <si>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734525</t>
  </si>
  <si>
    <r>
      <rPr>
        <sz val="11"/>
        <rFont val="微軟正黑體"/>
        <family val="2"/>
        <charset val="136"/>
      </rPr>
      <t xml:space="preserve">昂寶統一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</si>
  <si>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01015S</t>
  </si>
  <si>
    <r>
      <rPr>
        <sz val="11"/>
        <rFont val="Cambria"/>
        <family val="0"/>
        <charset val="1"/>
      </rPr>
      <t xml:space="preserve">93</t>
    </r>
    <r>
      <rPr>
        <sz val="11"/>
        <rFont val="微軟正黑體"/>
        <family val="2"/>
        <charset val="136"/>
      </rPr>
      <t xml:space="preserve">中信貸</t>
    </r>
    <r>
      <rPr>
        <sz val="11"/>
        <rFont val="Cambria"/>
        <family val="0"/>
        <charset val="1"/>
      </rPr>
      <t xml:space="preserve">b</t>
    </r>
  </si>
  <si>
    <t xml:space="preserve">734497</t>
  </si>
  <si>
    <r>
      <rPr>
        <sz val="11"/>
        <rFont val="微軟正黑體"/>
        <family val="2"/>
        <charset val="136"/>
      </rPr>
      <t xml:space="preserve">宇峻凱基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</si>
  <si>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734949</t>
  </si>
  <si>
    <r>
      <rPr>
        <sz val="11"/>
        <rFont val="微軟正黑體"/>
        <family val="2"/>
        <charset val="136"/>
      </rPr>
      <t xml:space="preserve">精測中信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</si>
  <si>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8287</t>
  </si>
  <si>
    <t xml:space="preserve">英格爾</t>
  </si>
  <si>
    <t xml:space="preserve">733479</t>
  </si>
  <si>
    <r>
      <rPr>
        <sz val="11"/>
        <rFont val="微軟正黑體"/>
        <family val="2"/>
        <charset val="136"/>
      </rPr>
      <t xml:space="preserve">環球晶兆豐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</si>
  <si>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734400</t>
  </si>
  <si>
    <r>
      <rPr>
        <sz val="11"/>
        <rFont val="微軟正黑體"/>
        <family val="2"/>
        <charset val="136"/>
      </rPr>
      <t xml:space="preserve">牧德元大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</si>
  <si>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735083</t>
  </si>
  <si>
    <r>
      <rPr>
        <sz val="11"/>
        <rFont val="微軟正黑體"/>
        <family val="2"/>
        <charset val="136"/>
      </rPr>
      <t xml:space="preserve">元太群益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</si>
  <si>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733567</t>
  </si>
  <si>
    <r>
      <rPr>
        <sz val="11"/>
        <rFont val="微軟正黑體"/>
        <family val="2"/>
        <charset val="136"/>
      </rPr>
      <t xml:space="preserve">大中永豐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</si>
  <si>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8069</t>
  </si>
  <si>
    <t xml:space="preserve">元太</t>
  </si>
  <si>
    <t xml:space="preserve">733399</t>
  </si>
  <si>
    <r>
      <rPr>
        <sz val="11"/>
        <rFont val="微軟正黑體"/>
        <family val="2"/>
        <charset val="136"/>
      </rPr>
      <t xml:space="preserve">宜鼎凱基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</si>
  <si>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736116</t>
  </si>
  <si>
    <r>
      <rPr>
        <sz val="11"/>
        <rFont val="微軟正黑體"/>
        <family val="2"/>
        <charset val="136"/>
      </rPr>
      <t xml:space="preserve">南光群益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</si>
  <si>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5371</t>
  </si>
  <si>
    <t xml:space="preserve">中光電</t>
  </si>
  <si>
    <t xml:space="preserve">730479</t>
  </si>
  <si>
    <r>
      <rPr>
        <sz val="11"/>
        <rFont val="微軟正黑體"/>
        <family val="2"/>
        <charset val="136"/>
      </rPr>
      <t xml:space="preserve">環球晶永昌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</si>
  <si>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732375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</si>
  <si>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</si>
  <si>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4721</t>
  </si>
  <si>
    <t xml:space="preserve">美琪瑪</t>
  </si>
  <si>
    <t xml:space="preserve">735464</t>
  </si>
  <si>
    <r>
      <rPr>
        <sz val="11"/>
        <rFont val="微軟正黑體"/>
        <family val="2"/>
        <charset val="136"/>
      </rPr>
      <t xml:space="preserve">台半國票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</si>
  <si>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732948</t>
  </si>
  <si>
    <r>
      <rPr>
        <sz val="11"/>
        <rFont val="微軟正黑體"/>
        <family val="2"/>
        <charset val="136"/>
      </rPr>
      <t xml:space="preserve">精測元富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</si>
  <si>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732694</t>
  </si>
  <si>
    <r>
      <rPr>
        <sz val="11"/>
        <rFont val="微軟正黑體"/>
        <family val="2"/>
        <charset val="136"/>
      </rPr>
      <t xml:space="preserve">翔名群益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</si>
  <si>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733611</t>
  </si>
  <si>
    <r>
      <rPr>
        <sz val="11"/>
        <rFont val="微軟正黑體"/>
        <family val="2"/>
        <charset val="136"/>
      </rPr>
      <t xml:space="preserve">統新永豐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</si>
  <si>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733532</t>
  </si>
  <si>
    <r>
      <rPr>
        <sz val="11"/>
        <rFont val="微軟正黑體"/>
        <family val="2"/>
        <charset val="136"/>
      </rPr>
      <t xml:space="preserve">立敦元大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</si>
  <si>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734386</t>
  </si>
  <si>
    <r>
      <rPr>
        <sz val="11"/>
        <rFont val="微軟正黑體"/>
        <family val="2"/>
        <charset val="136"/>
      </rPr>
      <t xml:space="preserve">牧德永豐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</si>
  <si>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70619P</t>
  </si>
  <si>
    <r>
      <rPr>
        <sz val="11"/>
        <rFont val="微軟正黑體"/>
        <family val="2"/>
        <charset val="136"/>
      </rPr>
      <t xml:space="preserve">穩懋元大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07</t>
    </r>
  </si>
  <si>
    <t xml:space="preserve">6523</t>
  </si>
  <si>
    <t xml:space="preserve">達爾膚</t>
  </si>
  <si>
    <t xml:space="preserve">734638</t>
  </si>
  <si>
    <r>
      <rPr>
        <sz val="11"/>
        <rFont val="微軟正黑體"/>
        <family val="2"/>
        <charset val="136"/>
      </rPr>
      <t xml:space="preserve">良維元大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</si>
  <si>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732397</t>
  </si>
  <si>
    <r>
      <rPr>
        <sz val="11"/>
        <rFont val="微軟正黑體"/>
        <family val="2"/>
        <charset val="136"/>
      </rPr>
      <t xml:space="preserve">陽程兆豐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</si>
  <si>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735219</t>
  </si>
  <si>
    <r>
      <rPr>
        <sz val="11"/>
        <rFont val="微軟正黑體"/>
        <family val="2"/>
        <charset val="136"/>
      </rPr>
      <t xml:space="preserve">環球晶永豐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</si>
  <si>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735155</t>
  </si>
  <si>
    <r>
      <rPr>
        <sz val="11"/>
        <rFont val="微軟正黑體"/>
        <family val="2"/>
        <charset val="136"/>
      </rPr>
      <t xml:space="preserve">聖暉玉山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</si>
  <si>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8435</t>
  </si>
  <si>
    <t xml:space="preserve">鉅邁</t>
  </si>
  <si>
    <t xml:space="preserve">735262</t>
  </si>
  <si>
    <r>
      <rPr>
        <sz val="11"/>
        <rFont val="微軟正黑體"/>
        <family val="2"/>
        <charset val="136"/>
      </rPr>
      <t xml:space="preserve">中光電凱基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</si>
  <si>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735196</t>
  </si>
  <si>
    <r>
      <rPr>
        <sz val="11"/>
        <rFont val="微軟正黑體"/>
        <family val="2"/>
        <charset val="136"/>
      </rPr>
      <t xml:space="preserve">先豐元大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</si>
  <si>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735829</t>
  </si>
  <si>
    <r>
      <rPr>
        <sz val="11"/>
        <rFont val="微軟正黑體"/>
        <family val="2"/>
        <charset val="136"/>
      </rPr>
      <t xml:space="preserve">環宇元大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</si>
  <si>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70700P</t>
  </si>
  <si>
    <r>
      <rPr>
        <sz val="11"/>
        <rFont val="微軟正黑體"/>
        <family val="2"/>
        <charset val="136"/>
      </rPr>
      <t xml:space="preserve">光頡元富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</si>
  <si>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734998</t>
  </si>
  <si>
    <r>
      <rPr>
        <sz val="11"/>
        <rFont val="微軟正黑體"/>
        <family val="2"/>
        <charset val="136"/>
      </rPr>
      <t xml:space="preserve">宇峻永豐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</si>
  <si>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733080</t>
  </si>
  <si>
    <r>
      <rPr>
        <sz val="11"/>
        <rFont val="微軟正黑體"/>
        <family val="2"/>
        <charset val="136"/>
      </rPr>
      <t xml:space="preserve">昇達科永豐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</si>
  <si>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3691</t>
  </si>
  <si>
    <t xml:space="preserve">碩禾</t>
  </si>
  <si>
    <t xml:space="preserve">734468</t>
  </si>
  <si>
    <r>
      <rPr>
        <sz val="11"/>
        <rFont val="微軟正黑體"/>
        <family val="2"/>
        <charset val="136"/>
      </rPr>
      <t xml:space="preserve">僑威元大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</si>
  <si>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8074</t>
  </si>
  <si>
    <t xml:space="preserve">鉅橡</t>
  </si>
  <si>
    <t xml:space="preserve">732257</t>
  </si>
  <si>
    <r>
      <rPr>
        <sz val="11"/>
        <rFont val="微軟正黑體"/>
        <family val="2"/>
        <charset val="136"/>
      </rPr>
      <t xml:space="preserve">濱川元富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</si>
  <si>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8155</t>
  </si>
  <si>
    <t xml:space="preserve">博智</t>
  </si>
  <si>
    <t xml:space="preserve">731741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</si>
  <si>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</si>
  <si>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731546</t>
  </si>
  <si>
    <r>
      <rPr>
        <sz val="11"/>
        <rFont val="微軟正黑體"/>
        <family val="2"/>
        <charset val="136"/>
      </rPr>
      <t xml:space="preserve">康普國泰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</si>
  <si>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733392</t>
  </si>
  <si>
    <r>
      <rPr>
        <sz val="11"/>
        <rFont val="微軟正黑體"/>
        <family val="2"/>
        <charset val="136"/>
      </rPr>
      <t xml:space="preserve">宇峻永豐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</si>
  <si>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732981</t>
  </si>
  <si>
    <r>
      <rPr>
        <sz val="11"/>
        <rFont val="微軟正黑體"/>
        <family val="2"/>
        <charset val="136"/>
      </rPr>
      <t xml:space="preserve">大江中信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</si>
  <si>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733334</t>
  </si>
  <si>
    <r>
      <rPr>
        <sz val="11"/>
        <rFont val="微軟正黑體"/>
        <family val="2"/>
        <charset val="136"/>
      </rPr>
      <t xml:space="preserve">聯亞群益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</si>
  <si>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6486</t>
  </si>
  <si>
    <t xml:space="preserve">互動</t>
  </si>
  <si>
    <t xml:space="preserve">70597P</t>
  </si>
  <si>
    <r>
      <rPr>
        <sz val="11"/>
        <rFont val="微軟正黑體"/>
        <family val="2"/>
        <charset val="136"/>
      </rPr>
      <t xml:space="preserve">穩懋富邦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</si>
  <si>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732550</t>
  </si>
  <si>
    <r>
      <rPr>
        <sz val="11"/>
        <rFont val="微軟正黑體"/>
        <family val="2"/>
        <charset val="136"/>
      </rPr>
      <t xml:space="preserve">合晶凱基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</si>
  <si>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3211</t>
  </si>
  <si>
    <t xml:space="preserve">順達</t>
  </si>
  <si>
    <t xml:space="preserve">735585</t>
  </si>
  <si>
    <r>
      <rPr>
        <sz val="11"/>
        <rFont val="微軟正黑體"/>
        <family val="2"/>
        <charset val="136"/>
      </rPr>
      <t xml:space="preserve">智崴元大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</si>
  <si>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732925</t>
  </si>
  <si>
    <r>
      <rPr>
        <sz val="11"/>
        <rFont val="微軟正黑體"/>
        <family val="2"/>
        <charset val="136"/>
      </rPr>
      <t xml:space="preserve">僑威元富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</si>
  <si>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4754</t>
  </si>
  <si>
    <t xml:space="preserve">國碳科</t>
  </si>
  <si>
    <t xml:space="preserve">735037</t>
  </si>
  <si>
    <r>
      <rPr>
        <sz val="11"/>
        <rFont val="微軟正黑體"/>
        <family val="2"/>
        <charset val="136"/>
      </rPr>
      <t xml:space="preserve">網家群益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</si>
  <si>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735511</t>
  </si>
  <si>
    <r>
      <rPr>
        <sz val="11"/>
        <rFont val="微軟正黑體"/>
        <family val="2"/>
        <charset val="136"/>
      </rPr>
      <t xml:space="preserve">美琪瑪群益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</si>
  <si>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732353</t>
  </si>
  <si>
    <r>
      <rPr>
        <sz val="11"/>
        <rFont val="微軟正黑體"/>
        <family val="2"/>
        <charset val="136"/>
      </rPr>
      <t xml:space="preserve">聚和永豐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</si>
  <si>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735463</t>
  </si>
  <si>
    <r>
      <rPr>
        <sz val="11"/>
        <rFont val="微軟正黑體"/>
        <family val="2"/>
        <charset val="136"/>
      </rPr>
      <t xml:space="preserve">世界國票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</si>
  <si>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8099</t>
  </si>
  <si>
    <t xml:space="preserve">大世科</t>
  </si>
  <si>
    <t xml:space="preserve">732839</t>
  </si>
  <si>
    <r>
      <rPr>
        <sz val="11"/>
        <rFont val="微軟正黑體"/>
        <family val="2"/>
        <charset val="136"/>
      </rPr>
      <t xml:space="preserve">鈊象永豐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</si>
  <si>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734498</t>
  </si>
  <si>
    <r>
      <rPr>
        <sz val="11"/>
        <rFont val="微軟正黑體"/>
        <family val="2"/>
        <charset val="136"/>
      </rPr>
      <t xml:space="preserve">邦特凱基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</si>
  <si>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733168</t>
  </si>
  <si>
    <r>
      <rPr>
        <sz val="11"/>
        <rFont val="微軟正黑體"/>
        <family val="2"/>
        <charset val="136"/>
      </rPr>
      <t xml:space="preserve">昂寶元富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</si>
  <si>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732704</t>
  </si>
  <si>
    <r>
      <rPr>
        <sz val="11"/>
        <rFont val="微軟正黑體"/>
        <family val="2"/>
        <charset val="136"/>
      </rPr>
      <t xml:space="preserve">恒耀元大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</si>
  <si>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735278</t>
  </si>
  <si>
    <r>
      <rPr>
        <sz val="11"/>
        <rFont val="微軟正黑體"/>
        <family val="2"/>
        <charset val="136"/>
      </rPr>
      <t xml:space="preserve">富喬兆豐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</si>
  <si>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70771P</t>
  </si>
  <si>
    <r>
      <rPr>
        <sz val="11"/>
        <rFont val="微軟正黑體"/>
        <family val="2"/>
        <charset val="136"/>
      </rPr>
      <t xml:space="preserve">精測群益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</si>
  <si>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734506</t>
  </si>
  <si>
    <r>
      <rPr>
        <sz val="11"/>
        <rFont val="微軟正黑體"/>
        <family val="2"/>
        <charset val="136"/>
      </rPr>
      <t xml:space="preserve">鈊象凱基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</si>
  <si>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734227</t>
  </si>
  <si>
    <r>
      <rPr>
        <sz val="11"/>
        <rFont val="微軟正黑體"/>
        <family val="2"/>
        <charset val="136"/>
      </rPr>
      <t xml:space="preserve">精材凱基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</si>
  <si>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735594</t>
  </si>
  <si>
    <r>
      <rPr>
        <sz val="11"/>
        <rFont val="微軟正黑體"/>
        <family val="2"/>
        <charset val="136"/>
      </rPr>
      <t xml:space="preserve">穩懋中信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</si>
  <si>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733918</t>
  </si>
  <si>
    <r>
      <rPr>
        <sz val="11"/>
        <rFont val="微軟正黑體"/>
        <family val="2"/>
        <charset val="136"/>
      </rPr>
      <t xml:space="preserve">邦特元富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</si>
  <si>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735698</t>
  </si>
  <si>
    <r>
      <rPr>
        <sz val="11"/>
        <rFont val="微軟正黑體"/>
        <family val="2"/>
        <charset val="136"/>
      </rPr>
      <t xml:space="preserve">牧德群益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</si>
  <si>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734121</t>
  </si>
  <si>
    <r>
      <rPr>
        <sz val="11"/>
        <rFont val="微軟正黑體"/>
        <family val="2"/>
        <charset val="136"/>
      </rPr>
      <t xml:space="preserve">精材永豐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</si>
  <si>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735669</t>
  </si>
  <si>
    <r>
      <rPr>
        <sz val="11"/>
        <rFont val="微軟正黑體"/>
        <family val="2"/>
        <charset val="136"/>
      </rPr>
      <t xml:space="preserve">東洋中信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</si>
  <si>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732512</t>
  </si>
  <si>
    <r>
      <rPr>
        <sz val="11"/>
        <rFont val="微軟正黑體"/>
        <family val="2"/>
        <charset val="136"/>
      </rPr>
      <t xml:space="preserve">中美晶富邦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</si>
  <si>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70413P</t>
  </si>
  <si>
    <r>
      <rPr>
        <sz val="11"/>
        <rFont val="微軟正黑體"/>
        <family val="2"/>
        <charset val="136"/>
      </rPr>
      <t xml:space="preserve">精測日盛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</si>
  <si>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735928</t>
  </si>
  <si>
    <r>
      <rPr>
        <sz val="11"/>
        <rFont val="微軟正黑體"/>
        <family val="2"/>
        <charset val="136"/>
      </rPr>
      <t xml:space="preserve">信昌電日盛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</si>
  <si>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日籌碼集中</t>
    </r>
  </si>
  <si>
    <t xml:space="preserve">&gt;=10</t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</si>
  <si>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日籌碼集中</t>
    </r>
  </si>
  <si>
    <t xml:space="preserve">&gt;=0</t>
  </si>
  <si>
    <t xml:space="preserve">&lt;=30</t>
  </si>
  <si>
    <t xml:space="preserve">&lt;=10</t>
  </si>
  <si>
    <t xml:space="preserve">∞</t>
  </si>
  <si>
    <r>
      <rPr>
        <sz val="11"/>
        <color rgb="FF000000"/>
        <rFont val="Arial"/>
        <family val="0"/>
        <charset val="1"/>
      </rPr>
      <t xml:space="preserve">60</t>
    </r>
    <r>
      <rPr>
        <sz val="11"/>
        <color rgb="FF000000"/>
        <rFont val="微軟正黑體"/>
        <family val="2"/>
        <charset val="136"/>
      </rPr>
      <t xml:space="preserve">日券商買賣超</t>
    </r>
  </si>
  <si>
    <r>
      <rPr>
        <sz val="11"/>
        <rFont val="微軟正黑體"/>
        <family val="2"/>
        <charset val="136"/>
      </rPr>
      <t xml:space="preserve">均線乖離</t>
    </r>
    <r>
      <rPr>
        <sz val="11"/>
        <rFont val="Cambria"/>
        <family val="0"/>
        <charset val="1"/>
      </rPr>
      <t xml:space="preserve">20/60/120</t>
    </r>
  </si>
  <si>
    <t xml:space="preserve">主力</t>
  </si>
  <si>
    <r>
      <rPr>
        <sz val="11"/>
        <rFont val="微軟正黑體"/>
        <family val="2"/>
        <charset val="136"/>
      </rPr>
      <t xml:space="preserve">基本面</t>
    </r>
    <r>
      <rPr>
        <sz val="11"/>
        <rFont val="Cambria"/>
        <family val="0"/>
        <charset val="1"/>
      </rPr>
      <t xml:space="preserve">7/7 </t>
    </r>
    <r>
      <rPr>
        <sz val="11"/>
        <rFont val="微軟正黑體"/>
        <family val="2"/>
        <charset val="136"/>
      </rPr>
      <t xml:space="preserve">標準</t>
    </r>
    <r>
      <rPr>
        <sz val="11"/>
        <rFont val="Cambria"/>
        <family val="0"/>
        <charset val="1"/>
      </rPr>
      <t xml:space="preserve">:</t>
    </r>
    <r>
      <rPr>
        <sz val="11"/>
        <rFont val="微軟正黑體"/>
        <family val="2"/>
        <charset val="136"/>
      </rPr>
      <t xml:space="preserve">每項分數</t>
    </r>
  </si>
  <si>
    <t xml:space="preserve">均線糾結</t>
  </si>
  <si>
    <t xml:space="preserve">主力連續買賣超</t>
  </si>
  <si>
    <r>
      <rPr>
        <sz val="11"/>
        <rFont val="Cambria"/>
        <family val="0"/>
        <charset val="1"/>
      </rPr>
      <t xml:space="preserve">20</t>
    </r>
    <r>
      <rPr>
        <sz val="11"/>
        <rFont val="微軟正黑體"/>
        <family val="2"/>
        <charset val="136"/>
      </rPr>
      <t xml:space="preserve">日籌碼集中</t>
    </r>
  </si>
  <si>
    <r>
      <rPr>
        <sz val="11"/>
        <rFont val="Cambria"/>
        <family val="0"/>
        <charset val="1"/>
      </rPr>
      <t xml:space="preserve">120</t>
    </r>
    <r>
      <rPr>
        <sz val="11"/>
        <rFont val="微軟正黑體"/>
        <family val="2"/>
        <charset val="136"/>
      </rPr>
      <t xml:space="preserve">日籌碼集中</t>
    </r>
  </si>
  <si>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日籌碼集中未達標</t>
    </r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</si>
  <si>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日籌碼集中未達標</t>
    </r>
  </si>
  <si>
    <r>
      <rPr>
        <sz val="11"/>
        <rFont val="Cambria"/>
        <family val="0"/>
        <charset val="1"/>
      </rPr>
      <t xml:space="preserve">120</t>
    </r>
    <r>
      <rPr>
        <sz val="11"/>
        <rFont val="微軟正黑體"/>
        <family val="2"/>
        <charset val="136"/>
      </rPr>
      <t xml:space="preserve">日籌碼集中未達標</t>
    </r>
  </si>
  <si>
    <r>
      <rPr>
        <sz val="11"/>
        <rFont val="Cambria"/>
        <family val="0"/>
        <charset val="1"/>
      </rPr>
      <t xml:space="preserve">20</t>
    </r>
    <r>
      <rPr>
        <sz val="11"/>
        <rFont val="微軟正黑體"/>
        <family val="2"/>
        <charset val="136"/>
      </rPr>
      <t xml:space="preserve">日籌碼集中未達標</t>
    </r>
  </si>
  <si>
    <t xml:space="preserve">三大法人賣超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</si>
</sst>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/D"/>
  </numFmts>
  <fonts count="11">
    <font>
      <sz val="10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1"/>
      <name val="微軟正黑體"/>
      <family val="2"/>
      <charset val="136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微軟正黑體"/>
      <family val="2"/>
      <charset val="136"/>
    </font>
  </fonts>
  <fills count="19">
    <fill>
      <patternFill patternType="none"/>
    </fill>
    <fill>
      <patternFill patternType="gray125"/>
    </fill>
    <fill>
      <patternFill patternType="solid">
        <fgColor rgb="FFE6B8AF"/>
        <bgColor rgb="FFF4C7C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E0F7FA"/>
      </patternFill>
    </fill>
    <fill>
      <patternFill patternType="solid">
        <fgColor rgb="FFC9DAF8"/>
        <bgColor rgb="FFD9D2E9"/>
      </patternFill>
    </fill>
    <fill>
      <patternFill patternType="solid">
        <fgColor rgb="FFE0F7FA"/>
        <bgColor rgb="FFD9EAD3"/>
      </patternFill>
    </fill>
    <fill>
      <patternFill patternType="solid">
        <fgColor rgb="FFFFE599"/>
        <bgColor rgb="FFFFF2CC"/>
      </patternFill>
    </fill>
    <fill>
      <patternFill patternType="solid">
        <fgColor rgb="FFFFFFFF"/>
        <bgColor rgb="FFE0F7FA"/>
      </patternFill>
    </fill>
    <fill>
      <patternFill patternType="solid">
        <fgColor rgb="FFB4A7D6"/>
        <bgColor rgb="FFA4C2F4"/>
      </patternFill>
    </fill>
    <fill>
      <patternFill patternType="solid">
        <fgColor rgb="FFA4C2F4"/>
        <bgColor rgb="FFB4A7D6"/>
      </patternFill>
    </fill>
    <fill>
      <patternFill patternType="solid">
        <fgColor rgb="FFB7E1CD"/>
        <bgColor rgb="FFB6D7A8"/>
      </patternFill>
    </fill>
    <fill>
      <patternFill patternType="solid">
        <fgColor rgb="FFF6B26B"/>
        <bgColor rgb="FFE6B8AF"/>
      </patternFill>
    </fill>
    <fill>
      <patternFill patternType="solid">
        <fgColor rgb="FFEAD1DC"/>
        <bgColor rgb="FFF4CCCC"/>
      </patternFill>
    </fill>
    <fill>
      <patternFill patternType="solid">
        <fgColor rgb="FFB6D7A8"/>
        <bgColor rgb="FFB7E1CD"/>
      </patternFill>
    </fill>
    <fill>
      <patternFill patternType="solid">
        <fgColor rgb="FFF4CCCC"/>
        <bgColor rgb="FFF4C7C3"/>
      </patternFill>
    </fill>
    <fill>
      <patternFill patternType="solid">
        <fgColor rgb="FFD9D2E9"/>
        <bgColor rgb="FFEAD1DC"/>
      </patternFill>
    </fill>
    <fill>
      <patternFill patternType="solid">
        <fgColor rgb="FFF9CB9C"/>
        <bgColor rgb="FFF4C7C3"/>
      </patternFill>
    </fill>
    <fill>
      <patternFill patternType="solid">
        <fgColor rgb="FFEA9999"/>
        <bgColor rgb="FFE6B8A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B6D7A8"/>
        </patternFill>
      </fill>
    </dxf>
    <dxf>
      <fill>
        <patternFill>
          <bgColor rgb="FFA4C2F4"/>
        </patternFill>
      </fill>
    </dxf>
    <dxf>
      <fill>
        <patternFill>
          <bgColor rgb="FFF6B26B"/>
        </patternFill>
      </fill>
    </dxf>
    <dxf>
      <fill>
        <patternFill>
          <bgColor rgb="FFB4A7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4CCC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D9D2E9"/>
      <rgbColor rgb="FF993366"/>
      <rgbColor rgb="FFFFF2CC"/>
      <rgbColor rgb="FFE0F7FA"/>
      <rgbColor rgb="FF660066"/>
      <rgbColor rgb="FFF6B26B"/>
      <rgbColor rgb="FF0066CC"/>
      <rgbColor rgb="FFC9DAF8"/>
      <rgbColor rgb="FF000080"/>
      <rgbColor rgb="FFFF00FF"/>
      <rgbColor rgb="FFEAD1DC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E599"/>
      <rgbColor rgb="FFA4C2F4"/>
      <rgbColor rgb="FFEA9999"/>
      <rgbColor rgb="FFB4A7D6"/>
      <rgbColor rgb="FFF9CB9C"/>
      <rgbColor rgb="FF3366FF"/>
      <rgbColor rgb="FF33CCCC"/>
      <rgbColor rgb="FF99CC00"/>
      <rgbColor rgb="FFF4C7C3"/>
      <rgbColor rgb="FFFF9900"/>
      <rgbColor rgb="FFFF6600"/>
      <rgbColor rgb="FF666699"/>
      <rgbColor rgb="FFE6B8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B935" headerRowCount="0" totalsRowCount="0" totalsRowShown="0">
  <tableColumns count="2">
    <tableColumn id="1" name="Column1"/>
    <tableColumn id="2" name="Column2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" min="1" style="0" width="35.24"/>
    <col collapsed="false" customWidth="true" hidden="false" outlineLevel="0" max="2" min="2" style="0" width="32.63"/>
    <col collapsed="false" customWidth="true" hidden="false" outlineLevel="0" max="3" min="3" style="0" width="13.8"/>
    <col collapsed="false" customWidth="true" hidden="false" outlineLevel="0" max="4" min="4" style="0" width="23.35"/>
    <col collapsed="false" customWidth="true" hidden="false" outlineLevel="0" max="5" min="5" style="0" width="28.4"/>
    <col collapsed="false" customWidth="true" hidden="false" outlineLevel="0" max="1025" min="6" style="0" width="13.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/>
    </row>
    <row r="2" customFormat="false" ht="15.75" hidden="false" customHeight="false" outlineLevel="0" collapsed="false">
      <c r="A2" s="1" t="s">
        <v>3</v>
      </c>
      <c r="B2" s="2" t="s">
        <v>4</v>
      </c>
      <c r="C2" s="5" t="s">
        <v>5</v>
      </c>
      <c r="D2" s="3" t="s">
        <v>6</v>
      </c>
    </row>
    <row r="3" customFormat="false" ht="15.75" hidden="false" customHeight="false" outlineLevel="0" collapsed="false">
      <c r="A3" s="1" t="s">
        <v>7</v>
      </c>
      <c r="B3" s="2"/>
      <c r="C3" s="5" t="s">
        <v>8</v>
      </c>
      <c r="D3" s="3" t="s">
        <v>9</v>
      </c>
    </row>
    <row r="4" customFormat="false" ht="15.75" hidden="false" customHeight="true" outlineLevel="0" collapsed="false">
      <c r="A4" s="6" t="s">
        <v>10</v>
      </c>
      <c r="B4" s="7"/>
      <c r="C4" s="5" t="s">
        <v>11</v>
      </c>
      <c r="D4" s="3" t="s">
        <v>12</v>
      </c>
    </row>
    <row r="5" customFormat="false" ht="15.75" hidden="false" customHeight="false" outlineLevel="0" collapsed="false">
      <c r="A5" s="6"/>
      <c r="B5" s="7"/>
      <c r="C5" s="4"/>
      <c r="D5" s="4"/>
    </row>
    <row r="6" customFormat="false" ht="15.75" hidden="false" customHeight="false" outlineLevel="0" collapsed="false">
      <c r="A6" s="6"/>
      <c r="B6" s="7"/>
      <c r="C6" s="4"/>
      <c r="D6" s="4"/>
    </row>
    <row r="7" customFormat="false" ht="15.75" hidden="false" customHeight="false" outlineLevel="0" collapsed="false">
      <c r="A7" s="6"/>
      <c r="B7" s="7"/>
      <c r="C7" s="4"/>
      <c r="D7" s="4"/>
    </row>
    <row r="8" customFormat="false" ht="15.75" hidden="false" customHeight="false" outlineLevel="0" collapsed="false">
      <c r="A8" s="6"/>
      <c r="B8" s="7"/>
      <c r="C8" s="4"/>
      <c r="D8" s="4"/>
    </row>
    <row r="9" customFormat="false" ht="15.75" hidden="false" customHeight="false" outlineLevel="0" collapsed="false">
      <c r="A9" s="1" t="s">
        <v>13</v>
      </c>
      <c r="B9" s="7"/>
      <c r="C9" s="4"/>
      <c r="D9" s="4"/>
    </row>
  </sheetData>
  <mergeCells count="1">
    <mergeCell ref="A4:A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RowHeight="15.75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5.6"/>
    <col collapsed="false" customWidth="true" hidden="false" outlineLevel="0" max="3" min="3" style="0" width="10.11"/>
    <col collapsed="false" customWidth="true" hidden="false" outlineLevel="0" max="4" min="4" style="0" width="5.19"/>
    <col collapsed="false" customWidth="true" hidden="false" outlineLevel="0" max="5" min="5" style="0" width="7.78"/>
    <col collapsed="false" customWidth="true" hidden="false" outlineLevel="0" max="6" min="6" style="0" width="6.69"/>
    <col collapsed="false" customWidth="true" hidden="false" outlineLevel="0" max="7" min="7" style="0" width="7.38"/>
    <col collapsed="false" customWidth="true" hidden="false" outlineLevel="0" max="8" min="8" style="0" width="5.87"/>
    <col collapsed="false" customWidth="true" hidden="false" outlineLevel="0" max="9" min="9" style="0" width="5.6"/>
    <col collapsed="false" customWidth="true" hidden="false" outlineLevel="0" max="10" min="10" style="0" width="6.69"/>
    <col collapsed="false" customWidth="true" hidden="false" outlineLevel="0" max="11" min="11" style="0" width="4.91"/>
    <col collapsed="false" customWidth="true" hidden="false" outlineLevel="0" max="12" min="12" style="0" width="6.69"/>
    <col collapsed="false" customWidth="true" hidden="false" outlineLevel="0" max="13" min="13" style="0" width="5.33"/>
    <col collapsed="false" customWidth="true" hidden="false" outlineLevel="0" max="14" min="14" style="0" width="7.78"/>
    <col collapsed="false" customWidth="true" hidden="false" outlineLevel="0" max="15" min="15" style="0" width="5.74"/>
    <col collapsed="false" customWidth="true" hidden="false" outlineLevel="0" max="16" min="16" style="0" width="8.33"/>
    <col collapsed="false" customWidth="true" hidden="false" outlineLevel="0" max="17" min="17" style="0" width="4.37"/>
    <col collapsed="false" customWidth="true" hidden="false" outlineLevel="0" max="18" min="18" style="0" width="8.33"/>
    <col collapsed="false" customWidth="true" hidden="false" outlineLevel="0" max="19" min="19" style="0" width="5.19"/>
    <col collapsed="false" customWidth="true" hidden="false" outlineLevel="0" max="20" min="20" style="0" width="9.83"/>
    <col collapsed="false" customWidth="true" hidden="false" outlineLevel="0" max="21" min="21" style="0" width="5.33"/>
    <col collapsed="false" customWidth="true" hidden="false" outlineLevel="0" max="22" min="22" style="0" width="8.06"/>
    <col collapsed="false" customWidth="true" hidden="false" outlineLevel="0" max="23" min="23" style="0" width="5.45"/>
    <col collapsed="false" customWidth="true" hidden="false" outlineLevel="0" max="24" min="24" style="0" width="7.52"/>
    <col collapsed="false" customWidth="true" hidden="false" outlineLevel="0" max="25" min="25" style="0" width="4.79"/>
    <col collapsed="false" customWidth="true" hidden="false" outlineLevel="0" max="26" min="26" style="0" width="6.97"/>
    <col collapsed="false" customWidth="true" hidden="false" outlineLevel="0" max="27" min="27" style="0" width="5.19"/>
    <col collapsed="false" customWidth="true" hidden="false" outlineLevel="0" max="28" min="28" style="0" width="8.6"/>
    <col collapsed="false" customWidth="true" hidden="false" outlineLevel="0" max="29" min="29" style="0" width="5.33"/>
    <col collapsed="false" customWidth="true" hidden="false" outlineLevel="0" max="30" min="30" style="0" width="8.47"/>
    <col collapsed="false" customWidth="true" hidden="false" outlineLevel="0" max="31" min="31" style="0" width="4.91"/>
    <col collapsed="false" customWidth="true" hidden="false" outlineLevel="0" max="32" min="32" style="0" width="10.65"/>
    <col collapsed="false" customWidth="true" hidden="false" outlineLevel="0" max="33" min="33" style="0" width="5.45"/>
    <col collapsed="false" customWidth="true" hidden="false" outlineLevel="0" max="34" min="34" style="0" width="6.69"/>
    <col collapsed="false" customWidth="true" hidden="false" outlineLevel="0" max="35" min="35" style="0" width="5.45"/>
    <col collapsed="false" customWidth="true" hidden="false" outlineLevel="0" max="36" min="36" style="0" width="6.69"/>
    <col collapsed="false" customWidth="true" hidden="false" outlineLevel="0" max="37" min="37" style="0" width="94.93"/>
    <col collapsed="false" customWidth="true" hidden="false" outlineLevel="0" max="38" min="38" style="0" width="7.78"/>
    <col collapsed="false" customWidth="true" hidden="false" outlineLevel="0" max="40" min="39" style="0" width="7.52"/>
    <col collapsed="false" customWidth="true" hidden="false" outlineLevel="0" max="1025" min="41" style="0" width="13.8"/>
  </cols>
  <sheetData>
    <row r="1" customFormat="false" ht="15.75" hidden="false" customHeight="false" outlineLevel="0" collapsed="false">
      <c r="A1" s="8" t="s">
        <v>14</v>
      </c>
      <c r="B1" s="9" t="s">
        <v>15</v>
      </c>
      <c r="C1" s="8" t="s">
        <v>16</v>
      </c>
      <c r="D1" s="10" t="s">
        <v>17</v>
      </c>
      <c r="E1" s="11" t="s">
        <v>18</v>
      </c>
      <c r="F1" s="11" t="s">
        <v>19</v>
      </c>
      <c r="G1" s="11" t="s">
        <v>20</v>
      </c>
      <c r="H1" s="12" t="s">
        <v>21</v>
      </c>
      <c r="I1" s="8" t="s">
        <v>22</v>
      </c>
      <c r="J1" s="12" t="s">
        <v>23</v>
      </c>
      <c r="K1" s="8" t="s">
        <v>22</v>
      </c>
      <c r="L1" s="12" t="s">
        <v>24</v>
      </c>
      <c r="M1" s="8" t="s">
        <v>22</v>
      </c>
      <c r="N1" s="12" t="s">
        <v>25</v>
      </c>
      <c r="O1" s="8" t="s">
        <v>22</v>
      </c>
      <c r="P1" s="13" t="s">
        <v>26</v>
      </c>
      <c r="Q1" s="8" t="s">
        <v>22</v>
      </c>
      <c r="R1" s="12" t="s">
        <v>27</v>
      </c>
      <c r="S1" s="8" t="s">
        <v>22</v>
      </c>
      <c r="T1" s="13" t="s">
        <v>28</v>
      </c>
      <c r="U1" s="8" t="s">
        <v>22</v>
      </c>
      <c r="V1" s="8" t="s">
        <v>29</v>
      </c>
      <c r="W1" s="8" t="s">
        <v>22</v>
      </c>
      <c r="X1" s="8" t="s">
        <v>30</v>
      </c>
      <c r="Y1" s="8" t="s">
        <v>22</v>
      </c>
      <c r="Z1" s="10" t="s">
        <v>31</v>
      </c>
      <c r="AA1" s="8" t="s">
        <v>22</v>
      </c>
      <c r="AB1" s="10" t="s">
        <v>32</v>
      </c>
      <c r="AC1" s="8" t="s">
        <v>22</v>
      </c>
      <c r="AD1" s="12" t="s">
        <v>33</v>
      </c>
      <c r="AE1" s="8" t="s">
        <v>22</v>
      </c>
      <c r="AF1" s="10" t="s">
        <v>34</v>
      </c>
      <c r="AG1" s="8" t="s">
        <v>22</v>
      </c>
      <c r="AH1" s="10" t="s">
        <v>35</v>
      </c>
      <c r="AI1" s="8" t="s">
        <v>22</v>
      </c>
      <c r="AJ1" s="8" t="s">
        <v>36</v>
      </c>
      <c r="AK1" s="8" t="s">
        <v>37</v>
      </c>
      <c r="AL1" s="8"/>
      <c r="AM1" s="8"/>
      <c r="AN1" s="8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</row>
    <row r="2" customFormat="false" ht="15.75" hidden="false" customHeight="false" outlineLevel="0" collapsed="false">
      <c r="A2" s="15" t="n">
        <v>43138</v>
      </c>
      <c r="B2" s="16" t="s">
        <v>38</v>
      </c>
      <c r="C2" s="17" t="e">
        <f aca="false">VLOOKUP($B2,個股代號!$A:$B,2,0)</f>
        <v>#N/A</v>
      </c>
      <c r="D2" s="18" t="n">
        <v>17.7</v>
      </c>
      <c r="E2" s="18" t="n">
        <v>18.12</v>
      </c>
      <c r="F2" s="18" t="n">
        <v>17.32</v>
      </c>
      <c r="G2" s="18" t="n">
        <v>18.09</v>
      </c>
      <c r="H2" s="18" t="n">
        <f aca="false">IF(MIN(E2,F2) =0,0,ROUND(ABS(F2-E2)/MIN(E2,F2)*100,2))</f>
        <v>4.62</v>
      </c>
      <c r="I2" s="19" t="n">
        <f aca="false">VLOOKUP(H2,分數表!$E$11:$G$14,3,1)</f>
        <v>7</v>
      </c>
      <c r="J2" s="18" t="n">
        <f aca="false">IF(MIN(G2,F2) =0,0,ROUND(ABS(F2-G2)/MIN(G2,F2)*100,2))</f>
        <v>4.45</v>
      </c>
      <c r="K2" s="19" t="n">
        <f aca="false">VLOOKUP(J2,分數表!$E$11:$G$14,3,1)</f>
        <v>7</v>
      </c>
      <c r="L2" s="18" t="n">
        <f aca="false">IF(MIN(G2,E2) =0,0,ROUND(ABS(E2-G2)/MIN(G2,E2)*100,2))</f>
        <v>0.17</v>
      </c>
      <c r="M2" s="19" t="n">
        <f aca="false">VLOOKUP(L2,分數表!$E$11:$G$14,3,1)</f>
        <v>15</v>
      </c>
      <c r="N2" s="18" t="n">
        <v>12.7</v>
      </c>
      <c r="O2" s="18" t="n">
        <f aca="false">IF(N2&lt;分數表!$B$26,分數表!$C$26,VLOOKUP(N2,分數表!$A$2:$C$6,3,1))</f>
        <v>5</v>
      </c>
      <c r="P2" s="20" t="n">
        <v>13.5</v>
      </c>
      <c r="Q2" s="21" t="n">
        <f aca="false">IF(OR(P2&lt;0, P2=""),0,VLOOKUP(P2,分數表!$A$20:$C$22,3,1))</f>
        <v>8</v>
      </c>
      <c r="R2" s="18" t="n">
        <v>9</v>
      </c>
      <c r="S2" s="22" t="n">
        <f aca="false">IF(R2&lt;分數表!$B$27,分數表!$C$27,VLOOKUP(R2,分數表!$E$2:$G$6,3,1))</f>
        <v>10</v>
      </c>
      <c r="T2" s="20" t="n">
        <v>2.7</v>
      </c>
      <c r="U2" s="21" t="n">
        <f aca="false">IF(T2&lt;分數表!$B$28, 分數表!$C$28,IF(T2="","",VLOOKUP(T2,分數表!$E$20:$G$22,3,1)))</f>
        <v>5</v>
      </c>
      <c r="V2" s="18" t="n">
        <v>10.09</v>
      </c>
      <c r="W2" s="22" t="n">
        <f aca="false">VLOOKUP(V2,分數表!$I$2:$K$7,3,1)</f>
        <v>15</v>
      </c>
      <c r="X2" s="18" t="n">
        <v>0.25</v>
      </c>
      <c r="Y2" s="22" t="n">
        <f aca="false">VLOOKUP(X2,分數表!$M$2:$O$6,3,1)</f>
        <v>15</v>
      </c>
      <c r="Z2" s="18" t="s">
        <v>39</v>
      </c>
      <c r="AA2" s="22" t="n">
        <f aca="false">IF(Z2="O", 分數表!$B$12, 0)</f>
        <v>10</v>
      </c>
      <c r="AB2" s="18" t="s">
        <v>39</v>
      </c>
      <c r="AC2" s="22" t="n">
        <f aca="false">IF(AB2="O", 分數表!$B$11, 0)</f>
        <v>2.5</v>
      </c>
      <c r="AD2" s="18" t="s">
        <v>40</v>
      </c>
      <c r="AE2" s="18" t="n">
        <f aca="false">IF(AD2="O", 分數表!$B$10, 0)</f>
        <v>0</v>
      </c>
      <c r="AF2" s="18" t="n">
        <v>6</v>
      </c>
      <c r="AG2" s="18" t="n">
        <f aca="false">AF2*分數表!$B$15</f>
        <v>15</v>
      </c>
      <c r="AH2" s="18" t="n">
        <v>5</v>
      </c>
      <c r="AI2" s="18" t="n">
        <f aca="false">AH2*分數表!$C$13</f>
        <v>7.5</v>
      </c>
      <c r="AJ2" s="18" t="n">
        <f aca="false">IF(B2="","",IF(AND(R2 &gt;=分數表!$E$2,V2&lt;=分數表!$I$7, X2&lt;=分數表!$M$6,AH2&gt;=分數表!$B$13), ROUND((I2+K2+M2+O2+Q2+S2+U2+W2+Y2+AE2+AC2+AA2+AG2+AI2),0), 0))</f>
        <v>122</v>
      </c>
      <c r="AK2" s="23"/>
      <c r="AL2" s="18"/>
      <c r="AM2" s="18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customFormat="false" ht="15.75" hidden="false" customHeight="false" outlineLevel="0" collapsed="false">
      <c r="A3" s="15"/>
      <c r="B3" s="16" t="s">
        <v>41</v>
      </c>
      <c r="C3" s="17" t="e">
        <f aca="false">VLOOKUP($B3,個股代號!$A:$B,2,0)</f>
        <v>#N/A</v>
      </c>
      <c r="D3" s="18" t="n">
        <v>56.3</v>
      </c>
      <c r="E3" s="18" t="n">
        <v>55.68</v>
      </c>
      <c r="F3" s="18" t="n">
        <v>55.76</v>
      </c>
      <c r="G3" s="18" t="n">
        <v>55.57</v>
      </c>
      <c r="H3" s="18" t="n">
        <f aca="false">IF(MIN(E3,F3) =0,0,ROUND(ABS(F3-E3)/MIN(E3,F3)*100,2))</f>
        <v>0.14</v>
      </c>
      <c r="I3" s="19" t="n">
        <f aca="false">VLOOKUP(H3,分數表!$E$11:$G$14,3,1)</f>
        <v>15</v>
      </c>
      <c r="J3" s="18" t="n">
        <f aca="false">IF(MIN(G3,F3) =0,0,ROUND(ABS(F3-G3)/MIN(G3,F3)*100,2))</f>
        <v>0.34</v>
      </c>
      <c r="K3" s="19" t="n">
        <f aca="false">VLOOKUP(J3,分數表!$E$11:$G$14,3,1)</f>
        <v>15</v>
      </c>
      <c r="L3" s="18" t="n">
        <f aca="false">IF(MIN(G3,E3) =0,0,ROUND(ABS(E3-G3)/MIN(G3,E3)*100,2))</f>
        <v>0.2</v>
      </c>
      <c r="M3" s="19" t="n">
        <f aca="false">VLOOKUP(L3,分數表!$E$11:$G$14,3,1)</f>
        <v>15</v>
      </c>
      <c r="N3" s="18" t="n">
        <v>22.6</v>
      </c>
      <c r="O3" s="18" t="n">
        <f aca="false">IF(N3&lt;分數表!$B$26,分數表!$C$26,VLOOKUP(N3,分數表!$A$2:$C$6,3,1))</f>
        <v>7.5</v>
      </c>
      <c r="P3" s="20" t="n">
        <v>-1.1</v>
      </c>
      <c r="Q3" s="21" t="n">
        <f aca="false">IF(OR(P3&lt;0, P3=""),0,VLOOKUP(P3,分數表!$A$20:$C$22,3,1))</f>
        <v>0</v>
      </c>
      <c r="R3" s="18" t="n">
        <v>0.7</v>
      </c>
      <c r="S3" s="22" t="n">
        <f aca="false">IF(R3&lt;分數表!$B$27,分數表!$C$27,VLOOKUP(R3,分數表!$E$2:$G$6,3,1))</f>
        <v>2.5</v>
      </c>
      <c r="T3" s="20" t="n">
        <v>-1.6</v>
      </c>
      <c r="U3" s="21" t="n">
        <f aca="false">IF(T3&lt;分數表!$B$28, 分數表!$C$28,IF(T3="","",VLOOKUP(T3,分數表!$E$20:$G$22,3,1)))</f>
        <v>-5</v>
      </c>
      <c r="V3" s="18" t="n">
        <v>5.45</v>
      </c>
      <c r="W3" s="22" t="n">
        <f aca="false">VLOOKUP(V3,分數表!$I$2:$K$7,3,1)</f>
        <v>15</v>
      </c>
      <c r="X3" s="18" t="n">
        <v>0</v>
      </c>
      <c r="Y3" s="22" t="n">
        <f aca="false">VLOOKUP(X3,分數表!$M$2:$O$6,3,1)</f>
        <v>15</v>
      </c>
      <c r="Z3" s="18" t="s">
        <v>39</v>
      </c>
      <c r="AA3" s="22" t="n">
        <f aca="false">IF(Z3="O", 分數表!$B$12, 0)</f>
        <v>10</v>
      </c>
      <c r="AB3" s="18" t="s">
        <v>40</v>
      </c>
      <c r="AC3" s="22" t="n">
        <f aca="false">IF(AB3="O", 分數表!$B$11, 0)</f>
        <v>0</v>
      </c>
      <c r="AD3" s="18" t="s">
        <v>40</v>
      </c>
      <c r="AE3" s="18" t="n">
        <f aca="false">IF(AD3="O", 分數表!$B$10, 0)</f>
        <v>0</v>
      </c>
      <c r="AF3" s="18" t="n">
        <v>7</v>
      </c>
      <c r="AG3" s="18" t="n">
        <f aca="false">AF3*分數表!$B$15</f>
        <v>17.5</v>
      </c>
      <c r="AH3" s="18" t="n">
        <v>6</v>
      </c>
      <c r="AI3" s="18" t="n">
        <f aca="false">AH3*分數表!$C$13</f>
        <v>9</v>
      </c>
      <c r="AJ3" s="18" t="n">
        <f aca="false">IF(B3="","",IF(AND(R3 &gt;=分數表!$E$2,V3&lt;=分數表!$I$7, X3&lt;=分數表!$M$6,AH3&gt;=分數表!$B$13), ROUND((I3+K3+M3+O3+Q3+S3+U3+W3+Y3+AE3+AC3+AA3+AG3+AI3),0), 0))</f>
        <v>117</v>
      </c>
      <c r="AK3" s="23"/>
      <c r="AL3" s="18"/>
      <c r="AM3" s="18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</row>
    <row r="4" customFormat="false" ht="15.75" hidden="false" customHeight="false" outlineLevel="0" collapsed="false">
      <c r="A4" s="15"/>
      <c r="B4" s="16" t="s">
        <v>42</v>
      </c>
      <c r="C4" s="17" t="e">
        <f aca="false">VLOOKUP($B4,個股代號!$A:$B,2,0)</f>
        <v>#N/A</v>
      </c>
      <c r="D4" s="18" t="n">
        <v>128.5</v>
      </c>
      <c r="E4" s="18" t="n">
        <v>133.28</v>
      </c>
      <c r="F4" s="18" t="n">
        <v>126.7</v>
      </c>
      <c r="G4" s="18" t="n">
        <v>131.41</v>
      </c>
      <c r="H4" s="18" t="n">
        <f aca="false">IF(MIN(E4,F4) =0,0,ROUND(ABS(F4-E4)/MIN(E4,F4)*100,2))</f>
        <v>5.19</v>
      </c>
      <c r="I4" s="19" t="n">
        <f aca="false">VLOOKUP(H4,分數表!$E$11:$G$14,3,1)</f>
        <v>7</v>
      </c>
      <c r="J4" s="18" t="n">
        <f aca="false">IF(MIN(G4,F4) =0,0,ROUND(ABS(F4-G4)/MIN(G4,F4)*100,2))</f>
        <v>3.72</v>
      </c>
      <c r="K4" s="19" t="n">
        <f aca="false">VLOOKUP(J4,分數表!$E$11:$G$14,3,1)</f>
        <v>7</v>
      </c>
      <c r="L4" s="18" t="n">
        <f aca="false">IF(MIN(G4,E4) =0,0,ROUND(ABS(E4-G4)/MIN(G4,E4)*100,2))</f>
        <v>1.42</v>
      </c>
      <c r="M4" s="19" t="n">
        <f aca="false">VLOOKUP(L4,分數表!$E$11:$G$14,3,1)</f>
        <v>10</v>
      </c>
      <c r="N4" s="18" t="n">
        <v>26.7</v>
      </c>
      <c r="O4" s="18" t="n">
        <f aca="false">IF(N4&lt;分數表!$B$26,分數表!$C$26,VLOOKUP(N4,分數表!$A$2:$C$6,3,1))</f>
        <v>7.5</v>
      </c>
      <c r="P4" s="20" t="n">
        <v>6.5</v>
      </c>
      <c r="Q4" s="21" t="n">
        <f aca="false">IF(OR(P4&lt;0, P4=""),0,VLOOKUP(P4,分數表!$A$20:$C$22,3,1))</f>
        <v>5</v>
      </c>
      <c r="R4" s="18" t="n">
        <v>5</v>
      </c>
      <c r="S4" s="22" t="n">
        <f aca="false">IF(R4&lt;分數表!$B$27,分數表!$C$27,VLOOKUP(R4,分數表!$E$2:$G$6,3,1))</f>
        <v>5</v>
      </c>
      <c r="T4" s="20" t="n">
        <v>4.5</v>
      </c>
      <c r="U4" s="21" t="n">
        <f aca="false">IF(T4&lt;分數表!$B$28, 分數表!$C$28,IF(T4="","",VLOOKUP(T4,分數表!$E$20:$G$22,3,1)))</f>
        <v>10</v>
      </c>
      <c r="V4" s="18" t="n">
        <v>11.53</v>
      </c>
      <c r="W4" s="22" t="n">
        <f aca="false">VLOOKUP(V4,分數表!$I$2:$K$7,3,1)</f>
        <v>15</v>
      </c>
      <c r="X4" s="18" t="n">
        <v>3.8</v>
      </c>
      <c r="Y4" s="22" t="n">
        <f aca="false">VLOOKUP(X4,分數表!$M$2:$O$6,3,1)</f>
        <v>5</v>
      </c>
      <c r="Z4" s="18" t="s">
        <v>39</v>
      </c>
      <c r="AA4" s="22" t="n">
        <f aca="false">IF(Z4="O", 分數表!$B$12, 0)</f>
        <v>10</v>
      </c>
      <c r="AB4" s="18" t="s">
        <v>39</v>
      </c>
      <c r="AC4" s="22" t="n">
        <f aca="false">IF(AB4="O", 分數表!$B$11, 0)</f>
        <v>2.5</v>
      </c>
      <c r="AD4" s="18" t="s">
        <v>39</v>
      </c>
      <c r="AE4" s="18" t="n">
        <f aca="false">IF(AD4="O", 分數表!$B$10, 0)</f>
        <v>3.5</v>
      </c>
      <c r="AF4" s="18" t="n">
        <v>6</v>
      </c>
      <c r="AG4" s="18" t="n">
        <f aca="false">AF4*分數表!$B$15</f>
        <v>15</v>
      </c>
      <c r="AH4" s="18" t="n">
        <v>6</v>
      </c>
      <c r="AI4" s="18" t="n">
        <f aca="false">AH4*分數表!$C$13</f>
        <v>9</v>
      </c>
      <c r="AJ4" s="18" t="n">
        <f aca="false">IF(B4="","",IF(AND(R4 &gt;=分數表!$E$2,V4&lt;=分數表!$I$7, X4&lt;=分數表!$M$6,AH4&gt;=分數表!$B$13), ROUND((I4+K4+M4+O4+Q4+S4+U4+W4+Y4+AE4+AC4+AA4+AG4+AI4),0), 0))</f>
        <v>112</v>
      </c>
      <c r="AK4" s="23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</row>
    <row r="5" customFormat="false" ht="15.75" hidden="false" customHeight="false" outlineLevel="0" collapsed="false">
      <c r="A5" s="15"/>
      <c r="B5" s="16" t="s">
        <v>43</v>
      </c>
      <c r="C5" s="17" t="e">
        <f aca="false">VLOOKUP($B5,個股代號!$A:$B,2,0)</f>
        <v>#N/A</v>
      </c>
      <c r="D5" s="18" t="n">
        <v>86.1</v>
      </c>
      <c r="E5" s="18" t="n">
        <v>89.63</v>
      </c>
      <c r="F5" s="18" t="n">
        <v>85.21</v>
      </c>
      <c r="G5" s="18" t="n">
        <v>77.95</v>
      </c>
      <c r="H5" s="18" t="n">
        <f aca="false">IF(MIN(E5,F5) =0,0,ROUND(ABS(F5-E5)/MIN(E5,F5)*100,2))</f>
        <v>5.19</v>
      </c>
      <c r="I5" s="19" t="n">
        <f aca="false">VLOOKUP(H5,分數表!$E$11:$G$14,3,1)</f>
        <v>7</v>
      </c>
      <c r="J5" s="18" t="n">
        <f aca="false">IF(MIN(G5,F5) =0,0,ROUND(ABS(F5-G5)/MIN(G5,F5)*100,2))</f>
        <v>9.31</v>
      </c>
      <c r="K5" s="19" t="n">
        <f aca="false">VLOOKUP(J5,分數表!$E$11:$G$14,3,1)</f>
        <v>0</v>
      </c>
      <c r="L5" s="18" t="n">
        <f aca="false">IF(MIN(G5,E5) =0,0,ROUND(ABS(E5-G5)/MIN(G5,E5)*100,2))</f>
        <v>14.98</v>
      </c>
      <c r="M5" s="19" t="n">
        <f aca="false">VLOOKUP(L5,分數表!$E$11:$G$14,3,1)</f>
        <v>0</v>
      </c>
      <c r="N5" s="18" t="n">
        <v>15.8</v>
      </c>
      <c r="O5" s="18" t="n">
        <f aca="false">IF(N5&lt;分數表!$B$26,分數表!$C$26,VLOOKUP(N5,分數表!$A$2:$C$6,3,1))</f>
        <v>6.5</v>
      </c>
      <c r="P5" s="20" t="n">
        <v>3.1</v>
      </c>
      <c r="Q5" s="21" t="n">
        <f aca="false">IF(OR(P5&lt;0, P5=""),0,VLOOKUP(P5,分數表!$A$20:$C$22,3,1))</f>
        <v>2.5</v>
      </c>
      <c r="R5" s="18" t="n">
        <v>2.1</v>
      </c>
      <c r="S5" s="22" t="n">
        <f aca="false">IF(R5&lt;分數表!$B$27,分數表!$C$27,VLOOKUP(R5,分數表!$E$2:$G$6,3,1))</f>
        <v>3.5</v>
      </c>
      <c r="T5" s="20" t="n">
        <v>1.1</v>
      </c>
      <c r="U5" s="21" t="n">
        <f aca="false">IF(T5&lt;分數表!$B$28, 分數表!$C$28,IF(T5="","",VLOOKUP(T5,分數表!$E$20:$G$22,3,1)))</f>
        <v>3.5</v>
      </c>
      <c r="V5" s="18" t="n">
        <v>20.36</v>
      </c>
      <c r="W5" s="22" t="n">
        <f aca="false">VLOOKUP(V5,分數表!$I$2:$K$7,3,1)</f>
        <v>7.5</v>
      </c>
      <c r="X5" s="18" t="n">
        <v>6.18</v>
      </c>
      <c r="Y5" s="22" t="n">
        <f aca="false">VLOOKUP(X5,分數表!$M$2:$O$6,3,1)</f>
        <v>2.5</v>
      </c>
      <c r="Z5" s="18" t="s">
        <v>39</v>
      </c>
      <c r="AA5" s="22" t="n">
        <f aca="false">IF(Z5="O", 分數表!$B$12, 0)</f>
        <v>10</v>
      </c>
      <c r="AB5" s="18" t="s">
        <v>39</v>
      </c>
      <c r="AC5" s="22" t="n">
        <f aca="false">IF(AB5="O", 分數表!$B$11, 0)</f>
        <v>2.5</v>
      </c>
      <c r="AD5" s="18" t="s">
        <v>39</v>
      </c>
      <c r="AE5" s="18" t="n">
        <f aca="false">IF(AD5="O", 分數表!$B$10, 0)</f>
        <v>3.5</v>
      </c>
      <c r="AF5" s="18" t="n">
        <v>5</v>
      </c>
      <c r="AG5" s="18" t="n">
        <f aca="false">AF5*分數表!$B$15</f>
        <v>12.5</v>
      </c>
      <c r="AH5" s="18" t="n">
        <v>5</v>
      </c>
      <c r="AI5" s="18" t="n">
        <f aca="false">AH5*分數表!$C$13</f>
        <v>7.5</v>
      </c>
      <c r="AJ5" s="18" t="n">
        <f aca="false">IF(B5="","",IF(AND(R5 &gt;=分數表!$E$2,V5&lt;=分數表!$I$7, X5&lt;=分數表!$M$6,AH5&gt;=分數表!$B$13), ROUND((I5+K5+M5+O5+Q5+S5+U5+W5+Y5+AE5+AC5+AA5+AG5+AI5),0), 0))</f>
        <v>69</v>
      </c>
      <c r="AK5" s="23"/>
      <c r="AL5" s="18"/>
      <c r="AM5" s="18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</row>
    <row r="6" customFormat="false" ht="15.75" hidden="false" customHeight="false" outlineLevel="0" collapsed="false">
      <c r="A6" s="24"/>
      <c r="B6" s="25" t="s">
        <v>44</v>
      </c>
      <c r="C6" s="26" t="e">
        <f aca="false">VLOOKUP($B6,個股代號!$A:$B,2,0)</f>
        <v>#N/A</v>
      </c>
      <c r="D6" s="27" t="n">
        <v>22</v>
      </c>
      <c r="E6" s="27" t="n">
        <v>23.86</v>
      </c>
      <c r="F6" s="27" t="n">
        <v>21.5</v>
      </c>
      <c r="G6" s="27" t="n">
        <v>20.25</v>
      </c>
      <c r="H6" s="27" t="n">
        <f aca="false">IF(MIN(E6,F6) =0,0,ROUND(ABS(F6-E6)/MIN(E6,F6)*100,2))</f>
        <v>10.98</v>
      </c>
      <c r="I6" s="28" t="n">
        <f aca="false">VLOOKUP(H6,分數表!$E$11:$G$14,3,1)</f>
        <v>0</v>
      </c>
      <c r="J6" s="27" t="n">
        <f aca="false">IF(MIN(G6,F6) =0,0,ROUND(ABS(F6-G6)/MIN(G6,F6)*100,2))</f>
        <v>6.17</v>
      </c>
      <c r="K6" s="28" t="n">
        <f aca="false">VLOOKUP(J6,分數表!$E$11:$G$14,3,1)</f>
        <v>0</v>
      </c>
      <c r="L6" s="27" t="n">
        <f aca="false">IF(MIN(G6,E6) =0,0,ROUND(ABS(E6-G6)/MIN(G6,E6)*100,2))</f>
        <v>17.83</v>
      </c>
      <c r="M6" s="28" t="n">
        <f aca="false">VLOOKUP(L6,分數表!$E$11:$G$14,3,1)</f>
        <v>0</v>
      </c>
      <c r="N6" s="27" t="n">
        <v>11.7</v>
      </c>
      <c r="O6" s="18" t="n">
        <f aca="false">IF(N6&lt;分數表!$B$26,分數表!$C$26,VLOOKUP(N6,分數表!$A$2:$C$6,3,1))</f>
        <v>5</v>
      </c>
      <c r="P6" s="29" t="n">
        <v>-3.1</v>
      </c>
      <c r="Q6" s="30" t="n">
        <f aca="false">IF(OR(P6&lt;0, P6=""),0,VLOOKUP(P6,分數表!$A$20:$C$22,3,1))</f>
        <v>0</v>
      </c>
      <c r="R6" s="27" t="n">
        <v>1.6</v>
      </c>
      <c r="S6" s="22" t="n">
        <f aca="false">IF(R6&lt;分數表!$B$27,分數表!$C$27,VLOOKUP(R6,分數表!$E$2:$G$6,3,1))</f>
        <v>2.5</v>
      </c>
      <c r="T6" s="29" t="n">
        <v>0.9</v>
      </c>
      <c r="U6" s="21" t="n">
        <f aca="false">IF(T6&lt;分數表!$B$28, 分數表!$C$28,IF(T6="","",VLOOKUP(T6,分數表!$E$20:$G$22,3,1)))</f>
        <v>3.5</v>
      </c>
      <c r="V6" s="27" t="n">
        <v>13.94</v>
      </c>
      <c r="W6" s="31" t="n">
        <f aca="false">VLOOKUP(V6,分數表!$I$2:$K$7,3,1)</f>
        <v>12.5</v>
      </c>
      <c r="X6" s="27" t="n">
        <v>4.25</v>
      </c>
      <c r="Y6" s="31" t="n">
        <f aca="false">VLOOKUP(X6,分數表!$M$2:$O$6,3,1)</f>
        <v>5</v>
      </c>
      <c r="Z6" s="27" t="s">
        <v>39</v>
      </c>
      <c r="AA6" s="31" t="n">
        <f aca="false">IF(Z6="O", 分數表!$B$12, 0)</f>
        <v>10</v>
      </c>
      <c r="AB6" s="27" t="s">
        <v>40</v>
      </c>
      <c r="AC6" s="31" t="n">
        <f aca="false">IF(AB6="O", 分數表!$B$11, 0)</f>
        <v>0</v>
      </c>
      <c r="AD6" s="27" t="s">
        <v>40</v>
      </c>
      <c r="AE6" s="27" t="n">
        <f aca="false">IF(AD6="O", 分數表!$B$10, 0)</f>
        <v>0</v>
      </c>
      <c r="AF6" s="27" t="n">
        <v>4</v>
      </c>
      <c r="AG6" s="27" t="n">
        <f aca="false">AF6*分數表!$B$15</f>
        <v>10</v>
      </c>
      <c r="AH6" s="27" t="n">
        <v>6</v>
      </c>
      <c r="AI6" s="27" t="n">
        <f aca="false">AH6*分數表!$C$13</f>
        <v>9</v>
      </c>
      <c r="AJ6" s="18" t="n">
        <f aca="false">IF(B6="","",IF(AND(R6 &gt;=分數表!$E$2,V6&lt;=分數表!$I$7, X6&lt;=分數表!$M$6,AH6&gt;=分數表!$B$13), ROUND((I6+K6+M6+O6+Q6+S6+U6+W6+Y6+AE6+AC6+AA6+AG6+AI6),0), 0))</f>
        <v>58</v>
      </c>
      <c r="AK6" s="32"/>
      <c r="AL6" s="27"/>
      <c r="AM6" s="27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</row>
    <row r="7" customFormat="false" ht="15.75" hidden="false" customHeight="false" outlineLevel="0" collapsed="false">
      <c r="A7" s="15"/>
      <c r="B7" s="16" t="s">
        <v>45</v>
      </c>
      <c r="C7" s="17" t="e">
        <f aca="false">VLOOKUP($B7,個股代號!$A:$B,2,0)</f>
        <v>#N/A</v>
      </c>
      <c r="D7" s="18" t="n">
        <v>180</v>
      </c>
      <c r="E7" s="18" t="n">
        <v>185.82</v>
      </c>
      <c r="F7" s="18" t="n">
        <v>174.34</v>
      </c>
      <c r="G7" s="18" t="n">
        <v>158.11</v>
      </c>
      <c r="H7" s="18" t="n">
        <f aca="false">IF(MIN(E7,F7) =0,0,ROUND(ABS(F7-E7)/MIN(E7,F7)*100,2))</f>
        <v>6.58</v>
      </c>
      <c r="I7" s="19" t="n">
        <f aca="false">VLOOKUP(H7,分數表!$E$11:$G$14,3,1)</f>
        <v>0</v>
      </c>
      <c r="J7" s="18" t="n">
        <f aca="false">IF(MIN(G7,F7) =0,0,ROUND(ABS(F7-G7)/MIN(G7,F7)*100,2))</f>
        <v>10.27</v>
      </c>
      <c r="K7" s="19" t="n">
        <f aca="false">VLOOKUP(J7,分數表!$E$11:$G$14,3,1)</f>
        <v>0</v>
      </c>
      <c r="L7" s="18" t="n">
        <f aca="false">IF(MIN(G7,E7) =0,0,ROUND(ABS(E7-G7)/MIN(G7,E7)*100,2))</f>
        <v>17.53</v>
      </c>
      <c r="M7" s="19" t="n">
        <f aca="false">VLOOKUP(L7,分數表!$E$11:$G$14,3,1)</f>
        <v>0</v>
      </c>
      <c r="N7" s="18" t="n">
        <v>28.3</v>
      </c>
      <c r="O7" s="18" t="n">
        <f aca="false">IF(N7&lt;分數表!$B$26,分數表!$C$26,VLOOKUP(N7,分數表!$A$2:$C$6,3,1))</f>
        <v>7.5</v>
      </c>
      <c r="P7" s="20" t="n">
        <v>15.4</v>
      </c>
      <c r="Q7" s="21" t="n">
        <f aca="false">IF(OR(P7&lt;0, P7=""),0,VLOOKUP(P7,分數表!$A$20:$C$22,3,1))</f>
        <v>8</v>
      </c>
      <c r="R7" s="18" t="n">
        <v>8.6</v>
      </c>
      <c r="S7" s="22" t="n">
        <f aca="false">IF(R7&lt;分數表!$B$27,分數表!$C$27,VLOOKUP(R7,分數表!$E$2:$G$6,3,1))</f>
        <v>10</v>
      </c>
      <c r="T7" s="20" t="n">
        <v>6.9</v>
      </c>
      <c r="U7" s="21" t="n">
        <f aca="false">IF(T7&lt;分數表!$B$28, 分數表!$C$28,IF(T7="","",VLOOKUP(T7,分數表!$E$20:$G$22,3,1)))</f>
        <v>10</v>
      </c>
      <c r="V7" s="18" t="n">
        <v>9.82</v>
      </c>
      <c r="W7" s="22" t="n">
        <f aca="false">VLOOKUP(V7,分數表!$I$2:$K$7,3,1)</f>
        <v>15</v>
      </c>
      <c r="X7" s="18" t="n">
        <v>1.26</v>
      </c>
      <c r="Y7" s="22" t="n">
        <f aca="false">VLOOKUP(X7,分數表!$M$2:$O$6,3,1)</f>
        <v>7.5</v>
      </c>
      <c r="Z7" s="18" t="s">
        <v>39</v>
      </c>
      <c r="AA7" s="22" t="n">
        <f aca="false">IF(Z7="O", 分數表!$B$12, 0)</f>
        <v>10</v>
      </c>
      <c r="AB7" s="18" t="s">
        <v>39</v>
      </c>
      <c r="AC7" s="22" t="n">
        <f aca="false">IF(AB7="O", 分數表!$B$11, 0)</f>
        <v>2.5</v>
      </c>
      <c r="AD7" s="18" t="s">
        <v>39</v>
      </c>
      <c r="AE7" s="18" t="n">
        <f aca="false">IF(AD7="O", 分數表!$B$10, 0)</f>
        <v>3.5</v>
      </c>
      <c r="AF7" s="18" t="n">
        <v>6</v>
      </c>
      <c r="AG7" s="18" t="n">
        <f aca="false">AF7*分數表!$B$15</f>
        <v>15</v>
      </c>
      <c r="AH7" s="18" t="n">
        <v>7</v>
      </c>
      <c r="AI7" s="18" t="n">
        <f aca="false">AH7*分數表!$C$13</f>
        <v>10.5</v>
      </c>
      <c r="AJ7" s="18" t="n">
        <f aca="false">IF(B7="","",IF(AND(R7 &gt;=分數表!$E$2,V7&lt;=分數表!$I$7, X7&lt;=分數表!$M$6,AH7&gt;=分數表!$B$13), ROUND((I7+K7+M7+O7+Q7+S7+U7+W7+Y7+AE7+AC7+AA7+AG7+AI7),0), 0))</f>
        <v>100</v>
      </c>
      <c r="AK7" s="23"/>
      <c r="AL7" s="18"/>
      <c r="AM7" s="18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</row>
    <row r="8" customFormat="false" ht="15.75" hidden="false" customHeight="false" outlineLevel="0" collapsed="false">
      <c r="A8" s="24"/>
      <c r="B8" s="25" t="s">
        <v>46</v>
      </c>
      <c r="C8" s="26" t="e">
        <f aca="false">VLOOKUP($B8,個股代號!$A:$B,2,0)</f>
        <v>#N/A</v>
      </c>
      <c r="D8" s="27" t="n">
        <v>16.6</v>
      </c>
      <c r="E8" s="27" t="n">
        <v>16.85</v>
      </c>
      <c r="F8" s="27" t="n">
        <v>16.51</v>
      </c>
      <c r="G8" s="27" t="n">
        <v>16.38</v>
      </c>
      <c r="H8" s="33" t="n">
        <f aca="false">IF(MIN(E8,F8) =0,0,ROUND(ABS(F8-E8)/MIN(E8,F8)*100,2))</f>
        <v>2.06</v>
      </c>
      <c r="I8" s="28" t="n">
        <f aca="false">VLOOKUP(H8,分數表!$E$11:$G$14,3,1)</f>
        <v>10</v>
      </c>
      <c r="J8" s="33" t="n">
        <f aca="false">IF(MIN(G8,F8) =0,0,ROUND(ABS(F8-G8)/MIN(G8,F8)*100,2))</f>
        <v>0.79</v>
      </c>
      <c r="K8" s="28" t="n">
        <f aca="false">VLOOKUP(J8,分數表!$E$11:$G$14,3,1)</f>
        <v>15</v>
      </c>
      <c r="L8" s="27" t="n">
        <f aca="false">IF(MIN(G8,E8) =0,0,ROUND(ABS(E8-G8)/MIN(G8,E8)*100,2))</f>
        <v>2.87</v>
      </c>
      <c r="M8" s="28" t="n">
        <f aca="false">VLOOKUP(L8,分數表!$E$11:$G$14,3,1)</f>
        <v>10</v>
      </c>
      <c r="N8" s="27" t="n">
        <v>33.5</v>
      </c>
      <c r="O8" s="18" t="n">
        <f aca="false">IF(N8&lt;分數表!$B$26,分數表!$C$26,VLOOKUP(N8,分數表!$A$2:$C$6,3,1))</f>
        <v>10</v>
      </c>
      <c r="P8" s="29" t="n">
        <v>10.1</v>
      </c>
      <c r="Q8" s="30" t="n">
        <f aca="false">IF(OR(P8&lt;0, P8=""),0,VLOOKUP(P8,分數表!$A$20:$C$22,3,1))</f>
        <v>8</v>
      </c>
      <c r="R8" s="27" t="n">
        <v>7.9</v>
      </c>
      <c r="S8" s="22" t="n">
        <f aca="false">IF(R8&lt;分數表!$B$27,分數表!$C$27,VLOOKUP(R8,分數表!$E$2:$G$6,3,1))</f>
        <v>10</v>
      </c>
      <c r="T8" s="29" t="n">
        <v>-6.3</v>
      </c>
      <c r="U8" s="21" t="n">
        <f aca="false">IF(T8&lt;分數表!$B$28, 分數表!$C$28,IF(T8="","",VLOOKUP(T8,分數表!$E$20:$G$22,3,1)))</f>
        <v>-5</v>
      </c>
      <c r="V8" s="27" t="n">
        <v>10.9</v>
      </c>
      <c r="W8" s="31" t="n">
        <f aca="false">VLOOKUP(V8,分數表!$I$2:$K$7,3,1)</f>
        <v>15</v>
      </c>
      <c r="X8" s="27" t="n">
        <v>1.49</v>
      </c>
      <c r="Y8" s="31" t="n">
        <f aca="false">VLOOKUP(X8,分數表!$M$2:$O$6,3,1)</f>
        <v>7.5</v>
      </c>
      <c r="Z8" s="27" t="s">
        <v>39</v>
      </c>
      <c r="AA8" s="31" t="n">
        <f aca="false">IF(Z8="O", 分數表!$B$12, 0)</f>
        <v>10</v>
      </c>
      <c r="AB8" s="27" t="s">
        <v>39</v>
      </c>
      <c r="AC8" s="31" t="n">
        <f aca="false">IF(AB8="O", 分數表!$B$11, 0)</f>
        <v>2.5</v>
      </c>
      <c r="AD8" s="27" t="s">
        <v>39</v>
      </c>
      <c r="AE8" s="27" t="n">
        <f aca="false">IF(AD8="O", 分數表!$B$10, 0)</f>
        <v>3.5</v>
      </c>
      <c r="AF8" s="27" t="n">
        <v>7</v>
      </c>
      <c r="AG8" s="27" t="n">
        <f aca="false">AF8*分數表!$B$15</f>
        <v>17.5</v>
      </c>
      <c r="AH8" s="27" t="n">
        <v>2</v>
      </c>
      <c r="AI8" s="27" t="n">
        <f aca="false">AH8*分數表!$C$13</f>
        <v>3</v>
      </c>
      <c r="AJ8" s="18" t="n">
        <f aca="false">IF(B8="","",IF(AND(R8 &gt;=分數表!$E$2,V8&lt;=分數表!$I$7, X8&lt;=分數表!$M$6,AH8&gt;=分數表!$B$13), ROUND((I8+K8+M8+O8+Q8+S8+U8+W8+Y8+AE8+AC8+AA8+AG8+AI8),0), 0))</f>
        <v>0</v>
      </c>
      <c r="AK8" s="27"/>
      <c r="AL8" s="27"/>
      <c r="AM8" s="27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</row>
    <row r="9" customFormat="false" ht="15.75" hidden="false" customHeight="false" outlineLevel="0" collapsed="false">
      <c r="A9" s="24"/>
      <c r="B9" s="25" t="s">
        <v>47</v>
      </c>
      <c r="C9" s="26" t="e">
        <f aca="false">VLOOKUP($B9,個股代號!$A:$B,2,0)</f>
        <v>#N/A</v>
      </c>
      <c r="D9" s="27" t="n">
        <v>10.15</v>
      </c>
      <c r="E9" s="27" t="n">
        <v>9.57</v>
      </c>
      <c r="F9" s="27" t="n">
        <v>9.61</v>
      </c>
      <c r="G9" s="27" t="n">
        <v>9.08</v>
      </c>
      <c r="H9" s="33" t="n">
        <f aca="false">IF(MIN(E9,F9) =0,0,ROUND(ABS(F9-E9)/MIN(E9,F9)*100,2))</f>
        <v>0.42</v>
      </c>
      <c r="I9" s="28" t="n">
        <f aca="false">VLOOKUP(H9,分數表!$E$11:$G$14,3,1)</f>
        <v>15</v>
      </c>
      <c r="J9" s="33" t="n">
        <f aca="false">IF(MIN(G9,F9) =0,0,ROUND(ABS(F9-G9)/MIN(G9,F9)*100,2))</f>
        <v>5.84</v>
      </c>
      <c r="K9" s="28" t="n">
        <f aca="false">VLOOKUP(J9,分數表!$E$11:$G$14,3,1)</f>
        <v>0</v>
      </c>
      <c r="L9" s="27" t="n">
        <f aca="false">IF(MIN(G9,E9) =0,0,ROUND(ABS(E9-G9)/MIN(G9,E9)*100,2))</f>
        <v>5.4</v>
      </c>
      <c r="M9" s="28" t="n">
        <f aca="false">VLOOKUP(L9,分數表!$E$11:$G$14,3,1)</f>
        <v>7</v>
      </c>
      <c r="N9" s="27" t="n">
        <v>23.8</v>
      </c>
      <c r="O9" s="18" t="n">
        <f aca="false">IF(N9&lt;分數表!$B$26,分數表!$C$26,VLOOKUP(N9,分數表!$A$2:$C$6,3,1))</f>
        <v>7.5</v>
      </c>
      <c r="P9" s="29" t="n">
        <v>-2</v>
      </c>
      <c r="Q9" s="30" t="n">
        <f aca="false">IF(OR(P9&lt;0, P9=""),0,VLOOKUP(P9,分數表!$A$20:$C$22,3,1))</f>
        <v>0</v>
      </c>
      <c r="R9" s="27" t="n">
        <v>1</v>
      </c>
      <c r="S9" s="22" t="n">
        <f aca="false">IF(R9&lt;分數表!$B$27,分數表!$C$27,VLOOKUP(R9,分數表!$E$2:$G$6,3,1))</f>
        <v>2.5</v>
      </c>
      <c r="T9" s="29" t="n">
        <v>-2.5</v>
      </c>
      <c r="U9" s="21" t="n">
        <f aca="false">IF(T9&lt;分數表!$B$28, 分數表!$C$28,IF(T9="","",VLOOKUP(T9,分數表!$E$20:$G$22,3,1)))</f>
        <v>-5</v>
      </c>
      <c r="V9" s="27" t="n">
        <v>0</v>
      </c>
      <c r="W9" s="31" t="n">
        <f aca="false">VLOOKUP(V9,分數表!$I$2:$K$7,3,1)</f>
        <v>15</v>
      </c>
      <c r="X9" s="27" t="n">
        <v>0</v>
      </c>
      <c r="Y9" s="31" t="n">
        <f aca="false">VLOOKUP(X9,分數表!$M$2:$O$6,3,1)</f>
        <v>15</v>
      </c>
      <c r="Z9" s="27" t="s">
        <v>39</v>
      </c>
      <c r="AA9" s="31" t="n">
        <f aca="false">IF(Z9="O", 分數表!$B$12, 0)</f>
        <v>10</v>
      </c>
      <c r="AB9" s="27" t="s">
        <v>40</v>
      </c>
      <c r="AC9" s="31" t="n">
        <f aca="false">IF(AB9="O", 分數表!$B$11, 0)</f>
        <v>0</v>
      </c>
      <c r="AD9" s="27" t="s">
        <v>39</v>
      </c>
      <c r="AE9" s="27" t="n">
        <f aca="false">IF(AD9="O", 分數表!$B$10, 0)</f>
        <v>3.5</v>
      </c>
      <c r="AF9" s="27" t="n">
        <v>7</v>
      </c>
      <c r="AG9" s="27" t="n">
        <f aca="false">AF9*分數表!$B$15</f>
        <v>17.5</v>
      </c>
      <c r="AH9" s="27" t="n">
        <v>1</v>
      </c>
      <c r="AI9" s="27" t="n">
        <f aca="false">AH9*分數表!$C$13</f>
        <v>1.5</v>
      </c>
      <c r="AJ9" s="18" t="n">
        <f aca="false">IF(B9="","",IF(AND(R9 &gt;=分數表!$E$2,V9&lt;=分數表!$I$7, X9&lt;=分數表!$M$6,AH9&gt;=分數表!$B$13), ROUND((I9+K9+M9+O9+Q9+S9+U9+W9+Y9+AE9+AC9+AA9+AG9+AI9),0), 0))</f>
        <v>0</v>
      </c>
      <c r="AK9" s="27"/>
      <c r="AL9" s="27"/>
      <c r="AM9" s="27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</row>
    <row r="10" customFormat="false" ht="15.75" hidden="false" customHeight="false" outlineLevel="0" collapsed="false">
      <c r="A10" s="24"/>
      <c r="B10" s="25" t="s">
        <v>48</v>
      </c>
      <c r="C10" s="26" t="e">
        <f aca="false">VLOOKUP($B10,個股代號!$A:$B,2,0)</f>
        <v>#N/A</v>
      </c>
      <c r="D10" s="27" t="n">
        <v>194</v>
      </c>
      <c r="E10" s="27" t="n">
        <v>184.28</v>
      </c>
      <c r="F10" s="27" t="n">
        <v>184.99</v>
      </c>
      <c r="G10" s="27" t="n">
        <v>187.63</v>
      </c>
      <c r="H10" s="33" t="n">
        <f aca="false">IF(MIN(E10,F10) =0,0,ROUND(ABS(F10-E10)/MIN(E10,F10)*100,2))</f>
        <v>0.39</v>
      </c>
      <c r="I10" s="28" t="n">
        <f aca="false">VLOOKUP(H10,分數表!$E$11:$G$14,3,1)</f>
        <v>15</v>
      </c>
      <c r="J10" s="33" t="n">
        <f aca="false">IF(MIN(G10,F10) =0,0,ROUND(ABS(F10-G10)/MIN(G10,F10)*100,2))</f>
        <v>1.43</v>
      </c>
      <c r="K10" s="28" t="n">
        <f aca="false">VLOOKUP(J10,分數表!$E$11:$G$14,3,1)</f>
        <v>10</v>
      </c>
      <c r="L10" s="27" t="n">
        <f aca="false">IF(MIN(G10,E10) =0,0,ROUND(ABS(E10-G10)/MIN(G10,E10)*100,2))</f>
        <v>1.82</v>
      </c>
      <c r="M10" s="28" t="n">
        <f aca="false">VLOOKUP(L10,分數表!$E$11:$G$14,3,1)</f>
        <v>10</v>
      </c>
      <c r="N10" s="27" t="n">
        <v>24.9</v>
      </c>
      <c r="O10" s="18" t="n">
        <f aca="false">IF(N10&lt;分數表!$B$26,分數表!$C$26,VLOOKUP(N10,分數表!$A$2:$C$6,3,1))</f>
        <v>7.5</v>
      </c>
      <c r="P10" s="29" t="n">
        <v>0.4</v>
      </c>
      <c r="Q10" s="30" t="n">
        <f aca="false">IF(OR(P10&lt;0, P10=""),0,VLOOKUP(P10,分數表!$A$20:$C$22,3,1))</f>
        <v>2.5</v>
      </c>
      <c r="R10" s="27" t="n">
        <v>0.2</v>
      </c>
      <c r="S10" s="22" t="n">
        <f aca="false">IF(R10&lt;分數表!$B$27,分數表!$C$27,VLOOKUP(R10,分數表!$E$2:$G$6,3,1))</f>
        <v>2.5</v>
      </c>
      <c r="T10" s="29" t="n">
        <v>-0.2</v>
      </c>
      <c r="U10" s="21" t="n">
        <f aca="false">IF(T10&lt;分數表!$B$28, 分數表!$C$28,IF(T10="","",VLOOKUP(T10,分數表!$E$20:$G$22,3,1)))</f>
        <v>-5</v>
      </c>
      <c r="V10" s="27" t="n">
        <v>36.58</v>
      </c>
      <c r="W10" s="31" t="n">
        <f aca="false">VLOOKUP(V10,分數表!$I$2:$K$7,3,1)</f>
        <v>0</v>
      </c>
      <c r="X10" s="27" t="n">
        <v>17.24</v>
      </c>
      <c r="Y10" s="31" t="n">
        <f aca="false">VLOOKUP(X10,分數表!$M$2:$O$6,3,1)</f>
        <v>0</v>
      </c>
      <c r="Z10" s="27" t="s">
        <v>39</v>
      </c>
      <c r="AA10" s="31" t="n">
        <f aca="false">IF(Z10="O", 分數表!$B$12, 0)</f>
        <v>10</v>
      </c>
      <c r="AB10" s="27" t="s">
        <v>39</v>
      </c>
      <c r="AC10" s="31" t="n">
        <f aca="false">IF(AB10="O", 分數表!$B$11, 0)</f>
        <v>2.5</v>
      </c>
      <c r="AD10" s="27" t="s">
        <v>39</v>
      </c>
      <c r="AE10" s="27" t="n">
        <f aca="false">IF(AD10="O", 分數表!$B$10, 0)</f>
        <v>3.5</v>
      </c>
      <c r="AF10" s="27" t="n">
        <v>7</v>
      </c>
      <c r="AG10" s="27" t="n">
        <f aca="false">AF10*分數表!$B$15</f>
        <v>17.5</v>
      </c>
      <c r="AH10" s="27" t="n">
        <v>5</v>
      </c>
      <c r="AI10" s="27" t="n">
        <f aca="false">AH10*分數表!$C$13</f>
        <v>7.5</v>
      </c>
      <c r="AJ10" s="18" t="n">
        <f aca="false">IF(B10="","",IF(AND(R10 &gt;=分數表!$E$2,V10&lt;=分數表!$I$7, X10&lt;=分數表!$M$6,AH10&gt;=分數表!$B$13), ROUND((I10+K10+M10+O10+Q10+S10+U10+W10+Y10+AE10+AC10+AA10+AG10+AI10),0), 0))</f>
        <v>0</v>
      </c>
      <c r="AK10" s="27"/>
      <c r="AL10" s="27"/>
      <c r="AM10" s="27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</row>
    <row r="11" customFormat="false" ht="15.75" hidden="false" customHeight="false" outlineLevel="0" collapsed="false">
      <c r="A11" s="24"/>
      <c r="B11" s="25" t="s">
        <v>49</v>
      </c>
      <c r="C11" s="26" t="e">
        <f aca="false">VLOOKUP($B11,個股代號!$A:$B,2,0)</f>
        <v>#N/A</v>
      </c>
      <c r="D11" s="27" t="n">
        <v>64.5</v>
      </c>
      <c r="E11" s="27" t="n">
        <v>64.59</v>
      </c>
      <c r="F11" s="27" t="n">
        <v>64.47</v>
      </c>
      <c r="G11" s="27" t="n">
        <v>62.91</v>
      </c>
      <c r="H11" s="33" t="n">
        <f aca="false">IF(MIN(E11,F11) =0,0,ROUND(ABS(F11-E11)/MIN(E11,F11)*100,2))</f>
        <v>0.19</v>
      </c>
      <c r="I11" s="28" t="n">
        <f aca="false">VLOOKUP(H11,分數表!$E$11:$G$14,3,1)</f>
        <v>15</v>
      </c>
      <c r="J11" s="33" t="n">
        <f aca="false">IF(MIN(G11,F11) =0,0,ROUND(ABS(F11-G11)/MIN(G11,F11)*100,2))</f>
        <v>2.48</v>
      </c>
      <c r="K11" s="28" t="n">
        <f aca="false">VLOOKUP(J11,分數表!$E$11:$G$14,3,1)</f>
        <v>10</v>
      </c>
      <c r="L11" s="27" t="n">
        <f aca="false">IF(MIN(G11,E11) =0,0,ROUND(ABS(E11-G11)/MIN(G11,E11)*100,2))</f>
        <v>2.67</v>
      </c>
      <c r="M11" s="28" t="n">
        <f aca="false">VLOOKUP(L11,分數表!$E$11:$G$14,3,1)</f>
        <v>10</v>
      </c>
      <c r="N11" s="27" t="n">
        <v>25.7</v>
      </c>
      <c r="O11" s="18" t="n">
        <f aca="false">IF(N11&lt;分數表!$B$26,分數表!$C$26,VLOOKUP(N11,分數表!$A$2:$C$6,3,1))</f>
        <v>7.5</v>
      </c>
      <c r="P11" s="29" t="n">
        <v>-5.6</v>
      </c>
      <c r="Q11" s="30" t="n">
        <f aca="false">IF(OR(P11&lt;0, P11=""),0,VLOOKUP(P11,分數表!$A$20:$C$22,3,1))</f>
        <v>0</v>
      </c>
      <c r="R11" s="27" t="n">
        <v>2.1</v>
      </c>
      <c r="S11" s="22" t="n">
        <f aca="false">IF(R11&lt;分數表!$B$27,分數表!$C$27,VLOOKUP(R11,分數表!$E$2:$G$6,3,1))</f>
        <v>3.5</v>
      </c>
      <c r="T11" s="29" t="n">
        <v>3.6</v>
      </c>
      <c r="U11" s="21" t="n">
        <f aca="false">IF(T11&lt;分數表!$B$28, 分數表!$C$28,IF(T11="","",VLOOKUP(T11,分數表!$E$20:$G$22,3,1)))</f>
        <v>10</v>
      </c>
      <c r="V11" s="27" t="n">
        <v>29.75</v>
      </c>
      <c r="W11" s="31" t="n">
        <f aca="false">VLOOKUP(V11,分數表!$I$2:$K$7,3,1)</f>
        <v>5</v>
      </c>
      <c r="X11" s="27" t="n">
        <v>20.42</v>
      </c>
      <c r="Y11" s="31" t="n">
        <f aca="false">VLOOKUP(X11,分數表!$M$2:$O$6,3,1)</f>
        <v>0</v>
      </c>
      <c r="Z11" s="27" t="s">
        <v>39</v>
      </c>
      <c r="AA11" s="31" t="n">
        <f aca="false">IF(Z11="O", 分數表!$B$12, 0)</f>
        <v>10</v>
      </c>
      <c r="AB11" s="27" t="s">
        <v>39</v>
      </c>
      <c r="AC11" s="31" t="n">
        <f aca="false">IF(AB11="O", 分數表!$B$11, 0)</f>
        <v>2.5</v>
      </c>
      <c r="AD11" s="27" t="s">
        <v>39</v>
      </c>
      <c r="AE11" s="27" t="n">
        <f aca="false">IF(AD11="O", 分數表!$B$10, 0)</f>
        <v>3.5</v>
      </c>
      <c r="AF11" s="27" t="n">
        <v>7</v>
      </c>
      <c r="AG11" s="27" t="n">
        <f aca="false">AF11*分數表!$B$15</f>
        <v>17.5</v>
      </c>
      <c r="AH11" s="27" t="n">
        <v>6</v>
      </c>
      <c r="AI11" s="27" t="n">
        <f aca="false">AH11*分數表!$C$13</f>
        <v>9</v>
      </c>
      <c r="AJ11" s="18" t="n">
        <f aca="false">IF(B11="","",IF(AND(R11 &gt;=分數表!$E$2,V11&lt;=分數表!$I$7, X11&lt;=分數表!$M$6,AH11&gt;=分數表!$B$13), ROUND((I11+K11+M11+O11+Q11+S11+U11+W11+Y11+AE11+AC11+AA11+AG11+AI11),0), 0))</f>
        <v>0</v>
      </c>
      <c r="AK11" s="27"/>
      <c r="AL11" s="27"/>
      <c r="AM11" s="27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</row>
    <row r="12" customFormat="false" ht="15.75" hidden="false" customHeight="false" outlineLevel="0" collapsed="false">
      <c r="A12" s="34"/>
      <c r="B12" s="35" t="s">
        <v>50</v>
      </c>
      <c r="C12" s="36" t="e">
        <f aca="false">VLOOKUP($B12,個股代號!$A:$B,2,0)</f>
        <v>#N/A</v>
      </c>
      <c r="D12" s="37" t="n">
        <v>80</v>
      </c>
      <c r="E12" s="37" t="n">
        <v>80.53</v>
      </c>
      <c r="F12" s="37" t="n">
        <v>77.59</v>
      </c>
      <c r="G12" s="37" t="n">
        <v>72.53</v>
      </c>
      <c r="H12" s="38" t="n">
        <f aca="false">IF(MIN(E12,F12) =0,0,ROUND(ABS(F12-E12)/MIN(E12,F12)*100,2))</f>
        <v>3.79</v>
      </c>
      <c r="I12" s="39" t="n">
        <f aca="false">VLOOKUP(H12,分數表!$E$11:$G$14,3,1)</f>
        <v>7</v>
      </c>
      <c r="J12" s="38" t="n">
        <f aca="false">IF(MIN(G12,F12) =0,0,ROUND(ABS(F12-G12)/MIN(G12,F12)*100,2))</f>
        <v>6.98</v>
      </c>
      <c r="K12" s="39" t="n">
        <f aca="false">VLOOKUP(J12,分數表!$E$11:$G$14,3,1)</f>
        <v>0</v>
      </c>
      <c r="L12" s="37" t="n">
        <f aca="false">IF(MIN(G12,E12) =0,0,ROUND(ABS(E12-G12)/MIN(G12,E12)*100,2))</f>
        <v>11.03</v>
      </c>
      <c r="M12" s="39" t="n">
        <f aca="false">VLOOKUP(L12,分數表!$E$11:$G$14,3,1)</f>
        <v>0</v>
      </c>
      <c r="N12" s="37" t="n">
        <v>18.3</v>
      </c>
      <c r="O12" s="40" t="n">
        <f aca="false">IF(N12&lt;分數表!$B$26,分數表!$C$26,VLOOKUP(N12,分數表!$A$2:$C$6,3,1))</f>
        <v>6.5</v>
      </c>
      <c r="P12" s="41" t="n">
        <v>1.4</v>
      </c>
      <c r="Q12" s="42" t="n">
        <f aca="false">IF(OR(P12&lt;0, P12=""),0,VLOOKUP(P12,分數表!$A$20:$C$22,3,1))</f>
        <v>2.5</v>
      </c>
      <c r="R12" s="37" t="n">
        <v>2.3</v>
      </c>
      <c r="S12" s="43" t="n">
        <f aca="false">IF(R12&lt;分數表!$B$27,分數表!$C$27,VLOOKUP(R12,分數表!$E$2:$G$6,3,1))</f>
        <v>3.5</v>
      </c>
      <c r="T12" s="41" t="n">
        <v>1.3</v>
      </c>
      <c r="U12" s="44" t="n">
        <f aca="false">IF(T12&lt;分數表!$B$28, 分數表!$C$28,IF(T12="","",VLOOKUP(T12,分數表!$E$20:$G$22,3,1)))</f>
        <v>3.5</v>
      </c>
      <c r="V12" s="37" t="n">
        <v>37.41</v>
      </c>
      <c r="W12" s="45" t="n">
        <f aca="false">VLOOKUP(V12,分數表!$I$2:$K$7,3,1)</f>
        <v>0</v>
      </c>
      <c r="X12" s="37" t="n">
        <v>10.32</v>
      </c>
      <c r="Y12" s="45" t="n">
        <f aca="false">VLOOKUP(X12,分數表!$M$2:$O$6,3,1)</f>
        <v>2.5</v>
      </c>
      <c r="Z12" s="37" t="s">
        <v>39</v>
      </c>
      <c r="AA12" s="45" t="n">
        <f aca="false">IF(Z12="O", 分數表!$B$12, 0)</f>
        <v>10</v>
      </c>
      <c r="AB12" s="37" t="s">
        <v>40</v>
      </c>
      <c r="AC12" s="45" t="n">
        <f aca="false">IF(AB12="O", 分數表!$B$11, 0)</f>
        <v>0</v>
      </c>
      <c r="AD12" s="37" t="s">
        <v>39</v>
      </c>
      <c r="AE12" s="37" t="n">
        <f aca="false">IF(AD12="O", 分數表!$B$10, 0)</f>
        <v>3.5</v>
      </c>
      <c r="AF12" s="37" t="n">
        <v>5</v>
      </c>
      <c r="AG12" s="37" t="n">
        <f aca="false">AF12*分數表!$B$15</f>
        <v>12.5</v>
      </c>
      <c r="AH12" s="37" t="n">
        <v>2</v>
      </c>
      <c r="AI12" s="37" t="n">
        <f aca="false">AH12*分數表!$C$13</f>
        <v>3</v>
      </c>
      <c r="AJ12" s="40" t="n">
        <f aca="false">IF(B12="","",IF(AND(R12 &gt;=分數表!$E$2,V12&lt;=分數表!$I$7, X12&lt;=分數表!$M$6,AH12&gt;=分數表!$B$13), ROUND((I12+K12+M12+O12+Q12+S12+U12+W12+Y12+AE12+AC12+AA12+AG12+AI12),0), 0))</f>
        <v>0</v>
      </c>
      <c r="AK12" s="37"/>
      <c r="AL12" s="37"/>
      <c r="AM12" s="37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</row>
    <row r="13" customFormat="false" ht="16.5" hidden="false" customHeight="true" outlineLevel="0" collapsed="false">
      <c r="A13" s="47" t="n">
        <v>43139</v>
      </c>
      <c r="B13" s="48" t="s">
        <v>51</v>
      </c>
      <c r="C13" s="48" t="e">
        <f aca="false">VLOOKUP($B13,個股代號!$A:$B,2,0)</f>
        <v>#N/A</v>
      </c>
      <c r="D13" s="49" t="n">
        <v>37.05</v>
      </c>
      <c r="E13" s="49" t="n">
        <v>34.62</v>
      </c>
      <c r="F13" s="49" t="n">
        <v>34.84</v>
      </c>
      <c r="G13" s="49" t="n">
        <v>31.16</v>
      </c>
      <c r="H13" s="50" t="n">
        <f aca="false">IF(MIN(E13,F13) =0,0,ROUND(ABS(F13-E13)/MIN(E13,F13)*100,2))</f>
        <v>0.64</v>
      </c>
      <c r="I13" s="51" t="n">
        <f aca="false">VLOOKUP(H13,分數表!$E$11:$G$14,3,1)</f>
        <v>15</v>
      </c>
      <c r="J13" s="50" t="n">
        <f aca="false">IF(MIN(G13,F13) =0,0,ROUND(ABS(F13-G13)/MIN(G13,F13)*100,2))</f>
        <v>11.81</v>
      </c>
      <c r="K13" s="51" t="n">
        <f aca="false">VLOOKUP(J13,分數表!$E$11:$G$14,3,1)</f>
        <v>0</v>
      </c>
      <c r="L13" s="49" t="n">
        <f aca="false">IF(MIN(G13,E13) =0,0,ROUND(ABS(E13-G13)/MIN(G13,E13)*100,2))</f>
        <v>11.1</v>
      </c>
      <c r="M13" s="51" t="n">
        <f aca="false">VLOOKUP(L13,分數表!$E$11:$G$14,3,1)</f>
        <v>0</v>
      </c>
      <c r="N13" s="49" t="n">
        <v>12.5</v>
      </c>
      <c r="O13" s="18" t="n">
        <f aca="false">IF(N13&lt;分數表!$B$26,分數表!$C$26,VLOOKUP(N13,分數表!$A$2:$C$6,3,1))</f>
        <v>5</v>
      </c>
      <c r="P13" s="51" t="n">
        <v>9.1</v>
      </c>
      <c r="Q13" s="52" t="n">
        <f aca="false">IF(OR(P13&lt;0, P13=""),0,VLOOKUP(P13,分數表!$A$20:$C$22,3,1))</f>
        <v>5</v>
      </c>
      <c r="R13" s="49" t="n">
        <v>1.8</v>
      </c>
      <c r="S13" s="22" t="n">
        <f aca="false">IF(R13&lt;分數表!$B$27,分數表!$C$27,VLOOKUP(R13,分數表!$E$2:$G$6,3,1))</f>
        <v>2.5</v>
      </c>
      <c r="T13" s="51" t="n">
        <v>1</v>
      </c>
      <c r="U13" s="21" t="n">
        <f aca="false">IF(T13&lt;分數表!$B$28, 分數表!$C$28,IF(T13="","",VLOOKUP(T13,分數表!$E$20:$G$22,3,1)))</f>
        <v>3.5</v>
      </c>
      <c r="V13" s="49" t="n">
        <v>0</v>
      </c>
      <c r="W13" s="53" t="n">
        <f aca="false">VLOOKUP(V13,分數表!$I$2:$K$7,3,1)</f>
        <v>15</v>
      </c>
      <c r="X13" s="49" t="n">
        <v>0</v>
      </c>
      <c r="Y13" s="53" t="n">
        <f aca="false">VLOOKUP(X13,分數表!$M$2:$O$6,3,1)</f>
        <v>15</v>
      </c>
      <c r="Z13" s="49" t="s">
        <v>39</v>
      </c>
      <c r="AA13" s="53" t="n">
        <f aca="false">IF(Z13="O", 分數表!$B$12, 0)</f>
        <v>10</v>
      </c>
      <c r="AB13" s="49" t="s">
        <v>40</v>
      </c>
      <c r="AC13" s="53" t="n">
        <f aca="false">IF(AB13="O", 分數表!$B$11, 0)</f>
        <v>0</v>
      </c>
      <c r="AD13" s="49" t="s">
        <v>39</v>
      </c>
      <c r="AE13" s="49" t="n">
        <f aca="false">IF(AD13="O", 分數表!$B$10, 0)</f>
        <v>3.5</v>
      </c>
      <c r="AF13" s="49" t="n">
        <v>3</v>
      </c>
      <c r="AG13" s="49" t="n">
        <f aca="false">AF13*分數表!$B$15</f>
        <v>7.5</v>
      </c>
      <c r="AH13" s="49" t="n">
        <v>5</v>
      </c>
      <c r="AI13" s="49" t="n">
        <f aca="false">AH13*分數表!$C$13</f>
        <v>7.5</v>
      </c>
      <c r="AJ13" s="18" t="n">
        <f aca="false">IF(B13="","",IF(AND(R13 &gt;=分數表!$E$2,V13&lt;=分數表!$I$7, X13&lt;=分數表!$M$6,AH13&gt;=分數表!$B$13), ROUND((I13+K13+M13+O13+Q13+S13+U13+W13+Y13+AE13+AC13+AA13+AG13+AI13),0), 0))</f>
        <v>90</v>
      </c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</row>
    <row r="14" customFormat="false" ht="15.75" hidden="false" customHeight="false" outlineLevel="0" collapsed="false">
      <c r="A14" s="47"/>
      <c r="B14" s="48" t="s">
        <v>52</v>
      </c>
      <c r="C14" s="48" t="e">
        <f aca="false">VLOOKUP($B14,個股代號!$A:$B,2,0)</f>
        <v>#N/A</v>
      </c>
      <c r="D14" s="49" t="n">
        <v>11.25</v>
      </c>
      <c r="E14" s="49" t="n">
        <v>12.07</v>
      </c>
      <c r="F14" s="49" t="n">
        <v>10.88</v>
      </c>
      <c r="G14" s="49" t="n">
        <v>9.97</v>
      </c>
      <c r="H14" s="50" t="n">
        <f aca="false">IF(MIN(E14,F14) =0,0,ROUND(ABS(F14-E14)/MIN(E14,F14)*100,2))</f>
        <v>10.94</v>
      </c>
      <c r="I14" s="51" t="n">
        <f aca="false">VLOOKUP(H14,分數表!$E$11:$G$14,3,1)</f>
        <v>0</v>
      </c>
      <c r="J14" s="50" t="n">
        <f aca="false">IF(MIN(G14,F14) =0,0,ROUND(ABS(F14-G14)/MIN(G14,F14)*100,2))</f>
        <v>9.13</v>
      </c>
      <c r="K14" s="51" t="n">
        <f aca="false">VLOOKUP(J14,分數表!$E$11:$G$14,3,1)</f>
        <v>0</v>
      </c>
      <c r="L14" s="49" t="n">
        <f aca="false">IF(MIN(G14,E14) =0,0,ROUND(ABS(E14-G14)/MIN(G14,E14)*100,2))</f>
        <v>21.06</v>
      </c>
      <c r="M14" s="51" t="n">
        <f aca="false">VLOOKUP(L14,分數表!$E$11:$G$14,3,1)</f>
        <v>0</v>
      </c>
      <c r="N14" s="49" t="n">
        <v>22.8</v>
      </c>
      <c r="O14" s="18" t="n">
        <f aca="false">IF(N14&lt;分數表!$B$26,分數表!$C$26,VLOOKUP(N14,分數表!$A$2:$C$6,3,1))</f>
        <v>7.5</v>
      </c>
      <c r="P14" s="51" t="n">
        <v>4.6</v>
      </c>
      <c r="Q14" s="52" t="n">
        <f aca="false">IF(OR(P14&lt;0, P14=""),0,VLOOKUP(P14,分數表!$A$20:$C$22,3,1))</f>
        <v>2.5</v>
      </c>
      <c r="R14" s="49" t="n">
        <v>0.9</v>
      </c>
      <c r="S14" s="22" t="n">
        <f aca="false">IF(R14&lt;分數表!$B$27,分數表!$C$27,VLOOKUP(R14,分數表!$E$2:$G$6,3,1))</f>
        <v>2.5</v>
      </c>
      <c r="T14" s="51" t="n">
        <v>-0.1</v>
      </c>
      <c r="U14" s="21" t="n">
        <f aca="false">IF(T14&lt;分數表!$B$28, 分數表!$C$28,IF(T14="","",VLOOKUP(T14,分數表!$E$20:$G$22,3,1)))</f>
        <v>-5</v>
      </c>
      <c r="V14" s="49" t="n">
        <v>18.83</v>
      </c>
      <c r="W14" s="53" t="n">
        <f aca="false">VLOOKUP(V14,分數表!$I$2:$K$7,3,1)</f>
        <v>10</v>
      </c>
      <c r="X14" s="49" t="n">
        <v>1.82</v>
      </c>
      <c r="Y14" s="53" t="n">
        <f aca="false">VLOOKUP(X14,分數表!$M$2:$O$6,3,1)</f>
        <v>7.5</v>
      </c>
      <c r="Z14" s="49" t="s">
        <v>39</v>
      </c>
      <c r="AA14" s="53" t="n">
        <f aca="false">IF(Z14="O", 分數表!$B$12, 0)</f>
        <v>10</v>
      </c>
      <c r="AB14" s="49" t="s">
        <v>39</v>
      </c>
      <c r="AC14" s="53" t="n">
        <f aca="false">IF(AB14="O", 分數表!$B$11, 0)</f>
        <v>2.5</v>
      </c>
      <c r="AD14" s="49" t="s">
        <v>40</v>
      </c>
      <c r="AE14" s="49" t="n">
        <f aca="false">IF(AD14="O", 分數表!$B$10, 0)</f>
        <v>0</v>
      </c>
      <c r="AF14" s="49" t="n">
        <v>8</v>
      </c>
      <c r="AG14" s="49" t="n">
        <f aca="false">AF14*分數表!$B$15</f>
        <v>20</v>
      </c>
      <c r="AH14" s="49" t="n">
        <v>5</v>
      </c>
      <c r="AI14" s="49" t="n">
        <f aca="false">AH14*分數表!$C$13</f>
        <v>7.5</v>
      </c>
      <c r="AJ14" s="18" t="n">
        <f aca="false">IF(B14="","",IF(AND(R14 &gt;=分數表!$E$2,V14&lt;=分數表!$I$7, X14&lt;=分數表!$M$6,AH14&gt;=分數表!$B$13), ROUND((I14+K14+M14+O14+Q14+S14+U14+W14+Y14+AE14+AC14+AA14+AG14+AI14),0), 0))</f>
        <v>65</v>
      </c>
      <c r="AK14" s="49"/>
      <c r="AL14" s="49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</row>
    <row r="15" customFormat="false" ht="15.75" hidden="false" customHeight="false" outlineLevel="0" collapsed="false">
      <c r="A15" s="47"/>
      <c r="B15" s="55" t="s">
        <v>53</v>
      </c>
      <c r="C15" s="48" t="e">
        <f aca="false">VLOOKUP($B15,個股代號!$A:$B,2,0)</f>
        <v>#N/A</v>
      </c>
      <c r="D15" s="49" t="n">
        <v>25.15</v>
      </c>
      <c r="E15" s="49" t="n">
        <v>26.24</v>
      </c>
      <c r="F15" s="49" t="n">
        <v>25.05</v>
      </c>
      <c r="G15" s="49" t="n">
        <v>24.55</v>
      </c>
      <c r="H15" s="50" t="n">
        <f aca="false">IF(MIN(E15,F15) =0,0,ROUND(ABS(F15-E15)/MIN(E15,F15)*100,2))</f>
        <v>4.75</v>
      </c>
      <c r="I15" s="51" t="n">
        <f aca="false">VLOOKUP(H15,分數表!$E$11:$G$14,3,1)</f>
        <v>7</v>
      </c>
      <c r="J15" s="50" t="n">
        <f aca="false">IF(MIN(G15,F15) =0,0,ROUND(ABS(F15-G15)/MIN(G15,F15)*100,2))</f>
        <v>2.04</v>
      </c>
      <c r="K15" s="51" t="n">
        <f aca="false">VLOOKUP(J15,分數表!$E$11:$G$14,3,1)</f>
        <v>10</v>
      </c>
      <c r="L15" s="49" t="n">
        <f aca="false">IF(MIN(G15,E15) =0,0,ROUND(ABS(E15-G15)/MIN(G15,E15)*100,2))</f>
        <v>6.88</v>
      </c>
      <c r="M15" s="51" t="n">
        <f aca="false">VLOOKUP(L15,分數表!$E$11:$G$14,3,1)</f>
        <v>0</v>
      </c>
      <c r="N15" s="49" t="n">
        <v>12.3</v>
      </c>
      <c r="O15" s="18" t="n">
        <f aca="false">IF(N15&lt;分數表!$B$26,分數表!$C$26,VLOOKUP(N15,分數表!$A$2:$C$6,3,1))</f>
        <v>5</v>
      </c>
      <c r="P15" s="51" t="n">
        <v>8.6</v>
      </c>
      <c r="Q15" s="52" t="n">
        <f aca="false">IF(OR(P15&lt;0, P15=""),0,VLOOKUP(P15,分數表!$A$20:$C$22,3,1))</f>
        <v>5</v>
      </c>
      <c r="R15" s="49" t="n">
        <v>9</v>
      </c>
      <c r="S15" s="22" t="n">
        <f aca="false">IF(R15&lt;分數表!$B$27,分數表!$C$27,VLOOKUP(R15,分數表!$E$2:$G$6,3,1))</f>
        <v>10</v>
      </c>
      <c r="T15" s="51" t="n">
        <v>11.3</v>
      </c>
      <c r="U15" s="21" t="n">
        <f aca="false">IF(T15&lt;分數表!$B$28, 分數表!$C$28,IF(T15="","",VLOOKUP(T15,分數表!$E$20:$G$22,3,1)))</f>
        <v>10</v>
      </c>
      <c r="V15" s="49" t="n">
        <v>4.46</v>
      </c>
      <c r="W15" s="53" t="n">
        <f aca="false">VLOOKUP(V15,分數表!$I$2:$K$7,3,1)</f>
        <v>15</v>
      </c>
      <c r="X15" s="49" t="n">
        <v>0.28</v>
      </c>
      <c r="Y15" s="53" t="n">
        <f aca="false">VLOOKUP(X15,分數表!$M$2:$O$6,3,1)</f>
        <v>15</v>
      </c>
      <c r="Z15" s="49" t="s">
        <v>39</v>
      </c>
      <c r="AA15" s="53" t="n">
        <f aca="false">IF(Z15="O", 分數表!$B$12, 0)</f>
        <v>10</v>
      </c>
      <c r="AB15" s="49" t="s">
        <v>39</v>
      </c>
      <c r="AC15" s="53" t="n">
        <f aca="false">IF(AB15="O", 分數表!$B$11, 0)</f>
        <v>2.5</v>
      </c>
      <c r="AD15" s="49" t="s">
        <v>40</v>
      </c>
      <c r="AE15" s="49" t="n">
        <f aca="false">IF(AD15="O", 分數表!$B$10, 0)</f>
        <v>0</v>
      </c>
      <c r="AF15" s="49" t="n">
        <v>6</v>
      </c>
      <c r="AG15" s="49" t="n">
        <f aca="false">AF15*分數表!$B$15</f>
        <v>15</v>
      </c>
      <c r="AH15" s="49" t="n">
        <v>7</v>
      </c>
      <c r="AI15" s="49" t="n">
        <f aca="false">AH15*分數表!$C$13</f>
        <v>10.5</v>
      </c>
      <c r="AJ15" s="18" t="n">
        <f aca="false">IF(B15="","",IF(AND(R15 &gt;=分數表!$E$2,V15&lt;=分數表!$I$7, X15&lt;=分數表!$M$6,AH15&gt;=分數表!$B$13), ROUND((I15+K15+M15+O15+Q15+S15+U15+W15+Y15+AE15+AC15+AA15+AG15+AI15),0), 0))</f>
        <v>115</v>
      </c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</row>
    <row r="16" customFormat="false" ht="15.75" hidden="false" customHeight="false" outlineLevel="0" collapsed="false">
      <c r="A16" s="56"/>
      <c r="B16" s="57" t="s">
        <v>49</v>
      </c>
      <c r="C16" s="57" t="e">
        <f aca="false">VLOOKUP($B16,個股代號!$A:$B,2,0)</f>
        <v>#N/A</v>
      </c>
      <c r="D16" s="58" t="n">
        <v>67.5</v>
      </c>
      <c r="E16" s="58" t="n">
        <v>64.72</v>
      </c>
      <c r="F16" s="58" t="n">
        <v>64.59</v>
      </c>
      <c r="G16" s="58" t="n">
        <v>63</v>
      </c>
      <c r="H16" s="59" t="n">
        <f aca="false">IF(MIN(E16,F16) =0,0,ROUND(ABS(F16-E16)/MIN(E16,F16)*100,2))</f>
        <v>0.2</v>
      </c>
      <c r="I16" s="60" t="n">
        <f aca="false">VLOOKUP(H16,分數表!$E$11:$G$14,3,1)</f>
        <v>15</v>
      </c>
      <c r="J16" s="59" t="n">
        <f aca="false">IF(MIN(G16,F16) =0,0,ROUND(ABS(F16-G16)/MIN(G16,F16)*100,2))</f>
        <v>2.52</v>
      </c>
      <c r="K16" s="60" t="n">
        <f aca="false">VLOOKUP(J16,分數表!$E$11:$G$14,3,1)</f>
        <v>10</v>
      </c>
      <c r="L16" s="58" t="n">
        <f aca="false">IF(MIN(G16,E16) =0,0,ROUND(ABS(E16-G16)/MIN(G16,E16)*100,2))</f>
        <v>2.73</v>
      </c>
      <c r="M16" s="60" t="n">
        <f aca="false">VLOOKUP(L16,分數表!$E$11:$G$14,3,1)</f>
        <v>10</v>
      </c>
      <c r="N16" s="58" t="n">
        <v>16</v>
      </c>
      <c r="O16" s="40" t="n">
        <f aca="false">IF(N16&lt;分數表!$B$26,分數表!$C$26,VLOOKUP(N16,分數表!$A$2:$C$6,3,1))</f>
        <v>6.5</v>
      </c>
      <c r="P16" s="60" t="n">
        <v>-3.6</v>
      </c>
      <c r="Q16" s="61" t="n">
        <f aca="false">IF(OR(P16&lt;0, P16=""),0,VLOOKUP(P16,分數表!$A$20:$C$22,3,1))</f>
        <v>0</v>
      </c>
      <c r="R16" s="58" t="n">
        <v>3.1</v>
      </c>
      <c r="S16" s="43" t="n">
        <f aca="false">IF(R16&lt;分數表!$B$27,分數表!$C$27,VLOOKUP(R16,分數表!$E$2:$G$6,3,1))</f>
        <v>3.5</v>
      </c>
      <c r="T16" s="60" t="n">
        <v>3.4</v>
      </c>
      <c r="U16" s="44" t="n">
        <f aca="false">IF(T16&lt;分數表!$B$28, 分數表!$C$28,IF(T16="","",VLOOKUP(T16,分數表!$E$20:$G$22,3,1)))</f>
        <v>10</v>
      </c>
      <c r="V16" s="58" t="n">
        <v>33.04</v>
      </c>
      <c r="W16" s="62" t="n">
        <f aca="false">VLOOKUP(V16,分數表!$I$2:$K$7,3,1)</f>
        <v>5</v>
      </c>
      <c r="X16" s="58" t="n">
        <v>23.07</v>
      </c>
      <c r="Y16" s="62" t="n">
        <f aca="false">VLOOKUP(X16,分數表!$M$2:$O$6,3,1)</f>
        <v>0</v>
      </c>
      <c r="Z16" s="58" t="s">
        <v>39</v>
      </c>
      <c r="AA16" s="62" t="n">
        <f aca="false">IF(Z16="O", 分數表!$B$12, 0)</f>
        <v>10</v>
      </c>
      <c r="AB16" s="58" t="s">
        <v>39</v>
      </c>
      <c r="AC16" s="62" t="n">
        <f aca="false">IF(AB16="O", 分數表!$B$11, 0)</f>
        <v>2.5</v>
      </c>
      <c r="AD16" s="58" t="s">
        <v>39</v>
      </c>
      <c r="AE16" s="58" t="n">
        <f aca="false">IF(AD16="O", 分數表!$B$10, 0)</f>
        <v>3.5</v>
      </c>
      <c r="AF16" s="58" t="n">
        <v>7</v>
      </c>
      <c r="AG16" s="58" t="n">
        <f aca="false">AF16*分數表!$B$15</f>
        <v>17.5</v>
      </c>
      <c r="AH16" s="58" t="n">
        <v>6</v>
      </c>
      <c r="AI16" s="58" t="n">
        <f aca="false">AH16*分數表!$C$13</f>
        <v>9</v>
      </c>
      <c r="AJ16" s="40" t="n">
        <f aca="false">IF(B16="","",IF(AND(R16 &gt;=分數表!$E$2,V16&lt;=分數表!$I$7, X16&lt;=分數表!$M$6,AH16&gt;=分數表!$B$13), ROUND((I16+K16+M16+O16+Q16+S16+U16+W16+Y16+AE16+AC16+AA16+AG16+AI16),0), 0))</f>
        <v>0</v>
      </c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</row>
    <row r="17" customFormat="false" ht="15.75" hidden="false" customHeight="false" outlineLevel="0" collapsed="false">
      <c r="A17" s="64" t="n">
        <v>43187</v>
      </c>
      <c r="B17" s="65" t="s">
        <v>54</v>
      </c>
      <c r="C17" s="65" t="str">
        <f aca="false">VLOOKUP($B17,個股代號!$A:$B,2,0)</f>
        <v>智冠</v>
      </c>
      <c r="D17" s="66" t="n">
        <v>75.3</v>
      </c>
      <c r="E17" s="67" t="n">
        <v>67.41</v>
      </c>
      <c r="F17" s="67" t="n">
        <v>70.21</v>
      </c>
      <c r="G17" s="67" t="n">
        <v>69.84</v>
      </c>
      <c r="H17" s="68" t="n">
        <f aca="false">IF(MIN(E17:E18,F17:F18) =0,0,ROUND(ABS(F17:F18-E17:E18)/MIN(E17:E18,F17:F18)*100,2))</f>
        <v>4.15</v>
      </c>
      <c r="I17" s="69" t="n">
        <f aca="false">VLOOKUP(H17:H18,分數表!$E$11:$G$14,3,1)</f>
        <v>7</v>
      </c>
      <c r="J17" s="68" t="n">
        <f aca="false">IF(MIN(G17:G18,F17:F18) =0,0,ROUND(ABS(F17:F18-G17:G18)/MIN(G17:G18,F17:F18)*100,2))</f>
        <v>0.53</v>
      </c>
      <c r="K17" s="69" t="n">
        <f aca="false">VLOOKUP(J17:J18,分數表!$E$11:$G$14,3,1)</f>
        <v>15</v>
      </c>
      <c r="L17" s="68" t="n">
        <f aca="false">IF(MIN(G17:G18,E17:E18) =0,0,ROUND(ABS(E17:E18-G17:G18)/MIN(G17:G18,E17:E18)*100,2))</f>
        <v>3.6</v>
      </c>
      <c r="M17" s="69" t="n">
        <f aca="false">VLOOKUP(L17:L18,分數表!$E$11:$G$14,3,1)</f>
        <v>7</v>
      </c>
      <c r="N17" s="70" t="n">
        <v>43.2</v>
      </c>
      <c r="O17" s="69" t="n">
        <f aca="false">IF(N17:N18&lt;分數表!$B$26,分數表!$C$26,VLOOKUP(N17:N18,分數表!$A$2:$C$6,3,1))</f>
        <v>12.5</v>
      </c>
      <c r="P17" s="70" t="n">
        <v>30.9</v>
      </c>
      <c r="Q17" s="71" t="n">
        <f aca="false">IF(OR(P17:P18&lt;0, P17:P18=""),0,VLOOKUP(P17:P18,分數表!$A$20:$C$22,3,1))</f>
        <v>8</v>
      </c>
      <c r="R17" s="70" t="n">
        <v>6.4</v>
      </c>
      <c r="S17" s="71" t="n">
        <f aca="false">IF(R17&lt;分數表!$B$27,分數表!$C$27,VLOOKUP(R17,分數表!$E$2:$G$6,3,1))</f>
        <v>5</v>
      </c>
      <c r="T17" s="70" t="n">
        <v>0.9</v>
      </c>
      <c r="U17" s="71" t="n">
        <f aca="false">IF(T17&lt;分數表!$B$28, 分數表!$C$28,IF(T17="","",VLOOKUP(T17,分數表!$E$20:$G$22,3,1)))</f>
        <v>3.5</v>
      </c>
      <c r="V17" s="72" t="n">
        <v>23.19</v>
      </c>
      <c r="W17" s="71" t="n">
        <f aca="false">VLOOKUP(V17:V18,分數表!$I$2:$K$7,3,1)</f>
        <v>7.5</v>
      </c>
      <c r="X17" s="72" t="n">
        <v>6.31</v>
      </c>
      <c r="Y17" s="71" t="n">
        <f aca="false">VLOOKUP(X17:X18,分數表!$M$2:$O$6,3,1)</f>
        <v>2.5</v>
      </c>
      <c r="Z17" s="73" t="s">
        <v>39</v>
      </c>
      <c r="AA17" s="71" t="n">
        <f aca="false">IF(Z17:Z18="O", 分數表!$B$12, 0)</f>
        <v>10</v>
      </c>
      <c r="AB17" s="73" t="s">
        <v>39</v>
      </c>
      <c r="AC17" s="71" t="n">
        <f aca="false">IF(AB17:AB18="O", 分數表!$B$11, 0)</f>
        <v>2.5</v>
      </c>
      <c r="AD17" s="73" t="s">
        <v>39</v>
      </c>
      <c r="AE17" s="69" t="n">
        <f aca="false">IF(AD17:AD18="O", 分數表!$B$10, 0)</f>
        <v>3.5</v>
      </c>
      <c r="AF17" s="72" t="n">
        <v>9</v>
      </c>
      <c r="AG17" s="69" t="n">
        <f aca="false">AF17:AF18*分數表!$B$15</f>
        <v>22.5</v>
      </c>
      <c r="AH17" s="72" t="n">
        <v>6</v>
      </c>
      <c r="AI17" s="69" t="n">
        <f aca="false">AH17:AH18*分數表!$C$13</f>
        <v>9</v>
      </c>
      <c r="AJ17" s="18" t="n">
        <f aca="false">IF(B17="","",IF(AND(R17 &gt;=分數表!$E$2,V17&lt;=分數表!$I$7, X17&lt;=分數表!$M$6,AH17&gt;=分數表!$B$13), ROUND((I17+K17+M17+O17+Q17+S17+U17+W17+Y17+AE17+AC17+AA17+AG17+AI17),0), 0))</f>
        <v>116</v>
      </c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</row>
    <row r="18" customFormat="false" ht="15.75" hidden="false" customHeight="false" outlineLevel="0" collapsed="false">
      <c r="A18" s="75"/>
      <c r="B18" s="76" t="s">
        <v>55</v>
      </c>
      <c r="C18" s="76" t="e">
        <f aca="false">VLOOKUP($B18,個股代號!$A:$B,2,0)</f>
        <v>#N/A</v>
      </c>
      <c r="D18" s="77" t="n">
        <v>85.6</v>
      </c>
      <c r="E18" s="78" t="n">
        <v>84.21</v>
      </c>
      <c r="F18" s="78" t="n">
        <v>84.2</v>
      </c>
      <c r="G18" s="78" t="n">
        <v>86.81</v>
      </c>
      <c r="H18" s="79" t="n">
        <f aca="false">IF(MIN(E18,F18) =0,0,ROUND(ABS(F18-E18)/MIN(E18,F18)*100,2))</f>
        <v>0.01</v>
      </c>
      <c r="I18" s="80" t="n">
        <f aca="false">VLOOKUP(H18,分數表!$E$11:$G$14,3,1)</f>
        <v>15</v>
      </c>
      <c r="J18" s="79" t="n">
        <f aca="false">IF(MIN(G18,F18) =0,0,ROUND(ABS(F18-G18)/MIN(G18,F18)*100,2))</f>
        <v>3.1</v>
      </c>
      <c r="K18" s="80" t="n">
        <f aca="false">VLOOKUP(J18,分數表!$E$11:$G$14,3,1)</f>
        <v>7</v>
      </c>
      <c r="L18" s="79" t="n">
        <f aca="false">IF(MIN(G18,E18) =0,0,ROUND(ABS(E18-G18)/MIN(G18,E18)*100,2))</f>
        <v>3.09</v>
      </c>
      <c r="M18" s="80" t="n">
        <f aca="false">VLOOKUP(L18,分數表!$E$11:$G$14,3,1)</f>
        <v>7</v>
      </c>
      <c r="N18" s="81" t="n">
        <v>13.9</v>
      </c>
      <c r="O18" s="80" t="n">
        <f aca="false">IF(N18&lt;分數表!$B$26,分數表!$C$26,VLOOKUP(N18,分數表!$A$2:$C$6,3,1))</f>
        <v>5</v>
      </c>
      <c r="P18" s="81" t="n">
        <v>-4</v>
      </c>
      <c r="Q18" s="82" t="n">
        <f aca="false">IF(OR(P18&lt;0, P18=""),0,VLOOKUP(P18,分數表!$A$20:$C$22,3,1))</f>
        <v>0</v>
      </c>
      <c r="R18" s="81" t="n">
        <v>0.4</v>
      </c>
      <c r="S18" s="82" t="n">
        <f aca="false">IF(R18&lt;分數表!$B$27,分數表!$C$27,VLOOKUP(R18,分數表!$E$2:$G$6,3,1))</f>
        <v>2.5</v>
      </c>
      <c r="T18" s="81" t="n">
        <v>-2.1</v>
      </c>
      <c r="U18" s="82" t="n">
        <f aca="false">IF(T18&lt;分數表!$B$28, 分數表!$C$28,IF(T18="","",VLOOKUP(T18,分數表!$E$20:$G$22,3,1)))</f>
        <v>-5</v>
      </c>
      <c r="V18" s="83" t="n">
        <v>23.73</v>
      </c>
      <c r="W18" s="82" t="n">
        <f aca="false">VLOOKUP(V18,分數表!$I$2:$K$7,3,1)</f>
        <v>7.5</v>
      </c>
      <c r="X18" s="83" t="n">
        <v>0.47</v>
      </c>
      <c r="Y18" s="82" t="n">
        <f aca="false">VLOOKUP(X18,分數表!$M$2:$O$6,3,1)</f>
        <v>15</v>
      </c>
      <c r="Z18" s="84" t="s">
        <v>39</v>
      </c>
      <c r="AA18" s="82" t="n">
        <f aca="false">IF(Z18="O", 分數表!$B$12, 0)</f>
        <v>10</v>
      </c>
      <c r="AB18" s="84" t="s">
        <v>39</v>
      </c>
      <c r="AC18" s="82" t="n">
        <f aca="false">IF(AB18="O", 分數表!$B$11, 0)</f>
        <v>2.5</v>
      </c>
      <c r="AD18" s="84" t="s">
        <v>39</v>
      </c>
      <c r="AE18" s="80" t="n">
        <f aca="false">IF(AD18="O", 分數表!$B$10, 0)</f>
        <v>3.5</v>
      </c>
      <c r="AF18" s="83" t="n">
        <v>5</v>
      </c>
      <c r="AG18" s="80" t="n">
        <f aca="false">AF18*分數表!$B$15</f>
        <v>12.5</v>
      </c>
      <c r="AH18" s="83" t="n">
        <v>6</v>
      </c>
      <c r="AI18" s="80" t="n">
        <f aca="false">AH18*分數表!$C$13</f>
        <v>9</v>
      </c>
      <c r="AJ18" s="40" t="n">
        <f aca="false">IF(B18="","",IF(AND(R18 &gt;=分數表!$E$2,V18&lt;=分數表!$I$7, X18&lt;=分數表!$M$6,AH18&gt;=分數表!$B$13), ROUND((I18+K18+M18+O18+Q18+S18+U18+W18+Y18+AE18+AC18+AA18+AG18+AI18),0), 0))</f>
        <v>92</v>
      </c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</row>
    <row r="19" customFormat="false" ht="15.75" hidden="false" customHeight="false" outlineLevel="0" collapsed="false">
      <c r="A19" s="86" t="n">
        <v>43188</v>
      </c>
      <c r="B19" s="87" t="s">
        <v>56</v>
      </c>
      <c r="C19" s="87" t="e">
        <f aca="false">VLOOKUP($B19,個股代號!$A:$B,2,0)</f>
        <v>#N/A</v>
      </c>
      <c r="D19" s="73" t="n">
        <v>92.3</v>
      </c>
      <c r="E19" s="73" t="n">
        <v>89.7</v>
      </c>
      <c r="F19" s="73" t="n">
        <v>82.42</v>
      </c>
      <c r="G19" s="73" t="n">
        <v>82.64</v>
      </c>
      <c r="H19" s="88" t="n">
        <f aca="false">IF(MIN(E19,F19) =0,0,ROUND(ABS(F19-E19)/MIN(E19,F19)*100,2))</f>
        <v>8.83</v>
      </c>
      <c r="I19" s="89" t="n">
        <f aca="false">VLOOKUP(H19,分數表!$E$11:$G$14,3,1)</f>
        <v>0</v>
      </c>
      <c r="J19" s="88" t="n">
        <f aca="false">IF(MIN(G19,F19) =0,0,ROUND(ABS(F19-G19)/MIN(G19,F19)*100,2))</f>
        <v>0.27</v>
      </c>
      <c r="K19" s="89" t="n">
        <f aca="false">VLOOKUP(J19,分數表!$E$11:$G$14,3,1)</f>
        <v>15</v>
      </c>
      <c r="L19" s="73" t="n">
        <f aca="false">IF(MIN(G19,E19) =0,0,ROUND(ABS(E19-G19)/MIN(G19,E19)*100,2))</f>
        <v>8.54</v>
      </c>
      <c r="M19" s="89" t="n">
        <f aca="false">VLOOKUP(L19,分數表!$E$11:$G$14,3,1)</f>
        <v>0</v>
      </c>
      <c r="N19" s="73" t="n">
        <v>15.6</v>
      </c>
      <c r="O19" s="73" t="n">
        <f aca="false">IF(N19&lt;分數表!$B$26,分數表!$C$26,VLOOKUP(N19,分數表!$A$2:$C$6,3,1))</f>
        <v>6.5</v>
      </c>
      <c r="P19" s="89" t="n">
        <v>4.7</v>
      </c>
      <c r="Q19" s="90" t="n">
        <f aca="false">IF(OR(P19&lt;0, P19=""),0,VLOOKUP(P19,分數表!$A$20:$C$22,3,1))</f>
        <v>2.5</v>
      </c>
      <c r="R19" s="73" t="n">
        <v>1.9</v>
      </c>
      <c r="S19" s="91" t="n">
        <f aca="false">IF(R19&lt;分數表!$B$27,分數表!$C$27,VLOOKUP(R19,分數表!$E$2:$G$6,3,1))</f>
        <v>2.5</v>
      </c>
      <c r="T19" s="89" t="n">
        <v>0.7</v>
      </c>
      <c r="U19" s="21" t="n">
        <f aca="false">IF(T19&lt;分數表!$B$28, 分數表!$C$28,IF(T19="","",VLOOKUP(T19,分數表!$E$20:$G$22,3,1)))</f>
        <v>3.5</v>
      </c>
      <c r="V19" s="73" t="n">
        <v>26.95</v>
      </c>
      <c r="W19" s="91" t="n">
        <f aca="false">VLOOKUP(V19,分數表!$I$2:$K$7,3,1)</f>
        <v>5</v>
      </c>
      <c r="X19" s="73" t="n">
        <v>13.2</v>
      </c>
      <c r="Y19" s="91" t="n">
        <f aca="false">VLOOKUP(X19,分數表!$M$2:$O$6,3,1)</f>
        <v>2.5</v>
      </c>
      <c r="Z19" s="73" t="s">
        <v>39</v>
      </c>
      <c r="AA19" s="91" t="n">
        <f aca="false">IF(Z19="O", 分數表!$B$12, 0)</f>
        <v>10</v>
      </c>
      <c r="AB19" s="73" t="s">
        <v>39</v>
      </c>
      <c r="AC19" s="91" t="n">
        <f aca="false">IF(AB19="O", 分數表!$B$11, 0)</f>
        <v>2.5</v>
      </c>
      <c r="AD19" s="73" t="s">
        <v>39</v>
      </c>
      <c r="AE19" s="73" t="n">
        <f aca="false">IF(AD19="O", 分數表!$B$10, 0)</f>
        <v>3.5</v>
      </c>
      <c r="AF19" s="73" t="n">
        <v>6</v>
      </c>
      <c r="AG19" s="73" t="n">
        <f aca="false">AF19*分數表!$B$15</f>
        <v>15</v>
      </c>
      <c r="AH19" s="73" t="n">
        <v>5</v>
      </c>
      <c r="AI19" s="73" t="n">
        <f aca="false">AH19*分數表!$C$13</f>
        <v>7.5</v>
      </c>
      <c r="AJ19" s="18" t="n">
        <f aca="false">IF(B19="","",IF(AND(R19 &gt;=分數表!$E$2,V19&lt;=分數表!$I$7, X19&lt;=分數表!$M$6,AH19&gt;=分數表!$B$13), ROUND((I19+K19+M19+O19+Q19+S19+U19+W19+Y19+AE19+AC19+AA19+AG19+AI19),0), 0))</f>
        <v>76</v>
      </c>
    </row>
    <row r="20" customFormat="false" ht="15.75" hidden="false" customHeight="false" outlineLevel="0" collapsed="false">
      <c r="A20" s="92"/>
      <c r="B20" s="93" t="s">
        <v>57</v>
      </c>
      <c r="C20" s="93" t="e">
        <f aca="false">VLOOKUP($B20,個股代號!$A:$B,2,0)</f>
        <v>#N/A</v>
      </c>
      <c r="D20" s="84" t="n">
        <v>83.4</v>
      </c>
      <c r="E20" s="84" t="n">
        <v>79.91</v>
      </c>
      <c r="F20" s="84" t="n">
        <v>71.5</v>
      </c>
      <c r="G20" s="84" t="n">
        <v>68.32</v>
      </c>
      <c r="H20" s="94" t="n">
        <f aca="false">IF(MIN(E20:E22,F20:F22) =0,0,ROUND(ABS(F20:F22-E20:E22)/MIN(E20:E22,F20:F22)*100,2))</f>
        <v>27.86</v>
      </c>
      <c r="I20" s="95" t="n">
        <f aca="false">VLOOKUP(H20:H22,分數表!$E$11:$G$14,3,1)</f>
        <v>0</v>
      </c>
      <c r="J20" s="94" t="n">
        <f aca="false">IF(MIN(G20:G22,F20:F22) =0,0,ROUND(ABS(F20:F22-G20:G22)/MIN(G20:G22,F20:F22)*100,2))</f>
        <v>10.53</v>
      </c>
      <c r="K20" s="95" t="n">
        <f aca="false">VLOOKUP(J20:J22,分數表!$E$11:$G$14,3,1)</f>
        <v>0</v>
      </c>
      <c r="L20" s="84" t="n">
        <f aca="false">IF(MIN(G20:G22,E20:E22) =0,0,ROUND(ABS(E20:E22-G20:G22)/MIN(G20:G22,E20:E22)*100,2))</f>
        <v>37.84</v>
      </c>
      <c r="M20" s="95" t="n">
        <f aca="false">VLOOKUP(L20:L22,分數表!$E$11:$G$14,3,1)</f>
        <v>0</v>
      </c>
      <c r="N20" s="84" t="n">
        <v>0.4</v>
      </c>
      <c r="O20" s="84" t="n">
        <f aca="false">IF(N20:N22&lt;分數表!$B$26,分數表!$C$26,VLOOKUP(N20:N22,分數表!$A$2:$C$6,3,1))</f>
        <v>-12</v>
      </c>
      <c r="P20" s="95" t="n">
        <v>9.2</v>
      </c>
      <c r="Q20" s="96" t="n">
        <f aca="false">IF(OR(P20:P22&lt;0, P20:P22=""),0,VLOOKUP(P20:P22,分數表!$A$20:$C$22,3,1))</f>
        <v>5</v>
      </c>
      <c r="R20" s="84" t="n">
        <v>10</v>
      </c>
      <c r="S20" s="97" t="n">
        <f aca="false">IF(R20&lt;分數表!$B$27,分數表!$C$27,VLOOKUP(R20,分數表!$E$2:$G$6,3,1))</f>
        <v>12.5</v>
      </c>
      <c r="T20" s="95" t="n">
        <v>6.8</v>
      </c>
      <c r="U20" s="44" t="n">
        <f aca="false">IF(T20&lt;分數表!$B$28, 分數表!$C$28,IF(T20="","",VLOOKUP(T20,分數表!$E$20:$G$22,3,1)))</f>
        <v>10</v>
      </c>
      <c r="V20" s="84" t="n">
        <v>31.41</v>
      </c>
      <c r="W20" s="97" t="n">
        <f aca="false">VLOOKUP(V20:V22,分數表!$I$2:$K$7,3,1)</f>
        <v>5</v>
      </c>
      <c r="X20" s="84" t="n">
        <v>3.6</v>
      </c>
      <c r="Y20" s="97" t="n">
        <f aca="false">VLOOKUP(X20:X22,分數表!$M$2:$O$6,3,1)</f>
        <v>5</v>
      </c>
      <c r="Z20" s="84" t="s">
        <v>39</v>
      </c>
      <c r="AA20" s="97" t="n">
        <f aca="false">IF(Z20:Z22="O", 分數表!$B$12, 0)</f>
        <v>10</v>
      </c>
      <c r="AB20" s="84" t="s">
        <v>40</v>
      </c>
      <c r="AC20" s="97" t="n">
        <f aca="false">IF(AB20:AB22="O", 分數表!$B$11, 0)</f>
        <v>0</v>
      </c>
      <c r="AD20" s="84" t="s">
        <v>40</v>
      </c>
      <c r="AE20" s="84" t="n">
        <f aca="false">IF(AD20:AD22="O", 分數表!$B$10, 0)</f>
        <v>0</v>
      </c>
      <c r="AF20" s="84" t="n">
        <v>7</v>
      </c>
      <c r="AG20" s="84" t="n">
        <f aca="false">AF20:AF22*分數表!$B$15</f>
        <v>17.5</v>
      </c>
      <c r="AH20" s="84" t="n">
        <v>7</v>
      </c>
      <c r="AI20" s="84" t="n">
        <f aca="false">AH20:AH22*分數表!$C$13</f>
        <v>10.5</v>
      </c>
      <c r="AJ20" s="40" t="n">
        <f aca="false">IF(B20="","",IF(AND(R20 &gt;=分數表!$E$2,V20&lt;=分數表!$I$7, X20&lt;=分數表!$M$6,AH20&gt;=分數表!$B$13), ROUND((I20+K20+M20+O20+Q20+S20+U20+W20+Y20+AE20+AC20+AA20+AG20+AI20),0), 0))</f>
        <v>64</v>
      </c>
      <c r="AK20" s="84"/>
      <c r="AL20" s="84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</row>
    <row r="21" customFormat="false" ht="15.75" hidden="false" customHeight="false" outlineLevel="0" collapsed="false">
      <c r="A21" s="98" t="n">
        <v>43164</v>
      </c>
      <c r="B21" s="99" t="s">
        <v>58</v>
      </c>
      <c r="C21" s="99" t="e">
        <f aca="false">VLOOKUP($B21,個股代號!$A:$B,2,0)</f>
        <v>#N/A</v>
      </c>
      <c r="D21" s="40" t="n">
        <v>45.45</v>
      </c>
      <c r="E21" s="40" t="n">
        <v>42.08</v>
      </c>
      <c r="F21" s="40" t="n">
        <v>39.53</v>
      </c>
      <c r="G21" s="40" t="n">
        <v>39.95</v>
      </c>
      <c r="H21" s="100" t="n">
        <f aca="false">IF(MIN(E20:E21,F20:F21) =0,0,ROUND(ABS(F20:F21-E20:E21)/MIN(E20:E21,F20:F21)*100,2))</f>
        <v>6.45</v>
      </c>
      <c r="I21" s="101" t="n">
        <f aca="false">VLOOKUP(H20:H21,分數表!$E$11:$G$14,3,1)</f>
        <v>0</v>
      </c>
      <c r="J21" s="100" t="n">
        <f aca="false">IF(MIN(G20:G21,F20:F21) =0,0,ROUND(ABS(F20:F21-G20:G21)/MIN(G20:G21,F20:F21)*100,2))</f>
        <v>1.06</v>
      </c>
      <c r="K21" s="101" t="n">
        <f aca="false">VLOOKUP(J20:J21,分數表!$E$11:$G$14,3,1)</f>
        <v>10</v>
      </c>
      <c r="L21" s="40" t="n">
        <f aca="false">IF(MIN(G20:G21,E20:E21) =0,0,ROUND(ABS(E20:E21-G20:G21)/MIN(G20:G21,E20:E21)*100,2))</f>
        <v>5.33</v>
      </c>
      <c r="M21" s="101" t="n">
        <f aca="false">VLOOKUP(L20:L21,分數表!$E$11:$G$14,3,1)</f>
        <v>7</v>
      </c>
      <c r="N21" s="40" t="n">
        <v>25</v>
      </c>
      <c r="O21" s="40" t="n">
        <f aca="false">IF(N20:N21&lt;分數表!$B$26,分數表!$C$26,VLOOKUP(N20:N21,分數表!$A$2:$C$6,3,1))</f>
        <v>7.5</v>
      </c>
      <c r="P21" s="101" t="n">
        <v>10.3</v>
      </c>
      <c r="Q21" s="44" t="n">
        <f aca="false">IF(OR(P20:P21&lt;0, P20:P21=""),0,VLOOKUP(P20:P21,分數表!$A$20:$C$22,3,1))</f>
        <v>8</v>
      </c>
      <c r="R21" s="40" t="n">
        <v>11</v>
      </c>
      <c r="S21" s="43" t="n">
        <f aca="false">VLOOKUP(R20:R21,分數表!$E$2:$G$6,3,1)</f>
        <v>12.5</v>
      </c>
      <c r="T21" s="101" t="n">
        <v>8</v>
      </c>
      <c r="U21" s="44" t="n">
        <f aca="false">IF(T19:T21&lt;分數表!$B$28, 分數表!$C$28,IF(T19:T21="","",VLOOKUP(T19:T21,分數表!$E$20:$G$22,3,1)))</f>
        <v>10</v>
      </c>
      <c r="V21" s="40" t="n">
        <v>0</v>
      </c>
      <c r="W21" s="43" t="n">
        <f aca="false">VLOOKUP(V20:V21,分數表!$I$2:$K$7,3,1)</f>
        <v>15</v>
      </c>
      <c r="X21" s="40" t="n">
        <v>0.51</v>
      </c>
      <c r="Y21" s="43" t="n">
        <f aca="false">VLOOKUP(X20:X21,分數表!$M$2:$O$6,3,1)</f>
        <v>15</v>
      </c>
      <c r="Z21" s="40" t="s">
        <v>39</v>
      </c>
      <c r="AA21" s="43" t="n">
        <f aca="false">IF(Z20:Z21="O", 分數表!$B$12, 0)</f>
        <v>10</v>
      </c>
      <c r="AB21" s="40" t="s">
        <v>40</v>
      </c>
      <c r="AC21" s="43" t="n">
        <f aca="false">IF(AB20:AB21="O", 分數表!$B$11, 0)</f>
        <v>0</v>
      </c>
      <c r="AD21" s="40" t="s">
        <v>39</v>
      </c>
      <c r="AE21" s="40" t="n">
        <f aca="false">IF(AD20:AD21="O", 分數表!$B$10, 0)</f>
        <v>3.5</v>
      </c>
      <c r="AF21" s="40" t="n">
        <v>6</v>
      </c>
      <c r="AG21" s="40" t="n">
        <f aca="false">AF20:AF21*分數表!$B$15</f>
        <v>15</v>
      </c>
      <c r="AH21" s="40" t="n">
        <v>3</v>
      </c>
      <c r="AI21" s="40" t="n">
        <f aca="false">AH20:AH21*分數表!$C$13</f>
        <v>4.5</v>
      </c>
      <c r="AJ21" s="40" t="n">
        <f aca="false">IF(B21="","",IF(AND(R21 &gt;=分數表!$E$2,V21&lt;=分數表!$I$7, X21&lt;=分數表!$M$6,AH21&gt;=分數表!$B$13), ROUND((I21+K21+M21+O21+Q21+S21+U21+W21+Y21+AE21+AC21+AA21+AG21+AI21),0), 0))</f>
        <v>118</v>
      </c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</row>
    <row r="22" customFormat="false" ht="15.75" hidden="false" customHeight="false" outlineLevel="0" collapsed="false">
      <c r="A22" s="103" t="n">
        <v>43189</v>
      </c>
      <c r="B22" s="104" t="s">
        <v>59</v>
      </c>
      <c r="C22" s="17" t="e">
        <f aca="false">VLOOKUP($B22,個股代號!$A:$B,2,0)</f>
        <v>#N/A</v>
      </c>
      <c r="D22" s="18" t="n">
        <v>31.85</v>
      </c>
      <c r="E22" s="18" t="n">
        <v>30.63</v>
      </c>
      <c r="F22" s="18" t="n">
        <v>30.19</v>
      </c>
      <c r="G22" s="18" t="n">
        <v>30.84</v>
      </c>
      <c r="H22" s="105" t="n">
        <f aca="false">IF(MIN(E22:E23,F22:F23) =0,0,ROUND(ABS(F22:F23-E22:E23)/MIN(E22:E23,F22:F23)*100,2))</f>
        <v>1.46</v>
      </c>
      <c r="I22" s="19" t="n">
        <f aca="false">VLOOKUP(H22:H23,分數表!$E$11:$G$14,3,1)</f>
        <v>10</v>
      </c>
      <c r="J22" s="105" t="n">
        <f aca="false">IF(MIN(G22:G23,F22:F23) =0,0,ROUND(ABS(F22:F23-G22:G23)/MIN(G22:G23,F22:F23)*100,2))</f>
        <v>2.15</v>
      </c>
      <c r="K22" s="19" t="n">
        <f aca="false">VLOOKUP(J22:J23,分數表!$E$11:$G$14,3,1)</f>
        <v>10</v>
      </c>
      <c r="L22" s="18" t="n">
        <f aca="false">IF(MIN(G22:G23,E22:E23) =0,0,ROUND(ABS(E22:E23-G22:G23)/MIN(G22:G23,E22:E23)*100,2))</f>
        <v>0.69</v>
      </c>
      <c r="M22" s="19" t="n">
        <f aca="false">VLOOKUP(L22:L23,分數表!$E$11:$G$14,3,1)</f>
        <v>15</v>
      </c>
      <c r="N22" s="18" t="n">
        <v>16.4</v>
      </c>
      <c r="O22" s="18" t="n">
        <f aca="false">IF(N22:N23&lt;分數表!$B$26,分數表!$C$26,VLOOKUP(N22:N23,分數表!$A$2:$C$6,3,1))</f>
        <v>6.5</v>
      </c>
      <c r="P22" s="19" t="n">
        <v>14.7</v>
      </c>
      <c r="Q22" s="21" t="n">
        <f aca="false">IF(OR(P22:P23&lt;0, P22:P23=""),0,VLOOKUP(P22:P23,分數表!$A$20:$C$22,3,1))</f>
        <v>8</v>
      </c>
      <c r="R22" s="18" t="n">
        <v>5.4</v>
      </c>
      <c r="S22" s="22" t="n">
        <f aca="false">VLOOKUP(R22:R23,分數表!$E$2:$G$6,3,1)</f>
        <v>5</v>
      </c>
      <c r="T22" s="19" t="n">
        <v>-3.6</v>
      </c>
      <c r="U22" s="21" t="n">
        <f aca="false">IF(T22:T24&lt;分數表!$B$28, 分數表!$C$28,IF(T22:T24="","",VLOOKUP(T22:T24,分數表!$E$20:$G$22,3,1)))</f>
        <v>-5</v>
      </c>
      <c r="V22" s="18" t="n">
        <v>23.16</v>
      </c>
      <c r="W22" s="22" t="n">
        <f aca="false">VLOOKUP(V22:V23,分數表!$I$2:$K$7,3,1)</f>
        <v>7.5</v>
      </c>
      <c r="X22" s="18" t="n">
        <v>0.6</v>
      </c>
      <c r="Y22" s="22" t="n">
        <f aca="false">VLOOKUP(X22:X23,分數表!$M$2:$O$6,3,1)</f>
        <v>15</v>
      </c>
      <c r="Z22" s="18" t="s">
        <v>39</v>
      </c>
      <c r="AA22" s="22" t="n">
        <f aca="false">IF(Z22:Z23="O", 分數表!$B$12, 0)</f>
        <v>10</v>
      </c>
      <c r="AB22" s="18" t="s">
        <v>39</v>
      </c>
      <c r="AC22" s="22" t="n">
        <f aca="false">IF(AB22:AB23="O", 分數表!$B$11, 0)</f>
        <v>2.5</v>
      </c>
      <c r="AD22" s="18" t="s">
        <v>39</v>
      </c>
      <c r="AE22" s="18" t="n">
        <f aca="false">IF(AD22:AD23="O", 分數表!$B$10, 0)</f>
        <v>3.5</v>
      </c>
      <c r="AF22" s="18" t="n">
        <v>8</v>
      </c>
      <c r="AG22" s="18" t="n">
        <f aca="false">AF22:AF23*分數表!$B$15</f>
        <v>20</v>
      </c>
      <c r="AH22" s="18" t="n">
        <v>4</v>
      </c>
      <c r="AI22" s="18" t="n">
        <f aca="false">AH22:AH23*分數表!$C$13</f>
        <v>6</v>
      </c>
      <c r="AJ22" s="18" t="n">
        <f aca="false">IF(B22="","",IF(AND(R22 &gt;=分數表!$E$2,V22&lt;=分數表!$I$7, X22&lt;=分數表!$M$6,AH22&gt;=分數表!$B$13), ROUND((I22+K22+M22+O22+Q22+S22+U22+W22+Y22+AE22+AC22+AA22+AG22+AI22),0), 0))</f>
        <v>114</v>
      </c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</row>
    <row r="23" customFormat="false" ht="15.75" hidden="false" customHeight="false" outlineLevel="0" collapsed="false">
      <c r="A23" s="106"/>
      <c r="B23" s="17" t="s">
        <v>60</v>
      </c>
      <c r="C23" s="17" t="e">
        <f aca="false">VLOOKUP($B23,個股代號!$A:$B,2,0)</f>
        <v>#N/A</v>
      </c>
      <c r="D23" s="18" t="n">
        <v>103</v>
      </c>
      <c r="E23" s="18" t="n">
        <v>101.9</v>
      </c>
      <c r="F23" s="18" t="n">
        <v>96.82</v>
      </c>
      <c r="G23" s="18" t="n">
        <v>89.66</v>
      </c>
      <c r="H23" s="105" t="n">
        <f aca="false">IF(MIN(E23:E24,F23:F24) =0,0,ROUND(ABS(F23:F24-E23:E24)/MIN(E23:E24,F23:F24)*100,2))</f>
        <v>35.8</v>
      </c>
      <c r="I23" s="19" t="n">
        <f aca="false">VLOOKUP(H23:H24,分數表!$E$11:$G$14,3,1)</f>
        <v>0</v>
      </c>
      <c r="J23" s="105" t="n">
        <f aca="false">IF(MIN(G23:G24,F23:F24) =0,0,ROUND(ABS(F23:F24-G23:G24)/MIN(G23:G24,F23:F24)*100,2))</f>
        <v>53.08</v>
      </c>
      <c r="K23" s="19" t="n">
        <f aca="false">VLOOKUP(J23:J24,分數表!$E$11:$G$14,3,1)</f>
        <v>0</v>
      </c>
      <c r="L23" s="18" t="n">
        <f aca="false">IF(MIN(G23:G24,E23:E24) =0,0,ROUND(ABS(E23:E24-G23:G24)/MIN(G23:G24,E23:E24)*100,2))</f>
        <v>90.73</v>
      </c>
      <c r="M23" s="19" t="n">
        <f aca="false">VLOOKUP(L23:L24,分數表!$E$11:$G$14,3,1)</f>
        <v>0</v>
      </c>
      <c r="N23" s="18" t="n">
        <v>33.1</v>
      </c>
      <c r="O23" s="18" t="n">
        <f aca="false">IF(N23:N24&lt;分數表!$B$26,分數表!$C$26,VLOOKUP(N23:N24,分數表!$A$2:$C$6,3,1))</f>
        <v>10</v>
      </c>
      <c r="P23" s="19" t="n">
        <v>4.4</v>
      </c>
      <c r="Q23" s="21" t="n">
        <f aca="false">IF(OR(P23:P24&lt;0, P23:P24=""),0,VLOOKUP(P23:P24,分數表!$A$20:$C$22,3,1))</f>
        <v>2.5</v>
      </c>
      <c r="R23" s="18" t="n">
        <v>7.6</v>
      </c>
      <c r="S23" s="22" t="n">
        <f aca="false">VLOOKUP(R23:R24,分數表!$E$2:$G$6,3,1)</f>
        <v>10</v>
      </c>
      <c r="T23" s="19" t="n">
        <v>3.9</v>
      </c>
      <c r="U23" s="21" t="n">
        <f aca="false">IF(T20:T23&lt;分數表!$B$28, 分數表!$C$28,IF(T20:T23="","",VLOOKUP(T20:T23,分數表!$E$20:$G$22,3,1)))</f>
        <v>10</v>
      </c>
      <c r="V23" s="18" t="n">
        <v>11.11</v>
      </c>
      <c r="W23" s="22" t="n">
        <f aca="false">VLOOKUP(V23:V24,分數表!$I$2:$K$7,3,1)</f>
        <v>15</v>
      </c>
      <c r="X23" s="18" t="n">
        <v>2.54</v>
      </c>
      <c r="Y23" s="22" t="n">
        <f aca="false">VLOOKUP(X23:X24,分數表!$M$2:$O$6,3,1)</f>
        <v>5</v>
      </c>
      <c r="Z23" s="18" t="s">
        <v>39</v>
      </c>
      <c r="AA23" s="22" t="n">
        <f aca="false">IF(Z23:Z24="O", 分數表!$B$12, 0)</f>
        <v>10</v>
      </c>
      <c r="AB23" s="18" t="s">
        <v>39</v>
      </c>
      <c r="AC23" s="22" t="n">
        <f aca="false">IF(AB23:AB24="O", 分數表!$B$11, 0)</f>
        <v>2.5</v>
      </c>
      <c r="AD23" s="18" t="s">
        <v>39</v>
      </c>
      <c r="AE23" s="18" t="n">
        <f aca="false">IF(AD23:AD24="O", 分數表!$B$10, 0)</f>
        <v>3.5</v>
      </c>
      <c r="AF23" s="18" t="n">
        <v>3</v>
      </c>
      <c r="AG23" s="18" t="n">
        <f aca="false">AF23:AF24*分數表!$B$15</f>
        <v>7.5</v>
      </c>
      <c r="AH23" s="18" t="n">
        <v>6</v>
      </c>
      <c r="AI23" s="18" t="n">
        <f aca="false">AH23:AH24*分數表!$C$13</f>
        <v>9</v>
      </c>
      <c r="AJ23" s="18" t="n">
        <f aca="false">IF(B23="","",IF(AND(R23 &gt;=分數表!$E$2,V23&lt;=分數表!$I$7, X23&lt;=分數表!$M$6,AH23&gt;=分數表!$B$13), ROUND((I23+K23+M23+O23+Q23+S23+U23+W23+Y23+AE23+AC23+AA23+AG23+AI23),0), 0))</f>
        <v>85</v>
      </c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</row>
    <row r="24" customFormat="false" ht="15.75" hidden="false" customHeight="false" outlineLevel="0" collapsed="false">
      <c r="A24" s="98"/>
      <c r="B24" s="99" t="s">
        <v>61</v>
      </c>
      <c r="C24" s="99" t="e">
        <f aca="false">VLOOKUP($B24,個股代號!$A:$B,2,0)</f>
        <v>#N/A</v>
      </c>
      <c r="D24" s="40" t="n">
        <v>17.8</v>
      </c>
      <c r="E24" s="40" t="n">
        <v>17.29</v>
      </c>
      <c r="F24" s="40" t="n">
        <v>14.19</v>
      </c>
      <c r="G24" s="40" t="n">
        <v>13.49</v>
      </c>
      <c r="H24" s="100" t="n">
        <f aca="false">IF(MIN(E23:E24,F23:F24) =0,0,ROUND(ABS(F23:F24-E23:E24)/MIN(E23:E24,F23:F24)*100,2))</f>
        <v>21.85</v>
      </c>
      <c r="I24" s="101" t="n">
        <f aca="false">VLOOKUP(H23:H24,分數表!$E$11:$G$14,3,1)</f>
        <v>0</v>
      </c>
      <c r="J24" s="100" t="n">
        <f aca="false">IF(MIN(G23:G24,F23:F24) =0,0,ROUND(ABS(F23:F24-G23:G24)/MIN(G23:G24,F23:F24)*100,2))</f>
        <v>5.19</v>
      </c>
      <c r="K24" s="101" t="n">
        <f aca="false">VLOOKUP(J23:J24,分數表!$E$11:$G$14,3,1)</f>
        <v>7</v>
      </c>
      <c r="L24" s="40" t="n">
        <f aca="false">IF(MIN(G23:G24,E23:E24) =0,0,ROUND(ABS(E23:E24-G23:G24)/MIN(G23:G24,E23:E24)*100,2))</f>
        <v>28.17</v>
      </c>
      <c r="M24" s="101" t="n">
        <f aca="false">VLOOKUP(L23:L24,分數表!$E$11:$G$14,3,1)</f>
        <v>0</v>
      </c>
      <c r="N24" s="40" t="n">
        <v>10.4</v>
      </c>
      <c r="O24" s="40" t="n">
        <f aca="false">IF(N23:N24&lt;分數表!$B$26,分數表!$C$26,VLOOKUP(N23:N24,分數表!$A$2:$C$6,3,1))</f>
        <v>5</v>
      </c>
      <c r="P24" s="101" t="n">
        <v>0.2</v>
      </c>
      <c r="Q24" s="44" t="n">
        <f aca="false">IF(OR(P23:P24&lt;0, P23:P24=""),0,VLOOKUP(P23:P24,分數表!$A$20:$C$22,3,1))</f>
        <v>2.5</v>
      </c>
      <c r="R24" s="40" t="n">
        <v>2.7</v>
      </c>
      <c r="S24" s="43" t="n">
        <f aca="false">VLOOKUP(R23:R24,分數表!$E$2:$G$6,3,1)</f>
        <v>3.5</v>
      </c>
      <c r="T24" s="101" t="n">
        <v>1.7</v>
      </c>
      <c r="U24" s="44" t="n">
        <f aca="false">IF(T22:T24&lt;分數表!$B$28, 分數表!$C$28,IF(T22:T24="","",VLOOKUP(T22:T24,分數表!$E$20:$G$22,3,1)))</f>
        <v>5</v>
      </c>
      <c r="V24" s="40" t="n">
        <v>4.85</v>
      </c>
      <c r="W24" s="43" t="n">
        <f aca="false">VLOOKUP(V23:V24,分數表!$I$2:$K$7,3,1)</f>
        <v>15</v>
      </c>
      <c r="X24" s="40" t="n">
        <v>0</v>
      </c>
      <c r="Y24" s="43" t="n">
        <f aca="false">VLOOKUP(X23:X24,分數表!$M$2:$O$6,3,1)</f>
        <v>15</v>
      </c>
      <c r="Z24" s="40" t="s">
        <v>39</v>
      </c>
      <c r="AA24" s="43" t="n">
        <f aca="false">IF(Z23:Z24="O", 分數表!$B$12, 0)</f>
        <v>10</v>
      </c>
      <c r="AB24" s="40" t="s">
        <v>39</v>
      </c>
      <c r="AC24" s="43" t="n">
        <f aca="false">IF(AB23:AB24="O", 分數表!$B$11, 0)</f>
        <v>2.5</v>
      </c>
      <c r="AD24" s="40" t="s">
        <v>40</v>
      </c>
      <c r="AE24" s="40" t="n">
        <f aca="false">IF(AD23:AD24="O", 分數表!$B$10, 0)</f>
        <v>0</v>
      </c>
      <c r="AF24" s="40" t="n">
        <v>2</v>
      </c>
      <c r="AG24" s="40" t="n">
        <f aca="false">AF23:AF24*分數表!$B$15</f>
        <v>5</v>
      </c>
      <c r="AH24" s="40" t="n">
        <v>5</v>
      </c>
      <c r="AI24" s="40" t="n">
        <f aca="false">AH23:AH24*分數表!$C$13</f>
        <v>7.5</v>
      </c>
      <c r="AJ24" s="40" t="n">
        <f aca="false">IF(B24="","",IF(AND(R24 &gt;=分數表!$E$2,V24&lt;=分數表!$I$7, X24&lt;=分數表!$M$6,AH24&gt;=分數表!$B$13), ROUND((I24+K24+M24+O24+Q24+S24+U24+W24+Y24+AE24+AC24+AA24+AG24+AI24),0), 0))</f>
        <v>78</v>
      </c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</row>
    <row r="25" customFormat="false" ht="15.75" hidden="false" customHeight="false" outlineLevel="0" collapsed="false">
      <c r="A25" s="107"/>
      <c r="B25" s="108"/>
      <c r="H25" s="105" t="n">
        <f aca="false">IF(MIN(E25,F25) =0,0,ROUND(ABS(F25-E25)/MIN(E25,F25)*100,2))</f>
        <v>0</v>
      </c>
      <c r="I25" s="109" t="n">
        <f aca="false">VLOOKUP(H25,分數表!$E$11:$G$14,3,1)</f>
        <v>15</v>
      </c>
      <c r="J25" s="105" t="n">
        <f aca="false">IF(MIN(G25,F25) =0,0,ROUND(ABS(F25-G25)/MIN(G25,F25)*100,2))</f>
        <v>0</v>
      </c>
      <c r="K25" s="109" t="n">
        <f aca="false">VLOOKUP(J25,分數表!$E$11:$G$14,3,1)</f>
        <v>15</v>
      </c>
      <c r="L25" s="18" t="n">
        <f aca="false">IF(MIN(G25,E25) =0,0,ROUND(ABS(E25-G25)/MIN(G25,E25)*100,2))</f>
        <v>0</v>
      </c>
      <c r="M25" s="109" t="n">
        <f aca="false">VLOOKUP(L25,分數表!$E$11:$G$14,3,1)</f>
        <v>15</v>
      </c>
      <c r="O25" s="18" t="n">
        <f aca="false">IF(N25&lt;分數表!$B$26,分數表!$C$26,VLOOKUP(N25,分數表!$A$2:$C$6,3,1))</f>
        <v>-12</v>
      </c>
      <c r="P25" s="19"/>
      <c r="Q25" s="110" t="n">
        <f aca="false">IF(OR(P25&lt;0, P25=""),0,VLOOKUP(P25,分數表!$A$20:$C$22,3,1))</f>
        <v>0</v>
      </c>
      <c r="S25" s="111" t="n">
        <f aca="false">VLOOKUP(R25,分數表!$E$2:$G$6,3,1)</f>
        <v>2.5</v>
      </c>
      <c r="T25" s="19"/>
      <c r="U25" s="21" t="str">
        <f aca="false">IF(T25&lt;分數表!$B$28, 分數表!$C$28,IF(T25="","",VLOOKUP(T25,分數表!$E$20:$G$22,3,1)))</f>
        <v/>
      </c>
      <c r="W25" s="111" t="n">
        <f aca="false">VLOOKUP(V25,分數表!$I$2:$K$7,3,1)</f>
        <v>15</v>
      </c>
      <c r="Y25" s="111" t="n">
        <f aca="false">VLOOKUP(X25,分數表!$M$2:$O$6,3,1)</f>
        <v>15</v>
      </c>
      <c r="Z25" s="73"/>
      <c r="AA25" s="111" t="n">
        <f aca="false">IF(Z25="O", 分數表!$B$12, 0)</f>
        <v>0</v>
      </c>
      <c r="AB25" s="73"/>
      <c r="AC25" s="111" t="n">
        <f aca="false">IF(AB25="O", 分數表!$B$11, 0)</f>
        <v>0</v>
      </c>
      <c r="AD25" s="73"/>
      <c r="AE25" s="112" t="n">
        <f aca="false">IF(AD25="O", 分數表!$B$10, 0)</f>
        <v>0</v>
      </c>
      <c r="AG25" s="112" t="n">
        <f aca="false">AF25*分數表!$B$15</f>
        <v>0</v>
      </c>
      <c r="AI25" s="112" t="n">
        <f aca="false">AH25*分數表!$C$13</f>
        <v>0</v>
      </c>
      <c r="AJ25" s="18" t="str">
        <f aca="false">IF(B25="","",IF(AND(R25 &gt;=分數表!$E$2,V25&lt;=分數表!$I$7, X25&lt;=分數表!$M$6,AH25&gt;=分數表!$B$13), ROUND((I25+K25+M25+O25+Q25+S25+U25+W25+Y25+AE25+AC25+AA25+AG25+AI25),0), 0))</f>
        <v/>
      </c>
    </row>
    <row r="26" customFormat="false" ht="15.75" hidden="false" customHeight="false" outlineLevel="0" collapsed="false">
      <c r="A26" s="107"/>
      <c r="B26" s="108"/>
      <c r="H26" s="105" t="n">
        <f aca="false">IF(MIN(E26,F26) =0,0,ROUND(ABS(F26-E26)/MIN(E26,F26)*100,2))</f>
        <v>0</v>
      </c>
      <c r="I26" s="109" t="n">
        <f aca="false">VLOOKUP(H26,分數表!$E$11:$G$14,3,1)</f>
        <v>15</v>
      </c>
      <c r="J26" s="105" t="n">
        <f aca="false">IF(MIN(G26,F26) =0,0,ROUND(ABS(F26-G26)/MIN(G26,F26)*100,2))</f>
        <v>0</v>
      </c>
      <c r="K26" s="109" t="n">
        <f aca="false">VLOOKUP(J26,分數表!$E$11:$G$14,3,1)</f>
        <v>15</v>
      </c>
      <c r="L26" s="18" t="n">
        <f aca="false">IF(MIN(G26,E26) =0,0,ROUND(ABS(E26-G26)/MIN(G26,E26)*100,2))</f>
        <v>0</v>
      </c>
      <c r="M26" s="109" t="n">
        <f aca="false">VLOOKUP(L26,分數表!$E$11:$G$14,3,1)</f>
        <v>15</v>
      </c>
      <c r="O26" s="18" t="n">
        <f aca="false">IF(N26&lt;分數表!$B$26,分數表!$C$26,VLOOKUP(N26,分數表!$A$2:$C$6,3,1))</f>
        <v>-12</v>
      </c>
      <c r="P26" s="51"/>
      <c r="Q26" s="110" t="n">
        <f aca="false">IF(OR(P26&lt;0, P26=""),0,VLOOKUP(P26,分數表!$A$20:$C$22,3,1))</f>
        <v>0</v>
      </c>
      <c r="S26" s="111" t="n">
        <f aca="false">VLOOKUP(R26,分數表!$E$2:$G$6,3,1)</f>
        <v>2.5</v>
      </c>
      <c r="T26" s="51"/>
      <c r="U26" s="21" t="str">
        <f aca="false">IF(T26&lt;分數表!$B$28, 分數表!$C$28,IF(T26="","",VLOOKUP(T26,分數表!$E$20:$G$22,3,1)))</f>
        <v/>
      </c>
      <c r="W26" s="111" t="n">
        <f aca="false">VLOOKUP(V26,分數表!$I$2:$K$7,3,1)</f>
        <v>15</v>
      </c>
      <c r="Y26" s="111" t="n">
        <f aca="false">VLOOKUP(X26,分數表!$M$2:$O$6,3,1)</f>
        <v>15</v>
      </c>
      <c r="Z26" s="73"/>
      <c r="AA26" s="111" t="n">
        <f aca="false">IF(Z26="O", 分數表!$B$12, 0)</f>
        <v>0</v>
      </c>
      <c r="AB26" s="73"/>
      <c r="AC26" s="111" t="n">
        <f aca="false">IF(AB26="O", 分數表!$B$11, 0)</f>
        <v>0</v>
      </c>
      <c r="AD26" s="73"/>
      <c r="AE26" s="112" t="n">
        <f aca="false">IF(AD26="O", 分數表!$B$10, 0)</f>
        <v>0</v>
      </c>
      <c r="AG26" s="112" t="n">
        <f aca="false">AF26*分數表!$B$15</f>
        <v>0</v>
      </c>
      <c r="AI26" s="112" t="n">
        <f aca="false">AH26*分數表!$C$13</f>
        <v>0</v>
      </c>
      <c r="AJ26" s="18" t="str">
        <f aca="false">IF(B26="","",IF(AND(R26 &gt;=分數表!$E$2,V26&lt;=分數表!$I$7, X26&lt;=分數表!$M$6,AH26&gt;=分數表!$B$13), ROUND((I26+K26+M26+O26+Q26+S26+U26+W26+Y26+AE26+AC26+AA26+AG26+AI26),0), 0))</f>
        <v/>
      </c>
    </row>
    <row r="27" customFormat="false" ht="15.75" hidden="false" customHeight="false" outlineLevel="0" collapsed="false">
      <c r="A27" s="107"/>
      <c r="B27" s="108"/>
      <c r="H27" s="105" t="n">
        <f aca="false">IF(MIN(E27,F27) =0,0,ROUND(ABS(F27-E27)/MIN(E27,F27)*100,2))</f>
        <v>0</v>
      </c>
      <c r="I27" s="109" t="n">
        <f aca="false">VLOOKUP(H27,分數表!$E$11:$G$14,3,1)</f>
        <v>15</v>
      </c>
      <c r="J27" s="105" t="n">
        <f aca="false">IF(MIN(G27,F27) =0,0,ROUND(ABS(F27-G27)/MIN(G27,F27)*100,2))</f>
        <v>0</v>
      </c>
      <c r="K27" s="109" t="n">
        <f aca="false">VLOOKUP(J27,分數表!$E$11:$G$14,3,1)</f>
        <v>15</v>
      </c>
      <c r="L27" s="18" t="n">
        <f aca="false">IF(MIN(G27,E27) =0,0,ROUND(ABS(E27-G27)/MIN(G27,E27)*100,2))</f>
        <v>0</v>
      </c>
      <c r="M27" s="109" t="n">
        <f aca="false">VLOOKUP(L27,分數表!$E$11:$G$14,3,1)</f>
        <v>15</v>
      </c>
      <c r="O27" s="18" t="n">
        <f aca="false">IF(N27&lt;分數表!$B$26,分數表!$C$26,VLOOKUP(N27,分數表!$A$2:$C$6,3,1))</f>
        <v>-12</v>
      </c>
      <c r="P27" s="19"/>
      <c r="Q27" s="110" t="n">
        <f aca="false">IF(OR(P27&lt;0, P27=""),0,VLOOKUP(P27,分數表!$A$20:$C$22,3,1))</f>
        <v>0</v>
      </c>
      <c r="S27" s="111" t="n">
        <f aca="false">VLOOKUP(R27,分數表!$E$2:$G$6,3,1)</f>
        <v>2.5</v>
      </c>
      <c r="T27" s="19"/>
      <c r="U27" s="21" t="str">
        <f aca="false">IF(T27&lt;分數表!$B$28, 分數表!$C$28,IF(T27="","",VLOOKUP(T27,分數表!$E$20:$G$22,3,1)))</f>
        <v/>
      </c>
      <c r="W27" s="111" t="n">
        <f aca="false">VLOOKUP(V27,分數表!$I$2:$K$7,3,1)</f>
        <v>15</v>
      </c>
      <c r="Y27" s="111" t="n">
        <f aca="false">VLOOKUP(X27,分數表!$M$2:$O$6,3,1)</f>
        <v>15</v>
      </c>
      <c r="Z27" s="73"/>
      <c r="AA27" s="111" t="n">
        <f aca="false">IF(Z27="O", 分數表!$B$12, 0)</f>
        <v>0</v>
      </c>
      <c r="AB27" s="73"/>
      <c r="AC27" s="111" t="n">
        <f aca="false">IF(AB27="O", 分數表!$B$11, 0)</f>
        <v>0</v>
      </c>
      <c r="AD27" s="73"/>
      <c r="AE27" s="112" t="n">
        <f aca="false">IF(AD27="O", 分數表!$B$10, 0)</f>
        <v>0</v>
      </c>
      <c r="AG27" s="112" t="n">
        <f aca="false">AF27*分數表!$B$15</f>
        <v>0</v>
      </c>
      <c r="AI27" s="112" t="n">
        <f aca="false">AH27*分數表!$C$13</f>
        <v>0</v>
      </c>
      <c r="AJ27" s="18" t="str">
        <f aca="false">IF(B27="","",IF(AND(R27 &gt;=分數表!$E$2,V27&lt;=分數表!$I$7, X27&lt;=分數表!$M$6,AH27&gt;=分數表!$B$13), ROUND((I27+K27+M27+O27+Q27+S27+U27+W27+Y27+AE27+AC27+AA27+AG27+AI27),0), 0))</f>
        <v/>
      </c>
    </row>
    <row r="28" customFormat="false" ht="15.75" hidden="false" customHeight="false" outlineLevel="0" collapsed="false">
      <c r="A28" s="107"/>
      <c r="B28" s="108"/>
      <c r="H28" s="105" t="n">
        <f aca="false">IF(MIN(E28,F28) =0,0,ROUND(ABS(F28-E28)/MIN(E28,F28)*100,2))</f>
        <v>0</v>
      </c>
      <c r="I28" s="109" t="n">
        <f aca="false">VLOOKUP(H28,分數表!$E$11:$G$14,3,1)</f>
        <v>15</v>
      </c>
      <c r="J28" s="105" t="n">
        <f aca="false">IF(MIN(G28,F28) =0,0,ROUND(ABS(F28-G28)/MIN(G28,F28)*100,2))</f>
        <v>0</v>
      </c>
      <c r="K28" s="109" t="n">
        <f aca="false">VLOOKUP(J28,分數表!$E$11:$G$14,3,1)</f>
        <v>15</v>
      </c>
      <c r="L28" s="18" t="n">
        <f aca="false">IF(MIN(G28,E28) =0,0,ROUND(ABS(E28-G28)/MIN(G28,E28)*100,2))</f>
        <v>0</v>
      </c>
      <c r="M28" s="109" t="n">
        <f aca="false">VLOOKUP(L28,分數表!$E$11:$G$14,3,1)</f>
        <v>15</v>
      </c>
      <c r="O28" s="18" t="n">
        <f aca="false">IF(N28&lt;分數表!$B$26,分數表!$C$26,VLOOKUP(N28,分數表!$A$2:$C$6,3,1))</f>
        <v>-12</v>
      </c>
      <c r="P28" s="51"/>
      <c r="Q28" s="110" t="n">
        <f aca="false">IF(OR(P28&lt;0, P28=""),0,VLOOKUP(P28,分數表!$A$20:$C$22,3,1))</f>
        <v>0</v>
      </c>
      <c r="S28" s="111" t="n">
        <f aca="false">VLOOKUP(R28,分數表!$E$2:$G$6,3,1)</f>
        <v>2.5</v>
      </c>
      <c r="T28" s="51"/>
      <c r="U28" s="21" t="str">
        <f aca="false">IF(T28&lt;分數表!$B$28, 分數表!$C$28,IF(T28="","",VLOOKUP(T28,分數表!$E$20:$G$22,3,1)))</f>
        <v/>
      </c>
      <c r="W28" s="111" t="n">
        <f aca="false">VLOOKUP(V28,分數表!$I$2:$K$7,3,1)</f>
        <v>15</v>
      </c>
      <c r="Y28" s="111" t="n">
        <f aca="false">VLOOKUP(X28,分數表!$M$2:$O$6,3,1)</f>
        <v>15</v>
      </c>
      <c r="Z28" s="73"/>
      <c r="AA28" s="111" t="n">
        <f aca="false">IF(Z28="O", 分數表!$B$12, 0)</f>
        <v>0</v>
      </c>
      <c r="AB28" s="73"/>
      <c r="AC28" s="111" t="n">
        <f aca="false">IF(AB28="O", 分數表!$B$11, 0)</f>
        <v>0</v>
      </c>
      <c r="AD28" s="73"/>
      <c r="AE28" s="112" t="n">
        <f aca="false">IF(AD28="O", 分數表!$B$10, 0)</f>
        <v>0</v>
      </c>
      <c r="AG28" s="112" t="n">
        <f aca="false">AF28*分數表!$B$15</f>
        <v>0</v>
      </c>
      <c r="AI28" s="112" t="n">
        <f aca="false">AH28*分數表!$C$13</f>
        <v>0</v>
      </c>
      <c r="AJ28" s="18" t="str">
        <f aca="false">IF(B28="","",IF(AND(R28 &gt;=分數表!$E$2,V28&lt;=分數表!$I$7, X28&lt;=分數表!$M$6,AH28&gt;=分數表!$B$13), ROUND((I28+K28+M28+O28+Q28+S28+U28+W28+Y28+AE28+AC28+AA28+AG28+AI28),0), 0))</f>
        <v/>
      </c>
    </row>
    <row r="29" customFormat="false" ht="15.75" hidden="false" customHeight="false" outlineLevel="0" collapsed="false">
      <c r="A29" s="107"/>
      <c r="B29" s="108"/>
      <c r="H29" s="105" t="n">
        <f aca="false">IF(MIN(E29,F29) =0,0,ROUND(ABS(F29-E29)/MIN(E29,F29)*100,2))</f>
        <v>0</v>
      </c>
      <c r="I29" s="109" t="n">
        <f aca="false">VLOOKUP(H29,分數表!$E$11:$G$14,3,1)</f>
        <v>15</v>
      </c>
      <c r="J29" s="105" t="n">
        <f aca="false">IF(MIN(G29,F29) =0,0,ROUND(ABS(F29-G29)/MIN(G29,F29)*100,2))</f>
        <v>0</v>
      </c>
      <c r="K29" s="109" t="n">
        <f aca="false">VLOOKUP(J29,分數表!$E$11:$G$14,3,1)</f>
        <v>15</v>
      </c>
      <c r="L29" s="18" t="n">
        <f aca="false">IF(MIN(G29,E29) =0,0,ROUND(ABS(E29-G29)/MIN(G29,E29)*100,2))</f>
        <v>0</v>
      </c>
      <c r="M29" s="109" t="n">
        <f aca="false">VLOOKUP(L29,分數表!$E$11:$G$14,3,1)</f>
        <v>15</v>
      </c>
      <c r="O29" s="18" t="n">
        <f aca="false">IF(N29&lt;分數表!$B$26,分數表!$C$26,VLOOKUP(N29,分數表!$A$2:$C$6,3,1))</f>
        <v>-12</v>
      </c>
      <c r="P29" s="19"/>
      <c r="Q29" s="110" t="n">
        <f aca="false">IF(OR(P29&lt;0, P29=""),0,VLOOKUP(P29,分數表!$A$20:$C$22,3,1))</f>
        <v>0</v>
      </c>
      <c r="S29" s="111" t="n">
        <f aca="false">VLOOKUP(R29,分數表!$E$2:$G$6,3,1)</f>
        <v>2.5</v>
      </c>
      <c r="T29" s="19"/>
      <c r="U29" s="21" t="str">
        <f aca="false">IF(T29&lt;分數表!$B$28, 分數表!$C$28,IF(T29="","",VLOOKUP(T29,分數表!$E$20:$G$22,3,1)))</f>
        <v/>
      </c>
      <c r="W29" s="111" t="n">
        <f aca="false">VLOOKUP(V29,分數表!$I$2:$K$7,3,1)</f>
        <v>15</v>
      </c>
      <c r="Y29" s="111" t="n">
        <f aca="false">VLOOKUP(X29,分數表!$M$2:$O$6,3,1)</f>
        <v>15</v>
      </c>
      <c r="Z29" s="73"/>
      <c r="AA29" s="111" t="n">
        <f aca="false">IF(Z29="O", 分數表!$B$12, 0)</f>
        <v>0</v>
      </c>
      <c r="AB29" s="73"/>
      <c r="AC29" s="111" t="n">
        <f aca="false">IF(AB29="O", 分數表!$B$11, 0)</f>
        <v>0</v>
      </c>
      <c r="AD29" s="73"/>
      <c r="AE29" s="112" t="n">
        <f aca="false">IF(AD29="O", 分數表!$B$10, 0)</f>
        <v>0</v>
      </c>
      <c r="AG29" s="112" t="n">
        <f aca="false">AF29*分數表!$B$15</f>
        <v>0</v>
      </c>
      <c r="AI29" s="112" t="n">
        <f aca="false">AH29*分數表!$C$13</f>
        <v>0</v>
      </c>
      <c r="AJ29" s="18" t="str">
        <f aca="false">IF(B29="","",IF(AND(R29 &gt;=分數表!$E$2,V29&lt;=分數表!$I$7, X29&lt;=分數表!$M$6,AH29&gt;=分數表!$B$13), ROUND((I29+K29+M29+O29+Q29+S29+U29+W29+Y29+AE29+AC29+AA29+AG29+AI29),0), 0))</f>
        <v/>
      </c>
    </row>
    <row r="30" customFormat="false" ht="15.75" hidden="false" customHeight="false" outlineLevel="0" collapsed="false">
      <c r="A30" s="107"/>
      <c r="B30" s="108"/>
      <c r="H30" s="105" t="n">
        <f aca="false">IF(MIN(E30,F30) =0,0,ROUND(ABS(F30-E30)/MIN(E30,F30)*100,2))</f>
        <v>0</v>
      </c>
      <c r="I30" s="109" t="n">
        <f aca="false">VLOOKUP(H30,分數表!$E$11:$G$14,3,1)</f>
        <v>15</v>
      </c>
      <c r="J30" s="105" t="n">
        <f aca="false">IF(MIN(G30,F30) =0,0,ROUND(ABS(F30-G30)/MIN(G30,F30)*100,2))</f>
        <v>0</v>
      </c>
      <c r="K30" s="109" t="n">
        <f aca="false">VLOOKUP(J30,分數表!$E$11:$G$14,3,1)</f>
        <v>15</v>
      </c>
      <c r="L30" s="18" t="n">
        <f aca="false">IF(MIN(G30,E30) =0,0,ROUND(ABS(E30-G30)/MIN(G30,E30)*100,2))</f>
        <v>0</v>
      </c>
      <c r="M30" s="109" t="n">
        <f aca="false">VLOOKUP(L30,分數表!$E$11:$G$14,3,1)</f>
        <v>15</v>
      </c>
      <c r="O30" s="18" t="n">
        <f aca="false">IF(N30&lt;分數表!$B$26,分數表!$C$26,VLOOKUP(N30,分數表!$A$2:$C$6,3,1))</f>
        <v>-12</v>
      </c>
      <c r="P30" s="51"/>
      <c r="Q30" s="110" t="n">
        <f aca="false">IF(OR(P30&lt;0, P30=""),0,VLOOKUP(P30,分數表!$A$20:$C$22,3,1))</f>
        <v>0</v>
      </c>
      <c r="S30" s="111" t="n">
        <f aca="false">VLOOKUP(R30,分數表!$E$2:$G$6,3,1)</f>
        <v>2.5</v>
      </c>
      <c r="T30" s="51"/>
      <c r="U30" s="21" t="str">
        <f aca="false">IF(T30&lt;分數表!$B$28, 分數表!$C$28,IF(T30="","",VLOOKUP(T30,分數表!$E$20:$G$22,3,1)))</f>
        <v/>
      </c>
      <c r="W30" s="111" t="n">
        <f aca="false">VLOOKUP(V30,分數表!$I$2:$K$7,3,1)</f>
        <v>15</v>
      </c>
      <c r="Y30" s="111" t="n">
        <f aca="false">VLOOKUP(X30,分數表!$M$2:$O$6,3,1)</f>
        <v>15</v>
      </c>
      <c r="Z30" s="73"/>
      <c r="AA30" s="111" t="n">
        <f aca="false">IF(Z30="O", 分數表!$B$12, 0)</f>
        <v>0</v>
      </c>
      <c r="AB30" s="73"/>
      <c r="AC30" s="111" t="n">
        <f aca="false">IF(AB30="O", 分數表!$B$11, 0)</f>
        <v>0</v>
      </c>
      <c r="AD30" s="73"/>
      <c r="AE30" s="112" t="n">
        <f aca="false">IF(AD30="O", 分數表!$B$10, 0)</f>
        <v>0</v>
      </c>
      <c r="AG30" s="112" t="n">
        <f aca="false">AF30*分數表!$B$15</f>
        <v>0</v>
      </c>
      <c r="AI30" s="112" t="n">
        <f aca="false">AH30*分數表!$C$13</f>
        <v>0</v>
      </c>
      <c r="AJ30" s="18" t="str">
        <f aca="false">IF(B30="","",IF(AND(R30 &gt;=分數表!$E$2,V30&lt;=分數表!$I$7, X30&lt;=分數表!$M$6,AH30&gt;=分數表!$B$13), ROUND((I30+K30+M30+O30+Q30+S30+U30+W30+Y30+AE30+AC30+AA30+AG30+AI30),0), 0))</f>
        <v/>
      </c>
    </row>
    <row r="31" customFormat="false" ht="15.75" hidden="false" customHeight="false" outlineLevel="0" collapsed="false">
      <c r="A31" s="107"/>
      <c r="B31" s="108"/>
      <c r="H31" s="105" t="n">
        <f aca="false">IF(MIN(E31,F31) =0,0,ROUND(ABS(F31-E31)/MIN(E31,F31)*100,2))</f>
        <v>0</v>
      </c>
      <c r="I31" s="109" t="n">
        <f aca="false">VLOOKUP(H31,分數表!$E$11:$G$14,3,1)</f>
        <v>15</v>
      </c>
      <c r="J31" s="105" t="n">
        <f aca="false">IF(MIN(G31,F31) =0,0,ROUND(ABS(F31-G31)/MIN(G31,F31)*100,2))</f>
        <v>0</v>
      </c>
      <c r="K31" s="109" t="n">
        <f aca="false">VLOOKUP(J31,分數表!$E$11:$G$14,3,1)</f>
        <v>15</v>
      </c>
      <c r="L31" s="18" t="n">
        <f aca="false">IF(MIN(G31,E31) =0,0,ROUND(ABS(E31-G31)/MIN(G31,E31)*100,2))</f>
        <v>0</v>
      </c>
      <c r="M31" s="109" t="n">
        <f aca="false">VLOOKUP(L31,分數表!$E$11:$G$14,3,1)</f>
        <v>15</v>
      </c>
      <c r="O31" s="18" t="n">
        <f aca="false">IF(N31&lt;分數表!$B$26,分數表!$C$26,VLOOKUP(N31,分數表!$A$2:$C$6,3,1))</f>
        <v>-12</v>
      </c>
      <c r="P31" s="19"/>
      <c r="Q31" s="110" t="n">
        <f aca="false">IF(OR(P31&lt;0, P31=""),0,VLOOKUP(P31,分數表!$A$20:$C$22,3,1))</f>
        <v>0</v>
      </c>
      <c r="S31" s="111" t="n">
        <f aca="false">VLOOKUP(R31,分數表!$E$2:$G$6,3,1)</f>
        <v>2.5</v>
      </c>
      <c r="T31" s="19"/>
      <c r="U31" s="21" t="str">
        <f aca="false">IF(T31&lt;分數表!$B$28, 分數表!$C$28,IF(T31="","",VLOOKUP(T31,分數表!$E$20:$G$22,3,1)))</f>
        <v/>
      </c>
      <c r="W31" s="111" t="n">
        <f aca="false">VLOOKUP(V31,分數表!$I$2:$K$7,3,1)</f>
        <v>15</v>
      </c>
      <c r="Y31" s="111" t="n">
        <f aca="false">VLOOKUP(X31,分數表!$M$2:$O$6,3,1)</f>
        <v>15</v>
      </c>
      <c r="Z31" s="73"/>
      <c r="AA31" s="111" t="n">
        <f aca="false">IF(Z31="O", 分數表!$B$12, 0)</f>
        <v>0</v>
      </c>
      <c r="AB31" s="73"/>
      <c r="AC31" s="111" t="n">
        <f aca="false">IF(AB31="O", 分數表!$B$11, 0)</f>
        <v>0</v>
      </c>
      <c r="AD31" s="73"/>
      <c r="AE31" s="112" t="n">
        <f aca="false">IF(AD31="O", 分數表!$B$10, 0)</f>
        <v>0</v>
      </c>
      <c r="AG31" s="112" t="n">
        <f aca="false">AF31*分數表!$B$15</f>
        <v>0</v>
      </c>
      <c r="AI31" s="112" t="n">
        <f aca="false">AH31*分數表!$C$13</f>
        <v>0</v>
      </c>
      <c r="AJ31" s="18" t="str">
        <f aca="false">IF(B31="","",IF(AND(R31 &gt;=分數表!$E$2,V31&lt;=分數表!$I$7, X31&lt;=分數表!$M$6,AH31&gt;=分數表!$B$13), ROUND((I31+K31+M31+O31+Q31+S31+U31+W31+Y31+AE31+AC31+AA31+AG31+AI31),0), 0))</f>
        <v/>
      </c>
    </row>
    <row r="32" customFormat="false" ht="15.75" hidden="false" customHeight="false" outlineLevel="0" collapsed="false">
      <c r="A32" s="107"/>
      <c r="B32" s="108"/>
      <c r="H32" s="105" t="n">
        <f aca="false">IF(MIN(E32,F32) =0,0,ROUND(ABS(F32-E32)/MIN(E32,F32)*100,2))</f>
        <v>0</v>
      </c>
      <c r="I32" s="109" t="n">
        <f aca="false">VLOOKUP(H32,分數表!$E$11:$G$14,3,1)</f>
        <v>15</v>
      </c>
      <c r="J32" s="105" t="n">
        <f aca="false">IF(MIN(G32,F32) =0,0,ROUND(ABS(F32-G32)/MIN(G32,F32)*100,2))</f>
        <v>0</v>
      </c>
      <c r="K32" s="109" t="n">
        <f aca="false">VLOOKUP(J32,分數表!$E$11:$G$14,3,1)</f>
        <v>15</v>
      </c>
      <c r="L32" s="18" t="n">
        <f aca="false">IF(MIN(G32,E32) =0,0,ROUND(ABS(E32-G32)/MIN(G32,E32)*100,2))</f>
        <v>0</v>
      </c>
      <c r="M32" s="109" t="n">
        <f aca="false">VLOOKUP(L32,分數表!$E$11:$G$14,3,1)</f>
        <v>15</v>
      </c>
      <c r="O32" s="18" t="n">
        <f aca="false">IF(N32&lt;分數表!$B$26,分數表!$C$26,VLOOKUP(N32,分數表!$A$2:$C$6,3,1))</f>
        <v>-12</v>
      </c>
      <c r="P32" s="51"/>
      <c r="Q32" s="110" t="n">
        <f aca="false">IF(OR(P32&lt;0, P32=""),0,VLOOKUP(P32,分數表!$A$20:$C$22,3,1))</f>
        <v>0</v>
      </c>
      <c r="S32" s="111" t="n">
        <f aca="false">VLOOKUP(R32,分數表!$E$2:$G$6,3,1)</f>
        <v>2.5</v>
      </c>
      <c r="T32" s="51"/>
      <c r="U32" s="21" t="str">
        <f aca="false">IF(T32&lt;分數表!$B$28, 分數表!$C$28,IF(T32="","",VLOOKUP(T32,分數表!$E$20:$G$22,3,1)))</f>
        <v/>
      </c>
      <c r="W32" s="111" t="n">
        <f aca="false">VLOOKUP(V32,分數表!$I$2:$K$7,3,1)</f>
        <v>15</v>
      </c>
      <c r="Y32" s="111" t="n">
        <f aca="false">VLOOKUP(X32,分數表!$M$2:$O$6,3,1)</f>
        <v>15</v>
      </c>
      <c r="Z32" s="73"/>
      <c r="AA32" s="111" t="n">
        <f aca="false">IF(Z32="O", 分數表!$B$12, 0)</f>
        <v>0</v>
      </c>
      <c r="AB32" s="73"/>
      <c r="AC32" s="111" t="n">
        <f aca="false">IF(AB32="O", 分數表!$B$11, 0)</f>
        <v>0</v>
      </c>
      <c r="AD32" s="73"/>
      <c r="AE32" s="112" t="n">
        <f aca="false">IF(AD32="O", 分數表!$B$10, 0)</f>
        <v>0</v>
      </c>
      <c r="AG32" s="112" t="n">
        <f aca="false">AF32*分數表!$B$15</f>
        <v>0</v>
      </c>
      <c r="AI32" s="112" t="n">
        <f aca="false">AH32*分數表!$C$13</f>
        <v>0</v>
      </c>
      <c r="AJ32" s="18" t="str">
        <f aca="false">IF(B32="","",IF(AND(R32 &gt;=分數表!$E$2,V32&lt;=分數表!$I$7, X32&lt;=分數表!$M$6,AH32&gt;=分數表!$B$13), ROUND((I32+K32+M32+O32+Q32+S32+U32+W32+Y32+AE32+AC32+AA32+AG32+AI32),0), 0))</f>
        <v/>
      </c>
    </row>
    <row r="33" customFormat="false" ht="15.75" hidden="false" customHeight="false" outlineLevel="0" collapsed="false">
      <c r="A33" s="107"/>
      <c r="B33" s="108"/>
      <c r="H33" s="105" t="n">
        <f aca="false">IF(MIN(E33,F33) =0,0,ROUND(ABS(F33-E33)/MIN(E33,F33)*100,2))</f>
        <v>0</v>
      </c>
      <c r="I33" s="109" t="n">
        <f aca="false">VLOOKUP(H33,分數表!$E$11:$G$14,3,1)</f>
        <v>15</v>
      </c>
      <c r="J33" s="105" t="n">
        <f aca="false">IF(MIN(G33,F33) =0,0,ROUND(ABS(F33-G33)/MIN(G33,F33)*100,2))</f>
        <v>0</v>
      </c>
      <c r="K33" s="109" t="n">
        <f aca="false">VLOOKUP(J33,分數表!$E$11:$G$14,3,1)</f>
        <v>15</v>
      </c>
      <c r="L33" s="18" t="n">
        <f aca="false">IF(MIN(G33,E33) =0,0,ROUND(ABS(E33-G33)/MIN(G33,E33)*100,2))</f>
        <v>0</v>
      </c>
      <c r="M33" s="109" t="n">
        <f aca="false">VLOOKUP(L33,分數表!$E$11:$G$14,3,1)</f>
        <v>15</v>
      </c>
      <c r="O33" s="18" t="n">
        <f aca="false">IF(N33&lt;分數表!$B$26,分數表!$C$26,VLOOKUP(N33,分數表!$A$2:$C$6,3,1))</f>
        <v>-12</v>
      </c>
      <c r="P33" s="19"/>
      <c r="Q33" s="110" t="n">
        <f aca="false">IF(OR(P33&lt;0, P33=""),0,VLOOKUP(P33,分數表!$A$20:$C$22,3,1))</f>
        <v>0</v>
      </c>
      <c r="S33" s="111" t="n">
        <f aca="false">VLOOKUP(R33,分數表!$E$2:$G$6,3,1)</f>
        <v>2.5</v>
      </c>
      <c r="T33" s="19"/>
      <c r="U33" s="21" t="str">
        <f aca="false">IF(T33&lt;分數表!$B$28, 分數表!$C$28,IF(T33="","",VLOOKUP(T33,分數表!$E$20:$G$22,3,1)))</f>
        <v/>
      </c>
      <c r="W33" s="111" t="n">
        <f aca="false">VLOOKUP(V33,分數表!$I$2:$K$7,3,1)</f>
        <v>15</v>
      </c>
      <c r="Y33" s="111" t="n">
        <f aca="false">VLOOKUP(X33,分數表!$M$2:$O$6,3,1)</f>
        <v>15</v>
      </c>
      <c r="Z33" s="73"/>
      <c r="AA33" s="111" t="n">
        <f aca="false">IF(Z33="O", 分數表!$B$12, 0)</f>
        <v>0</v>
      </c>
      <c r="AB33" s="73"/>
      <c r="AC33" s="111" t="n">
        <f aca="false">IF(AB33="O", 分數表!$B$11, 0)</f>
        <v>0</v>
      </c>
      <c r="AD33" s="73"/>
      <c r="AE33" s="112" t="n">
        <f aca="false">IF(AD33="O", 分數表!$B$10, 0)</f>
        <v>0</v>
      </c>
      <c r="AG33" s="112" t="n">
        <f aca="false">AF33*分數表!$B$15</f>
        <v>0</v>
      </c>
      <c r="AI33" s="112" t="n">
        <f aca="false">AH33*分數表!$C$13</f>
        <v>0</v>
      </c>
      <c r="AJ33" s="18" t="str">
        <f aca="false">IF(B33="","",IF(AND(R33 &gt;=分數表!$E$2,V33&lt;=分數表!$I$7, X33&lt;=分數表!$M$6,AH33&gt;=分數表!$B$13), ROUND((I33+K33+M33+O33+Q33+S33+U33+W33+Y33+AE33+AC33+AA33+AG33+AI33),0), 0))</f>
        <v/>
      </c>
    </row>
    <row r="34" customFormat="false" ht="15.75" hidden="false" customHeight="false" outlineLevel="0" collapsed="false">
      <c r="A34" s="107"/>
      <c r="B34" s="108"/>
      <c r="H34" s="105" t="n">
        <f aca="false">IF(MIN(E34,F34) =0,0,ROUND(ABS(F34-E34)/MIN(E34,F34)*100,2))</f>
        <v>0</v>
      </c>
      <c r="I34" s="109" t="n">
        <f aca="false">VLOOKUP(H34,分數表!$E$11:$G$14,3,1)</f>
        <v>15</v>
      </c>
      <c r="J34" s="105" t="n">
        <f aca="false">IF(MIN(G34,F34) =0,0,ROUND(ABS(F34-G34)/MIN(G34,F34)*100,2))</f>
        <v>0</v>
      </c>
      <c r="K34" s="109" t="n">
        <f aca="false">VLOOKUP(J34,分數表!$E$11:$G$14,3,1)</f>
        <v>15</v>
      </c>
      <c r="L34" s="18" t="n">
        <f aca="false">IF(MIN(G34,E34) =0,0,ROUND(ABS(E34-G34)/MIN(G34,E34)*100,2))</f>
        <v>0</v>
      </c>
      <c r="M34" s="109" t="n">
        <f aca="false">VLOOKUP(L34,分數表!$E$11:$G$14,3,1)</f>
        <v>15</v>
      </c>
      <c r="O34" s="18" t="n">
        <f aca="false">IF(N34&lt;分數表!$B$26,分數表!$C$26,VLOOKUP(N34,分數表!$A$2:$C$6,3,1))</f>
        <v>-12</v>
      </c>
      <c r="P34" s="51"/>
      <c r="Q34" s="110" t="n">
        <f aca="false">IF(OR(P34&lt;0, P34=""),0,VLOOKUP(P34,分數表!$A$20:$C$22,3,1))</f>
        <v>0</v>
      </c>
      <c r="S34" s="111" t="n">
        <f aca="false">VLOOKUP(R34,分數表!$E$2:$G$6,3,1)</f>
        <v>2.5</v>
      </c>
      <c r="T34" s="51"/>
      <c r="U34" s="21" t="str">
        <f aca="false">IF(T34&lt;分數表!$B$28, 分數表!$C$28,IF(T34="","",VLOOKUP(T34,分數表!$E$20:$G$22,3,1)))</f>
        <v/>
      </c>
      <c r="W34" s="111" t="n">
        <f aca="false">VLOOKUP(V34,分數表!$I$2:$K$7,3,1)</f>
        <v>15</v>
      </c>
      <c r="Y34" s="111" t="n">
        <f aca="false">VLOOKUP(X34,分數表!$M$2:$O$6,3,1)</f>
        <v>15</v>
      </c>
      <c r="Z34" s="73"/>
      <c r="AA34" s="111" t="n">
        <f aca="false">IF(Z34="O", 分數表!$B$12, 0)</f>
        <v>0</v>
      </c>
      <c r="AB34" s="73"/>
      <c r="AC34" s="111" t="n">
        <f aca="false">IF(AB34="O", 分數表!$B$11, 0)</f>
        <v>0</v>
      </c>
      <c r="AD34" s="73"/>
      <c r="AE34" s="112" t="n">
        <f aca="false">IF(AD34="O", 分數表!$B$10, 0)</f>
        <v>0</v>
      </c>
      <c r="AG34" s="112" t="n">
        <f aca="false">AF34*分數表!$B$15</f>
        <v>0</v>
      </c>
      <c r="AI34" s="112" t="n">
        <f aca="false">AH34*分數表!$C$13</f>
        <v>0</v>
      </c>
      <c r="AJ34" s="18" t="str">
        <f aca="false">IF(B34="","",IF(AND(R34 &gt;=分數表!$E$2,V34&lt;=分數表!$I$7, X34&lt;=分數表!$M$6,AH34&gt;=分數表!$B$13), ROUND((I34+K34+M34+O34+Q34+S34+U34+W34+Y34+AE34+AC34+AA34+AG34+AI34),0), 0))</f>
        <v/>
      </c>
    </row>
    <row r="35" customFormat="false" ht="15.75" hidden="false" customHeight="false" outlineLevel="0" collapsed="false">
      <c r="A35" s="107"/>
      <c r="B35" s="108"/>
      <c r="H35" s="105" t="n">
        <f aca="false">IF(MIN(E35,F35) =0,0,ROUND(ABS(F35-E35)/MIN(E35,F35)*100,2))</f>
        <v>0</v>
      </c>
      <c r="I35" s="109" t="n">
        <f aca="false">VLOOKUP(H35,分數表!$E$11:$G$14,3,1)</f>
        <v>15</v>
      </c>
      <c r="J35" s="105" t="n">
        <f aca="false">IF(MIN(G35,F35) =0,0,ROUND(ABS(F35-G35)/MIN(G35,F35)*100,2))</f>
        <v>0</v>
      </c>
      <c r="K35" s="109" t="n">
        <f aca="false">VLOOKUP(J35,分數表!$E$11:$G$14,3,1)</f>
        <v>15</v>
      </c>
      <c r="L35" s="18" t="n">
        <f aca="false">IF(MIN(G35,E35) =0,0,ROUND(ABS(E35-G35)/MIN(G35,E35)*100,2))</f>
        <v>0</v>
      </c>
      <c r="M35" s="109" t="n">
        <f aca="false">VLOOKUP(L35,分數表!$E$11:$G$14,3,1)</f>
        <v>15</v>
      </c>
      <c r="O35" s="18" t="n">
        <f aca="false">IF(N35&lt;分數表!$B$26,分數表!$C$26,VLOOKUP(N35,分數表!$A$2:$C$6,3,1))</f>
        <v>-12</v>
      </c>
      <c r="P35" s="19"/>
      <c r="Q35" s="110" t="n">
        <f aca="false">IF(OR(P35&lt;0, P35=""),0,VLOOKUP(P35,分數表!$A$20:$C$22,3,1))</f>
        <v>0</v>
      </c>
      <c r="S35" s="111" t="n">
        <f aca="false">VLOOKUP(R35,分數表!$E$2:$G$6,3,1)</f>
        <v>2.5</v>
      </c>
      <c r="T35" s="19"/>
      <c r="U35" s="21" t="str">
        <f aca="false">IF(T35&lt;分數表!$B$28, 分數表!$C$28,IF(T35="","",VLOOKUP(T35,分數表!$E$20:$G$22,3,1)))</f>
        <v/>
      </c>
      <c r="W35" s="111" t="n">
        <f aca="false">VLOOKUP(V35,分數表!$I$2:$K$7,3,1)</f>
        <v>15</v>
      </c>
      <c r="Y35" s="111" t="n">
        <f aca="false">VLOOKUP(X35,分數表!$M$2:$O$6,3,1)</f>
        <v>15</v>
      </c>
      <c r="Z35" s="73"/>
      <c r="AA35" s="111" t="n">
        <f aca="false">IF(Z35="O", 分數表!$B$12, 0)</f>
        <v>0</v>
      </c>
      <c r="AB35" s="73"/>
      <c r="AC35" s="111" t="n">
        <f aca="false">IF(AB35="O", 分數表!$B$11, 0)</f>
        <v>0</v>
      </c>
      <c r="AD35" s="73"/>
      <c r="AE35" s="112" t="n">
        <f aca="false">IF(AD35="O", 分數表!$B$10, 0)</f>
        <v>0</v>
      </c>
      <c r="AG35" s="112" t="n">
        <f aca="false">AF35*分數表!$B$15</f>
        <v>0</v>
      </c>
      <c r="AI35" s="112" t="n">
        <f aca="false">AH35*分數表!$C$13</f>
        <v>0</v>
      </c>
      <c r="AJ35" s="18" t="str">
        <f aca="false">IF(B35="","",IF(AND(R35 &gt;=分數表!$E$2,V35&lt;=分數表!$I$7, X35&lt;=分數表!$M$6,AH35&gt;=分數表!$B$13), ROUND((I35+K35+M35+O35+Q35+S35+U35+W35+Y35+AE35+AC35+AA35+AG35+AI35),0), 0))</f>
        <v/>
      </c>
    </row>
    <row r="36" customFormat="false" ht="15.75" hidden="false" customHeight="false" outlineLevel="0" collapsed="false">
      <c r="A36" s="107"/>
      <c r="B36" s="108"/>
      <c r="H36" s="105" t="n">
        <f aca="false">IF(MIN(E36,F36) =0,0,ROUND(ABS(F36-E36)/MIN(E36,F36)*100,2))</f>
        <v>0</v>
      </c>
      <c r="I36" s="109" t="n">
        <f aca="false">VLOOKUP(H36,分數表!$E$11:$G$14,3,1)</f>
        <v>15</v>
      </c>
      <c r="J36" s="105" t="n">
        <f aca="false">IF(MIN(G36,F36) =0,0,ROUND(ABS(F36-G36)/MIN(G36,F36)*100,2))</f>
        <v>0</v>
      </c>
      <c r="K36" s="109" t="n">
        <f aca="false">VLOOKUP(J36,分數表!$E$11:$G$14,3,1)</f>
        <v>15</v>
      </c>
      <c r="L36" s="18" t="n">
        <f aca="false">IF(MIN(G36,E36) =0,0,ROUND(ABS(E36-G36)/MIN(G36,E36)*100,2))</f>
        <v>0</v>
      </c>
      <c r="M36" s="109" t="n">
        <f aca="false">VLOOKUP(L36,分數表!$E$11:$G$14,3,1)</f>
        <v>15</v>
      </c>
      <c r="O36" s="18" t="n">
        <f aca="false">IF(N36&lt;分數表!$B$26,分數表!$C$26,VLOOKUP(N36,分數表!$A$2:$C$6,3,1))</f>
        <v>-12</v>
      </c>
      <c r="P36" s="51"/>
      <c r="Q36" s="110" t="n">
        <f aca="false">IF(OR(P36&lt;0, P36=""),0,VLOOKUP(P36,分數表!$A$20:$C$22,3,1))</f>
        <v>0</v>
      </c>
      <c r="S36" s="111" t="n">
        <f aca="false">VLOOKUP(R36,分數表!$E$2:$G$6,3,1)</f>
        <v>2.5</v>
      </c>
      <c r="T36" s="51"/>
      <c r="U36" s="21" t="str">
        <f aca="false">IF(T36&lt;分數表!$B$28, 分數表!$C$28,IF(T36="","",VLOOKUP(T36,分數表!$E$20:$G$22,3,1)))</f>
        <v/>
      </c>
      <c r="W36" s="111" t="n">
        <f aca="false">VLOOKUP(V36,分數表!$I$2:$K$7,3,1)</f>
        <v>15</v>
      </c>
      <c r="Y36" s="111" t="n">
        <f aca="false">VLOOKUP(X36,分數表!$M$2:$O$6,3,1)</f>
        <v>15</v>
      </c>
      <c r="Z36" s="73"/>
      <c r="AA36" s="111" t="n">
        <f aca="false">IF(Z36="O", 分數表!$B$12, 0)</f>
        <v>0</v>
      </c>
      <c r="AB36" s="73"/>
      <c r="AC36" s="111" t="n">
        <f aca="false">IF(AB36="O", 分數表!$B$11, 0)</f>
        <v>0</v>
      </c>
      <c r="AD36" s="73"/>
      <c r="AE36" s="112" t="n">
        <f aca="false">IF(AD36="O", 分數表!$B$10, 0)</f>
        <v>0</v>
      </c>
      <c r="AG36" s="112" t="n">
        <f aca="false">AF36*分數表!$B$15</f>
        <v>0</v>
      </c>
      <c r="AI36" s="112" t="n">
        <f aca="false">AH36*分數表!$C$13</f>
        <v>0</v>
      </c>
      <c r="AJ36" s="18" t="str">
        <f aca="false">IF(B36="","",IF(AND(R36 &gt;=分數表!$E$2,V36&lt;=分數表!$I$7, X36&lt;=分數表!$M$6,AH36&gt;=分數表!$B$13), ROUND((I36+K36+M36+O36+Q36+S36+U36+W36+Y36+AE36+AC36+AA36+AG36+AI36),0), 0))</f>
        <v/>
      </c>
    </row>
    <row r="37" customFormat="false" ht="15.75" hidden="false" customHeight="false" outlineLevel="0" collapsed="false">
      <c r="A37" s="107"/>
      <c r="B37" s="108"/>
      <c r="H37" s="105" t="n">
        <f aca="false">IF(MIN(E37,F37) =0,0,ROUND(ABS(F37-E37)/MIN(E37,F37)*100,2))</f>
        <v>0</v>
      </c>
      <c r="I37" s="109" t="n">
        <f aca="false">VLOOKUP(H37,分數表!$E$11:$G$14,3,1)</f>
        <v>15</v>
      </c>
      <c r="J37" s="105" t="n">
        <f aca="false">IF(MIN(G37,F37) =0,0,ROUND(ABS(F37-G37)/MIN(G37,F37)*100,2))</f>
        <v>0</v>
      </c>
      <c r="K37" s="109" t="n">
        <f aca="false">VLOOKUP(J37,分數表!$E$11:$G$14,3,1)</f>
        <v>15</v>
      </c>
      <c r="L37" s="18" t="n">
        <f aca="false">IF(MIN(G37,E37) =0,0,ROUND(ABS(E37-G37)/MIN(G37,E37)*100,2))</f>
        <v>0</v>
      </c>
      <c r="M37" s="109" t="n">
        <f aca="false">VLOOKUP(L37,分數表!$E$11:$G$14,3,1)</f>
        <v>15</v>
      </c>
      <c r="O37" s="18" t="n">
        <f aca="false">IF(N37&lt;分數表!$B$26,分數表!$C$26,VLOOKUP(N37,分數表!$A$2:$C$6,3,1))</f>
        <v>-12</v>
      </c>
      <c r="P37" s="19"/>
      <c r="Q37" s="110" t="n">
        <f aca="false">IF(OR(P37&lt;0, P37=""),0,VLOOKUP(P37,分數表!$A$20:$C$22,3,1))</f>
        <v>0</v>
      </c>
      <c r="S37" s="111" t="n">
        <f aca="false">VLOOKUP(R37,分數表!$E$2:$G$6,3,1)</f>
        <v>2.5</v>
      </c>
      <c r="T37" s="19"/>
      <c r="U37" s="21" t="str">
        <f aca="false">IF(T37&lt;分數表!$B$28, 分數表!$C$28,IF(T37="","",VLOOKUP(T37,分數表!$E$20:$G$22,3,1)))</f>
        <v/>
      </c>
      <c r="W37" s="111" t="n">
        <f aca="false">VLOOKUP(V37,分數表!$I$2:$K$7,3,1)</f>
        <v>15</v>
      </c>
      <c r="Y37" s="111" t="n">
        <f aca="false">VLOOKUP(X37,分數表!$M$2:$O$6,3,1)</f>
        <v>15</v>
      </c>
      <c r="Z37" s="73"/>
      <c r="AA37" s="111" t="n">
        <f aca="false">IF(Z37="O", 分數表!$B$12, 0)</f>
        <v>0</v>
      </c>
      <c r="AB37" s="73"/>
      <c r="AC37" s="111" t="n">
        <f aca="false">IF(AB37="O", 分數表!$B$11, 0)</f>
        <v>0</v>
      </c>
      <c r="AD37" s="73"/>
      <c r="AE37" s="112" t="n">
        <f aca="false">IF(AD37="O", 分數表!$B$10, 0)</f>
        <v>0</v>
      </c>
      <c r="AG37" s="112" t="n">
        <f aca="false">AF37*分數表!$B$15</f>
        <v>0</v>
      </c>
      <c r="AI37" s="112" t="n">
        <f aca="false">AH37*分數表!$C$13</f>
        <v>0</v>
      </c>
      <c r="AJ37" s="18" t="str">
        <f aca="false">IF(B37="","",IF(AND(R37 &gt;=分數表!$E$2,V37&lt;=分數表!$I$7, X37&lt;=分數表!$M$6,AH37&gt;=分數表!$B$13), ROUND((I37+K37+M37+O37+Q37+S37+U37+W37+Y37+AE37+AC37+AA37+AG37+AI37),0), 0))</f>
        <v/>
      </c>
    </row>
    <row r="38" customFormat="false" ht="15.75" hidden="false" customHeight="false" outlineLevel="0" collapsed="false">
      <c r="A38" s="107"/>
      <c r="B38" s="108"/>
      <c r="H38" s="105" t="n">
        <f aca="false">IF(MIN(E38,F38) =0,0,ROUND(ABS(F38-E38)/MIN(E38,F38)*100,2))</f>
        <v>0</v>
      </c>
      <c r="I38" s="109" t="n">
        <f aca="false">VLOOKUP(H38,分數表!$E$11:$G$14,3,1)</f>
        <v>15</v>
      </c>
      <c r="J38" s="105" t="n">
        <f aca="false">IF(MIN(G38,F38) =0,0,ROUND(ABS(F38-G38)/MIN(G38,F38)*100,2))</f>
        <v>0</v>
      </c>
      <c r="K38" s="109" t="n">
        <f aca="false">VLOOKUP(J38,分數表!$E$11:$G$14,3,1)</f>
        <v>15</v>
      </c>
      <c r="L38" s="18" t="n">
        <f aca="false">IF(MIN(G38,E38) =0,0,ROUND(ABS(E38-G38)/MIN(G38,E38)*100,2))</f>
        <v>0</v>
      </c>
      <c r="M38" s="109" t="n">
        <f aca="false">VLOOKUP(L38,分數表!$E$11:$G$14,3,1)</f>
        <v>15</v>
      </c>
      <c r="O38" s="18" t="n">
        <f aca="false">IF(N38&lt;分數表!$B$26,分數表!$C$26,VLOOKUP(N38,分數表!$A$2:$C$6,3,1))</f>
        <v>-12</v>
      </c>
      <c r="P38" s="51"/>
      <c r="Q38" s="110" t="n">
        <f aca="false">IF(OR(P38&lt;0, P38=""),0,VLOOKUP(P38,分數表!$A$20:$C$22,3,1))</f>
        <v>0</v>
      </c>
      <c r="S38" s="111" t="n">
        <f aca="false">VLOOKUP(R38,分數表!$E$2:$G$6,3,1)</f>
        <v>2.5</v>
      </c>
      <c r="T38" s="51"/>
      <c r="U38" s="21" t="str">
        <f aca="false">IF(T38&lt;分數表!$B$28, 分數表!$C$28,IF(T38="","",VLOOKUP(T38,分數表!$E$20:$G$22,3,1)))</f>
        <v/>
      </c>
      <c r="W38" s="111" t="n">
        <f aca="false">VLOOKUP(V38,分數表!$I$2:$K$7,3,1)</f>
        <v>15</v>
      </c>
      <c r="Y38" s="111" t="n">
        <f aca="false">VLOOKUP(X38,分數表!$M$2:$O$6,3,1)</f>
        <v>15</v>
      </c>
      <c r="Z38" s="73"/>
      <c r="AA38" s="111" t="n">
        <f aca="false">IF(Z38="O", 分數表!$B$12, 0)</f>
        <v>0</v>
      </c>
      <c r="AB38" s="73"/>
      <c r="AC38" s="111" t="n">
        <f aca="false">IF(AB38="O", 分數表!$B$11, 0)</f>
        <v>0</v>
      </c>
      <c r="AD38" s="73"/>
      <c r="AE38" s="112" t="n">
        <f aca="false">IF(AD38="O", 分數表!$B$10, 0)</f>
        <v>0</v>
      </c>
      <c r="AG38" s="112" t="n">
        <f aca="false">AF38*分數表!$B$15</f>
        <v>0</v>
      </c>
      <c r="AI38" s="112" t="n">
        <f aca="false">AH38*分數表!$C$13</f>
        <v>0</v>
      </c>
      <c r="AJ38" s="18" t="str">
        <f aca="false">IF(B38="","",IF(AND(R38 &gt;=分數表!$E$2,V38&lt;=分數表!$I$7, X38&lt;=分數表!$M$6,AH38&gt;=分數表!$B$13), ROUND((I38+K38+M38+O38+Q38+S38+U38+W38+Y38+AE38+AC38+AA38+AG38+AI38),0), 0))</f>
        <v/>
      </c>
    </row>
    <row r="39" customFormat="false" ht="15.75" hidden="false" customHeight="false" outlineLevel="0" collapsed="false">
      <c r="A39" s="107"/>
      <c r="B39" s="108"/>
      <c r="H39" s="105" t="n">
        <f aca="false">IF(MIN(E39,F39) =0,0,ROUND(ABS(F39-E39)/MIN(E39,F39)*100,2))</f>
        <v>0</v>
      </c>
      <c r="I39" s="109" t="n">
        <f aca="false">VLOOKUP(H39,分數表!$E$11:$G$14,3,1)</f>
        <v>15</v>
      </c>
      <c r="J39" s="105" t="n">
        <f aca="false">IF(MIN(G39,F39) =0,0,ROUND(ABS(F39-G39)/MIN(G39,F39)*100,2))</f>
        <v>0</v>
      </c>
      <c r="K39" s="109" t="n">
        <f aca="false">VLOOKUP(J39,分數表!$E$11:$G$14,3,1)</f>
        <v>15</v>
      </c>
      <c r="L39" s="18" t="n">
        <f aca="false">IF(MIN(G39,E39) =0,0,ROUND(ABS(E39-G39)/MIN(G39,E39)*100,2))</f>
        <v>0</v>
      </c>
      <c r="M39" s="109" t="n">
        <f aca="false">VLOOKUP(L39,分數表!$E$11:$G$14,3,1)</f>
        <v>15</v>
      </c>
      <c r="O39" s="18" t="n">
        <f aca="false">IF(N39&lt;分數表!$B$26,分數表!$C$26,VLOOKUP(N39,分數表!$A$2:$C$6,3,1))</f>
        <v>-12</v>
      </c>
      <c r="P39" s="19"/>
      <c r="Q39" s="110" t="n">
        <f aca="false">IF(OR(P39&lt;0, P39=""),0,VLOOKUP(P39,分數表!$A$20:$C$22,3,1))</f>
        <v>0</v>
      </c>
      <c r="S39" s="111" t="n">
        <f aca="false">VLOOKUP(R39,分數表!$E$2:$G$6,3,1)</f>
        <v>2.5</v>
      </c>
      <c r="T39" s="19"/>
      <c r="U39" s="21" t="str">
        <f aca="false">IF(T39&lt;分數表!$B$28, 分數表!$C$28,IF(T39="","",VLOOKUP(T39,分數表!$E$20:$G$22,3,1)))</f>
        <v/>
      </c>
      <c r="W39" s="111" t="n">
        <f aca="false">VLOOKUP(V39,分數表!$I$2:$K$7,3,1)</f>
        <v>15</v>
      </c>
      <c r="Y39" s="111" t="n">
        <f aca="false">VLOOKUP(X39,分數表!$M$2:$O$6,3,1)</f>
        <v>15</v>
      </c>
      <c r="Z39" s="73"/>
      <c r="AA39" s="111" t="n">
        <f aca="false">IF(Z39="O", 分數表!$B$12, 0)</f>
        <v>0</v>
      </c>
      <c r="AB39" s="73"/>
      <c r="AC39" s="111" t="n">
        <f aca="false">IF(AB39="O", 分數表!$B$11, 0)</f>
        <v>0</v>
      </c>
      <c r="AD39" s="73"/>
      <c r="AE39" s="112" t="n">
        <f aca="false">IF(AD39="O", 分數表!$B$10, 0)</f>
        <v>0</v>
      </c>
      <c r="AG39" s="112" t="n">
        <f aca="false">AF39*分數表!$B$15</f>
        <v>0</v>
      </c>
      <c r="AI39" s="112" t="n">
        <f aca="false">AH39*分數表!$C$13</f>
        <v>0</v>
      </c>
      <c r="AJ39" s="18" t="str">
        <f aca="false">IF(B39="","",IF(AND(R39 &gt;=分數表!$E$2,V39&lt;=分數表!$I$7, X39&lt;=分數表!$M$6,AH39&gt;=分數表!$B$13), ROUND((I39+K39+M39+O39+Q39+S39+U39+W39+Y39+AE39+AC39+AA39+AG39+AI39),0), 0))</f>
        <v/>
      </c>
    </row>
    <row r="40" customFormat="false" ht="15.75" hidden="false" customHeight="false" outlineLevel="0" collapsed="false">
      <c r="A40" s="107"/>
      <c r="B40" s="108"/>
      <c r="H40" s="105" t="n">
        <f aca="false">IF(MIN(E40,F40) =0,0,ROUND(ABS(F40-E40)/MIN(E40,F40)*100,2))</f>
        <v>0</v>
      </c>
      <c r="I40" s="109" t="n">
        <f aca="false">VLOOKUP(H40,分數表!$E$11:$G$14,3,1)</f>
        <v>15</v>
      </c>
      <c r="J40" s="105" t="n">
        <f aca="false">IF(MIN(G40,F40) =0,0,ROUND(ABS(F40-G40)/MIN(G40,F40)*100,2))</f>
        <v>0</v>
      </c>
      <c r="K40" s="109" t="n">
        <f aca="false">VLOOKUP(J40,分數表!$E$11:$G$14,3,1)</f>
        <v>15</v>
      </c>
      <c r="L40" s="18" t="n">
        <f aca="false">IF(MIN(G40,E40) =0,0,ROUND(ABS(E40-G40)/MIN(G40,E40)*100,2))</f>
        <v>0</v>
      </c>
      <c r="M40" s="109" t="n">
        <f aca="false">VLOOKUP(L40,分數表!$E$11:$G$14,3,1)</f>
        <v>15</v>
      </c>
      <c r="O40" s="18" t="n">
        <f aca="false">IF(N40&lt;分數表!$B$26,分數表!$C$26,VLOOKUP(N40,分數表!$A$2:$C$6,3,1))</f>
        <v>-12</v>
      </c>
      <c r="P40" s="51"/>
      <c r="Q40" s="110" t="n">
        <f aca="false">IF(OR(P40&lt;0, P40=""),0,VLOOKUP(P40,分數表!$A$20:$C$22,3,1))</f>
        <v>0</v>
      </c>
      <c r="S40" s="111" t="n">
        <f aca="false">VLOOKUP(R40,分數表!$E$2:$G$6,3,1)</f>
        <v>2.5</v>
      </c>
      <c r="T40" s="51"/>
      <c r="U40" s="21" t="str">
        <f aca="false">IF(T40&lt;分數表!$B$28, 分數表!$C$28,IF(T40="","",VLOOKUP(T40,分數表!$E$20:$G$22,3,1)))</f>
        <v/>
      </c>
      <c r="W40" s="111" t="n">
        <f aca="false">VLOOKUP(V40,分數表!$I$2:$K$7,3,1)</f>
        <v>15</v>
      </c>
      <c r="Y40" s="111" t="n">
        <f aca="false">VLOOKUP(X40,分數表!$M$2:$O$6,3,1)</f>
        <v>15</v>
      </c>
      <c r="Z40" s="73"/>
      <c r="AA40" s="111" t="n">
        <f aca="false">IF(Z40="O", 分數表!$B$12, 0)</f>
        <v>0</v>
      </c>
      <c r="AB40" s="73"/>
      <c r="AC40" s="111" t="n">
        <f aca="false">IF(AB40="O", 分數表!$B$11, 0)</f>
        <v>0</v>
      </c>
      <c r="AD40" s="73"/>
      <c r="AE40" s="112" t="n">
        <f aca="false">IF(AD40="O", 分數表!$B$10, 0)</f>
        <v>0</v>
      </c>
      <c r="AG40" s="112" t="n">
        <f aca="false">AF40*分數表!$B$15</f>
        <v>0</v>
      </c>
      <c r="AI40" s="112" t="n">
        <f aca="false">AH40*分數表!$C$13</f>
        <v>0</v>
      </c>
      <c r="AJ40" s="18" t="str">
        <f aca="false">IF(B40="","",IF(AND(R40 &gt;=分數表!$E$2,V40&lt;=分數表!$I$7, X40&lt;=分數表!$M$6,AH40&gt;=分數表!$B$13), ROUND((I40+K40+M40+O40+Q40+S40+U40+W40+Y40+AE40+AC40+AA40+AG40+AI40),0), 0))</f>
        <v/>
      </c>
    </row>
    <row r="41" customFormat="false" ht="15.75" hidden="false" customHeight="false" outlineLevel="0" collapsed="false">
      <c r="A41" s="107"/>
      <c r="B41" s="108"/>
      <c r="H41" s="105" t="n">
        <f aca="false">IF(MIN(E41,F41) =0,0,ROUND(ABS(F41-E41)/MIN(E41,F41)*100,2))</f>
        <v>0</v>
      </c>
      <c r="I41" s="109" t="n">
        <f aca="false">VLOOKUP(H41,分數表!$E$11:$G$14,3,1)</f>
        <v>15</v>
      </c>
      <c r="J41" s="105" t="n">
        <f aca="false">IF(MIN(G41,F41) =0,0,ROUND(ABS(F41-G41)/MIN(G41,F41)*100,2))</f>
        <v>0</v>
      </c>
      <c r="K41" s="109" t="n">
        <f aca="false">VLOOKUP(J41,分數表!$E$11:$G$14,3,1)</f>
        <v>15</v>
      </c>
      <c r="L41" s="18" t="n">
        <f aca="false">IF(MIN(G41,E41) =0,0,ROUND(ABS(E41-G41)/MIN(G41,E41)*100,2))</f>
        <v>0</v>
      </c>
      <c r="M41" s="109" t="n">
        <f aca="false">VLOOKUP(L41,分數表!$E$11:$G$14,3,1)</f>
        <v>15</v>
      </c>
      <c r="O41" s="18" t="n">
        <f aca="false">IF(N41&lt;分數表!$B$26,分數表!$C$26,VLOOKUP(N41,分數表!$A$2:$C$6,3,1))</f>
        <v>-12</v>
      </c>
      <c r="P41" s="19"/>
      <c r="Q41" s="110" t="n">
        <f aca="false">IF(OR(P41&lt;0, P41=""),0,VLOOKUP(P41,分數表!$A$20:$C$22,3,1))</f>
        <v>0</v>
      </c>
      <c r="S41" s="111" t="n">
        <f aca="false">VLOOKUP(R41,分數表!$E$2:$G$6,3,1)</f>
        <v>2.5</v>
      </c>
      <c r="T41" s="19"/>
      <c r="U41" s="21" t="str">
        <f aca="false">IF(T41&lt;分數表!$B$28, 分數表!$C$28,IF(T41="","",VLOOKUP(T41,分數表!$E$20:$G$22,3,1)))</f>
        <v/>
      </c>
      <c r="W41" s="111" t="n">
        <f aca="false">VLOOKUP(V41,分數表!$I$2:$K$7,3,1)</f>
        <v>15</v>
      </c>
      <c r="Y41" s="111" t="n">
        <f aca="false">VLOOKUP(X41,分數表!$M$2:$O$6,3,1)</f>
        <v>15</v>
      </c>
      <c r="Z41" s="73"/>
      <c r="AA41" s="111" t="n">
        <f aca="false">IF(Z41="O", 分數表!$B$12, 0)</f>
        <v>0</v>
      </c>
      <c r="AB41" s="73"/>
      <c r="AC41" s="111" t="n">
        <f aca="false">IF(AB41="O", 分數表!$B$11, 0)</f>
        <v>0</v>
      </c>
      <c r="AD41" s="73"/>
      <c r="AE41" s="112" t="n">
        <f aca="false">IF(AD41="O", 分數表!$B$10, 0)</f>
        <v>0</v>
      </c>
      <c r="AG41" s="112" t="n">
        <f aca="false">AF41*分數表!$B$15</f>
        <v>0</v>
      </c>
      <c r="AI41" s="112" t="n">
        <f aca="false">AH41*分數表!$C$13</f>
        <v>0</v>
      </c>
      <c r="AJ41" s="18" t="str">
        <f aca="false">IF(B41="","",IF(AND(R41 &gt;=分數表!$E$2,V41&lt;=分數表!$I$7, X41&lt;=分數表!$M$6,AH41&gt;=分數表!$B$13), ROUND((I41+K41+M41+O41+Q41+S41+U41+W41+Y41+AE41+AC41+AA41+AG41+AI41),0), 0))</f>
        <v/>
      </c>
    </row>
    <row r="42" customFormat="false" ht="15.75" hidden="false" customHeight="false" outlineLevel="0" collapsed="false">
      <c r="A42" s="107"/>
      <c r="B42" s="108"/>
      <c r="H42" s="105" t="n">
        <f aca="false">IF(MIN(E42,F42) =0,0,ROUND(ABS(F42-E42)/MIN(E42,F42)*100,2))</f>
        <v>0</v>
      </c>
      <c r="I42" s="109" t="n">
        <f aca="false">VLOOKUP(H42,分數表!$E$11:$G$14,3,1)</f>
        <v>15</v>
      </c>
      <c r="J42" s="105" t="n">
        <f aca="false">IF(MIN(G42,F42) =0,0,ROUND(ABS(F42-G42)/MIN(G42,F42)*100,2))</f>
        <v>0</v>
      </c>
      <c r="K42" s="109" t="n">
        <f aca="false">VLOOKUP(J42,分數表!$E$11:$G$14,3,1)</f>
        <v>15</v>
      </c>
      <c r="L42" s="18" t="n">
        <f aca="false">IF(MIN(G42,E42) =0,0,ROUND(ABS(E42-G42)/MIN(G42,E42)*100,2))</f>
        <v>0</v>
      </c>
      <c r="M42" s="109" t="n">
        <f aca="false">VLOOKUP(L42,分數表!$E$11:$G$14,3,1)</f>
        <v>15</v>
      </c>
      <c r="O42" s="18" t="n">
        <f aca="false">IF(N42&lt;分數表!$B$26,分數表!$C$26,VLOOKUP(N42,分數表!$A$2:$C$6,3,1))</f>
        <v>-12</v>
      </c>
      <c r="P42" s="51"/>
      <c r="Q42" s="110" t="n">
        <f aca="false">IF(OR(P42&lt;0, P42=""),0,VLOOKUP(P42,分數表!$A$20:$C$22,3,1))</f>
        <v>0</v>
      </c>
      <c r="S42" s="111" t="n">
        <f aca="false">VLOOKUP(R42,分數表!$E$2:$G$6,3,1)</f>
        <v>2.5</v>
      </c>
      <c r="T42" s="51"/>
      <c r="U42" s="21" t="str">
        <f aca="false">IF(T42&lt;分數表!$B$28, 分數表!$C$28,IF(T42="","",VLOOKUP(T42,分數表!$E$20:$G$22,3,1)))</f>
        <v/>
      </c>
      <c r="W42" s="111" t="n">
        <f aca="false">VLOOKUP(V42,分數表!$I$2:$K$7,3,1)</f>
        <v>15</v>
      </c>
      <c r="Y42" s="111" t="n">
        <f aca="false">VLOOKUP(X42,分數表!$M$2:$O$6,3,1)</f>
        <v>15</v>
      </c>
      <c r="Z42" s="73"/>
      <c r="AA42" s="111" t="n">
        <f aca="false">IF(Z42="O", 分數表!$B$12, 0)</f>
        <v>0</v>
      </c>
      <c r="AB42" s="73"/>
      <c r="AC42" s="111" t="n">
        <f aca="false">IF(AB42="O", 分數表!$B$11, 0)</f>
        <v>0</v>
      </c>
      <c r="AD42" s="73"/>
      <c r="AE42" s="112" t="n">
        <f aca="false">IF(AD42="O", 分數表!$B$10, 0)</f>
        <v>0</v>
      </c>
      <c r="AG42" s="112" t="n">
        <f aca="false">AF42*分數表!$B$15</f>
        <v>0</v>
      </c>
      <c r="AI42" s="112" t="n">
        <f aca="false">AH42*分數表!$C$13</f>
        <v>0</v>
      </c>
      <c r="AJ42" s="18" t="str">
        <f aca="false">IF(B42="","",IF(AND(R42 &gt;=分數表!$E$2,V42&lt;=分數表!$I$7, X42&lt;=分數表!$M$6,AH42&gt;=分數表!$B$13), ROUND((I42+K42+M42+O42+Q42+S42+U42+W42+Y42+AE42+AC42+AA42+AG42+AI42),0), 0))</f>
        <v/>
      </c>
    </row>
    <row r="43" customFormat="false" ht="15.75" hidden="false" customHeight="false" outlineLevel="0" collapsed="false">
      <c r="A43" s="107"/>
      <c r="B43" s="108"/>
      <c r="H43" s="105" t="n">
        <f aca="false">IF(MIN(E43,F43) =0,0,ROUND(ABS(F43-E43)/MIN(E43,F43)*100,2))</f>
        <v>0</v>
      </c>
      <c r="I43" s="109" t="n">
        <f aca="false">VLOOKUP(H43,分數表!$E$11:$G$14,3,1)</f>
        <v>15</v>
      </c>
      <c r="J43" s="105" t="n">
        <f aca="false">IF(MIN(G43,F43) =0,0,ROUND(ABS(F43-G43)/MIN(G43,F43)*100,2))</f>
        <v>0</v>
      </c>
      <c r="K43" s="109" t="n">
        <f aca="false">VLOOKUP(J43,分數表!$E$11:$G$14,3,1)</f>
        <v>15</v>
      </c>
      <c r="L43" s="18" t="n">
        <f aca="false">IF(MIN(G43,E43) =0,0,ROUND(ABS(E43-G43)/MIN(G43,E43)*100,2))</f>
        <v>0</v>
      </c>
      <c r="M43" s="109" t="n">
        <f aca="false">VLOOKUP(L43,分數表!$E$11:$G$14,3,1)</f>
        <v>15</v>
      </c>
      <c r="O43" s="18" t="n">
        <f aca="false">IF(N43&lt;分數表!$B$26,分數表!$C$26,VLOOKUP(N43,分數表!$A$2:$C$6,3,1))</f>
        <v>-12</v>
      </c>
      <c r="P43" s="19"/>
      <c r="Q43" s="110" t="n">
        <f aca="false">IF(OR(P43&lt;0, P43=""),0,VLOOKUP(P43,分數表!$A$20:$C$22,3,1))</f>
        <v>0</v>
      </c>
      <c r="S43" s="111" t="n">
        <f aca="false">VLOOKUP(R43,分數表!$E$2:$G$6,3,1)</f>
        <v>2.5</v>
      </c>
      <c r="T43" s="19"/>
      <c r="U43" s="21" t="str">
        <f aca="false">IF(T43&lt;分數表!$B$28, 分數表!$C$28,IF(T43="","",VLOOKUP(T43,分數表!$E$20:$G$22,3,1)))</f>
        <v/>
      </c>
      <c r="W43" s="111" t="n">
        <f aca="false">VLOOKUP(V43,分數表!$I$2:$K$7,3,1)</f>
        <v>15</v>
      </c>
      <c r="Y43" s="111" t="n">
        <f aca="false">VLOOKUP(X43,分數表!$M$2:$O$6,3,1)</f>
        <v>15</v>
      </c>
      <c r="Z43" s="73"/>
      <c r="AA43" s="111" t="n">
        <f aca="false">IF(Z43="O", 分數表!$B$12, 0)</f>
        <v>0</v>
      </c>
      <c r="AB43" s="73"/>
      <c r="AC43" s="111" t="n">
        <f aca="false">IF(AB43="O", 分數表!$B$11, 0)</f>
        <v>0</v>
      </c>
      <c r="AD43" s="73"/>
      <c r="AE43" s="112" t="n">
        <f aca="false">IF(AD43="O", 分數表!$B$10, 0)</f>
        <v>0</v>
      </c>
      <c r="AG43" s="112" t="n">
        <f aca="false">AF43*分數表!$B$15</f>
        <v>0</v>
      </c>
      <c r="AI43" s="112" t="n">
        <f aca="false">AH43*分數表!$C$13</f>
        <v>0</v>
      </c>
      <c r="AJ43" s="18" t="str">
        <f aca="false">IF(B43="","",IF(AND(R43 &gt;=分數表!$E$2,V43&lt;=分數表!$I$7, X43&lt;=分數表!$M$6,AH43&gt;=分數表!$B$13), ROUND((I43+K43+M43+O43+Q43+S43+U43+W43+Y43+AE43+AC43+AA43+AG43+AI43),0), 0))</f>
        <v/>
      </c>
    </row>
    <row r="44" customFormat="false" ht="15.75" hidden="false" customHeight="false" outlineLevel="0" collapsed="false">
      <c r="A44" s="107"/>
      <c r="B44" s="108"/>
      <c r="H44" s="105" t="n">
        <f aca="false">IF(MIN(E44,F44) =0,0,ROUND(ABS(F44-E44)/MIN(E44,F44)*100,2))</f>
        <v>0</v>
      </c>
      <c r="I44" s="109" t="n">
        <f aca="false">VLOOKUP(H44,分數表!$E$11:$G$14,3,1)</f>
        <v>15</v>
      </c>
      <c r="J44" s="105" t="n">
        <f aca="false">IF(MIN(G44,F44) =0,0,ROUND(ABS(F44-G44)/MIN(G44,F44)*100,2))</f>
        <v>0</v>
      </c>
      <c r="K44" s="109" t="n">
        <f aca="false">VLOOKUP(J44,分數表!$E$11:$G$14,3,1)</f>
        <v>15</v>
      </c>
      <c r="L44" s="18" t="n">
        <f aca="false">IF(MIN(G44,E44) =0,0,ROUND(ABS(E44-G44)/MIN(G44,E44)*100,2))</f>
        <v>0</v>
      </c>
      <c r="M44" s="109" t="n">
        <f aca="false">VLOOKUP(L44,分數表!$E$11:$G$14,3,1)</f>
        <v>15</v>
      </c>
      <c r="O44" s="18" t="n">
        <f aca="false">IF(N44&lt;分數表!$B$26,分數表!$C$26,VLOOKUP(N44,分數表!$A$2:$C$6,3,1))</f>
        <v>-12</v>
      </c>
      <c r="P44" s="51"/>
      <c r="Q44" s="110" t="n">
        <f aca="false">IF(OR(P44&lt;0, P44=""),0,VLOOKUP(P44,分數表!$A$20:$C$22,3,1))</f>
        <v>0</v>
      </c>
      <c r="S44" s="111" t="n">
        <f aca="false">VLOOKUP(R44,分數表!$E$2:$G$6,3,1)</f>
        <v>2.5</v>
      </c>
      <c r="T44" s="51"/>
      <c r="U44" s="21" t="str">
        <f aca="false">IF(T44&lt;分數表!$B$28, 分數表!$C$28,IF(T44="","",VLOOKUP(T44,分數表!$E$20:$G$22,3,1)))</f>
        <v/>
      </c>
      <c r="W44" s="111" t="n">
        <f aca="false">VLOOKUP(V44,分數表!$I$2:$K$7,3,1)</f>
        <v>15</v>
      </c>
      <c r="Y44" s="111" t="n">
        <f aca="false">VLOOKUP(X44,分數表!$M$2:$O$6,3,1)</f>
        <v>15</v>
      </c>
      <c r="Z44" s="73"/>
      <c r="AA44" s="111" t="n">
        <f aca="false">IF(Z44="O", 分數表!$B$12, 0)</f>
        <v>0</v>
      </c>
      <c r="AB44" s="73"/>
      <c r="AC44" s="111" t="n">
        <f aca="false">IF(AB44="O", 分數表!$B$11, 0)</f>
        <v>0</v>
      </c>
      <c r="AD44" s="73"/>
      <c r="AE44" s="112" t="n">
        <f aca="false">IF(AD44="O", 分數表!$B$10, 0)</f>
        <v>0</v>
      </c>
      <c r="AG44" s="112" t="n">
        <f aca="false">AF44*分數表!$B$15</f>
        <v>0</v>
      </c>
      <c r="AI44" s="112" t="n">
        <f aca="false">AH44*分數表!$C$13</f>
        <v>0</v>
      </c>
      <c r="AJ44" s="18" t="str">
        <f aca="false">IF(B44="","",IF(AND(R44 &gt;=分數表!$E$2,V44&lt;=分數表!$I$7, X44&lt;=分數表!$M$6,AH44&gt;=分數表!$B$13), ROUND((I44+K44+M44+O44+Q44+S44+U44+W44+Y44+AE44+AC44+AA44+AG44+AI44),0), 0))</f>
        <v/>
      </c>
    </row>
    <row r="45" customFormat="false" ht="15.75" hidden="false" customHeight="false" outlineLevel="0" collapsed="false">
      <c r="A45" s="107"/>
      <c r="B45" s="108"/>
      <c r="H45" s="105" t="n">
        <f aca="false">IF(MIN(E45,F45) =0,0,ROUND(ABS(F45-E45)/MIN(E45,F45)*100,2))</f>
        <v>0</v>
      </c>
      <c r="I45" s="109" t="n">
        <f aca="false">VLOOKUP(H45,分數表!$E$11:$G$14,3,1)</f>
        <v>15</v>
      </c>
      <c r="J45" s="105" t="n">
        <f aca="false">IF(MIN(G45,F45) =0,0,ROUND(ABS(F45-G45)/MIN(G45,F45)*100,2))</f>
        <v>0</v>
      </c>
      <c r="K45" s="109" t="n">
        <f aca="false">VLOOKUP(J45,分數表!$E$11:$G$14,3,1)</f>
        <v>15</v>
      </c>
      <c r="L45" s="18" t="n">
        <f aca="false">IF(MIN(G45,E45) =0,0,ROUND(ABS(E45-G45)/MIN(G45,E45)*100,2))</f>
        <v>0</v>
      </c>
      <c r="M45" s="109" t="n">
        <f aca="false">VLOOKUP(L45,分數表!$E$11:$G$14,3,1)</f>
        <v>15</v>
      </c>
      <c r="O45" s="18" t="n">
        <f aca="false">IF(N45&lt;分數表!$B$26,分數表!$C$26,VLOOKUP(N45,分數表!$A$2:$C$6,3,1))</f>
        <v>-12</v>
      </c>
      <c r="P45" s="19"/>
      <c r="Q45" s="110" t="n">
        <f aca="false">IF(OR(P45&lt;0, P45=""),0,VLOOKUP(P45,分數表!$A$20:$C$22,3,1))</f>
        <v>0</v>
      </c>
      <c r="S45" s="111" t="n">
        <f aca="false">VLOOKUP(R45,分數表!$E$2:$G$6,3,1)</f>
        <v>2.5</v>
      </c>
      <c r="T45" s="19"/>
      <c r="U45" s="21" t="str">
        <f aca="false">IF(T45&lt;分數表!$B$28, 分數表!$C$28,IF(T45="","",VLOOKUP(T45,分數表!$E$20:$G$22,3,1)))</f>
        <v/>
      </c>
      <c r="W45" s="111" t="n">
        <f aca="false">VLOOKUP(V45,分數表!$I$2:$K$7,3,1)</f>
        <v>15</v>
      </c>
      <c r="Y45" s="111" t="n">
        <f aca="false">VLOOKUP(X45,分數表!$M$2:$O$6,3,1)</f>
        <v>15</v>
      </c>
      <c r="Z45" s="73"/>
      <c r="AA45" s="111" t="n">
        <f aca="false">IF(Z45="O", 分數表!$B$12, 0)</f>
        <v>0</v>
      </c>
      <c r="AB45" s="73"/>
      <c r="AC45" s="111" t="n">
        <f aca="false">IF(AB45="O", 分數表!$B$11, 0)</f>
        <v>0</v>
      </c>
      <c r="AD45" s="73"/>
      <c r="AE45" s="112" t="n">
        <f aca="false">IF(AD45="O", 分數表!$B$10, 0)</f>
        <v>0</v>
      </c>
      <c r="AG45" s="112" t="n">
        <f aca="false">AF45*分數表!$B$15</f>
        <v>0</v>
      </c>
      <c r="AI45" s="112" t="n">
        <f aca="false">AH45*分數表!$C$13</f>
        <v>0</v>
      </c>
      <c r="AJ45" s="18" t="str">
        <f aca="false">IF(B45="","",IF(AND(R45 &gt;=分數表!$E$2,V45&lt;=分數表!$I$7, X45&lt;=分數表!$M$6,AH45&gt;=分數表!$B$13), ROUND((I45+K45+M45+O45+Q45+S45+U45+W45+Y45+AE45+AC45+AA45+AG45+AI45),0), 0))</f>
        <v/>
      </c>
    </row>
    <row r="46" customFormat="false" ht="15.75" hidden="false" customHeight="false" outlineLevel="0" collapsed="false">
      <c r="A46" s="107"/>
      <c r="B46" s="108"/>
      <c r="H46" s="105" t="n">
        <f aca="false">IF(MIN(E46,F46) =0,0,ROUND(ABS(F46-E46)/MIN(E46,F46)*100,2))</f>
        <v>0</v>
      </c>
      <c r="I46" s="109" t="n">
        <f aca="false">VLOOKUP(H46,分數表!$E$11:$G$14,3,1)</f>
        <v>15</v>
      </c>
      <c r="J46" s="105" t="n">
        <f aca="false">IF(MIN(G46,F46) =0,0,ROUND(ABS(F46-G46)/MIN(G46,F46)*100,2))</f>
        <v>0</v>
      </c>
      <c r="K46" s="109" t="n">
        <f aca="false">VLOOKUP(J46,分數表!$E$11:$G$14,3,1)</f>
        <v>15</v>
      </c>
      <c r="L46" s="18" t="n">
        <f aca="false">IF(MIN(G46,E46) =0,0,ROUND(ABS(E46-G46)/MIN(G46,E46)*100,2))</f>
        <v>0</v>
      </c>
      <c r="M46" s="109" t="n">
        <f aca="false">VLOOKUP(L46,分數表!$E$11:$G$14,3,1)</f>
        <v>15</v>
      </c>
      <c r="O46" s="18" t="n">
        <f aca="false">IF(N46&lt;分數表!$B$26,分數表!$C$26,VLOOKUP(N46,分數表!$A$2:$C$6,3,1))</f>
        <v>-12</v>
      </c>
      <c r="P46" s="51"/>
      <c r="Q46" s="110" t="n">
        <f aca="false">IF(OR(P46&lt;0, P46=""),0,VLOOKUP(P46,分數表!$A$20:$C$22,3,1))</f>
        <v>0</v>
      </c>
      <c r="S46" s="111" t="n">
        <f aca="false">VLOOKUP(R46,分數表!$E$2:$G$6,3,1)</f>
        <v>2.5</v>
      </c>
      <c r="T46" s="51"/>
      <c r="U46" s="21" t="str">
        <f aca="false">IF(T46&lt;分數表!$B$28, 分數表!$C$28,IF(T46="","",VLOOKUP(T46,分數表!$E$20:$G$22,3,1)))</f>
        <v/>
      </c>
      <c r="W46" s="111" t="n">
        <f aca="false">VLOOKUP(V46,分數表!$I$2:$K$7,3,1)</f>
        <v>15</v>
      </c>
      <c r="Y46" s="111" t="n">
        <f aca="false">VLOOKUP(X46,分數表!$M$2:$O$6,3,1)</f>
        <v>15</v>
      </c>
      <c r="Z46" s="73"/>
      <c r="AA46" s="111" t="n">
        <f aca="false">IF(Z46="O", 分數表!$B$12, 0)</f>
        <v>0</v>
      </c>
      <c r="AB46" s="73"/>
      <c r="AC46" s="111" t="n">
        <f aca="false">IF(AB46="O", 分數表!$B$11, 0)</f>
        <v>0</v>
      </c>
      <c r="AD46" s="73"/>
      <c r="AE46" s="112" t="n">
        <f aca="false">IF(AD46="O", 分數表!$B$10, 0)</f>
        <v>0</v>
      </c>
      <c r="AG46" s="112" t="n">
        <f aca="false">AF46*分數表!$B$15</f>
        <v>0</v>
      </c>
      <c r="AI46" s="112" t="n">
        <f aca="false">AH46*分數表!$C$13</f>
        <v>0</v>
      </c>
      <c r="AJ46" s="18" t="str">
        <f aca="false">IF(B46="","",IF(AND(R46 &gt;=分數表!$E$2,V46&lt;=分數表!$I$7, X46&lt;=分數表!$M$6,AH46&gt;=分數表!$B$13), ROUND((I46+K46+M46+O46+Q46+S46+U46+W46+Y46+AE46+AC46+AA46+AG46+AI46),0), 0))</f>
        <v/>
      </c>
    </row>
    <row r="47" customFormat="false" ht="15.75" hidden="false" customHeight="false" outlineLevel="0" collapsed="false">
      <c r="A47" s="107"/>
      <c r="B47" s="108"/>
      <c r="H47" s="105" t="n">
        <f aca="false">IF(MIN(E47,F47) =0,0,ROUND(ABS(F47-E47)/MIN(E47,F47)*100,2))</f>
        <v>0</v>
      </c>
      <c r="I47" s="109" t="n">
        <f aca="false">VLOOKUP(H47,分數表!$E$11:$G$14,3,1)</f>
        <v>15</v>
      </c>
      <c r="J47" s="105" t="n">
        <f aca="false">IF(MIN(G47,F47) =0,0,ROUND(ABS(F47-G47)/MIN(G47,F47)*100,2))</f>
        <v>0</v>
      </c>
      <c r="K47" s="109" t="n">
        <f aca="false">VLOOKUP(J47,分數表!$E$11:$G$14,3,1)</f>
        <v>15</v>
      </c>
      <c r="L47" s="18" t="n">
        <f aca="false">IF(MIN(G47,E47) =0,0,ROUND(ABS(E47-G47)/MIN(G47,E47)*100,2))</f>
        <v>0</v>
      </c>
      <c r="M47" s="109" t="n">
        <f aca="false">VLOOKUP(L47,分數表!$E$11:$G$14,3,1)</f>
        <v>15</v>
      </c>
      <c r="O47" s="18" t="n">
        <f aca="false">IF(N47&lt;分數表!$B$26,分數表!$C$26,VLOOKUP(N47,分數表!$A$2:$C$6,3,1))</f>
        <v>-12</v>
      </c>
      <c r="P47" s="19"/>
      <c r="Q47" s="110" t="n">
        <f aca="false">IF(OR(P47&lt;0, P47=""),0,VLOOKUP(P47,分數表!$A$20:$C$22,3,1))</f>
        <v>0</v>
      </c>
      <c r="S47" s="111" t="n">
        <f aca="false">VLOOKUP(R47,分數表!$E$2:$G$6,3,1)</f>
        <v>2.5</v>
      </c>
      <c r="T47" s="19"/>
      <c r="U47" s="21" t="str">
        <f aca="false">IF(T47&lt;分數表!$B$28, 分數表!$C$28,IF(T47="","",VLOOKUP(T47,分數表!$E$20:$G$22,3,1)))</f>
        <v/>
      </c>
      <c r="W47" s="111" t="n">
        <f aca="false">VLOOKUP(V47,分數表!$I$2:$K$7,3,1)</f>
        <v>15</v>
      </c>
      <c r="Y47" s="111" t="n">
        <f aca="false">VLOOKUP(X47,分數表!$M$2:$O$6,3,1)</f>
        <v>15</v>
      </c>
      <c r="Z47" s="73"/>
      <c r="AA47" s="111" t="n">
        <f aca="false">IF(Z47="O", 分數表!$B$12, 0)</f>
        <v>0</v>
      </c>
      <c r="AB47" s="73"/>
      <c r="AC47" s="111" t="n">
        <f aca="false">IF(AB47="O", 分數表!$B$11, 0)</f>
        <v>0</v>
      </c>
      <c r="AD47" s="73"/>
      <c r="AE47" s="112" t="n">
        <f aca="false">IF(AD47="O", 分數表!$B$10, 0)</f>
        <v>0</v>
      </c>
      <c r="AG47" s="112" t="n">
        <f aca="false">AF47*分數表!$B$15</f>
        <v>0</v>
      </c>
      <c r="AI47" s="112" t="n">
        <f aca="false">AH47*分數表!$C$13</f>
        <v>0</v>
      </c>
      <c r="AJ47" s="18" t="str">
        <f aca="false">IF(B47="","",IF(AND(R47 &gt;=分數表!$E$2,V47&lt;=分數表!$I$7, X47&lt;=分數表!$M$6,AH47&gt;=分數表!$B$13), ROUND((I47+K47+M47+O47+Q47+S47+U47+W47+Y47+AE47+AC47+AA47+AG47+AI47),0), 0))</f>
        <v/>
      </c>
    </row>
    <row r="48" customFormat="false" ht="15.75" hidden="false" customHeight="false" outlineLevel="0" collapsed="false">
      <c r="A48" s="107"/>
      <c r="B48" s="108"/>
      <c r="H48" s="105" t="n">
        <f aca="false">IF(MIN(E48,F48) =0,0,ROUND(ABS(F48-E48)/MIN(E48,F48)*100,2))</f>
        <v>0</v>
      </c>
      <c r="I48" s="109" t="n">
        <f aca="false">VLOOKUP(H48,分數表!$E$11:$G$14,3,1)</f>
        <v>15</v>
      </c>
      <c r="J48" s="105" t="n">
        <f aca="false">IF(MIN(G48,F48) =0,0,ROUND(ABS(F48-G48)/MIN(G48,F48)*100,2))</f>
        <v>0</v>
      </c>
      <c r="K48" s="109" t="n">
        <f aca="false">VLOOKUP(J48,分數表!$E$11:$G$14,3,1)</f>
        <v>15</v>
      </c>
      <c r="L48" s="18" t="n">
        <f aca="false">IF(MIN(G48,E48) =0,0,ROUND(ABS(E48-G48)/MIN(G48,E48)*100,2))</f>
        <v>0</v>
      </c>
      <c r="M48" s="109" t="n">
        <f aca="false">VLOOKUP(L48,分數表!$E$11:$G$14,3,1)</f>
        <v>15</v>
      </c>
      <c r="O48" s="18" t="n">
        <f aca="false">IF(N48&lt;分數表!$B$26,分數表!$C$26,VLOOKUP(N48,分數表!$A$2:$C$6,3,1))</f>
        <v>-12</v>
      </c>
      <c r="P48" s="51"/>
      <c r="Q48" s="110" t="n">
        <f aca="false">IF(OR(P48&lt;0, P48=""),0,VLOOKUP(P48,分數表!$A$20:$C$22,3,1))</f>
        <v>0</v>
      </c>
      <c r="S48" s="111" t="n">
        <f aca="false">VLOOKUP(R48,分數表!$E$2:$G$6,3,1)</f>
        <v>2.5</v>
      </c>
      <c r="T48" s="51"/>
      <c r="U48" s="21" t="str">
        <f aca="false">IF(T48&lt;分數表!$B$28, 分數表!$C$28,IF(T48="","",VLOOKUP(T48,分數表!$E$20:$G$22,3,1)))</f>
        <v/>
      </c>
      <c r="W48" s="111" t="n">
        <f aca="false">VLOOKUP(V48,分數表!$I$2:$K$7,3,1)</f>
        <v>15</v>
      </c>
      <c r="Y48" s="111" t="n">
        <f aca="false">VLOOKUP(X48,分數表!$M$2:$O$6,3,1)</f>
        <v>15</v>
      </c>
      <c r="Z48" s="73"/>
      <c r="AA48" s="111" t="n">
        <f aca="false">IF(Z48="O", 分數表!$B$12, 0)</f>
        <v>0</v>
      </c>
      <c r="AB48" s="73"/>
      <c r="AC48" s="111" t="n">
        <f aca="false">IF(AB48="O", 分數表!$B$11, 0)</f>
        <v>0</v>
      </c>
      <c r="AD48" s="73"/>
      <c r="AE48" s="112" t="n">
        <f aca="false">IF(AD48="O", 分數表!$B$10, 0)</f>
        <v>0</v>
      </c>
      <c r="AG48" s="112" t="n">
        <f aca="false">AF48*分數表!$B$15</f>
        <v>0</v>
      </c>
      <c r="AI48" s="112" t="n">
        <f aca="false">AH48*分數表!$C$13</f>
        <v>0</v>
      </c>
      <c r="AJ48" s="18" t="str">
        <f aca="false">IF(B48="","",IF(AND(R48 &gt;=分數表!$E$2,V48&lt;=分數表!$I$7, X48&lt;=分數表!$M$6,AH48&gt;=分數表!$B$13), ROUND((I48+K48+M48+O48+Q48+S48+U48+W48+Y48+AE48+AC48+AA48+AG48+AI48),0), 0))</f>
        <v/>
      </c>
    </row>
    <row r="49" customFormat="false" ht="15.75" hidden="false" customHeight="false" outlineLevel="0" collapsed="false">
      <c r="A49" s="107"/>
      <c r="B49" s="108"/>
      <c r="H49" s="105" t="n">
        <f aca="false">IF(MIN(E49,F49) =0,0,ROUND(ABS(F49-E49)/MIN(E49,F49)*100,2))</f>
        <v>0</v>
      </c>
      <c r="I49" s="109" t="n">
        <f aca="false">VLOOKUP(H49,分數表!$E$11:$G$14,3,1)</f>
        <v>15</v>
      </c>
      <c r="J49" s="105" t="n">
        <f aca="false">IF(MIN(G49,F49) =0,0,ROUND(ABS(F49-G49)/MIN(G49,F49)*100,2))</f>
        <v>0</v>
      </c>
      <c r="K49" s="109" t="n">
        <f aca="false">VLOOKUP(J49,分數表!$E$11:$G$14,3,1)</f>
        <v>15</v>
      </c>
      <c r="L49" s="18" t="n">
        <f aca="false">IF(MIN(G49,E49) =0,0,ROUND(ABS(E49-G49)/MIN(G49,E49)*100,2))</f>
        <v>0</v>
      </c>
      <c r="M49" s="109" t="n">
        <f aca="false">VLOOKUP(L49,分數表!$E$11:$G$14,3,1)</f>
        <v>15</v>
      </c>
      <c r="O49" s="18" t="n">
        <f aca="false">IF(N49&lt;分數表!$B$26,分數表!$C$26,VLOOKUP(N49,分數表!$A$2:$C$6,3,1))</f>
        <v>-12</v>
      </c>
      <c r="P49" s="19"/>
      <c r="Q49" s="110" t="n">
        <f aca="false">IF(OR(P49&lt;0, P49=""),0,VLOOKUP(P49,分數表!$A$20:$C$22,3,1))</f>
        <v>0</v>
      </c>
      <c r="S49" s="111" t="n">
        <f aca="false">VLOOKUP(R49,分數表!$E$2:$G$6,3,1)</f>
        <v>2.5</v>
      </c>
      <c r="T49" s="19"/>
      <c r="U49" s="21" t="str">
        <f aca="false">IF(T49&lt;分數表!$B$28, 分數表!$C$28,IF(T49="","",VLOOKUP(T49,分數表!$E$20:$G$22,3,1)))</f>
        <v/>
      </c>
      <c r="W49" s="7"/>
      <c r="Y49" s="111" t="n">
        <f aca="false">VLOOKUP(X49,分數表!$M$2:$O$6,3,1)</f>
        <v>15</v>
      </c>
      <c r="Z49" s="73"/>
      <c r="AA49" s="111" t="n">
        <f aca="false">IF(Z49="O", 分數表!$B$12, 0)</f>
        <v>0</v>
      </c>
      <c r="AB49" s="73"/>
      <c r="AC49" s="111" t="n">
        <f aca="false">IF(AB49="O", 分數表!$B$11, 0)</f>
        <v>0</v>
      </c>
      <c r="AD49" s="73"/>
      <c r="AE49" s="112" t="n">
        <f aca="false">IF(AD49="O", 分數表!$B$10, 0)</f>
        <v>0</v>
      </c>
      <c r="AG49" s="112" t="n">
        <f aca="false">AF49*分數表!$B$15</f>
        <v>0</v>
      </c>
      <c r="AI49" s="112" t="n">
        <f aca="false">AH49*分數表!$C$13</f>
        <v>0</v>
      </c>
      <c r="AJ49" s="18" t="str">
        <f aca="false">IF(B49="","",IF(AND(R49 &gt;=分數表!$E$2,V49&lt;=分數表!$I$7, X49&lt;=分數表!$M$6,AH49&gt;=分數表!$B$13), ROUND((I49+K49+M49+O49+Q49+S49+U49+W49+Y49+AE49+AC49+AA49+AG49+AI49),0), 0))</f>
        <v/>
      </c>
    </row>
    <row r="50" customFormat="false" ht="15.75" hidden="false" customHeight="false" outlineLevel="0" collapsed="false">
      <c r="A50" s="107"/>
      <c r="B50" s="108"/>
      <c r="H50" s="105" t="n">
        <f aca="false">IF(MIN(E50,F50) =0,0,ROUND(ABS(F50-E50)/MIN(E50,F50)*100,2))</f>
        <v>0</v>
      </c>
      <c r="I50" s="109" t="n">
        <f aca="false">VLOOKUP(H50,分數表!$E$11:$G$14,3,1)</f>
        <v>15</v>
      </c>
      <c r="J50" s="105" t="n">
        <f aca="false">IF(MIN(G50,F50) =0,0,ROUND(ABS(F50-G50)/MIN(G50,F50)*100,2))</f>
        <v>0</v>
      </c>
      <c r="K50" s="109" t="n">
        <f aca="false">VLOOKUP(J50,分數表!$E$11:$G$14,3,1)</f>
        <v>15</v>
      </c>
      <c r="L50" s="18" t="n">
        <f aca="false">IF(MIN(G50,E50) =0,0,ROUND(ABS(E50-G50)/MIN(G50,E50)*100,2))</f>
        <v>0</v>
      </c>
      <c r="M50" s="109" t="n">
        <f aca="false">VLOOKUP(L50,分數表!$E$11:$G$14,3,1)</f>
        <v>15</v>
      </c>
      <c r="O50" s="18" t="n">
        <f aca="false">IF(N50&lt;分數表!$B$26,分數表!$C$26,VLOOKUP(N50,分數表!$A$2:$C$6,3,1))</f>
        <v>-12</v>
      </c>
      <c r="P50" s="51"/>
      <c r="Q50" s="110" t="n">
        <f aca="false">IF(OR(P50&lt;0, P50=""),0,VLOOKUP(P50,分數表!$A$20:$C$22,3,1))</f>
        <v>0</v>
      </c>
      <c r="S50" s="111" t="n">
        <f aca="false">VLOOKUP(R50,分數表!$E$2:$G$6,3,1)</f>
        <v>2.5</v>
      </c>
      <c r="T50" s="51"/>
      <c r="U50" s="21" t="str">
        <f aca="false">IF(T50&lt;分數表!$B$28, 分數表!$C$28,IF(T50="","",VLOOKUP(T50,分數表!$E$20:$G$22,3,1)))</f>
        <v/>
      </c>
      <c r="W50" s="7"/>
      <c r="Y50" s="111" t="n">
        <f aca="false">VLOOKUP(X50,分數表!$M$2:$O$6,3,1)</f>
        <v>15</v>
      </c>
      <c r="Z50" s="73"/>
      <c r="AA50" s="111" t="n">
        <f aca="false">IF(Z50="O", 分數表!$B$12, 0)</f>
        <v>0</v>
      </c>
      <c r="AB50" s="73"/>
      <c r="AC50" s="111" t="n">
        <f aca="false">IF(AB50="O", 分數表!$B$11, 0)</f>
        <v>0</v>
      </c>
      <c r="AD50" s="73"/>
      <c r="AE50" s="112" t="n">
        <f aca="false">IF(AD50="O", 分數表!$B$10, 0)</f>
        <v>0</v>
      </c>
      <c r="AG50" s="112" t="n">
        <f aca="false">AF50*分數表!$B$15</f>
        <v>0</v>
      </c>
      <c r="AI50" s="112" t="n">
        <f aca="false">AH50*分數表!$C$13</f>
        <v>0</v>
      </c>
      <c r="AJ50" s="18" t="str">
        <f aca="false">IF(B50="","",IF(AND(R50 &gt;=分數表!$E$2,V50&lt;=分數表!$I$7, X50&lt;=分數表!$M$6,AH50&gt;=分數表!$B$13), ROUND((I50+K50+M50+O50+Q50+S50+U50+W50+Y50+AE50+AC50+AA50+AG50+AI50),0), 0))</f>
        <v/>
      </c>
    </row>
    <row r="51" customFormat="false" ht="15.75" hidden="false" customHeight="false" outlineLevel="0" collapsed="false">
      <c r="A51" s="107"/>
      <c r="B51" s="108"/>
      <c r="H51" s="105" t="n">
        <f aca="false">IF(MIN(E51,F51) =0,0,ROUND(ABS(F51-E51)/MIN(E51,F51)*100,2))</f>
        <v>0</v>
      </c>
      <c r="I51" s="109" t="n">
        <f aca="false">VLOOKUP(H51,分數表!$E$11:$G$14,3,1)</f>
        <v>15</v>
      </c>
      <c r="J51" s="105" t="n">
        <f aca="false">IF(MIN(G51,F51) =0,0,ROUND(ABS(F51-G51)/MIN(G51,F51)*100,2))</f>
        <v>0</v>
      </c>
      <c r="K51" s="109" t="n">
        <f aca="false">VLOOKUP(J51,分數表!$E$11:$G$14,3,1)</f>
        <v>15</v>
      </c>
      <c r="L51" s="18" t="n">
        <f aca="false">IF(MIN(G51,E51) =0,0,ROUND(ABS(E51-G51)/MIN(G51,E51)*100,2))</f>
        <v>0</v>
      </c>
      <c r="M51" s="109" t="n">
        <f aca="false">VLOOKUP(L51,分數表!$E$11:$G$14,3,1)</f>
        <v>15</v>
      </c>
      <c r="O51" s="18" t="n">
        <f aca="false">IF(N51&lt;分數表!$B$26,分數表!$C$26,VLOOKUP(N51,分數表!$A$2:$C$6,3,1))</f>
        <v>-12</v>
      </c>
      <c r="P51" s="19"/>
      <c r="Q51" s="110" t="n">
        <f aca="false">IF(OR(P51&lt;0, P51=""),0,VLOOKUP(P51,分數表!$A$20:$C$22,3,1))</f>
        <v>0</v>
      </c>
      <c r="S51" s="111" t="n">
        <f aca="false">VLOOKUP(R51,分數表!$E$2:$G$6,3,1)</f>
        <v>2.5</v>
      </c>
      <c r="T51" s="19"/>
      <c r="U51" s="21" t="str">
        <f aca="false">IF(T51&lt;分數表!$B$28, 分數表!$C$28,IF(T51="","",VLOOKUP(T51,分數表!$E$20:$G$22,3,1)))</f>
        <v/>
      </c>
      <c r="W51" s="7"/>
      <c r="Y51" s="111" t="n">
        <f aca="false">VLOOKUP(X51,分數表!$M$2:$O$6,3,1)</f>
        <v>15</v>
      </c>
      <c r="Z51" s="73"/>
      <c r="AA51" s="111" t="n">
        <f aca="false">IF(Z51="O", 分數表!$B$12, 0)</f>
        <v>0</v>
      </c>
      <c r="AB51" s="73"/>
      <c r="AC51" s="111" t="n">
        <f aca="false">IF(AB51="O", 分數表!$B$11, 0)</f>
        <v>0</v>
      </c>
      <c r="AD51" s="73"/>
      <c r="AE51" s="112" t="n">
        <f aca="false">IF(AD51="O", 分數表!$B$10, 0)</f>
        <v>0</v>
      </c>
      <c r="AG51" s="112" t="n">
        <f aca="false">AF51*分數表!$B$15</f>
        <v>0</v>
      </c>
      <c r="AI51" s="112" t="n">
        <f aca="false">AH51*分數表!$C$13</f>
        <v>0</v>
      </c>
      <c r="AJ51" s="18" t="str">
        <f aca="false">IF(B51="","",IF(AND(R51 &gt;=分數表!$E$2,V51&lt;=分數表!$I$7, X51&lt;=分數表!$M$6,AH51&gt;=分數表!$B$13), ROUND((I51+K51+M51+O51+Q51+S51+U51+W51+Y51+AE51+AC51+AA51+AG51+AI51),0), 0))</f>
        <v/>
      </c>
    </row>
    <row r="52" customFormat="false" ht="15.75" hidden="false" customHeight="false" outlineLevel="0" collapsed="false">
      <c r="A52" s="107"/>
      <c r="B52" s="108"/>
      <c r="H52" s="105" t="n">
        <f aca="false">IF(MIN(E52,F52) =0,0,ROUND(ABS(F52-E52)/MIN(E52,F52)*100,2))</f>
        <v>0</v>
      </c>
      <c r="I52" s="109" t="n">
        <f aca="false">VLOOKUP(H52,分數表!$E$11:$G$14,3,1)</f>
        <v>15</v>
      </c>
      <c r="J52" s="105" t="n">
        <f aca="false">IF(MIN(G52,F52) =0,0,ROUND(ABS(F52-G52)/MIN(G52,F52)*100,2))</f>
        <v>0</v>
      </c>
      <c r="K52" s="109" t="n">
        <f aca="false">VLOOKUP(J52,分數表!$E$11:$G$14,3,1)</f>
        <v>15</v>
      </c>
      <c r="L52" s="18" t="n">
        <f aca="false">IF(MIN(G52,E52) =0,0,ROUND(ABS(E52-G52)/MIN(G52,E52)*100,2))</f>
        <v>0</v>
      </c>
      <c r="M52" s="109" t="n">
        <f aca="false">VLOOKUP(L52,分數表!$E$11:$G$14,3,1)</f>
        <v>15</v>
      </c>
      <c r="O52" s="18" t="n">
        <f aca="false">IF(N52&lt;分數表!$B$26,分數表!$C$26,VLOOKUP(N52,分數表!$A$2:$C$6,3,1))</f>
        <v>-12</v>
      </c>
      <c r="P52" s="51"/>
      <c r="Q52" s="110" t="n">
        <f aca="false">IF(OR(P52&lt;0, P52=""),0,VLOOKUP(P52,分數表!$A$20:$C$22,3,1))</f>
        <v>0</v>
      </c>
      <c r="S52" s="111" t="n">
        <f aca="false">VLOOKUP(R52,分數表!$E$2:$G$6,3,1)</f>
        <v>2.5</v>
      </c>
      <c r="T52" s="51"/>
      <c r="U52" s="21" t="str">
        <f aca="false">IF(T52&lt;分數表!$B$28, 分數表!$C$28,IF(T52="","",VLOOKUP(T52,分數表!$E$20:$G$22,3,1)))</f>
        <v/>
      </c>
      <c r="W52" s="7"/>
      <c r="Y52" s="111" t="n">
        <f aca="false">VLOOKUP(X52,分數表!$M$2:$O$6,3,1)</f>
        <v>15</v>
      </c>
      <c r="Z52" s="73"/>
      <c r="AA52" s="111" t="n">
        <f aca="false">IF(Z52="O", 分數表!$B$12, 0)</f>
        <v>0</v>
      </c>
      <c r="AB52" s="73"/>
      <c r="AC52" s="111" t="n">
        <f aca="false">IF(AB52="O", 分數表!$B$11, 0)</f>
        <v>0</v>
      </c>
      <c r="AD52" s="73"/>
      <c r="AE52" s="112" t="n">
        <f aca="false">IF(AD52="O", 分數表!$B$10, 0)</f>
        <v>0</v>
      </c>
      <c r="AG52" s="112" t="n">
        <f aca="false">AF52*分數表!$B$15</f>
        <v>0</v>
      </c>
      <c r="AI52" s="112" t="n">
        <f aca="false">AH52*分數表!$C$13</f>
        <v>0</v>
      </c>
      <c r="AJ52" s="18" t="str">
        <f aca="false">IF(B52="","",IF(AND(R52 &gt;=分數表!$E$2,V52&lt;=分數表!$I$7, X52&lt;=分數表!$M$6,AH52&gt;=分數表!$B$13), ROUND((I52+K52+M52+O52+Q52+S52+U52+W52+Y52+AE52+AC52+AA52+AG52+AI52),0), 0))</f>
        <v/>
      </c>
    </row>
    <row r="53" customFormat="false" ht="15.75" hidden="false" customHeight="false" outlineLevel="0" collapsed="false">
      <c r="A53" s="107"/>
      <c r="B53" s="108"/>
      <c r="H53" s="105" t="n">
        <f aca="false">IF(MIN(E53,F53) =0,0,ROUND(ABS(F53-E53)/MIN(E53,F53)*100,2))</f>
        <v>0</v>
      </c>
      <c r="I53" s="109" t="n">
        <f aca="false">VLOOKUP(H53,分數表!$E$11:$G$14,3,1)</f>
        <v>15</v>
      </c>
      <c r="J53" s="105" t="n">
        <f aca="false">IF(MIN(G53,F53) =0,0,ROUND(ABS(F53-G53)/MIN(G53,F53)*100,2))</f>
        <v>0</v>
      </c>
      <c r="K53" s="109" t="n">
        <f aca="false">VLOOKUP(J53,分數表!$E$11:$G$14,3,1)</f>
        <v>15</v>
      </c>
      <c r="L53" s="18" t="n">
        <f aca="false">IF(MIN(G53,E53) =0,0,ROUND(ABS(E53-G53)/MIN(G53,E53)*100,2))</f>
        <v>0</v>
      </c>
      <c r="M53" s="109" t="n">
        <f aca="false">VLOOKUP(L53,分數表!$E$11:$G$14,3,1)</f>
        <v>15</v>
      </c>
      <c r="O53" s="18" t="n">
        <f aca="false">IF(N53&lt;分數表!$B$26,分數表!$C$26,VLOOKUP(N53,分數表!$A$2:$C$6,3,1))</f>
        <v>-12</v>
      </c>
      <c r="P53" s="19"/>
      <c r="Q53" s="110" t="n">
        <f aca="false">IF(OR(P53&lt;0, P53=""),0,VLOOKUP(P53,分數表!$A$20:$C$22,3,1))</f>
        <v>0</v>
      </c>
      <c r="S53" s="111" t="n">
        <f aca="false">VLOOKUP(R53,分數表!$E$2:$G$6,3,1)</f>
        <v>2.5</v>
      </c>
      <c r="T53" s="19"/>
      <c r="U53" s="21" t="str">
        <f aca="false">IF(T53&lt;分數表!$B$28, 分數表!$C$28,IF(T53="","",VLOOKUP(T53,分數表!$E$20:$G$22,3,1)))</f>
        <v/>
      </c>
      <c r="W53" s="7"/>
      <c r="Y53" s="111" t="n">
        <f aca="false">VLOOKUP(X53,分數表!$M$2:$O$6,3,1)</f>
        <v>15</v>
      </c>
      <c r="Z53" s="73"/>
      <c r="AA53" s="111" t="n">
        <f aca="false">IF(Z53="O", 分數表!$B$12, 0)</f>
        <v>0</v>
      </c>
      <c r="AB53" s="73"/>
      <c r="AC53" s="111" t="n">
        <f aca="false">IF(AB53="O", 分數表!$B$11, 0)</f>
        <v>0</v>
      </c>
      <c r="AD53" s="73"/>
      <c r="AE53" s="112" t="n">
        <f aca="false">IF(AD53="O", 分數表!$B$10, 0)</f>
        <v>0</v>
      </c>
      <c r="AG53" s="112" t="n">
        <f aca="false">AF53*分數表!$B$15</f>
        <v>0</v>
      </c>
      <c r="AI53" s="112" t="n">
        <f aca="false">AH53*分數表!$C$13</f>
        <v>0</v>
      </c>
      <c r="AJ53" s="18" t="str">
        <f aca="false">IF(B53="","",IF(AND(R53 &gt;=分數表!$E$2,V53&lt;=分數表!$I$7, X53&lt;=分數表!$M$6,AH53&gt;=分數表!$B$13), ROUND((I53+K53+M53+O53+Q53+S53+U53+W53+Y53+AE53+AC53+AA53+AG53+AI53),0), 0))</f>
        <v/>
      </c>
    </row>
    <row r="54" customFormat="false" ht="15.75" hidden="false" customHeight="false" outlineLevel="0" collapsed="false">
      <c r="A54" s="107"/>
      <c r="B54" s="108"/>
      <c r="H54" s="105" t="n">
        <f aca="false">IF(MIN(E54,F54) =0,0,ROUND(ABS(F54-E54)/MIN(E54,F54)*100,2))</f>
        <v>0</v>
      </c>
      <c r="I54" s="109" t="n">
        <f aca="false">VLOOKUP(H54,分數表!$E$11:$G$14,3,1)</f>
        <v>15</v>
      </c>
      <c r="J54" s="105" t="n">
        <f aca="false">IF(MIN(G54,F54) =0,0,ROUND(ABS(F54-G54)/MIN(G54,F54)*100,2))</f>
        <v>0</v>
      </c>
      <c r="K54" s="109" t="n">
        <f aca="false">VLOOKUP(J54,分數表!$E$11:$G$14,3,1)</f>
        <v>15</v>
      </c>
      <c r="L54" s="18" t="n">
        <f aca="false">IF(MIN(G54,E54) =0,0,ROUND(ABS(E54-G54)/MIN(G54,E54)*100,2))</f>
        <v>0</v>
      </c>
      <c r="M54" s="109" t="n">
        <f aca="false">VLOOKUP(L54,分數表!$E$11:$G$14,3,1)</f>
        <v>15</v>
      </c>
      <c r="O54" s="18" t="n">
        <f aca="false">IF(N54&lt;分數表!$B$26,分數表!$C$26,VLOOKUP(N54,分數表!$A$2:$C$6,3,1))</f>
        <v>-12</v>
      </c>
      <c r="P54" s="51"/>
      <c r="Q54" s="110" t="n">
        <f aca="false">IF(OR(P54&lt;0, P54=""),0,VLOOKUP(P54,分數表!$A$20:$C$22,3,1))</f>
        <v>0</v>
      </c>
      <c r="S54" s="111" t="n">
        <f aca="false">VLOOKUP(R54,分數表!$E$2:$G$6,3,1)</f>
        <v>2.5</v>
      </c>
      <c r="T54" s="51"/>
      <c r="U54" s="21" t="str">
        <f aca="false">IF(T54&lt;分數表!$B$28, 分數表!$C$28,IF(T54="","",VLOOKUP(T54,分數表!$E$20:$G$22,3,1)))</f>
        <v/>
      </c>
      <c r="W54" s="7"/>
      <c r="Y54" s="111" t="n">
        <f aca="false">VLOOKUP(X54,分數表!$M$2:$O$6,3,1)</f>
        <v>15</v>
      </c>
      <c r="Z54" s="73"/>
      <c r="AA54" s="111" t="n">
        <f aca="false">IF(Z54="O", 分數表!$B$12, 0)</f>
        <v>0</v>
      </c>
      <c r="AB54" s="73"/>
      <c r="AC54" s="111" t="n">
        <f aca="false">IF(AB54="O", 分數表!$B$11, 0)</f>
        <v>0</v>
      </c>
      <c r="AD54" s="73"/>
      <c r="AE54" s="112" t="n">
        <f aca="false">IF(AD54="O", 分數表!$B$10, 0)</f>
        <v>0</v>
      </c>
      <c r="AG54" s="112" t="n">
        <f aca="false">AF54*分數表!$B$15</f>
        <v>0</v>
      </c>
      <c r="AI54" s="112" t="n">
        <f aca="false">AH54*分數表!$C$13</f>
        <v>0</v>
      </c>
      <c r="AJ54" s="18" t="str">
        <f aca="false">IF(B54="","",IF(AND(R54 &gt;=分數表!$E$2,V54&lt;=分數表!$I$7, X54&lt;=分數表!$M$6,AH54&gt;=分數表!$B$13), ROUND((I54+K54+M54+O54+Q54+S54+U54+W54+Y54+AE54+AC54+AA54+AG54+AI54),0), 0))</f>
        <v/>
      </c>
    </row>
    <row r="55" customFormat="false" ht="15.75" hidden="false" customHeight="false" outlineLevel="0" collapsed="false">
      <c r="A55" s="107"/>
      <c r="B55" s="108"/>
      <c r="H55" s="105" t="n">
        <f aca="false">IF(MIN(E55,F55) =0,0,ROUND(ABS(F55-E55)/MIN(E55,F55)*100,2))</f>
        <v>0</v>
      </c>
      <c r="I55" s="109" t="n">
        <f aca="false">VLOOKUP(H55,分數表!$E$11:$G$14,3,1)</f>
        <v>15</v>
      </c>
      <c r="J55" s="105" t="n">
        <f aca="false">IF(MIN(G55,F55) =0,0,ROUND(ABS(F55-G55)/MIN(G55,F55)*100,2))</f>
        <v>0</v>
      </c>
      <c r="K55" s="109" t="n">
        <f aca="false">VLOOKUP(J55,分數表!$E$11:$G$14,3,1)</f>
        <v>15</v>
      </c>
      <c r="L55" s="18" t="n">
        <f aca="false">IF(MIN(G55,E55) =0,0,ROUND(ABS(E55-G55)/MIN(G55,E55)*100,2))</f>
        <v>0</v>
      </c>
      <c r="M55" s="109" t="n">
        <f aca="false">VLOOKUP(L55,分數表!$E$11:$G$14,3,1)</f>
        <v>15</v>
      </c>
      <c r="O55" s="18" t="n">
        <f aca="false">IF(N55&lt;分數表!$B$26,分數表!$C$26,VLOOKUP(N55,分數表!$A$2:$C$6,3,1))</f>
        <v>-12</v>
      </c>
      <c r="P55" s="19"/>
      <c r="Q55" s="109"/>
      <c r="S55" s="111" t="n">
        <f aca="false">VLOOKUP(R55,分數表!$E$2:$G$6,3,1)</f>
        <v>2.5</v>
      </c>
      <c r="T55" s="19"/>
      <c r="U55" s="21" t="str">
        <f aca="false">IF(T55&lt;分數表!$B$28, 分數表!$C$28,IF(T55="","",VLOOKUP(T55,分數表!$E$20:$G$22,3,1)))</f>
        <v/>
      </c>
      <c r="W55" s="7"/>
      <c r="Y55" s="111" t="n">
        <f aca="false">VLOOKUP(X55,分數表!$M$2:$O$6,3,1)</f>
        <v>15</v>
      </c>
      <c r="Z55" s="73"/>
      <c r="AA55" s="111" t="n">
        <f aca="false">IF(Z55="O", 分數表!$B$12, 0)</f>
        <v>0</v>
      </c>
      <c r="AB55" s="73"/>
      <c r="AC55" s="111" t="n">
        <f aca="false">IF(AB55="O", 分數表!$B$11, 0)</f>
        <v>0</v>
      </c>
      <c r="AD55" s="73"/>
      <c r="AE55" s="112" t="n">
        <f aca="false">IF(AD55="O", 分數表!$B$10, 0)</f>
        <v>0</v>
      </c>
      <c r="AG55" s="112" t="n">
        <f aca="false">AF55*分數表!$B$15</f>
        <v>0</v>
      </c>
      <c r="AI55" s="112" t="n">
        <f aca="false">AH55*分數表!$C$13</f>
        <v>0</v>
      </c>
      <c r="AJ55" s="18" t="str">
        <f aca="false">IF(B55="","",IF(AND(R55 &gt;=分數表!$E$2,V55&lt;=分數表!$I$7, X55&lt;=分數表!$M$6,AH55&gt;=分數表!$B$13), ROUND((I55+K55+M55+O55+Q55+S55+U55+W55+Y55+AE55+AC55+AA55+AG55+AI55),0), 0))</f>
        <v/>
      </c>
    </row>
    <row r="56" customFormat="false" ht="15.75" hidden="false" customHeight="false" outlineLevel="0" collapsed="false">
      <c r="A56" s="107"/>
      <c r="B56" s="108"/>
      <c r="H56" s="105" t="n">
        <f aca="false">IF(MIN(E56,F56) =0,0,ROUND(ABS(F56-E56)/MIN(E56,F56)*100,2))</f>
        <v>0</v>
      </c>
      <c r="I56" s="109" t="n">
        <f aca="false">VLOOKUP(H56,分數表!$E$11:$G$14,3,1)</f>
        <v>15</v>
      </c>
      <c r="J56" s="105" t="n">
        <f aca="false">IF(MIN(G56,F56) =0,0,ROUND(ABS(F56-G56)/MIN(G56,F56)*100,2))</f>
        <v>0</v>
      </c>
      <c r="K56" s="109" t="n">
        <f aca="false">VLOOKUP(J56,分數表!$E$11:$G$14,3,1)</f>
        <v>15</v>
      </c>
      <c r="L56" s="18" t="n">
        <f aca="false">IF(MIN(G56,E56) =0,0,ROUND(ABS(E56-G56)/MIN(G56,E56)*100,2))</f>
        <v>0</v>
      </c>
      <c r="M56" s="109" t="n">
        <f aca="false">VLOOKUP(L56,分數表!$E$11:$G$14,3,1)</f>
        <v>15</v>
      </c>
      <c r="O56" s="18" t="n">
        <f aca="false">IF(N56&lt;分數表!$B$26,分數表!$C$26,VLOOKUP(N56,分數表!$A$2:$C$6,3,1))</f>
        <v>-12</v>
      </c>
      <c r="P56" s="51"/>
      <c r="Q56" s="109"/>
      <c r="S56" s="111" t="n">
        <f aca="false">VLOOKUP(R56,分數表!$E$2:$G$6,3,1)</f>
        <v>2.5</v>
      </c>
      <c r="T56" s="51"/>
      <c r="U56" s="21" t="str">
        <f aca="false">IF(T56&lt;分數表!$B$28, 分數表!$C$28,IF(T56="","",VLOOKUP(T56,分數表!$E$20:$G$22,3,1)))</f>
        <v/>
      </c>
      <c r="W56" s="7"/>
      <c r="Y56" s="111" t="n">
        <f aca="false">VLOOKUP(X56,分數表!$M$2:$O$6,3,1)</f>
        <v>15</v>
      </c>
      <c r="Z56" s="73"/>
      <c r="AA56" s="111" t="n">
        <f aca="false">IF(Z56="O", 分數表!$B$12, 0)</f>
        <v>0</v>
      </c>
      <c r="AB56" s="73"/>
      <c r="AC56" s="111" t="n">
        <f aca="false">IF(AB56="O", 分數表!$B$11, 0)</f>
        <v>0</v>
      </c>
      <c r="AD56" s="73"/>
      <c r="AE56" s="112" t="n">
        <f aca="false">IF(AD56="O", 分數表!$B$10, 0)</f>
        <v>0</v>
      </c>
      <c r="AG56" s="112" t="n">
        <f aca="false">AF56*分數表!$B$15</f>
        <v>0</v>
      </c>
      <c r="AI56" s="112" t="n">
        <f aca="false">AH56*分數表!$C$13</f>
        <v>0</v>
      </c>
      <c r="AJ56" s="18" t="str">
        <f aca="false">IF(B56="","",IF(AND(R56 &gt;=分數表!$E$2,V56&lt;=分數表!$I$7, X56&lt;=分數表!$M$6,AH56&gt;=分數表!$B$13), ROUND((I56+K56+M56+O56+Q56+S56+U56+W56+Y56+AE56+AC56+AA56+AG56+AI56),0), 0))</f>
        <v/>
      </c>
    </row>
    <row r="57" customFormat="false" ht="15.75" hidden="false" customHeight="false" outlineLevel="0" collapsed="false">
      <c r="A57" s="107"/>
      <c r="B57" s="108"/>
      <c r="H57" s="105" t="n">
        <f aca="false">IF(MIN(E57,F57) =0,0,ROUND(ABS(F57-E57)/MIN(E57,F57)*100,2))</f>
        <v>0</v>
      </c>
      <c r="I57" s="109" t="n">
        <f aca="false">VLOOKUP(H57,分數表!$E$11:$G$14,3,1)</f>
        <v>15</v>
      </c>
      <c r="J57" s="105" t="n">
        <f aca="false">IF(MIN(G57,F57) =0,0,ROUND(ABS(F57-G57)/MIN(G57,F57)*100,2))</f>
        <v>0</v>
      </c>
      <c r="K57" s="109" t="n">
        <f aca="false">VLOOKUP(J57,分數表!$E$11:$G$14,3,1)</f>
        <v>15</v>
      </c>
      <c r="L57" s="18" t="n">
        <f aca="false">IF(MIN(G57,E57) =0,0,ROUND(ABS(E57-G57)/MIN(G57,E57)*100,2))</f>
        <v>0</v>
      </c>
      <c r="M57" s="109" t="n">
        <f aca="false">VLOOKUP(L57,分數表!$E$11:$G$14,3,1)</f>
        <v>15</v>
      </c>
      <c r="O57" s="18" t="n">
        <f aca="false">IF(N57&lt;分數表!$B$26,分數表!$C$26,VLOOKUP(N57,分數表!$A$2:$C$6,3,1))</f>
        <v>-12</v>
      </c>
      <c r="P57" s="19"/>
      <c r="Q57" s="109"/>
      <c r="S57" s="111" t="n">
        <f aca="false">VLOOKUP(R57,分數表!$E$2:$G$6,3,1)</f>
        <v>2.5</v>
      </c>
      <c r="T57" s="19"/>
      <c r="U57" s="21" t="str">
        <f aca="false">IF(T57&lt;分數表!$B$28, 分數表!$C$28,IF(T57="","",VLOOKUP(T57,分數表!$E$20:$G$22,3,1)))</f>
        <v/>
      </c>
      <c r="W57" s="7"/>
      <c r="Y57" s="111" t="n">
        <f aca="false">VLOOKUP(X57,分數表!$M$2:$O$6,3,1)</f>
        <v>15</v>
      </c>
      <c r="Z57" s="73"/>
      <c r="AA57" s="111" t="n">
        <f aca="false">IF(Z57="O", 分數表!$B$12, 0)</f>
        <v>0</v>
      </c>
      <c r="AB57" s="73"/>
      <c r="AC57" s="111" t="n">
        <f aca="false">IF(AB57="O", 分數表!$B$11, 0)</f>
        <v>0</v>
      </c>
      <c r="AD57" s="73"/>
      <c r="AE57" s="112" t="n">
        <f aca="false">IF(AD57="O", 分數表!$B$10, 0)</f>
        <v>0</v>
      </c>
      <c r="AG57" s="112" t="n">
        <f aca="false">AF57*分數表!$B$15</f>
        <v>0</v>
      </c>
      <c r="AI57" s="112" t="n">
        <f aca="false">AH57*分數表!$C$13</f>
        <v>0</v>
      </c>
      <c r="AJ57" s="18" t="str">
        <f aca="false">IF(B57="","",IF(AND(R57 &gt;=分數表!$E$2,V57&lt;=分數表!$I$7, X57&lt;=分數表!$M$6,AH57&gt;=分數表!$B$13), ROUND((I57+K57+M57+O57+Q57+S57+U57+W57+Y57+AE57+AC57+AA57+AG57+AI57),0), 0))</f>
        <v/>
      </c>
    </row>
    <row r="58" customFormat="false" ht="15.75" hidden="false" customHeight="false" outlineLevel="0" collapsed="false">
      <c r="A58" s="107"/>
      <c r="B58" s="108"/>
      <c r="H58" s="105" t="n">
        <f aca="false">IF(MIN(E58,F58) =0,0,ROUND(ABS(F58-E58)/MIN(E58,F58)*100,2))</f>
        <v>0</v>
      </c>
      <c r="I58" s="109" t="n">
        <f aca="false">VLOOKUP(H58,分數表!$E$11:$G$14,3,1)</f>
        <v>15</v>
      </c>
      <c r="J58" s="105" t="n">
        <f aca="false">IF(MIN(G58,F58) =0,0,ROUND(ABS(F58-G58)/MIN(G58,F58)*100,2))</f>
        <v>0</v>
      </c>
      <c r="K58" s="109" t="n">
        <f aca="false">VLOOKUP(J58,分數表!$E$11:$G$14,3,1)</f>
        <v>15</v>
      </c>
      <c r="L58" s="18" t="n">
        <f aca="false">IF(MIN(G58,E58) =0,0,ROUND(ABS(E58-G58)/MIN(G58,E58)*100,2))</f>
        <v>0</v>
      </c>
      <c r="M58" s="109" t="n">
        <f aca="false">VLOOKUP(L58,分數表!$E$11:$G$14,3,1)</f>
        <v>15</v>
      </c>
      <c r="O58" s="18" t="n">
        <f aca="false">IF(N58&lt;分數表!$B$26,分數表!$C$26,VLOOKUP(N58,分數表!$A$2:$C$6,3,1))</f>
        <v>-12</v>
      </c>
      <c r="P58" s="51"/>
      <c r="Q58" s="109"/>
      <c r="S58" s="7"/>
      <c r="T58" s="51"/>
      <c r="U58" s="21" t="str">
        <f aca="false">IF(T58&lt;分數表!$B$28, 分數表!$C$28,IF(T58="","",VLOOKUP(T58,分數表!$E$20:$G$22,3,1)))</f>
        <v/>
      </c>
      <c r="W58" s="7"/>
      <c r="Y58" s="111" t="n">
        <f aca="false">VLOOKUP(X58,分數表!$M$2:$O$6,3,1)</f>
        <v>15</v>
      </c>
      <c r="Z58" s="73"/>
      <c r="AA58" s="111" t="n">
        <f aca="false">IF(Z58="O", 分數表!$B$12, 0)</f>
        <v>0</v>
      </c>
      <c r="AB58" s="73"/>
      <c r="AC58" s="111" t="n">
        <f aca="false">IF(AB58="O", 分數表!$B$11, 0)</f>
        <v>0</v>
      </c>
      <c r="AD58" s="73"/>
      <c r="AE58" s="112" t="n">
        <f aca="false">IF(AD58="O", 分數表!$B$10, 0)</f>
        <v>0</v>
      </c>
      <c r="AG58" s="112" t="n">
        <f aca="false">AF58*分數表!$B$15</f>
        <v>0</v>
      </c>
      <c r="AI58" s="112" t="n">
        <f aca="false">AH58*分數表!$C$13</f>
        <v>0</v>
      </c>
      <c r="AJ58" s="18" t="str">
        <f aca="false">IF(B58="","",IF(AND(R58 &gt;=分數表!$E$2,V58&lt;=分數表!$I$7, X58&lt;=分數表!$M$6,AH58&gt;=分數表!$B$13), ROUND((I58+K58+M58+O58+Q58+S58+U58+W58+Y58+AE58+AC58+AA58+AG58+AI58),0), 0))</f>
        <v/>
      </c>
    </row>
    <row r="59" customFormat="false" ht="15.75" hidden="false" customHeight="false" outlineLevel="0" collapsed="false">
      <c r="A59" s="107"/>
      <c r="B59" s="108"/>
      <c r="H59" s="105" t="n">
        <f aca="false">IF(MIN(E59,F59) =0,0,ROUND(ABS(F59-E59)/MIN(E59,F59)*100,2))</f>
        <v>0</v>
      </c>
      <c r="I59" s="109" t="n">
        <f aca="false">VLOOKUP(H59,分數表!$E$11:$G$14,3,1)</f>
        <v>15</v>
      </c>
      <c r="J59" s="105" t="n">
        <f aca="false">IF(MIN(G59,F59) =0,0,ROUND(ABS(F59-G59)/MIN(G59,F59)*100,2))</f>
        <v>0</v>
      </c>
      <c r="K59" s="109" t="n">
        <f aca="false">VLOOKUP(J59,分數表!$E$11:$G$14,3,1)</f>
        <v>15</v>
      </c>
      <c r="L59" s="18" t="n">
        <f aca="false">IF(MIN(G59,E59) =0,0,ROUND(ABS(E59-G59)/MIN(G59,E59)*100,2))</f>
        <v>0</v>
      </c>
      <c r="M59" s="7"/>
      <c r="O59" s="18" t="n">
        <f aca="false">IF(N59&lt;分數表!$B$26,分數表!$C$26,VLOOKUP(N59,分數表!$A$2:$C$6,3,1))</f>
        <v>-12</v>
      </c>
      <c r="P59" s="19"/>
      <c r="Q59" s="109"/>
      <c r="S59" s="7"/>
      <c r="T59" s="19"/>
      <c r="U59" s="21" t="str">
        <f aca="false">IF(T59&lt;分數表!$B$28, 分數表!$C$28,IF(T59="","",VLOOKUP(T59,分數表!$E$20:$G$22,3,1)))</f>
        <v/>
      </c>
      <c r="W59" s="7"/>
      <c r="Y59" s="111" t="n">
        <f aca="false">VLOOKUP(X59,分數表!$M$2:$O$6,3,1)</f>
        <v>15</v>
      </c>
      <c r="Z59" s="73"/>
      <c r="AA59" s="111" t="n">
        <f aca="false">IF(Z59="O", 分數表!$B$12, 0)</f>
        <v>0</v>
      </c>
      <c r="AB59" s="73"/>
      <c r="AC59" s="111" t="n">
        <f aca="false">IF(AB59="O", 分數表!$B$11, 0)</f>
        <v>0</v>
      </c>
      <c r="AD59" s="73"/>
      <c r="AE59" s="112" t="n">
        <f aca="false">IF(AD59="O", 分數表!$B$10, 0)</f>
        <v>0</v>
      </c>
      <c r="AG59" s="112" t="n">
        <f aca="false">AF59*分數表!$B$15</f>
        <v>0</v>
      </c>
      <c r="AI59" s="112" t="n">
        <f aca="false">AH59*分數表!$C$13</f>
        <v>0</v>
      </c>
      <c r="AJ59" s="18" t="str">
        <f aca="false">IF(B59="","",IF(AND(R59 &gt;=分數表!$E$2,V59&lt;=分數表!$I$7, X59&lt;=分數表!$M$6,AH59&gt;=分數表!$B$13), ROUND((I59+K59+M59+O59+Q59+S59+U59+W59+Y59+AE59+AC59+AA59+AG59+AI59),0), 0))</f>
        <v/>
      </c>
    </row>
    <row r="60" customFormat="false" ht="15.75" hidden="false" customHeight="false" outlineLevel="0" collapsed="false">
      <c r="A60" s="107"/>
      <c r="B60" s="108"/>
      <c r="H60" s="105" t="n">
        <f aca="false">IF(MIN(E60,F60) =0,0,ROUND(ABS(F60-E60)/MIN(E60,F60)*100,2))</f>
        <v>0</v>
      </c>
      <c r="I60" s="109" t="n">
        <f aca="false">VLOOKUP(H60,分數表!$E$11:$G$14,3,1)</f>
        <v>15</v>
      </c>
      <c r="J60" s="105" t="n">
        <f aca="false">IF(MIN(G60,F60) =0,0,ROUND(ABS(F60-G60)/MIN(G60,F60)*100,2))</f>
        <v>0</v>
      </c>
      <c r="K60" s="109" t="n">
        <f aca="false">VLOOKUP(J60,分數表!$E$11:$G$14,3,1)</f>
        <v>15</v>
      </c>
      <c r="L60" s="18" t="n">
        <f aca="false">IF(MIN(G60,E60) =0,0,ROUND(ABS(E60-G60)/MIN(G60,E60)*100,2))</f>
        <v>0</v>
      </c>
      <c r="M60" s="7"/>
      <c r="O60" s="18" t="n">
        <f aca="false">IF(N60&lt;分數表!$B$26,分數表!$C$26,VLOOKUP(N60,分數表!$A$2:$C$6,3,1))</f>
        <v>-12</v>
      </c>
      <c r="P60" s="51"/>
      <c r="Q60" s="109"/>
      <c r="S60" s="7"/>
      <c r="T60" s="51"/>
      <c r="U60" s="21" t="str">
        <f aca="false">IF(T60&lt;分數表!$B$28, 分數表!$C$28,IF(T60="","",VLOOKUP(T60,分數表!$E$20:$G$22,3,1)))</f>
        <v/>
      </c>
      <c r="W60" s="7"/>
      <c r="Y60" s="111" t="n">
        <f aca="false">VLOOKUP(X60,分數表!$M$2:$O$6,3,1)</f>
        <v>15</v>
      </c>
      <c r="Z60" s="73"/>
      <c r="AA60" s="111" t="n">
        <f aca="false">IF(Z60="O", 分數表!$B$12, 0)</f>
        <v>0</v>
      </c>
      <c r="AB60" s="73"/>
      <c r="AC60" s="111" t="n">
        <f aca="false">IF(AB60="O", 分數表!$B$11, 0)</f>
        <v>0</v>
      </c>
      <c r="AD60" s="73"/>
      <c r="AE60" s="112" t="n">
        <f aca="false">IF(AD60="O", 分數表!$B$10, 0)</f>
        <v>0</v>
      </c>
      <c r="AG60" s="112" t="n">
        <f aca="false">AF60*分數表!$B$15</f>
        <v>0</v>
      </c>
      <c r="AI60" s="112" t="n">
        <f aca="false">AH60*分數表!$C$13</f>
        <v>0</v>
      </c>
      <c r="AJ60" s="18" t="str">
        <f aca="false">IF(B60="","",IF(AND(R60 &gt;=分數表!$E$2,V60&lt;=分數表!$I$7, X60&lt;=分數表!$M$6,AH60&gt;=分數表!$B$13), ROUND((I60+K60+M60+O60+Q60+S60+U60+W60+Y60+AE60+AC60+AA60+AG60+AI60),0), 0))</f>
        <v/>
      </c>
    </row>
    <row r="61" customFormat="false" ht="15.75" hidden="false" customHeight="false" outlineLevel="0" collapsed="false">
      <c r="A61" s="107"/>
      <c r="B61" s="108"/>
      <c r="H61" s="105" t="n">
        <f aca="false">IF(MIN(E61,F61) =0,0,ROUND(ABS(F61-E61)/MIN(E61,F61)*100,2))</f>
        <v>0</v>
      </c>
      <c r="I61" s="109" t="n">
        <f aca="false">VLOOKUP(H61,分數表!$E$11:$G$14,3,1)</f>
        <v>15</v>
      </c>
      <c r="J61" s="105" t="n">
        <f aca="false">IF(MIN(G61,F61) =0,0,ROUND(ABS(F61-G61)/MIN(G61,F61)*100,2))</f>
        <v>0</v>
      </c>
      <c r="K61" s="109" t="n">
        <f aca="false">VLOOKUP(J61,分數表!$E$11:$G$14,3,1)</f>
        <v>15</v>
      </c>
      <c r="L61" s="18" t="n">
        <f aca="false">IF(MIN(G61,E61) =0,0,ROUND(ABS(E61-G61)/MIN(G61,E61)*100,2))</f>
        <v>0</v>
      </c>
      <c r="M61" s="7"/>
      <c r="O61" s="18" t="n">
        <f aca="false">IF(N61&lt;分數表!$B$26,分數表!$C$26,VLOOKUP(N61,分數表!$A$2:$C$6,3,1))</f>
        <v>-12</v>
      </c>
      <c r="P61" s="19"/>
      <c r="Q61" s="109"/>
      <c r="S61" s="7"/>
      <c r="T61" s="19"/>
      <c r="U61" s="21" t="str">
        <f aca="false">IF(T61&lt;分數表!$B$28, 分數表!$C$28,IF(T61="","",VLOOKUP(T61,分數表!$E$20:$G$22,3,1)))</f>
        <v/>
      </c>
      <c r="W61" s="7"/>
      <c r="Y61" s="111" t="n">
        <f aca="false">VLOOKUP(X61,分數表!$M$2:$O$6,3,1)</f>
        <v>15</v>
      </c>
      <c r="Z61" s="73"/>
      <c r="AA61" s="111" t="n">
        <f aca="false">IF(Z61="O", 分數表!$B$12, 0)</f>
        <v>0</v>
      </c>
      <c r="AB61" s="73"/>
      <c r="AC61" s="111" t="n">
        <f aca="false">IF(AB61="O", 分數表!$B$11, 0)</f>
        <v>0</v>
      </c>
      <c r="AD61" s="73"/>
      <c r="AE61" s="7"/>
      <c r="AG61" s="112" t="n">
        <f aca="false">AF61*分數表!$B$15</f>
        <v>0</v>
      </c>
      <c r="AI61" s="112" t="n">
        <f aca="false">AH61*分數表!$C$13</f>
        <v>0</v>
      </c>
      <c r="AJ61" s="18" t="str">
        <f aca="false">IF(B61="","",IF(AND(R61 &gt;=分數表!$E$2,V61&lt;=分數表!$I$7, X61&lt;=分數表!$M$6,AH61&gt;=分數表!$B$13), ROUND((I61+K61+M61+O61+Q61+S61+U61+W61+Y61+AE61+AC61+AA61+AG61+AI61),0), 0))</f>
        <v/>
      </c>
    </row>
    <row r="62" customFormat="false" ht="15.75" hidden="false" customHeight="false" outlineLevel="0" collapsed="false">
      <c r="A62" s="107"/>
      <c r="B62" s="108"/>
      <c r="H62" s="105" t="n">
        <f aca="false">IF(MIN(E62,F62) =0,0,ROUND(ABS(F62-E62)/MIN(E62,F62)*100,2))</f>
        <v>0</v>
      </c>
      <c r="I62" s="109" t="n">
        <f aca="false">VLOOKUP(H62,分數表!$E$11:$G$14,3,1)</f>
        <v>15</v>
      </c>
      <c r="J62" s="105" t="n">
        <f aca="false">IF(MIN(G62,F62) =0,0,ROUND(ABS(F62-G62)/MIN(G62,F62)*100,2))</f>
        <v>0</v>
      </c>
      <c r="K62" s="109" t="n">
        <f aca="false">VLOOKUP(J62,分數表!$E$11:$G$14,3,1)</f>
        <v>15</v>
      </c>
      <c r="L62" s="18" t="n">
        <f aca="false">IF(MIN(G62,E62) =0,0,ROUND(ABS(E62-G62)/MIN(G62,E62)*100,2))</f>
        <v>0</v>
      </c>
      <c r="M62" s="7"/>
      <c r="O62" s="18" t="n">
        <f aca="false">IF(N62&lt;分數表!$B$26,分數表!$C$26,VLOOKUP(N62,分數表!$A$2:$C$6,3,1))</f>
        <v>-12</v>
      </c>
      <c r="P62" s="51"/>
      <c r="Q62" s="109"/>
      <c r="S62" s="7"/>
      <c r="T62" s="51"/>
      <c r="U62" s="21" t="str">
        <f aca="false">IF(T62&lt;分數表!$B$28, 分數表!$C$28,IF(T62="","",VLOOKUP(T62,分數表!$E$20:$G$22,3,1)))</f>
        <v/>
      </c>
      <c r="W62" s="7"/>
      <c r="Y62" s="111" t="n">
        <f aca="false">VLOOKUP(X62,分數表!$M$2:$O$6,3,1)</f>
        <v>15</v>
      </c>
      <c r="Z62" s="73"/>
      <c r="AA62" s="111" t="n">
        <f aca="false">IF(Z62="O", 分數表!$B$12, 0)</f>
        <v>0</v>
      </c>
      <c r="AB62" s="73"/>
      <c r="AC62" s="111" t="n">
        <f aca="false">IF(AB62="O", 分數表!$B$11, 0)</f>
        <v>0</v>
      </c>
      <c r="AD62" s="73"/>
      <c r="AE62" s="7"/>
      <c r="AG62" s="112" t="n">
        <f aca="false">AF62*分數表!$B$15</f>
        <v>0</v>
      </c>
      <c r="AI62" s="112" t="n">
        <f aca="false">AH62*分數表!$C$13</f>
        <v>0</v>
      </c>
      <c r="AJ62" s="18" t="str">
        <f aca="false">IF(B62="","",IF(AND(R62 &gt;=分數表!$E$2,V62&lt;=分數表!$I$7, X62&lt;=分數表!$M$6,AH62&gt;=分數表!$B$13), ROUND((I62+K62+M62+O62+Q62+S62+U62+W62+Y62+AE62+AC62+AA62+AG62+AI62),0), 0))</f>
        <v/>
      </c>
    </row>
    <row r="63" customFormat="false" ht="15.75" hidden="false" customHeight="false" outlineLevel="0" collapsed="false">
      <c r="A63" s="107"/>
      <c r="B63" s="108"/>
      <c r="H63" s="105" t="n">
        <f aca="false">IF(MIN(E63,F63) =0,0,ROUND(ABS(F63-E63)/MIN(E63,F63)*100,2))</f>
        <v>0</v>
      </c>
      <c r="I63" s="109" t="n">
        <f aca="false">VLOOKUP(H63,分數表!$E$11:$G$14,3,1)</f>
        <v>15</v>
      </c>
      <c r="J63" s="105" t="n">
        <f aca="false">IF(MIN(G63,F63) =0,0,ROUND(ABS(F63-G63)/MIN(G63,F63)*100,2))</f>
        <v>0</v>
      </c>
      <c r="K63" s="109" t="n">
        <f aca="false">VLOOKUP(J63,分數表!$E$11:$G$14,3,1)</f>
        <v>15</v>
      </c>
      <c r="L63" s="18" t="n">
        <f aca="false">IF(MIN(G63,E63) =0,0,ROUND(ABS(E63-G63)/MIN(G63,E63)*100,2))</f>
        <v>0</v>
      </c>
      <c r="M63" s="7"/>
      <c r="O63" s="18" t="n">
        <f aca="false">IF(N63&lt;分數表!$B$26,分數表!$C$26,VLOOKUP(N63,分數表!$A$2:$C$6,3,1))</f>
        <v>-12</v>
      </c>
      <c r="P63" s="19"/>
      <c r="Q63" s="109"/>
      <c r="S63" s="7"/>
      <c r="T63" s="19"/>
      <c r="U63" s="21" t="str">
        <f aca="false">IF(T63&lt;分數表!$B$28, 分數表!$C$28,IF(T63="","",VLOOKUP(T63,分數表!$E$20:$G$22,3,1)))</f>
        <v/>
      </c>
      <c r="W63" s="7"/>
      <c r="Y63" s="111" t="n">
        <f aca="false">VLOOKUP(X63,分數表!$M$2:$O$6,3,1)</f>
        <v>15</v>
      </c>
      <c r="Z63" s="73"/>
      <c r="AA63" s="111" t="n">
        <f aca="false">IF(Z63="O", 分數表!$B$12, 0)</f>
        <v>0</v>
      </c>
      <c r="AB63" s="73"/>
      <c r="AC63" s="111" t="n">
        <f aca="false">IF(AB63="O", 分數表!$B$11, 0)</f>
        <v>0</v>
      </c>
      <c r="AD63" s="73"/>
      <c r="AE63" s="7"/>
      <c r="AG63" s="112" t="n">
        <f aca="false">AF63*分數表!$B$15</f>
        <v>0</v>
      </c>
      <c r="AI63" s="112" t="n">
        <f aca="false">AH63*分數表!$C$13</f>
        <v>0</v>
      </c>
      <c r="AJ63" s="18" t="str">
        <f aca="false">IF(B63="","",IF(AND(R63 &gt;=分數表!$E$2,V63&lt;=分數表!$I$7, X63&lt;=分數表!$M$6,AH63&gt;=分數表!$B$13), ROUND((I63+K63+M63+O63+Q63+S63+U63+W63+Y63+AE63+AC63+AA63+AG63+AI63),0), 0))</f>
        <v/>
      </c>
    </row>
    <row r="64" customFormat="false" ht="15.75" hidden="false" customHeight="false" outlineLevel="0" collapsed="false">
      <c r="B64" s="108"/>
      <c r="H64" s="105" t="n">
        <f aca="false">IF(MIN(E64,F64) =0,0,ROUND(ABS(F64-E64)/MIN(E64,F64)*100,2))</f>
        <v>0</v>
      </c>
      <c r="I64" s="109" t="n">
        <f aca="false">VLOOKUP(H64,分數表!$E$11:$G$14,3,1)</f>
        <v>15</v>
      </c>
      <c r="J64" s="105" t="n">
        <f aca="false">IF(MIN(G64,F64) =0,0,ROUND(ABS(F64-G64)/MIN(G64,F64)*100,2))</f>
        <v>0</v>
      </c>
      <c r="K64" s="109" t="n">
        <f aca="false">VLOOKUP(J64,分數表!$E$11:$G$14,3,1)</f>
        <v>15</v>
      </c>
      <c r="L64" s="18" t="n">
        <f aca="false">IF(MIN(G64,E64) =0,0,ROUND(ABS(E64-G64)/MIN(G64,E64)*100,2))</f>
        <v>0</v>
      </c>
      <c r="M64" s="7"/>
      <c r="O64" s="18" t="n">
        <f aca="false">IF(N64&lt;分數表!$B$26,分數表!$C$26,VLOOKUP(N64,分數表!$A$2:$C$6,3,1))</f>
        <v>-12</v>
      </c>
      <c r="P64" s="51"/>
      <c r="Q64" s="109"/>
      <c r="S64" s="7"/>
      <c r="T64" s="51"/>
      <c r="U64" s="21" t="str">
        <f aca="false">IF(T64&lt;分數表!$B$28, 分數表!$C$28,IF(T64="","",VLOOKUP(T64,分數表!$E$20:$G$22,3,1)))</f>
        <v/>
      </c>
      <c r="W64" s="7"/>
      <c r="Y64" s="7"/>
      <c r="Z64" s="73"/>
      <c r="AA64" s="111" t="n">
        <f aca="false">IF(Z64="O", 分數表!$B$12, 0)</f>
        <v>0</v>
      </c>
      <c r="AB64" s="73"/>
      <c r="AC64" s="111" t="n">
        <f aca="false">IF(AB64="O", 分數表!$B$11, 0)</f>
        <v>0</v>
      </c>
      <c r="AD64" s="73"/>
      <c r="AE64" s="7"/>
      <c r="AG64" s="112" t="n">
        <f aca="false">AF64*分數表!$B$15</f>
        <v>0</v>
      </c>
      <c r="AI64" s="112" t="n">
        <f aca="false">AH64*分數表!$C$13</f>
        <v>0</v>
      </c>
      <c r="AJ64" s="18" t="str">
        <f aca="false">IF(B64="","",IF(AND(R64 &gt;=分數表!$E$2,V64&lt;=分數表!$I$7, X64&lt;=分數表!$M$6,AH64&gt;=分數表!$B$13), ROUND((I64+K64+M64+O64+Q64+S64+U64+W64+Y64+AE64+AC64+AA64+AG64+AI64),0), 0))</f>
        <v/>
      </c>
    </row>
    <row r="65" customFormat="false" ht="15.75" hidden="false" customHeight="false" outlineLevel="0" collapsed="false">
      <c r="B65" s="108"/>
      <c r="H65" s="105" t="n">
        <f aca="false">IF(MIN(E65,F65) =0,0,ROUND(ABS(F65-E65)/MIN(E65,F65)*100,2))</f>
        <v>0</v>
      </c>
      <c r="I65" s="109" t="n">
        <f aca="false">VLOOKUP(H65,分數表!$E$11:$G$14,3,1)</f>
        <v>15</v>
      </c>
      <c r="J65" s="105" t="n">
        <f aca="false">IF(MIN(G65,F65) =0,0,ROUND(ABS(F65-G65)/MIN(G65,F65)*100,2))</f>
        <v>0</v>
      </c>
      <c r="K65" s="109" t="n">
        <f aca="false">VLOOKUP(J65,分數表!$E$11:$G$14,3,1)</f>
        <v>15</v>
      </c>
      <c r="L65" s="18" t="n">
        <f aca="false">IF(MIN(G65,E65) =0,0,ROUND(ABS(E65-G65)/MIN(G65,E65)*100,2))</f>
        <v>0</v>
      </c>
      <c r="M65" s="7"/>
      <c r="O65" s="18" t="n">
        <f aca="false">IF(N65&lt;分數表!$B$26,分數表!$C$26,VLOOKUP(N65,分數表!$A$2:$C$6,3,1))</f>
        <v>-12</v>
      </c>
      <c r="P65" s="19"/>
      <c r="Q65" s="109"/>
      <c r="S65" s="7"/>
      <c r="T65" s="19"/>
      <c r="U65" s="21" t="str">
        <f aca="false">IF(T65&lt;分數表!$B$28, 分數表!$C$28,IF(T65="","",VLOOKUP(T65,分數表!$E$20:$G$22,3,1)))</f>
        <v/>
      </c>
      <c r="W65" s="7"/>
      <c r="Y65" s="7"/>
      <c r="Z65" s="73"/>
      <c r="AA65" s="111" t="n">
        <f aca="false">IF(Z65="O", 分數表!$B$12, 0)</f>
        <v>0</v>
      </c>
      <c r="AB65" s="73"/>
      <c r="AC65" s="111" t="n">
        <f aca="false">IF(AB65="O", 分數表!$B$11, 0)</f>
        <v>0</v>
      </c>
      <c r="AD65" s="73"/>
      <c r="AE65" s="7"/>
      <c r="AG65" s="112" t="n">
        <f aca="false">AF65*分數表!$B$15</f>
        <v>0</v>
      </c>
      <c r="AI65" s="112" t="n">
        <f aca="false">AH65*分數表!$C$13</f>
        <v>0</v>
      </c>
      <c r="AJ65" s="18" t="str">
        <f aca="false">IF(B65="","",IF(AND(R65 &gt;=分數表!$E$2,V65&lt;=分數表!$I$7, X65&lt;=分數表!$M$6,AH65&gt;=分數表!$B$13), ROUND((I65+K65+M65+O65+Q65+S65+U65+W65+Y65+AE65+AC65+AA65+AG65+AI65),0), 0))</f>
        <v/>
      </c>
    </row>
    <row r="66" customFormat="false" ht="15.75" hidden="false" customHeight="false" outlineLevel="0" collapsed="false">
      <c r="B66" s="108"/>
      <c r="H66" s="105" t="n">
        <f aca="false">IF(MIN(E66,F66) =0,0,ROUND(ABS(F66-E66)/MIN(E66,F66)*100,2))</f>
        <v>0</v>
      </c>
      <c r="I66" s="109"/>
      <c r="J66" s="105" t="n">
        <f aca="false">IF(MIN(G66,F66) =0,0,ROUND(ABS(F66-G66)/MIN(G66,F66)*100,2))</f>
        <v>0</v>
      </c>
      <c r="K66" s="109" t="n">
        <f aca="false">VLOOKUP(J66,分數表!$E$11:$G$14,3,1)</f>
        <v>15</v>
      </c>
      <c r="L66" s="18" t="n">
        <f aca="false">IF(MIN(G66,E66) =0,0,ROUND(ABS(E66-G66)/MIN(G66,E66)*100,2))</f>
        <v>0</v>
      </c>
      <c r="M66" s="7"/>
      <c r="O66" s="18" t="n">
        <f aca="false">IF(N66&lt;分數表!$B$26,分數表!$C$26,VLOOKUP(N66,分數表!$A$2:$C$6,3,1))</f>
        <v>-12</v>
      </c>
      <c r="P66" s="51"/>
      <c r="Q66" s="109"/>
      <c r="S66" s="7"/>
      <c r="T66" s="51"/>
      <c r="U66" s="21" t="str">
        <f aca="false">IF(T66&lt;分數表!$B$28, 分數表!$C$28,IF(T66="","",VLOOKUP(T66,分數表!$E$20:$G$22,3,1)))</f>
        <v/>
      </c>
      <c r="W66" s="7"/>
      <c r="Y66" s="7"/>
      <c r="Z66" s="73"/>
      <c r="AA66" s="111" t="n">
        <f aca="false">IF(Z66="O", 分數表!$B$12, 0)</f>
        <v>0</v>
      </c>
      <c r="AB66" s="73"/>
      <c r="AC66" s="111" t="n">
        <f aca="false">IF(AB66="O", 分數表!$B$11, 0)</f>
        <v>0</v>
      </c>
      <c r="AD66" s="73"/>
      <c r="AE66" s="7"/>
      <c r="AG66" s="112" t="n">
        <f aca="false">AF66*分數表!$B$15</f>
        <v>0</v>
      </c>
      <c r="AI66" s="112" t="n">
        <f aca="false">AH66*分數表!$C$13</f>
        <v>0</v>
      </c>
      <c r="AJ66" s="18" t="str">
        <f aca="false">IF(B66="","",IF(AND(R66 &gt;=分數表!$E$2,V66&lt;=分數表!$I$7, X66&lt;=分數表!$M$6,AH66&gt;=分數表!$B$13), ROUND((I66+K66+M66+O66+Q66+S66+U66+W66+Y66+AE66+AC66+AA66+AG66+AI66),0), 0))</f>
        <v/>
      </c>
    </row>
    <row r="67" customFormat="false" ht="15.75" hidden="false" customHeight="false" outlineLevel="0" collapsed="false">
      <c r="B67" s="108"/>
      <c r="H67" s="105" t="n">
        <f aca="false">IF(MIN(E67,F67) =0,0,ROUND(ABS(F67-E67)/MIN(E67,F67)*100,2))</f>
        <v>0</v>
      </c>
      <c r="I67" s="109"/>
      <c r="J67" s="105" t="n">
        <f aca="false">IF(MIN(G67,F67) =0,0,ROUND(ABS(F67-G67)/MIN(G67,F67)*100,2))</f>
        <v>0</v>
      </c>
      <c r="K67" s="109"/>
      <c r="L67" s="18" t="n">
        <f aca="false">IF(MIN(G67,E67) =0,0,ROUND(ABS(E67-G67)/MIN(G67,E67)*100,2))</f>
        <v>0</v>
      </c>
      <c r="M67" s="7"/>
      <c r="O67" s="18" t="n">
        <f aca="false">IF(N67&lt;分數表!$B$26,分數表!$C$26,VLOOKUP(N67,分數表!$A$2:$C$6,3,1))</f>
        <v>-12</v>
      </c>
      <c r="P67" s="19"/>
      <c r="Q67" s="109"/>
      <c r="S67" s="7"/>
      <c r="T67" s="19"/>
      <c r="U67" s="21" t="str">
        <f aca="false">IF(T67&lt;分數表!$B$28, 分數表!$C$28,IF(T67="","",VLOOKUP(T67,分數表!$E$20:$G$22,3,1)))</f>
        <v/>
      </c>
      <c r="W67" s="7"/>
      <c r="Y67" s="7"/>
      <c r="Z67" s="73"/>
      <c r="AA67" s="111" t="n">
        <f aca="false">IF(Z67="O", 分數表!$B$12, 0)</f>
        <v>0</v>
      </c>
      <c r="AB67" s="73"/>
      <c r="AC67" s="111" t="n">
        <f aca="false">IF(AB67="O", 分數表!$B$11, 0)</f>
        <v>0</v>
      </c>
      <c r="AD67" s="73"/>
      <c r="AE67" s="7"/>
      <c r="AG67" s="112" t="n">
        <f aca="false">AF67*分數表!$B$15</f>
        <v>0</v>
      </c>
      <c r="AI67" s="112" t="n">
        <f aca="false">AH67*分數表!$C$13</f>
        <v>0</v>
      </c>
      <c r="AJ67" s="18" t="str">
        <f aca="false">IF(B67="","",IF(AND(R67 &gt;=分數表!$E$2,V67&lt;=分數表!$I$7, X67&lt;=分數表!$M$6,AH67&gt;=分數表!$B$13), ROUND((I67+K67+M67+O67+Q67+S67+U67+W67+Y67+AE67+AC67+AA67+AG67+AI67),0), 0))</f>
        <v/>
      </c>
    </row>
    <row r="68" customFormat="false" ht="15.75" hidden="false" customHeight="false" outlineLevel="0" collapsed="false">
      <c r="B68" s="108"/>
      <c r="H68" s="105" t="n">
        <f aca="false">IF(MIN(E68,F68) =0,0,ROUND(ABS(F68-E68)/MIN(E68,F68)*100,2))</f>
        <v>0</v>
      </c>
      <c r="I68" s="109"/>
      <c r="J68" s="105" t="n">
        <f aca="false">IF(MIN(G68,F68) =0,0,ROUND(ABS(F68-G68)/MIN(G68,F68)*100,2))</f>
        <v>0</v>
      </c>
      <c r="K68" s="109"/>
      <c r="L68" s="18" t="n">
        <f aca="false">IF(MIN(G68,E68) =0,0,ROUND(ABS(E68-G68)/MIN(G68,E68)*100,2))</f>
        <v>0</v>
      </c>
      <c r="M68" s="7"/>
      <c r="O68" s="18" t="n">
        <f aca="false">IF(N68&lt;分數表!$B$26,分數表!$C$26,VLOOKUP(N68,分數表!$A$2:$C$6,3,1))</f>
        <v>-12</v>
      </c>
      <c r="P68" s="51"/>
      <c r="Q68" s="109"/>
      <c r="S68" s="7"/>
      <c r="T68" s="51"/>
      <c r="U68" s="21" t="str">
        <f aca="false">IF(T68&lt;分數表!$B$28, 分數表!$C$28,IF(T68="","",VLOOKUP(T68,分數表!$E$20:$G$22,3,1)))</f>
        <v/>
      </c>
      <c r="W68" s="7"/>
      <c r="Y68" s="7"/>
      <c r="Z68" s="73"/>
      <c r="AA68" s="111" t="n">
        <f aca="false">IF(Z68="O", 分數表!$B$12, 0)</f>
        <v>0</v>
      </c>
      <c r="AB68" s="73"/>
      <c r="AC68" s="111" t="n">
        <f aca="false">IF(AB68="O", 分數表!$B$11, 0)</f>
        <v>0</v>
      </c>
      <c r="AD68" s="73"/>
      <c r="AE68" s="7"/>
      <c r="AG68" s="112" t="n">
        <f aca="false">AF68*分數表!$B$15</f>
        <v>0</v>
      </c>
      <c r="AI68" s="112" t="n">
        <f aca="false">AH68*分數表!$C$13</f>
        <v>0</v>
      </c>
      <c r="AJ68" s="18" t="str">
        <f aca="false">IF(B68="","",IF(AND(R68 &gt;=分數表!$E$2,V68&lt;=分數表!$I$7, X68&lt;=分數表!$M$6,AH68&gt;=分數表!$B$13), ROUND((I68+K68+M68+O68+Q68+S68+U68+W68+Y68+AE68+AC68+AA68+AG68+AI68),0), 0))</f>
        <v/>
      </c>
    </row>
    <row r="69" customFormat="false" ht="15.75" hidden="false" customHeight="false" outlineLevel="0" collapsed="false">
      <c r="B69" s="108"/>
      <c r="H69" s="105" t="n">
        <f aca="false">IF(MIN(E69,F69) =0,0,ROUND(ABS(F69-E69)/MIN(E69,F69)*100,2))</f>
        <v>0</v>
      </c>
      <c r="I69" s="109"/>
      <c r="J69" s="105" t="n">
        <f aca="false">IF(MIN(G69,F69) =0,0,ROUND(ABS(F69-G69)/MIN(G69,F69)*100,2))</f>
        <v>0</v>
      </c>
      <c r="K69" s="109"/>
      <c r="L69" s="18" t="n">
        <f aca="false">IF(MIN(G69,E69) =0,0,ROUND(ABS(E69-G69)/MIN(G69,E69)*100,2))</f>
        <v>0</v>
      </c>
      <c r="M69" s="7"/>
      <c r="O69" s="18" t="n">
        <f aca="false">IF(N69&lt;分數表!$B$26,分數表!$C$26,VLOOKUP(N69,分數表!$A$2:$C$6,3,1))</f>
        <v>-12</v>
      </c>
      <c r="P69" s="19"/>
      <c r="Q69" s="109"/>
      <c r="S69" s="7"/>
      <c r="T69" s="19"/>
      <c r="U69" s="21" t="str">
        <f aca="false">IF(T69&lt;分數表!$B$28, 分數表!$C$28,IF(T69="","",VLOOKUP(T69,分數表!$E$20:$G$22,3,1)))</f>
        <v/>
      </c>
      <c r="W69" s="7"/>
      <c r="Y69" s="7"/>
      <c r="Z69" s="73"/>
      <c r="AA69" s="111" t="n">
        <f aca="false">IF(Z69="O", 分數表!$B$12, 0)</f>
        <v>0</v>
      </c>
      <c r="AB69" s="73"/>
      <c r="AC69" s="111" t="n">
        <f aca="false">IF(AB69="O", 分數表!$B$11, 0)</f>
        <v>0</v>
      </c>
      <c r="AD69" s="73"/>
      <c r="AE69" s="7"/>
      <c r="AG69" s="112" t="n">
        <f aca="false">AF69*分數表!$B$15</f>
        <v>0</v>
      </c>
      <c r="AI69" s="112" t="n">
        <f aca="false">AH69*分數表!$C$13</f>
        <v>0</v>
      </c>
      <c r="AJ69" s="18" t="str">
        <f aca="false">IF(B69="","",IF(AND(R69 &gt;=分數表!$E$2,V69&lt;=分數表!$I$7, X69&lt;=分數表!$M$6,AH69&gt;=分數表!$B$13), ROUND((I69+K69+M69+O69+Q69+S69+U69+W69+Y69+AE69+AC69+AA69+AG69+AI69),0), 0))</f>
        <v/>
      </c>
    </row>
    <row r="70" customFormat="false" ht="15.75" hidden="false" customHeight="false" outlineLevel="0" collapsed="false">
      <c r="B70" s="108"/>
      <c r="H70" s="105" t="n">
        <f aca="false">IF(MIN(E70,F70) =0,0,ROUND(ABS(F70-E70)/MIN(E70,F70)*100,2))</f>
        <v>0</v>
      </c>
      <c r="I70" s="109"/>
      <c r="J70" s="105" t="n">
        <f aca="false">IF(MIN(G70,F70) =0,0,ROUND(ABS(F70-G70)/MIN(G70,F70)*100,2))</f>
        <v>0</v>
      </c>
      <c r="K70" s="109"/>
      <c r="L70" s="18" t="n">
        <f aca="false">IF(MIN(G70,E70) =0,0,ROUND(ABS(E70-G70)/MIN(G70,E70)*100,2))</f>
        <v>0</v>
      </c>
      <c r="M70" s="7"/>
      <c r="O70" s="18" t="n">
        <f aca="false">IF(N70&lt;分數表!$B$26,分數表!$C$26,VLOOKUP(N70,分數表!$A$2:$C$6,3,1))</f>
        <v>-12</v>
      </c>
      <c r="P70" s="51"/>
      <c r="Q70" s="109"/>
      <c r="S70" s="7"/>
      <c r="T70" s="51"/>
      <c r="U70" s="21" t="str">
        <f aca="false">IF(T70&lt;分數表!$B$28, 分數表!$C$28,IF(T70="","",VLOOKUP(T70,分數表!$E$20:$G$22,3,1)))</f>
        <v/>
      </c>
      <c r="W70" s="7"/>
      <c r="Y70" s="7"/>
      <c r="Z70" s="73"/>
      <c r="AA70" s="111" t="n">
        <f aca="false">IF(Z70="O", 分數表!$B$12, 0)</f>
        <v>0</v>
      </c>
      <c r="AB70" s="73"/>
      <c r="AC70" s="111" t="n">
        <f aca="false">IF(AB70="O", 分數表!$B$11, 0)</f>
        <v>0</v>
      </c>
      <c r="AD70" s="73"/>
      <c r="AE70" s="7"/>
      <c r="AG70" s="112" t="n">
        <f aca="false">AF70*分數表!$B$15</f>
        <v>0</v>
      </c>
      <c r="AI70" s="112" t="n">
        <f aca="false">AH70*分數表!$C$13</f>
        <v>0</v>
      </c>
      <c r="AJ70" s="18" t="str">
        <f aca="false">IF(B70="","",IF(AND(R70 &gt;=分數表!$E$2,V70&lt;=分數表!$I$7, X70&lt;=分數表!$M$6,AH70&gt;=分數表!$B$13), ROUND((I70+K70+M70+O70+Q70+S70+U70+W70+Y70+AE70+AC70+AA70+AG70+AI70),0), 0))</f>
        <v/>
      </c>
    </row>
    <row r="71" customFormat="false" ht="15.75" hidden="false" customHeight="false" outlineLevel="0" collapsed="false">
      <c r="B71" s="108"/>
      <c r="H71" s="105" t="n">
        <f aca="false">IF(MIN(E71,F71) =0,0,ROUND(ABS(F71-E71)/MIN(E71,F71)*100,2))</f>
        <v>0</v>
      </c>
      <c r="I71" s="109"/>
      <c r="J71" s="105" t="n">
        <f aca="false">IF(MIN(G71,F71) =0,0,ROUND(ABS(F71-G71)/MIN(G71,F71)*100,2))</f>
        <v>0</v>
      </c>
      <c r="K71" s="109"/>
      <c r="L71" s="18" t="n">
        <f aca="false">IF(MIN(G71,E71) =0,0,ROUND(ABS(E71-G71)/MIN(G71,E71)*100,2))</f>
        <v>0</v>
      </c>
      <c r="M71" s="7"/>
      <c r="O71" s="18" t="n">
        <f aca="false">IF(N71&lt;分數表!$B$26,分數表!$C$26,VLOOKUP(N71,分數表!$A$2:$C$6,3,1))</f>
        <v>-12</v>
      </c>
      <c r="P71" s="19"/>
      <c r="Q71" s="109"/>
      <c r="S71" s="7"/>
      <c r="T71" s="19"/>
      <c r="U71" s="21" t="str">
        <f aca="false">IF(T71&lt;分數表!$B$28, 分數表!$C$28,IF(T71="","",VLOOKUP(T71,分數表!$E$20:$G$22,3,1)))</f>
        <v/>
      </c>
      <c r="W71" s="7"/>
      <c r="Y71" s="7"/>
      <c r="Z71" s="73"/>
      <c r="AA71" s="111" t="n">
        <f aca="false">IF(Z71="O", 分數表!$B$12, 0)</f>
        <v>0</v>
      </c>
      <c r="AB71" s="73"/>
      <c r="AC71" s="111" t="n">
        <f aca="false">IF(AB71="O", 分數表!$B$11, 0)</f>
        <v>0</v>
      </c>
      <c r="AD71" s="73"/>
      <c r="AE71" s="7"/>
      <c r="AG71" s="112" t="n">
        <f aca="false">AF71*分數表!$B$15</f>
        <v>0</v>
      </c>
      <c r="AI71" s="112" t="n">
        <f aca="false">AH71*分數表!$C$13</f>
        <v>0</v>
      </c>
      <c r="AJ71" s="18" t="str">
        <f aca="false">IF(B71="","",IF(AND(R71 &gt;=分數表!$E$2,V71&lt;=分數表!$I$7, X71&lt;=分數表!$M$6,AH71&gt;=分數表!$B$13), ROUND((I71+K71+M71+O71+Q71+S71+U71+W71+Y71+AE71+AC71+AA71+AG71+AI71),0), 0))</f>
        <v/>
      </c>
    </row>
    <row r="72" customFormat="false" ht="15.75" hidden="false" customHeight="false" outlineLevel="0" collapsed="false">
      <c r="B72" s="108"/>
      <c r="H72" s="113"/>
      <c r="I72" s="109"/>
      <c r="J72" s="105" t="n">
        <f aca="false">IF(MIN(G72,F72) =0,0,ROUND(ABS(F72-G72)/MIN(G72,F72)*100,2))</f>
        <v>0</v>
      </c>
      <c r="K72" s="109"/>
      <c r="L72" s="18" t="n">
        <f aca="false">IF(MIN(G72,E72) =0,0,ROUND(ABS(E72-G72)/MIN(G72,E72)*100,2))</f>
        <v>0</v>
      </c>
      <c r="M72" s="7"/>
      <c r="O72" s="18" t="n">
        <f aca="false">IF(N72&lt;分數表!$B$26,分數表!$C$26,VLOOKUP(N72,分數表!$A$2:$C$6,3,1))</f>
        <v>-12</v>
      </c>
      <c r="P72" s="51"/>
      <c r="Q72" s="109"/>
      <c r="S72" s="7"/>
      <c r="T72" s="51"/>
      <c r="U72" s="21" t="str">
        <f aca="false">IF(T72&lt;分數表!$B$28, 分數表!$C$28,IF(T72="","",VLOOKUP(T72,分數表!$E$20:$G$22,3,1)))</f>
        <v/>
      </c>
      <c r="W72" s="7"/>
      <c r="Y72" s="7"/>
      <c r="Z72" s="73"/>
      <c r="AA72" s="111" t="n">
        <f aca="false">IF(Z72="O", 分數表!$B$12, 0)</f>
        <v>0</v>
      </c>
      <c r="AB72" s="73"/>
      <c r="AC72" s="111" t="n">
        <f aca="false">IF(AB72="O", 分數表!$B$11, 0)</f>
        <v>0</v>
      </c>
      <c r="AD72" s="73"/>
      <c r="AE72" s="7"/>
      <c r="AG72" s="112" t="n">
        <f aca="false">AF72*分數表!$B$15</f>
        <v>0</v>
      </c>
      <c r="AI72" s="112" t="n">
        <f aca="false">AH72*分數表!$C$13</f>
        <v>0</v>
      </c>
      <c r="AJ72" s="18" t="str">
        <f aca="false">IF(B72="","",IF(AND(R72 &gt;=分數表!$E$2,V72&lt;=分數表!$I$7, X72&lt;=分數表!$M$6,AH72&gt;=分數表!$B$13), ROUND((I72+K72+M72+O72+Q72+S72+U72+W72+Y72+AE72+AC72+AA72+AG72+AI72),0), 0))</f>
        <v/>
      </c>
    </row>
    <row r="73" customFormat="false" ht="15.75" hidden="false" customHeight="false" outlineLevel="0" collapsed="false">
      <c r="B73" s="108"/>
      <c r="H73" s="113"/>
      <c r="I73" s="109"/>
      <c r="J73" s="105" t="n">
        <f aca="false">IF(MIN(G73,F73) =0,0,ROUND(ABS(F73-G73)/MIN(G73,F73)*100,2))</f>
        <v>0</v>
      </c>
      <c r="K73" s="109"/>
      <c r="L73" s="18" t="n">
        <f aca="false">IF(MIN(G73,E73) =0,0,ROUND(ABS(E73-G73)/MIN(G73,E73)*100,2))</f>
        <v>0</v>
      </c>
      <c r="M73" s="7"/>
      <c r="O73" s="18" t="n">
        <f aca="false">IF(N73&lt;分數表!$B$26,分數表!$C$26,VLOOKUP(N73,分數表!$A$2:$C$6,3,1))</f>
        <v>-12</v>
      </c>
      <c r="P73" s="19"/>
      <c r="Q73" s="109"/>
      <c r="S73" s="7"/>
      <c r="T73" s="19"/>
      <c r="U73" s="21" t="str">
        <f aca="false">IF(T73&lt;分數表!$B$28, 分數表!$C$28,IF(T73="","",VLOOKUP(T73,分數表!$E$20:$G$22,3,1)))</f>
        <v/>
      </c>
      <c r="W73" s="7"/>
      <c r="Y73" s="7"/>
      <c r="Z73" s="73"/>
      <c r="AA73" s="111" t="n">
        <f aca="false">IF(Z73="O", 分數表!$B$12, 0)</f>
        <v>0</v>
      </c>
      <c r="AB73" s="73"/>
      <c r="AC73" s="111" t="n">
        <f aca="false">IF(AB73="O", 分數表!$B$11, 0)</f>
        <v>0</v>
      </c>
      <c r="AD73" s="73"/>
      <c r="AE73" s="7"/>
      <c r="AG73" s="112" t="n">
        <f aca="false">AF73*分數表!$B$15</f>
        <v>0</v>
      </c>
      <c r="AI73" s="112" t="n">
        <f aca="false">AH73*分數表!$C$13</f>
        <v>0</v>
      </c>
      <c r="AJ73" s="18" t="str">
        <f aca="false">IF(B73="","",IF(AND(R73 &gt;=分數表!$E$2,V73&lt;=分數表!$I$7, X73&lt;=分數表!$M$6,AH73&gt;=分數表!$B$13), ROUND((I73+K73+M73+O73+Q73+S73+U73+W73+Y73+AE73+AC73+AA73+AG73+AI73),0), 0))</f>
        <v/>
      </c>
    </row>
    <row r="74" customFormat="false" ht="15.75" hidden="false" customHeight="false" outlineLevel="0" collapsed="false">
      <c r="B74" s="108"/>
      <c r="H74" s="113"/>
      <c r="I74" s="109"/>
      <c r="J74" s="105" t="n">
        <f aca="false">IF(MIN(G74,F74) =0,0,ROUND(ABS(F74-G74)/MIN(G74,F74)*100,2))</f>
        <v>0</v>
      </c>
      <c r="K74" s="109"/>
      <c r="L74" s="18" t="n">
        <f aca="false">IF(MIN(G74,E74) =0,0,ROUND(ABS(E74-G74)/MIN(G74,E74)*100,2))</f>
        <v>0</v>
      </c>
      <c r="M74" s="7"/>
      <c r="O74" s="18" t="n">
        <f aca="false">IF(N74&lt;分數表!$B$26,分數表!$C$26,VLOOKUP(N74,分數表!$A$2:$C$6,3,1))</f>
        <v>-12</v>
      </c>
      <c r="P74" s="51"/>
      <c r="Q74" s="109"/>
      <c r="S74" s="7"/>
      <c r="T74" s="51"/>
      <c r="U74" s="21" t="str">
        <f aca="false">IF(T74&lt;分數表!$B$28, 分數表!$C$28,IF(T74="","",VLOOKUP(T74,分數表!$E$20:$G$22,3,1)))</f>
        <v/>
      </c>
      <c r="W74" s="7"/>
      <c r="Y74" s="7"/>
      <c r="Z74" s="73"/>
      <c r="AA74" s="111" t="n">
        <f aca="false">IF(Z74="O", 分數表!$B$12, 0)</f>
        <v>0</v>
      </c>
      <c r="AB74" s="73"/>
      <c r="AC74" s="111" t="n">
        <f aca="false">IF(AB74="O", 分數表!$B$11, 0)</f>
        <v>0</v>
      </c>
      <c r="AD74" s="73"/>
      <c r="AE74" s="7"/>
      <c r="AG74" s="112" t="n">
        <f aca="false">AF74*分數表!$B$15</f>
        <v>0</v>
      </c>
      <c r="AI74" s="112" t="n">
        <f aca="false">AH74*分數表!$C$13</f>
        <v>0</v>
      </c>
      <c r="AJ74" s="18" t="str">
        <f aca="false">IF(B74="","",IF(AND(R74 &gt;=分數表!$E$2,V74&lt;=分數表!$I$7, X74&lt;=分數表!$M$6,AH74&gt;=分數表!$B$13), ROUND((I74+K74+M74+O74+Q74+S74+U74+W74+Y74+AE74+AC74+AA74+AG74+AI74),0), 0))</f>
        <v/>
      </c>
    </row>
    <row r="75" customFormat="false" ht="15.75" hidden="false" customHeight="false" outlineLevel="0" collapsed="false">
      <c r="B75" s="108"/>
      <c r="H75" s="113"/>
      <c r="I75" s="109"/>
      <c r="J75" s="105" t="n">
        <f aca="false">IF(MIN(G75,F75) =0,0,ROUND(ABS(F75-G75)/MIN(G75,F75)*100,2))</f>
        <v>0</v>
      </c>
      <c r="K75" s="109"/>
      <c r="L75" s="18" t="n">
        <f aca="false">IF(MIN(G75,E75) =0,0,ROUND(ABS(E75-G75)/MIN(G75,E75)*100,2))</f>
        <v>0</v>
      </c>
      <c r="M75" s="7"/>
      <c r="O75" s="18" t="n">
        <f aca="false">IF(N75&lt;分數表!$B$26,分數表!$C$26,VLOOKUP(N75,分數表!$A$2:$C$6,3,1))</f>
        <v>-12</v>
      </c>
      <c r="P75" s="19"/>
      <c r="Q75" s="109"/>
      <c r="S75" s="7"/>
      <c r="T75" s="19"/>
      <c r="U75" s="21" t="str">
        <f aca="false">IF(T75&lt;分數表!$B$28, 分數表!$C$28,IF(T75="","",VLOOKUP(T75,分數表!$E$20:$G$22,3,1)))</f>
        <v/>
      </c>
      <c r="W75" s="7"/>
      <c r="Y75" s="7"/>
      <c r="Z75" s="73"/>
      <c r="AA75" s="111" t="n">
        <f aca="false">IF(Z75="O", 分數表!$B$12, 0)</f>
        <v>0</v>
      </c>
      <c r="AB75" s="73"/>
      <c r="AC75" s="111" t="n">
        <f aca="false">IF(AB75="O", 分數表!$B$11, 0)</f>
        <v>0</v>
      </c>
      <c r="AD75" s="73"/>
      <c r="AE75" s="7"/>
      <c r="AG75" s="112" t="n">
        <f aca="false">AF75*分數表!$B$15</f>
        <v>0</v>
      </c>
      <c r="AI75" s="112" t="n">
        <f aca="false">AH75*分數表!$C$13</f>
        <v>0</v>
      </c>
      <c r="AJ75" s="18" t="str">
        <f aca="false">IF(B75="","",IF(AND(R75 &gt;=分數表!$E$2,V75&lt;=分數表!$I$7, X75&lt;=分數表!$M$6,AH75&gt;=分數表!$B$13), ROUND((I75+K75+M75+O75+Q75+S75+U75+W75+Y75+AE75+AC75+AA75+AG75+AI75),0), 0))</f>
        <v/>
      </c>
    </row>
    <row r="76" customFormat="false" ht="15.75" hidden="false" customHeight="false" outlineLevel="0" collapsed="false">
      <c r="B76" s="108"/>
      <c r="H76" s="113"/>
      <c r="I76" s="109"/>
      <c r="J76" s="105" t="n">
        <f aca="false">IF(MIN(G76,F76) =0,0,ROUND(ABS(F76-G76)/MIN(G76,F76)*100,2))</f>
        <v>0</v>
      </c>
      <c r="K76" s="109"/>
      <c r="L76" s="18" t="n">
        <f aca="false">IF(MIN(G76,E76) =0,0,ROUND(ABS(E76-G76)/MIN(G76,E76)*100,2))</f>
        <v>0</v>
      </c>
      <c r="M76" s="7"/>
      <c r="O76" s="18" t="n">
        <f aca="false">IF(N76&lt;分數表!$B$26,分數表!$C$26,VLOOKUP(N76,分數表!$A$2:$C$6,3,1))</f>
        <v>-12</v>
      </c>
      <c r="P76" s="51"/>
      <c r="Q76" s="109"/>
      <c r="S76" s="7"/>
      <c r="T76" s="51"/>
      <c r="U76" s="21" t="str">
        <f aca="false">IF(T76&lt;分數表!$B$28, 分數表!$C$28,IF(T76="","",VLOOKUP(T76,分數表!$E$20:$G$22,3,1)))</f>
        <v/>
      </c>
      <c r="W76" s="7"/>
      <c r="Y76" s="7"/>
      <c r="Z76" s="73"/>
      <c r="AA76" s="111" t="n">
        <f aca="false">IF(Z76="O", 分數表!$B$12, 0)</f>
        <v>0</v>
      </c>
      <c r="AB76" s="73"/>
      <c r="AC76" s="111" t="n">
        <f aca="false">IF(AB76="O", 分數表!$B$11, 0)</f>
        <v>0</v>
      </c>
      <c r="AD76" s="73"/>
      <c r="AE76" s="7"/>
      <c r="AG76" s="112" t="n">
        <f aca="false">AF76*分數表!$B$15</f>
        <v>0</v>
      </c>
      <c r="AI76" s="112" t="n">
        <f aca="false">AH76*分數表!$C$13</f>
        <v>0</v>
      </c>
      <c r="AJ76" s="18" t="str">
        <f aca="false">IF(B76="","",IF(AND(R76 &gt;=分數表!$E$2,V76&lt;=分數表!$I$7, X76&lt;=分數表!$M$6,AH76&gt;=分數表!$B$13), ROUND((I76+K76+M76+O76+Q76+S76+U76+W76+Y76+AE76+AC76+AA76+AG76+AI76),0), 0))</f>
        <v/>
      </c>
    </row>
    <row r="77" customFormat="false" ht="15.75" hidden="false" customHeight="false" outlineLevel="0" collapsed="false">
      <c r="B77" s="108"/>
      <c r="H77" s="113"/>
      <c r="I77" s="109"/>
      <c r="J77" s="105" t="n">
        <f aca="false">IF(MIN(G77,F77) =0,0,ROUND(ABS(F77-G77)/MIN(G77,F77)*100,2))</f>
        <v>0</v>
      </c>
      <c r="K77" s="109"/>
      <c r="L77" s="18" t="n">
        <f aca="false">IF(MIN(G77,E77) =0,0,ROUND(ABS(E77-G77)/MIN(G77,E77)*100,2))</f>
        <v>0</v>
      </c>
      <c r="M77" s="7"/>
      <c r="O77" s="18" t="n">
        <f aca="false">IF(N77&lt;分數表!$B$26,分數表!$C$26,VLOOKUP(N77,分數表!$A$2:$C$6,3,1))</f>
        <v>-12</v>
      </c>
      <c r="P77" s="19"/>
      <c r="Q77" s="109"/>
      <c r="S77" s="7"/>
      <c r="T77" s="19"/>
      <c r="U77" s="21" t="str">
        <f aca="false">IF(T77&lt;分數表!$B$28, 分數表!$C$28,IF(T77="","",VLOOKUP(T77,分數表!$E$20:$G$22,3,1)))</f>
        <v/>
      </c>
      <c r="W77" s="7"/>
      <c r="Y77" s="7"/>
      <c r="Z77" s="73"/>
      <c r="AA77" s="111" t="n">
        <f aca="false">IF(Z77="O", 分數表!$B$12, 0)</f>
        <v>0</v>
      </c>
      <c r="AB77" s="73"/>
      <c r="AC77" s="7"/>
      <c r="AD77" s="73"/>
      <c r="AE77" s="7"/>
      <c r="AG77" s="112" t="n">
        <f aca="false">AF77*分數表!$B$15</f>
        <v>0</v>
      </c>
      <c r="AI77" s="112" t="n">
        <f aca="false">AH77*分數表!$C$13</f>
        <v>0</v>
      </c>
      <c r="AJ77" s="18" t="str">
        <f aca="false">IF(B77="","",IF(AND(R77 &gt;=分數表!$E$2,V77&lt;=分數表!$I$7, X77&lt;=分數表!$M$6,AH77&gt;=分數表!$B$13), ROUND((I77+K77+M77+O77+Q77+S77+U77+W77+Y77+AE77+AC77+AA77+AG77+AI77),0), 0))</f>
        <v/>
      </c>
    </row>
    <row r="78" customFormat="false" ht="15.75" hidden="false" customHeight="false" outlineLevel="0" collapsed="false">
      <c r="B78" s="108"/>
      <c r="H78" s="113"/>
      <c r="I78" s="109"/>
      <c r="J78" s="105" t="n">
        <f aca="false">IF(MIN(G78,F78) =0,0,ROUND(ABS(F78-G78)/MIN(G78,F78)*100,2))</f>
        <v>0</v>
      </c>
      <c r="K78" s="109"/>
      <c r="L78" s="18" t="n">
        <f aca="false">IF(MIN(G78,E78) =0,0,ROUND(ABS(E78-G78)/MIN(G78,E78)*100,2))</f>
        <v>0</v>
      </c>
      <c r="M78" s="7"/>
      <c r="O78" s="18" t="n">
        <f aca="false">IF(N78&lt;分數表!$B$26,分數表!$C$26,VLOOKUP(N78,分數表!$A$2:$C$6,3,1))</f>
        <v>-12</v>
      </c>
      <c r="P78" s="51"/>
      <c r="Q78" s="109"/>
      <c r="S78" s="7"/>
      <c r="T78" s="51"/>
      <c r="U78" s="21" t="str">
        <f aca="false">IF(T78&lt;分數表!$B$28, 分數表!$C$28,IF(T78="","",VLOOKUP(T78,分數表!$E$20:$G$22,3,1)))</f>
        <v/>
      </c>
      <c r="W78" s="7"/>
      <c r="Y78" s="7"/>
      <c r="Z78" s="73"/>
      <c r="AA78" s="111" t="n">
        <f aca="false">IF(Z78="O", 分數表!$B$12, 0)</f>
        <v>0</v>
      </c>
      <c r="AB78" s="73"/>
      <c r="AC78" s="7"/>
      <c r="AD78" s="73"/>
      <c r="AE78" s="7"/>
      <c r="AG78" s="112" t="n">
        <f aca="false">AF78*分數表!$B$15</f>
        <v>0</v>
      </c>
      <c r="AI78" s="112" t="n">
        <f aca="false">AH78*分數表!$C$13</f>
        <v>0</v>
      </c>
      <c r="AJ78" s="18" t="str">
        <f aca="false">IF(B78="","",IF(AND(R78 &gt;=分數表!$E$2,V78&lt;=分數表!$I$7, X78&lt;=分數表!$M$6,AH78&gt;=分數表!$B$13), ROUND((I78+K78+M78+O78+Q78+S78+U78+W78+Y78+AE78+AC78+AA78+AG78+AI78),0), 0))</f>
        <v/>
      </c>
    </row>
    <row r="79" customFormat="false" ht="15.75" hidden="false" customHeight="false" outlineLevel="0" collapsed="false">
      <c r="B79" s="108"/>
      <c r="H79" s="113"/>
      <c r="I79" s="109"/>
      <c r="J79" s="113"/>
      <c r="K79" s="109"/>
      <c r="L79" s="18" t="n">
        <f aca="false">IF(MIN(G79,E79) =0,0,ROUND(ABS(E79-G79)/MIN(G79,E79)*100,2))</f>
        <v>0</v>
      </c>
      <c r="M79" s="7"/>
      <c r="O79" s="18" t="n">
        <f aca="false">IF(N79&lt;分數表!$B$26,分數表!$C$26,VLOOKUP(N79,分數表!$A$2:$C$6,3,1))</f>
        <v>-12</v>
      </c>
      <c r="P79" s="19"/>
      <c r="Q79" s="109"/>
      <c r="S79" s="7"/>
      <c r="T79" s="19"/>
      <c r="U79" s="21" t="str">
        <f aca="false">IF(T79&lt;分數表!$B$28, 分數表!$C$28,IF(T79="","",VLOOKUP(T79,分數表!$E$20:$G$22,3,1)))</f>
        <v/>
      </c>
      <c r="W79" s="7"/>
      <c r="Y79" s="7"/>
      <c r="Z79" s="73"/>
      <c r="AA79" s="111" t="n">
        <f aca="false">IF(Z79="O", 分數表!$B$12, 0)</f>
        <v>0</v>
      </c>
      <c r="AB79" s="73"/>
      <c r="AC79" s="7"/>
      <c r="AD79" s="73"/>
      <c r="AE79" s="7"/>
      <c r="AG79" s="112" t="n">
        <f aca="false">AF79*分數表!$B$15</f>
        <v>0</v>
      </c>
      <c r="AI79" s="112" t="n">
        <f aca="false">AH79*分數表!$C$13</f>
        <v>0</v>
      </c>
      <c r="AJ79" s="18" t="str">
        <f aca="false">IF(B79="","",IF(AND(R79 &gt;=分數表!$E$2,V79&lt;=分數表!$I$7, X79&lt;=分數表!$M$6,AH79&gt;=分數表!$B$13), ROUND((I79+K79+M79+O79+Q79+S79+U79+W79+Y79+AE79+AC79+AA79+AG79+AI79),0), 0))</f>
        <v/>
      </c>
    </row>
    <row r="80" customFormat="false" ht="15.75" hidden="false" customHeight="false" outlineLevel="0" collapsed="false">
      <c r="B80" s="108"/>
      <c r="H80" s="113"/>
      <c r="I80" s="109"/>
      <c r="J80" s="113"/>
      <c r="K80" s="109"/>
      <c r="L80" s="18" t="n">
        <f aca="false">IF(MIN(G80,E80) =0,0,ROUND(ABS(E80-G80)/MIN(G80,E80)*100,2))</f>
        <v>0</v>
      </c>
      <c r="M80" s="7"/>
      <c r="O80" s="18" t="n">
        <f aca="false">IF(N80&lt;分數表!$B$26,分數表!$C$26,VLOOKUP(N80,分數表!$A$2:$C$6,3,1))</f>
        <v>-12</v>
      </c>
      <c r="P80" s="51"/>
      <c r="Q80" s="109"/>
      <c r="S80" s="7"/>
      <c r="T80" s="51"/>
      <c r="U80" s="21" t="str">
        <f aca="false">IF(T80&lt;分數表!$B$28, 分數表!$C$28,IF(T80="","",VLOOKUP(T80,分數表!$E$20:$G$22,3,1)))</f>
        <v/>
      </c>
      <c r="W80" s="7"/>
      <c r="Y80" s="7"/>
      <c r="Z80" s="73"/>
      <c r="AA80" s="111" t="n">
        <f aca="false">IF(Z80="O", 分數表!$B$12, 0)</f>
        <v>0</v>
      </c>
      <c r="AB80" s="73"/>
      <c r="AC80" s="7"/>
      <c r="AD80" s="73"/>
      <c r="AE80" s="7"/>
      <c r="AG80" s="112" t="n">
        <f aca="false">AF80*分數表!$B$15</f>
        <v>0</v>
      </c>
      <c r="AI80" s="112" t="n">
        <f aca="false">AH80*分數表!$C$13</f>
        <v>0</v>
      </c>
      <c r="AJ80" s="18" t="str">
        <f aca="false">IF(B80="","",IF(AND(R80 &gt;=分數表!$E$2,V80&lt;=分數表!$I$7, X80&lt;=分數表!$M$6,AH80&gt;=分數表!$B$13), ROUND((I80+K80+M80+O80+Q80+S80+U80+W80+Y80+AE80+AC80+AA80+AG80+AI80),0), 0))</f>
        <v/>
      </c>
    </row>
    <row r="81" customFormat="false" ht="15.75" hidden="false" customHeight="false" outlineLevel="0" collapsed="false">
      <c r="B81" s="108"/>
      <c r="H81" s="113"/>
      <c r="I81" s="109"/>
      <c r="J81" s="113"/>
      <c r="K81" s="109"/>
      <c r="L81" s="18" t="n">
        <f aca="false">IF(MIN(G81,E81) =0,0,ROUND(ABS(E81-G81)/MIN(G81,E81)*100,2))</f>
        <v>0</v>
      </c>
      <c r="M81" s="7"/>
      <c r="O81" s="18" t="n">
        <f aca="false">IF(N81&lt;分數表!$B$26,分數表!$C$26,VLOOKUP(N81,分數表!$A$2:$C$6,3,1))</f>
        <v>-12</v>
      </c>
      <c r="P81" s="19"/>
      <c r="Q81" s="109"/>
      <c r="S81" s="7"/>
      <c r="T81" s="19"/>
      <c r="U81" s="21" t="str">
        <f aca="false">IF(T81&lt;分數表!$B$28, 分數表!$C$28,IF(T81="","",VLOOKUP(T81,分數表!$E$20:$G$22,3,1)))</f>
        <v/>
      </c>
      <c r="W81" s="7"/>
      <c r="Y81" s="7"/>
      <c r="Z81" s="73"/>
      <c r="AA81" s="111" t="n">
        <f aca="false">IF(Z81="O", 分數表!$B$12, 0)</f>
        <v>0</v>
      </c>
      <c r="AB81" s="73"/>
      <c r="AC81" s="7"/>
      <c r="AD81" s="73"/>
      <c r="AE81" s="7"/>
      <c r="AG81" s="112" t="n">
        <f aca="false">AF81*分數表!$B$15</f>
        <v>0</v>
      </c>
      <c r="AI81" s="112" t="n">
        <f aca="false">AH81*分數表!$C$13</f>
        <v>0</v>
      </c>
      <c r="AJ81" s="18" t="str">
        <f aca="false">IF(B81="","",IF(AND(R81 &gt;=分數表!$E$2,V81&lt;=分數表!$I$7, X81&lt;=分數表!$M$6,AH81&gt;=分數表!$B$13), ROUND((I81+K81+M81+O81+Q81+S81+U81+W81+Y81+AE81+AC81+AA81+AG81+AI81),0), 0))</f>
        <v/>
      </c>
    </row>
    <row r="82" customFormat="false" ht="15.75" hidden="false" customHeight="false" outlineLevel="0" collapsed="false">
      <c r="B82" s="108"/>
      <c r="H82" s="113"/>
      <c r="I82" s="109"/>
      <c r="J82" s="113"/>
      <c r="K82" s="109"/>
      <c r="L82" s="18" t="n">
        <f aca="false">IF(MIN(G82,E82) =0,0,ROUND(ABS(E82-G82)/MIN(G82,E82)*100,2))</f>
        <v>0</v>
      </c>
      <c r="M82" s="7"/>
      <c r="O82" s="18" t="n">
        <f aca="false">IF(N82&lt;分數表!$B$26,分數表!$C$26,VLOOKUP(N82,分數表!$A$2:$C$6,3,1))</f>
        <v>-12</v>
      </c>
      <c r="P82" s="51"/>
      <c r="Q82" s="109"/>
      <c r="S82" s="7"/>
      <c r="T82" s="51"/>
      <c r="U82" s="21" t="str">
        <f aca="false">IF(T82&lt;分數表!$B$28, 分數表!$C$28,IF(T82="","",VLOOKUP(T82,分數表!$E$20:$G$22,3,1)))</f>
        <v/>
      </c>
      <c r="W82" s="7"/>
      <c r="Y82" s="7"/>
      <c r="Z82" s="73"/>
      <c r="AA82" s="111" t="n">
        <f aca="false">IF(Z82="O", 分數表!$B$12, 0)</f>
        <v>0</v>
      </c>
      <c r="AB82" s="73"/>
      <c r="AC82" s="7"/>
      <c r="AD82" s="73"/>
      <c r="AE82" s="7"/>
      <c r="AG82" s="112" t="n">
        <f aca="false">AF82*分數表!$B$15</f>
        <v>0</v>
      </c>
      <c r="AI82" s="112" t="n">
        <f aca="false">AH82*分數表!$C$13</f>
        <v>0</v>
      </c>
      <c r="AJ82" s="18" t="str">
        <f aca="false">IF(B82="","",IF(AND(R82 &gt;=分數表!$E$2,V82&lt;=分數表!$I$7, X82&lt;=分數表!$M$6,AH82&gt;=分數表!$B$13), ROUND((I82+K82+M82+O82+Q82+S82+U82+W82+Y82+AE82+AC82+AA82+AG82+AI82),0), 0))</f>
        <v/>
      </c>
    </row>
    <row r="83" customFormat="false" ht="15.75" hidden="false" customHeight="false" outlineLevel="0" collapsed="false">
      <c r="B83" s="108"/>
      <c r="H83" s="113"/>
      <c r="I83" s="109"/>
      <c r="J83" s="113"/>
      <c r="K83" s="109"/>
      <c r="L83" s="113"/>
      <c r="M83" s="7"/>
      <c r="O83" s="18" t="n">
        <f aca="false">IF(N83&lt;分數表!$B$26,分數表!$C$26,VLOOKUP(N83,分數表!$A$2:$C$6,3,1))</f>
        <v>-12</v>
      </c>
      <c r="P83" s="19"/>
      <c r="Q83" s="109"/>
      <c r="S83" s="7"/>
      <c r="T83" s="19"/>
      <c r="U83" s="21" t="str">
        <f aca="false">IF(T83&lt;分數表!$B$28, 分數表!$C$28,IF(T83="","",VLOOKUP(T83,分數表!$E$20:$G$22,3,1)))</f>
        <v/>
      </c>
      <c r="W83" s="7"/>
      <c r="Y83" s="7"/>
      <c r="Z83" s="73"/>
      <c r="AA83" s="111" t="n">
        <f aca="false">IF(Z83="O", 分數表!$B$12, 0)</f>
        <v>0</v>
      </c>
      <c r="AB83" s="73"/>
      <c r="AC83" s="7"/>
      <c r="AD83" s="73"/>
      <c r="AE83" s="7"/>
      <c r="AG83" s="112" t="n">
        <f aca="false">AF83*分數表!$B$15</f>
        <v>0</v>
      </c>
      <c r="AI83" s="112" t="n">
        <f aca="false">AH83*分數表!$C$13</f>
        <v>0</v>
      </c>
      <c r="AJ83" s="18" t="str">
        <f aca="false">IF(B83="","",IF(AND(R83 &gt;=分數表!$E$2,V83&lt;=分數表!$I$7, X83&lt;=分數表!$M$6,AH83&gt;=分數表!$B$13), ROUND((I83+K83+M83+O83+Q83+S83+U83+W83+Y83+AE83+AC83+AA83+AG83+AI83),0), 0))</f>
        <v/>
      </c>
    </row>
    <row r="84" customFormat="false" ht="15.75" hidden="false" customHeight="false" outlineLevel="0" collapsed="false">
      <c r="B84" s="108"/>
      <c r="H84" s="113"/>
      <c r="I84" s="109"/>
      <c r="J84" s="113"/>
      <c r="K84" s="109"/>
      <c r="L84" s="113"/>
      <c r="M84" s="7"/>
      <c r="O84" s="18" t="n">
        <f aca="false">IF(N84&lt;分數表!$B$26,分數表!$C$26,VLOOKUP(N84,分數表!$A$2:$C$6,3,1))</f>
        <v>-12</v>
      </c>
      <c r="P84" s="51"/>
      <c r="Q84" s="109"/>
      <c r="S84" s="7"/>
      <c r="T84" s="51"/>
      <c r="U84" s="21" t="str">
        <f aca="false">IF(T84&lt;分數表!$B$28, 分數表!$C$28,IF(T84="","",VLOOKUP(T84,分數表!$E$20:$G$22,3,1)))</f>
        <v/>
      </c>
      <c r="W84" s="7"/>
      <c r="Y84" s="7"/>
      <c r="Z84" s="73"/>
      <c r="AA84" s="111" t="n">
        <f aca="false">IF(Z84="O", 分數表!$B$12, 0)</f>
        <v>0</v>
      </c>
      <c r="AB84" s="73"/>
      <c r="AC84" s="7"/>
      <c r="AD84" s="73"/>
      <c r="AE84" s="7"/>
      <c r="AG84" s="112" t="n">
        <f aca="false">AF84*分數表!$B$15</f>
        <v>0</v>
      </c>
      <c r="AI84" s="112" t="n">
        <f aca="false">AH84*分數表!$C$13</f>
        <v>0</v>
      </c>
      <c r="AJ84" s="18" t="str">
        <f aca="false">IF(B84="","",IF(AND(R84 &gt;=分數表!$E$2,V84&lt;=分數表!$I$7, X84&lt;=分數表!$M$6,AH84&gt;=分數表!$B$13,#REF!="O"), ROUND((I84+K84+M84+O84+Q84+S84+U84+W84+Y84+AE84+AC84+AA84+AG84+AI84),0), 0))</f>
        <v/>
      </c>
    </row>
    <row r="85" customFormat="false" ht="15.75" hidden="false" customHeight="false" outlineLevel="0" collapsed="false">
      <c r="B85" s="108"/>
      <c r="H85" s="113"/>
      <c r="I85" s="109"/>
      <c r="J85" s="113"/>
      <c r="K85" s="109"/>
      <c r="L85" s="113"/>
      <c r="M85" s="7"/>
      <c r="O85" s="18" t="n">
        <f aca="false">IF(N85&lt;分數表!$B$26,分數表!$C$26,VLOOKUP(N85,分數表!$A$2:$C$6,3,1))</f>
        <v>-12</v>
      </c>
      <c r="P85" s="19"/>
      <c r="Q85" s="109"/>
      <c r="S85" s="7"/>
      <c r="T85" s="19"/>
      <c r="U85" s="21" t="str">
        <f aca="false">IF(T85&lt;分數表!$B$28, 分數表!$C$28,IF(T85="","",VLOOKUP(T85,分數表!$E$20:$G$22,3,1)))</f>
        <v/>
      </c>
      <c r="W85" s="7"/>
      <c r="Y85" s="7"/>
      <c r="Z85" s="73"/>
      <c r="AA85" s="111" t="n">
        <f aca="false">IF(Z85="O", 分數表!$B$12, 0)</f>
        <v>0</v>
      </c>
      <c r="AB85" s="73"/>
      <c r="AC85" s="7"/>
      <c r="AD85" s="73"/>
      <c r="AE85" s="7"/>
      <c r="AG85" s="112" t="n">
        <f aca="false">AF85*分數表!$B$15</f>
        <v>0</v>
      </c>
      <c r="AI85" s="112" t="n">
        <f aca="false">AH85*分數表!$C$13</f>
        <v>0</v>
      </c>
      <c r="AJ85" s="18" t="str">
        <f aca="false">IF(B85="","",IF(AND(R85 &gt;=分數表!$E$2,V85&lt;=分數表!$I$7, X85&lt;=分數表!$M$6,AH85&gt;=分數表!$B$13,#REF!="O"), ROUND((I85+K85+M85+O85+Q85+S85+U85+W85+Y85+AE85+AC85+AA85+AG85+AI85),0), 0))</f>
        <v/>
      </c>
    </row>
    <row r="86" customFormat="false" ht="15.75" hidden="false" customHeight="false" outlineLevel="0" collapsed="false">
      <c r="B86" s="108"/>
      <c r="H86" s="113"/>
      <c r="I86" s="109"/>
      <c r="J86" s="113"/>
      <c r="K86" s="109"/>
      <c r="L86" s="113"/>
      <c r="M86" s="7"/>
      <c r="O86" s="18" t="n">
        <f aca="false">IF(N86&lt;分數表!$B$26,分數表!$C$26,VLOOKUP(N86,分數表!$A$2:$C$6,3,1))</f>
        <v>-12</v>
      </c>
      <c r="P86" s="51"/>
      <c r="Q86" s="109"/>
      <c r="S86" s="7"/>
      <c r="T86" s="51"/>
      <c r="U86" s="21" t="str">
        <f aca="false">IF(T86&lt;分數表!$B$28, 分數表!$C$28,IF(T86="","",VLOOKUP(T86,分數表!$E$20:$G$22,3,1)))</f>
        <v/>
      </c>
      <c r="W86" s="7"/>
      <c r="Y86" s="7"/>
      <c r="Z86" s="73"/>
      <c r="AA86" s="7"/>
      <c r="AB86" s="73"/>
      <c r="AC86" s="7"/>
      <c r="AD86" s="73"/>
      <c r="AE86" s="7"/>
      <c r="AG86" s="112" t="n">
        <f aca="false">AF86*分數表!$B$15</f>
        <v>0</v>
      </c>
      <c r="AI86" s="112" t="n">
        <f aca="false">AH86*分數表!$C$13</f>
        <v>0</v>
      </c>
      <c r="AJ86" s="18" t="str">
        <f aca="false">IF(B86="","",IF(AND(R86 &gt;=分數表!$E$2,V86&lt;=分數表!$I$7, X86&lt;=分數表!$M$6,AH86&gt;=分數表!$B$13,#REF!="O"), ROUND((I86+K86+M86+O86+Q86+S86+U86+W86+Y86+AE86+AC86+AA86+AG86+AI86),0), 0))</f>
        <v/>
      </c>
    </row>
    <row r="87" customFormat="false" ht="15.75" hidden="false" customHeight="false" outlineLevel="0" collapsed="false">
      <c r="B87" s="108"/>
      <c r="H87" s="113"/>
      <c r="I87" s="109"/>
      <c r="J87" s="113"/>
      <c r="K87" s="109"/>
      <c r="L87" s="113"/>
      <c r="M87" s="7"/>
      <c r="O87" s="18" t="n">
        <f aca="false">IF(N87&lt;分數表!$B$26,分數表!$C$26,VLOOKUP(N87,分數表!$A$2:$C$6,3,1))</f>
        <v>-12</v>
      </c>
      <c r="P87" s="19"/>
      <c r="Q87" s="109"/>
      <c r="S87" s="7"/>
      <c r="T87" s="19"/>
      <c r="U87" s="21" t="str">
        <f aca="false">IF(T87&lt;分數表!$B$28, 分數表!$C$28,IF(T87="","",VLOOKUP(T87,分數表!$E$20:$G$22,3,1)))</f>
        <v/>
      </c>
      <c r="W87" s="7"/>
      <c r="Y87" s="7"/>
      <c r="Z87" s="73"/>
      <c r="AA87" s="7"/>
      <c r="AB87" s="73"/>
      <c r="AC87" s="7"/>
      <c r="AD87" s="73"/>
      <c r="AE87" s="7"/>
      <c r="AG87" s="112" t="n">
        <f aca="false">AF87*分數表!$B$15</f>
        <v>0</v>
      </c>
      <c r="AI87" s="7"/>
      <c r="AJ87" s="18" t="str">
        <f aca="false">IF(B87="","",IF(AND(R87 &gt;=分數表!$E$2,V87&lt;=分數表!$I$7, X87&lt;=分數表!$M$6,AH87&gt;=分數表!$B$13,#REF!="O"), ROUND((I87+K87+M87+O87+Q87+S87+U87+W87+Y87+AE87+AC87+AA87+AG87+AI87),0), 0))</f>
        <v/>
      </c>
    </row>
    <row r="88" customFormat="false" ht="15.75" hidden="false" customHeight="false" outlineLevel="0" collapsed="false">
      <c r="B88" s="108"/>
      <c r="H88" s="113"/>
      <c r="I88" s="109"/>
      <c r="J88" s="113"/>
      <c r="K88" s="109"/>
      <c r="L88" s="113"/>
      <c r="M88" s="7"/>
      <c r="O88" s="18" t="n">
        <f aca="false">IF(N88&lt;分數表!$B$26,分數表!$C$26,VLOOKUP(N88,分數表!$A$2:$C$6,3,1))</f>
        <v>-12</v>
      </c>
      <c r="P88" s="51"/>
      <c r="Q88" s="109"/>
      <c r="S88" s="7"/>
      <c r="T88" s="51"/>
      <c r="U88" s="21" t="str">
        <f aca="false">IF(T88&lt;分數表!$B$28, 分數表!$C$28,IF(T88="","",VLOOKUP(T88,分數表!$E$20:$G$22,3,1)))</f>
        <v/>
      </c>
      <c r="W88" s="7"/>
      <c r="Y88" s="7"/>
      <c r="Z88" s="73"/>
      <c r="AA88" s="7"/>
      <c r="AB88" s="73"/>
      <c r="AC88" s="7"/>
      <c r="AD88" s="73"/>
      <c r="AE88" s="7"/>
      <c r="AG88" s="112" t="n">
        <f aca="false">AF88*分數表!$B$15</f>
        <v>0</v>
      </c>
      <c r="AI88" s="7"/>
      <c r="AJ88" s="18" t="str">
        <f aca="false">IF(B88="","",IF(AND(R88 &gt;=分數表!$E$2,V88&lt;=分數表!$I$7, X88&lt;=分數表!$M$6,AH88&gt;=分數表!$B$13,#REF!="O"), ROUND((I88+K88+M88+O88+Q88+S88+U88+W88+Y88+AE88+AC88+AA88+AG88+AI88),0), 0))</f>
        <v/>
      </c>
    </row>
    <row r="89" customFormat="false" ht="15.75" hidden="false" customHeight="false" outlineLevel="0" collapsed="false">
      <c r="B89" s="108"/>
      <c r="H89" s="113"/>
      <c r="I89" s="109"/>
      <c r="J89" s="113"/>
      <c r="K89" s="109"/>
      <c r="L89" s="113"/>
      <c r="M89" s="7"/>
      <c r="O89" s="18" t="n">
        <f aca="false">IF(N89&lt;分數表!$B$26,分數表!$C$26,VLOOKUP(N89,分數表!$A$2:$C$6,3,1))</f>
        <v>-12</v>
      </c>
      <c r="P89" s="19"/>
      <c r="Q89" s="109"/>
      <c r="S89" s="7"/>
      <c r="T89" s="19"/>
      <c r="U89" s="21" t="str">
        <f aca="false">IF(T89&lt;分數表!$B$28, 分數表!$C$28,IF(T89="","",VLOOKUP(T89,分數表!$E$20:$G$22,3,1)))</f>
        <v/>
      </c>
      <c r="W89" s="7"/>
      <c r="Y89" s="7"/>
      <c r="Z89" s="73"/>
      <c r="AA89" s="7"/>
      <c r="AB89" s="73"/>
      <c r="AC89" s="7"/>
      <c r="AD89" s="73"/>
      <c r="AE89" s="7"/>
      <c r="AG89" s="112" t="n">
        <f aca="false">AF89*分數表!$B$15</f>
        <v>0</v>
      </c>
      <c r="AI89" s="7"/>
      <c r="AJ89" s="18" t="str">
        <f aca="false">IF(B89="","",IF(AND(R89 &gt;=分數表!$E$2,V89&lt;=分數表!$I$7, X89&lt;=分數表!$M$6,AH89&gt;=分數表!$B$13,#REF!="O"), ROUND((I89+K89+M89+O89+Q89+S89+U89+W89+Y89+AE89+AC89+AA89+AG89+AI89),0), 0))</f>
        <v/>
      </c>
    </row>
    <row r="90" customFormat="false" ht="15.75" hidden="false" customHeight="false" outlineLevel="0" collapsed="false">
      <c r="B90" s="108"/>
      <c r="H90" s="113"/>
      <c r="I90" s="109"/>
      <c r="J90" s="113"/>
      <c r="K90" s="109"/>
      <c r="L90" s="113"/>
      <c r="M90" s="7"/>
      <c r="O90" s="18" t="n">
        <f aca="false">IF(N90&lt;分數表!$B$26,分數表!$C$26,VLOOKUP(N90,分數表!$A$2:$C$6,3,1))</f>
        <v>-12</v>
      </c>
      <c r="P90" s="51"/>
      <c r="Q90" s="109"/>
      <c r="S90" s="7"/>
      <c r="T90" s="51"/>
      <c r="U90" s="21" t="str">
        <f aca="false">IF(T90&lt;分數表!$B$28, 分數表!$C$28,IF(T90="","",VLOOKUP(T90,分數表!$E$20:$G$22,3,1)))</f>
        <v/>
      </c>
      <c r="W90" s="7"/>
      <c r="Y90" s="7"/>
      <c r="Z90" s="73"/>
      <c r="AA90" s="7"/>
      <c r="AB90" s="73"/>
      <c r="AC90" s="7"/>
      <c r="AD90" s="73"/>
      <c r="AE90" s="7"/>
      <c r="AG90" s="112" t="n">
        <f aca="false">AF90*分數表!$B$15</f>
        <v>0</v>
      </c>
      <c r="AI90" s="7"/>
      <c r="AJ90" s="18" t="str">
        <f aca="false">IF(B90="","",IF(AND(R90 &gt;=分數表!$E$2,V90&lt;=分數表!$I$7, X90&lt;=分數表!$M$6,AH90&gt;=分數表!$B$13,#REF!="O"), ROUND((I90+K90+M90+O90+Q90+S90+U90+W90+Y90+AE90+AC90+AA90+AG90+AI90),0), 0))</f>
        <v/>
      </c>
    </row>
    <row r="91" customFormat="false" ht="15.75" hidden="false" customHeight="false" outlineLevel="0" collapsed="false">
      <c r="B91" s="108"/>
      <c r="H91" s="113"/>
      <c r="I91" s="109"/>
      <c r="J91" s="113"/>
      <c r="K91" s="109"/>
      <c r="L91" s="113"/>
      <c r="M91" s="7"/>
      <c r="O91" s="18" t="n">
        <f aca="false">IF(N91&lt;分數表!$B$26,分數表!$C$26,VLOOKUP(N91,分數表!$A$2:$C$6,3,1))</f>
        <v>-12</v>
      </c>
      <c r="P91" s="19"/>
      <c r="Q91" s="109"/>
      <c r="S91" s="7"/>
      <c r="T91" s="19"/>
      <c r="U91" s="21" t="str">
        <f aca="false">IF(T91&lt;分數表!$B$28, 分數表!$C$28,IF(T91="","",VLOOKUP(T91,分數表!$E$20:$G$22,3,1)))</f>
        <v/>
      </c>
      <c r="W91" s="7"/>
      <c r="Y91" s="7"/>
      <c r="Z91" s="73"/>
      <c r="AA91" s="7"/>
      <c r="AB91" s="73"/>
      <c r="AC91" s="7"/>
      <c r="AD91" s="73"/>
      <c r="AE91" s="7"/>
      <c r="AG91" s="7"/>
      <c r="AI91" s="7"/>
      <c r="AJ91" s="18" t="str">
        <f aca="false">IF(B91="","",IF(AND(R91 &gt;=分數表!$E$2,V91&lt;=分數表!$I$7, X91&lt;=分數表!$M$6,AH91&gt;=分數表!$B$13,#REF!="O"), ROUND((I91+K91+M91+O91+Q91+S91+U91+W91+Y91+AE91+AC91+AA91+AG91+AI91),0), 0))</f>
        <v/>
      </c>
    </row>
    <row r="92" customFormat="false" ht="15.75" hidden="false" customHeight="false" outlineLevel="0" collapsed="false">
      <c r="B92" s="108"/>
      <c r="H92" s="113"/>
      <c r="I92" s="109"/>
      <c r="J92" s="113"/>
      <c r="K92" s="109"/>
      <c r="L92" s="113"/>
      <c r="M92" s="7"/>
      <c r="O92" s="18" t="n">
        <f aca="false">IF(N92&lt;分數表!$B$26,分數表!$C$26,VLOOKUP(N92,分數表!$A$2:$C$6,3,1))</f>
        <v>-12</v>
      </c>
      <c r="P92" s="51"/>
      <c r="Q92" s="109"/>
      <c r="S92" s="7"/>
      <c r="T92" s="51"/>
      <c r="U92" s="21" t="str">
        <f aca="false">IF(T92&lt;分數表!$B$28, 分數表!$C$28,IF(T92="","",VLOOKUP(T92,分數表!$E$20:$G$22,3,1)))</f>
        <v/>
      </c>
      <c r="W92" s="7"/>
      <c r="Y92" s="7"/>
      <c r="Z92" s="73"/>
      <c r="AA92" s="7"/>
      <c r="AB92" s="73"/>
      <c r="AC92" s="7"/>
      <c r="AD92" s="73"/>
      <c r="AE92" s="7"/>
      <c r="AG92" s="7"/>
      <c r="AI92" s="7"/>
      <c r="AJ92" s="18" t="str">
        <f aca="false">IF(B92="","",IF(AND(R92 &gt;=分數表!$E$2,V92&lt;=分數表!$I$7, X92&lt;=分數表!$M$6,AH92&gt;=分數表!$B$13,#REF!="O"), ROUND((I92+K92+M92+O92+Q92+S92+U92+W92+Y92+AE92+AC92+AA92+AG92+AI92),0), 0))</f>
        <v/>
      </c>
    </row>
    <row r="93" customFormat="false" ht="15.75" hidden="false" customHeight="false" outlineLevel="0" collapsed="false">
      <c r="B93" s="108"/>
      <c r="H93" s="113"/>
      <c r="I93" s="109"/>
      <c r="J93" s="113"/>
      <c r="K93" s="109"/>
      <c r="L93" s="113"/>
      <c r="M93" s="7"/>
      <c r="O93" s="18" t="n">
        <f aca="false">IF(N93&lt;分數表!$B$26,分數表!$C$26,VLOOKUP(N93,分數表!$A$2:$C$6,3,1))</f>
        <v>-12</v>
      </c>
      <c r="P93" s="19"/>
      <c r="Q93" s="109"/>
      <c r="S93" s="7"/>
      <c r="T93" s="19"/>
      <c r="U93" s="21" t="str">
        <f aca="false">IF(T93&lt;分數表!$B$28, 分數表!$C$28,IF(T93="","",VLOOKUP(T93,分數表!$E$20:$G$22,3,1)))</f>
        <v/>
      </c>
      <c r="W93" s="7"/>
      <c r="Y93" s="7"/>
      <c r="Z93" s="73"/>
      <c r="AA93" s="7"/>
      <c r="AB93" s="73"/>
      <c r="AC93" s="7"/>
      <c r="AD93" s="73"/>
      <c r="AE93" s="7"/>
      <c r="AG93" s="7"/>
      <c r="AI93" s="7"/>
      <c r="AJ93" s="18" t="str">
        <f aca="false">IF(B93="","",IF(AND(R93 &gt;=分數表!$E$2,V93&lt;=分數表!$I$7, X93&lt;=分數表!$M$6,AH93&gt;=分數表!$B$13,#REF!="O"), ROUND((I93+K93+M93+O93+Q93+S93+U93+W93+Y93+AE93+AC93+AA93+AG93+AI93),0), 0))</f>
        <v/>
      </c>
    </row>
    <row r="94" customFormat="false" ht="15.75" hidden="false" customHeight="false" outlineLevel="0" collapsed="false">
      <c r="B94" s="108"/>
      <c r="H94" s="113"/>
      <c r="I94" s="109"/>
      <c r="J94" s="113"/>
      <c r="K94" s="109"/>
      <c r="L94" s="113"/>
      <c r="M94" s="7"/>
      <c r="O94" s="18" t="n">
        <f aca="false">IF(N94&lt;分數表!$B$26,分數表!$C$26,VLOOKUP(N94,分數表!$A$2:$C$6,3,1))</f>
        <v>-12</v>
      </c>
      <c r="P94" s="51"/>
      <c r="Q94" s="109"/>
      <c r="S94" s="7"/>
      <c r="T94" s="51"/>
      <c r="U94" s="21" t="str">
        <f aca="false">IF(T94&lt;分數表!$B$28, 分數表!$C$28,IF(T94="","",VLOOKUP(T94,分數表!$E$20:$G$22,3,1)))</f>
        <v/>
      </c>
      <c r="W94" s="7"/>
      <c r="Y94" s="7"/>
      <c r="Z94" s="73"/>
      <c r="AA94" s="7"/>
      <c r="AB94" s="73"/>
      <c r="AC94" s="7"/>
      <c r="AD94" s="73"/>
      <c r="AE94" s="7"/>
      <c r="AG94" s="7"/>
      <c r="AI94" s="7"/>
      <c r="AJ94" s="18" t="str">
        <f aca="false">IF(B94="","",IF(AND(R94 &gt;=分數表!$E$2,V94&lt;=分數表!$I$7, X94&lt;=分數表!$M$6,AH94&gt;=分數表!$B$13,#REF!="O"), ROUND((I94+K94+M94+O94+Q94+S94+U94+W94+Y94+AE94+AC94+AA94+AG94+AI94),0), 0))</f>
        <v/>
      </c>
    </row>
    <row r="95" customFormat="false" ht="15.75" hidden="false" customHeight="false" outlineLevel="0" collapsed="false">
      <c r="B95" s="108"/>
      <c r="H95" s="113"/>
      <c r="I95" s="109"/>
      <c r="J95" s="113"/>
      <c r="K95" s="109"/>
      <c r="L95" s="113"/>
      <c r="M95" s="7"/>
      <c r="O95" s="18" t="n">
        <f aca="false">IF(N95&lt;分數表!$B$26,分數表!$C$26,VLOOKUP(N95,分數表!$A$2:$C$6,3,1))</f>
        <v>-12</v>
      </c>
      <c r="P95" s="19"/>
      <c r="Q95" s="109"/>
      <c r="S95" s="7"/>
      <c r="T95" s="19"/>
      <c r="U95" s="21" t="str">
        <f aca="false">IF(T95&lt;分數表!$B$28, 分數表!$C$28,IF(T95="","",VLOOKUP(T95,分數表!$E$20:$G$22,3,1)))</f>
        <v/>
      </c>
      <c r="W95" s="7"/>
      <c r="Y95" s="7"/>
      <c r="Z95" s="73"/>
      <c r="AA95" s="7"/>
      <c r="AB95" s="73"/>
      <c r="AC95" s="7"/>
      <c r="AD95" s="73"/>
      <c r="AE95" s="7"/>
      <c r="AG95" s="7"/>
      <c r="AI95" s="7"/>
      <c r="AJ95" s="18" t="str">
        <f aca="false">IF(B95="","",IF(AND(R95 &gt;=分數表!$E$2,V95&lt;=分數表!$I$7, X95&lt;=分數表!$M$6,AH95&gt;=分數表!$B$13,#REF!="O"), ROUND((I95+K95+M95+O95+Q95+S95+U95+W95+Y95+AE95+AC95+AA95+AG95+AI95),0), 0))</f>
        <v/>
      </c>
    </row>
    <row r="96" customFormat="false" ht="15.75" hidden="false" customHeight="false" outlineLevel="0" collapsed="false">
      <c r="B96" s="108"/>
      <c r="H96" s="113"/>
      <c r="I96" s="109"/>
      <c r="J96" s="113"/>
      <c r="K96" s="109"/>
      <c r="L96" s="113"/>
      <c r="M96" s="7"/>
      <c r="O96" s="18" t="n">
        <f aca="false">IF(N96&lt;分數表!$B$26,分數表!$C$26,VLOOKUP(N96,分數表!$A$2:$C$6,3,1))</f>
        <v>-12</v>
      </c>
      <c r="P96" s="51"/>
      <c r="Q96" s="109"/>
      <c r="S96" s="7"/>
      <c r="T96" s="51"/>
      <c r="U96" s="110"/>
      <c r="W96" s="7"/>
      <c r="Y96" s="7"/>
      <c r="Z96" s="73"/>
      <c r="AA96" s="7"/>
      <c r="AB96" s="73"/>
      <c r="AC96" s="7"/>
      <c r="AD96" s="73"/>
      <c r="AE96" s="7"/>
      <c r="AG96" s="7"/>
      <c r="AI96" s="7"/>
      <c r="AJ96" s="18" t="str">
        <f aca="false">IF(B96="","",IF(AND(R96 &gt;=分數表!$E$2,V96&lt;=分數表!$I$7, X96&lt;=分數表!$M$6,AH96&gt;=分數表!$B$13,#REF!="O"), ROUND((I96+K96+M96+O96+Q96+S96+U96+W96+Y96+AE96+AC96+AA96+AG96+AI96),0), 0))</f>
        <v/>
      </c>
    </row>
    <row r="97" customFormat="false" ht="15.75" hidden="false" customHeight="false" outlineLevel="0" collapsed="false">
      <c r="B97" s="108"/>
      <c r="H97" s="113"/>
      <c r="I97" s="109"/>
      <c r="J97" s="113"/>
      <c r="K97" s="109"/>
      <c r="L97" s="113"/>
      <c r="M97" s="7"/>
      <c r="O97" s="18" t="n">
        <f aca="false">IF(N97&lt;分數表!$B$26,分數表!$C$26,VLOOKUP(N97,分數表!$A$2:$C$6,3,1))</f>
        <v>-12</v>
      </c>
      <c r="P97" s="19"/>
      <c r="Q97" s="109"/>
      <c r="S97" s="7"/>
      <c r="T97" s="19"/>
      <c r="U97" s="110"/>
      <c r="W97" s="7"/>
      <c r="Y97" s="7"/>
      <c r="Z97" s="73"/>
      <c r="AA97" s="7"/>
      <c r="AB97" s="73"/>
      <c r="AC97" s="7"/>
      <c r="AD97" s="73"/>
      <c r="AE97" s="7"/>
      <c r="AG97" s="7"/>
      <c r="AI97" s="7"/>
      <c r="AJ97" s="18" t="str">
        <f aca="false">IF(B97="","",IF(AND(N97 &gt;=分數表!$A$2, R97 &gt;=分數表!$E$2,V97&lt;=分數表!$I$7, X97&lt;=分數表!$M$6,AH97&gt;=分數表!$B$13), ROUND((I97+K97+M97+O97+Q97+S97+U97+W97+Y97+AE97+AC97+AA97+AG97+AI97),0), 0))</f>
        <v/>
      </c>
    </row>
    <row r="98" customFormat="false" ht="15.75" hidden="false" customHeight="false" outlineLevel="0" collapsed="false">
      <c r="B98" s="108"/>
      <c r="H98" s="113"/>
      <c r="I98" s="109"/>
      <c r="J98" s="113"/>
      <c r="K98" s="109"/>
      <c r="L98" s="113"/>
      <c r="M98" s="7"/>
      <c r="O98" s="18" t="n">
        <f aca="false">IF(N98&lt;分數表!$B$26,分數表!$C$26,VLOOKUP(N98,分數表!$A$2:$C$6,3,1))</f>
        <v>-12</v>
      </c>
      <c r="P98" s="51"/>
      <c r="Q98" s="109"/>
      <c r="S98" s="7"/>
      <c r="T98" s="51"/>
      <c r="U98" s="109"/>
      <c r="W98" s="7"/>
      <c r="Y98" s="7"/>
      <c r="Z98" s="73"/>
      <c r="AA98" s="7"/>
      <c r="AB98" s="73"/>
      <c r="AC98" s="7"/>
      <c r="AD98" s="73"/>
      <c r="AE98" s="7"/>
      <c r="AG98" s="7"/>
      <c r="AI98" s="7"/>
      <c r="AJ98" s="18" t="str">
        <f aca="false">IF(B98="","",IF(AND(N98 &gt;=分數表!$A$2, R98 &gt;=分數表!$E$2,V98&lt;=分數表!$I$7, X98&lt;=分數表!$M$6,AH98&gt;=分數表!$B$13), ROUND((I98+K98+M98+O98+Q98+S98+U98+W98+Y98+AE98+AC98+AA98+AG98+AI98),0), 0))</f>
        <v/>
      </c>
    </row>
    <row r="99" customFormat="false" ht="15.75" hidden="false" customHeight="false" outlineLevel="0" collapsed="false">
      <c r="B99" s="108"/>
      <c r="H99" s="113"/>
      <c r="I99" s="109"/>
      <c r="J99" s="113"/>
      <c r="K99" s="109"/>
      <c r="L99" s="113"/>
      <c r="M99" s="7"/>
      <c r="O99" s="18" t="n">
        <f aca="false">IF(N99&lt;分數表!$B$26,分數表!$C$26,VLOOKUP(N99,分數表!$A$2:$C$6,3,1))</f>
        <v>-12</v>
      </c>
      <c r="P99" s="19"/>
      <c r="Q99" s="109"/>
      <c r="S99" s="7"/>
      <c r="T99" s="19"/>
      <c r="U99" s="109"/>
      <c r="W99" s="7"/>
      <c r="Y99" s="7"/>
      <c r="Z99" s="73"/>
      <c r="AA99" s="7"/>
      <c r="AB99" s="73"/>
      <c r="AC99" s="7"/>
      <c r="AD99" s="73"/>
      <c r="AE99" s="7"/>
      <c r="AG99" s="7"/>
      <c r="AI99" s="7"/>
      <c r="AJ99" s="18" t="str">
        <f aca="false">IF(B99="","",IF(AND(N99 &gt;=分數表!$A$2, R99 &gt;=分數表!$E$2,V99&lt;=分數表!$I$7, X99&lt;=分數表!$M$6,AH99&gt;=分數表!$B$13), ROUND((I99+K99+M99+O99+Q99+S99+U99+W99+Y99+AE99+AC99+AA99+AG99+AI99),0), 0))</f>
        <v/>
      </c>
    </row>
    <row r="100" customFormat="false" ht="15.75" hidden="false" customHeight="false" outlineLevel="0" collapsed="false">
      <c r="B100" s="108"/>
      <c r="H100" s="113"/>
      <c r="I100" s="109"/>
      <c r="J100" s="113"/>
      <c r="K100" s="109"/>
      <c r="L100" s="113"/>
      <c r="M100" s="7"/>
      <c r="O100" s="18" t="n">
        <f aca="false">IF(N100&lt;分數表!$B$26,分數表!$C$26,VLOOKUP(N100,分數表!$A$2:$C$6,3,1))</f>
        <v>-12</v>
      </c>
      <c r="P100" s="51"/>
      <c r="Q100" s="109"/>
      <c r="S100" s="7"/>
      <c r="T100" s="51"/>
      <c r="U100" s="109"/>
      <c r="W100" s="7"/>
      <c r="Y100" s="7"/>
      <c r="Z100" s="73"/>
      <c r="AA100" s="7"/>
      <c r="AB100" s="73"/>
      <c r="AC100" s="7"/>
      <c r="AD100" s="73"/>
      <c r="AE100" s="7"/>
      <c r="AG100" s="7"/>
      <c r="AI100" s="7"/>
      <c r="AJ100" s="18" t="str">
        <f aca="false">IF(B100="","",IF(AND(N100 &gt;=分數表!$A$2, R100 &gt;=分數表!$E$2,V100&lt;=分數表!$I$7, X100&lt;=分數表!$M$6,AH100&gt;=分數表!$B$13), ROUND((I100+K100+M100+O100+Q100+S100+U100+W100+Y100+AE100+AC100+AA100+AG100+AI100),0), 0))</f>
        <v/>
      </c>
    </row>
    <row r="101" customFormat="false" ht="15.75" hidden="false" customHeight="false" outlineLevel="0" collapsed="false">
      <c r="B101" s="108"/>
      <c r="H101" s="113"/>
      <c r="I101" s="109"/>
      <c r="J101" s="113"/>
      <c r="K101" s="109"/>
      <c r="L101" s="113"/>
      <c r="M101" s="7"/>
      <c r="O101" s="18" t="n">
        <f aca="false">IF(N101&lt;分數表!$B$26,分數表!$C$26,VLOOKUP(N101,分數表!$A$2:$C$6,3,1))</f>
        <v>-12</v>
      </c>
      <c r="P101" s="19"/>
      <c r="Q101" s="109"/>
      <c r="S101" s="7"/>
      <c r="T101" s="19"/>
      <c r="U101" s="109"/>
      <c r="W101" s="7"/>
      <c r="Y101" s="7"/>
      <c r="Z101" s="73"/>
      <c r="AA101" s="7"/>
      <c r="AB101" s="73"/>
      <c r="AC101" s="7"/>
      <c r="AD101" s="73"/>
      <c r="AE101" s="7"/>
      <c r="AG101" s="7"/>
      <c r="AI101" s="7"/>
      <c r="AJ101" s="18" t="str">
        <f aca="false">IF(B101="","",IF(AND(N101 &gt;=分數表!$A$2, R101 &gt;=分數表!$E$2,V101&lt;=分數表!$I$7, X101&lt;=分數表!$M$6,AH101&gt;=分數表!$B$13), ROUND((I101+K101+M101+O101+Q101+S101+U101+W101+Y101+AE101+AC101+AA101+AG101+AI101),0), 0))</f>
        <v/>
      </c>
    </row>
    <row r="102" customFormat="false" ht="15.75" hidden="false" customHeight="false" outlineLevel="0" collapsed="false">
      <c r="B102" s="108"/>
      <c r="H102" s="113"/>
      <c r="I102" s="109"/>
      <c r="J102" s="113"/>
      <c r="K102" s="109"/>
      <c r="L102" s="113"/>
      <c r="M102" s="7"/>
      <c r="O102" s="18" t="n">
        <f aca="false">IF(N102&lt;分數表!$B$26,分數表!$C$26,VLOOKUP(N102,分數表!$A$2:$C$6,3,1))</f>
        <v>-12</v>
      </c>
      <c r="P102" s="51"/>
      <c r="Q102" s="109"/>
      <c r="S102" s="7"/>
      <c r="T102" s="51"/>
      <c r="U102" s="109"/>
      <c r="W102" s="7"/>
      <c r="Y102" s="7"/>
      <c r="Z102" s="73"/>
      <c r="AA102" s="7"/>
      <c r="AB102" s="73"/>
      <c r="AC102" s="7"/>
      <c r="AD102" s="73"/>
      <c r="AE102" s="7"/>
      <c r="AG102" s="7"/>
      <c r="AI102" s="7"/>
      <c r="AJ102" s="18" t="str">
        <f aca="false">IF(B102="","",IF(AND(N102 &gt;=分數表!$A$2, R102 &gt;=分數表!$E$2,V102&lt;=分數表!$I$7, X102&lt;=分數表!$M$6,AH102&gt;=分數表!$B$13), ROUND((I102+K102+M102+O102+Q102+S102+U102+W102+Y102+AE102+AC102+AA102+AG102+AI102),0), 0))</f>
        <v/>
      </c>
    </row>
    <row r="103" customFormat="false" ht="15.75" hidden="false" customHeight="false" outlineLevel="0" collapsed="false">
      <c r="B103" s="108"/>
      <c r="H103" s="113"/>
      <c r="I103" s="109"/>
      <c r="J103" s="113"/>
      <c r="K103" s="109"/>
      <c r="L103" s="113"/>
      <c r="M103" s="7"/>
      <c r="O103" s="18" t="n">
        <f aca="false">IF(N103&lt;分數表!$B$26,分數表!$C$26,VLOOKUP(N103,分數表!$A$2:$C$6,3,1))</f>
        <v>-12</v>
      </c>
      <c r="P103" s="19"/>
      <c r="Q103" s="109"/>
      <c r="S103" s="7"/>
      <c r="T103" s="19"/>
      <c r="U103" s="109"/>
      <c r="W103" s="7"/>
      <c r="Y103" s="7"/>
      <c r="Z103" s="73"/>
      <c r="AA103" s="7"/>
      <c r="AB103" s="73"/>
      <c r="AC103" s="7"/>
      <c r="AD103" s="73"/>
      <c r="AE103" s="7"/>
      <c r="AG103" s="7"/>
      <c r="AI103" s="7"/>
      <c r="AJ103" s="114"/>
    </row>
    <row r="104" customFormat="false" ht="15.75" hidden="false" customHeight="false" outlineLevel="0" collapsed="false">
      <c r="B104" s="108"/>
      <c r="H104" s="113"/>
      <c r="I104" s="109"/>
      <c r="J104" s="113"/>
      <c r="K104" s="109"/>
      <c r="L104" s="113"/>
      <c r="M104" s="7"/>
      <c r="O104" s="18" t="n">
        <f aca="false">IF(N104&lt;分數表!$B$26,分數表!$C$26,VLOOKUP(N104,分數表!$A$2:$C$6,3,1))</f>
        <v>-12</v>
      </c>
      <c r="P104" s="51"/>
      <c r="Q104" s="109"/>
      <c r="S104" s="7"/>
      <c r="T104" s="51"/>
      <c r="U104" s="109"/>
      <c r="W104" s="7"/>
      <c r="Y104" s="7"/>
      <c r="Z104" s="73"/>
      <c r="AA104" s="7"/>
      <c r="AB104" s="73"/>
      <c r="AC104" s="7"/>
      <c r="AD104" s="73"/>
      <c r="AE104" s="7"/>
      <c r="AG104" s="7"/>
      <c r="AI104" s="7"/>
      <c r="AJ104" s="114"/>
    </row>
    <row r="105" customFormat="false" ht="15.75" hidden="false" customHeight="false" outlineLevel="0" collapsed="false">
      <c r="B105" s="108"/>
      <c r="H105" s="113"/>
      <c r="I105" s="109"/>
      <c r="J105" s="113"/>
      <c r="K105" s="109"/>
      <c r="L105" s="113"/>
      <c r="M105" s="7"/>
      <c r="O105" s="18" t="n">
        <f aca="false">IF(N105&lt;分數表!$B$26,分數表!$C$26,VLOOKUP(N105,分數表!$A$2:$C$6,3,1))</f>
        <v>-12</v>
      </c>
      <c r="P105" s="19"/>
      <c r="Q105" s="109"/>
      <c r="S105" s="7"/>
      <c r="T105" s="19"/>
      <c r="U105" s="109"/>
      <c r="W105" s="7"/>
      <c r="Y105" s="7"/>
      <c r="Z105" s="73"/>
      <c r="AA105" s="7"/>
      <c r="AB105" s="73"/>
      <c r="AC105" s="7"/>
      <c r="AD105" s="73"/>
      <c r="AE105" s="7"/>
      <c r="AG105" s="7"/>
      <c r="AI105" s="7"/>
      <c r="AJ105" s="114"/>
    </row>
    <row r="106" customFormat="false" ht="15.75" hidden="false" customHeight="false" outlineLevel="0" collapsed="false">
      <c r="B106" s="108"/>
      <c r="H106" s="113"/>
      <c r="I106" s="109"/>
      <c r="J106" s="113"/>
      <c r="K106" s="109"/>
      <c r="L106" s="113"/>
      <c r="M106" s="7"/>
      <c r="O106" s="18" t="n">
        <f aca="false">IF(N106&lt;分數表!$B$26,分數表!$C$26,VLOOKUP(N106,分數表!$A$2:$C$6,3,1))</f>
        <v>-12</v>
      </c>
      <c r="P106" s="51"/>
      <c r="Q106" s="109"/>
      <c r="S106" s="7"/>
      <c r="T106" s="51"/>
      <c r="U106" s="109"/>
      <c r="W106" s="7"/>
      <c r="Y106" s="7"/>
      <c r="Z106" s="73"/>
      <c r="AA106" s="7"/>
      <c r="AB106" s="73"/>
      <c r="AC106" s="7"/>
      <c r="AD106" s="73"/>
      <c r="AE106" s="7"/>
      <c r="AG106" s="7"/>
      <c r="AI106" s="7"/>
      <c r="AJ106" s="114"/>
    </row>
    <row r="107" customFormat="false" ht="15.75" hidden="false" customHeight="false" outlineLevel="0" collapsed="false">
      <c r="B107" s="108"/>
      <c r="H107" s="113"/>
      <c r="I107" s="109"/>
      <c r="J107" s="113"/>
      <c r="K107" s="109"/>
      <c r="L107" s="113"/>
      <c r="M107" s="7"/>
      <c r="O107" s="18" t="n">
        <f aca="false">IF(N107&lt;分數表!$B$26,分數表!$C$26,VLOOKUP(N107,分數表!$A$2:$C$6,3,1))</f>
        <v>-12</v>
      </c>
      <c r="P107" s="19"/>
      <c r="Q107" s="109"/>
      <c r="S107" s="7"/>
      <c r="T107" s="19"/>
      <c r="U107" s="109"/>
      <c r="W107" s="7"/>
      <c r="Y107" s="7"/>
      <c r="Z107" s="73"/>
      <c r="AA107" s="7"/>
      <c r="AB107" s="73"/>
      <c r="AC107" s="7"/>
      <c r="AD107" s="73"/>
      <c r="AE107" s="7"/>
      <c r="AG107" s="7"/>
      <c r="AI107" s="7"/>
      <c r="AJ107" s="114"/>
    </row>
    <row r="108" customFormat="false" ht="15.75" hidden="false" customHeight="false" outlineLevel="0" collapsed="false">
      <c r="B108" s="108"/>
      <c r="H108" s="113"/>
      <c r="I108" s="109"/>
      <c r="J108" s="113"/>
      <c r="K108" s="109"/>
      <c r="L108" s="113"/>
      <c r="M108" s="7"/>
      <c r="O108" s="18" t="n">
        <f aca="false">IF(N108&lt;分數表!$B$26,分數表!$C$26,VLOOKUP(N108,分數表!$A$2:$C$6,3,1))</f>
        <v>-12</v>
      </c>
      <c r="P108" s="51"/>
      <c r="Q108" s="109"/>
      <c r="S108" s="7"/>
      <c r="T108" s="51"/>
      <c r="U108" s="109"/>
      <c r="W108" s="7"/>
      <c r="Y108" s="7"/>
      <c r="Z108" s="73"/>
      <c r="AA108" s="7"/>
      <c r="AB108" s="73"/>
      <c r="AC108" s="7"/>
      <c r="AD108" s="73"/>
      <c r="AE108" s="7"/>
      <c r="AG108" s="7"/>
      <c r="AI108" s="7"/>
      <c r="AJ108" s="114"/>
    </row>
    <row r="109" customFormat="false" ht="15.75" hidden="false" customHeight="false" outlineLevel="0" collapsed="false">
      <c r="B109" s="108"/>
      <c r="H109" s="113"/>
      <c r="I109" s="109"/>
      <c r="J109" s="113"/>
      <c r="K109" s="109"/>
      <c r="L109" s="113"/>
      <c r="M109" s="7"/>
      <c r="O109" s="18" t="n">
        <f aca="false">IF(N109&lt;分數表!$B$26,分數表!$C$26,VLOOKUP(N109,分數表!$A$2:$C$6,3,1))</f>
        <v>-12</v>
      </c>
      <c r="P109" s="19"/>
      <c r="Q109" s="109"/>
      <c r="S109" s="7"/>
      <c r="T109" s="19"/>
      <c r="U109" s="109"/>
      <c r="W109" s="7"/>
      <c r="Y109" s="7"/>
      <c r="Z109" s="73"/>
      <c r="AA109" s="7"/>
      <c r="AB109" s="73"/>
      <c r="AC109" s="7"/>
      <c r="AD109" s="73"/>
      <c r="AE109" s="7"/>
      <c r="AG109" s="7"/>
      <c r="AI109" s="7"/>
      <c r="AJ109" s="114"/>
    </row>
    <row r="110" customFormat="false" ht="15.75" hidden="false" customHeight="false" outlineLevel="0" collapsed="false">
      <c r="B110" s="108"/>
      <c r="H110" s="113"/>
      <c r="I110" s="109"/>
      <c r="J110" s="113"/>
      <c r="K110" s="109"/>
      <c r="L110" s="113"/>
      <c r="M110" s="7"/>
      <c r="O110" s="18" t="n">
        <f aca="false">IF(N110&lt;分數表!$B$26,分數表!$C$26,VLOOKUP(N110,分數表!$A$2:$C$6,3,1))</f>
        <v>-12</v>
      </c>
      <c r="P110" s="51"/>
      <c r="Q110" s="109"/>
      <c r="S110" s="7"/>
      <c r="T110" s="51"/>
      <c r="U110" s="109"/>
      <c r="W110" s="7"/>
      <c r="Y110" s="7"/>
      <c r="Z110" s="73"/>
      <c r="AA110" s="7"/>
      <c r="AB110" s="73"/>
      <c r="AC110" s="7"/>
      <c r="AD110" s="73"/>
      <c r="AE110" s="7"/>
      <c r="AG110" s="7"/>
      <c r="AI110" s="7"/>
      <c r="AJ110" s="114"/>
    </row>
    <row r="111" customFormat="false" ht="15.75" hidden="false" customHeight="false" outlineLevel="0" collapsed="false">
      <c r="B111" s="108"/>
      <c r="H111" s="113"/>
      <c r="I111" s="109"/>
      <c r="J111" s="113"/>
      <c r="K111" s="109"/>
      <c r="L111" s="113"/>
      <c r="M111" s="7"/>
      <c r="O111" s="18" t="n">
        <f aca="false">IF(N111&lt;分數表!$B$26,分數表!$C$26,VLOOKUP(N111,分數表!$A$2:$C$6,3,1))</f>
        <v>-12</v>
      </c>
      <c r="P111" s="19"/>
      <c r="Q111" s="109"/>
      <c r="S111" s="7"/>
      <c r="T111" s="19"/>
      <c r="U111" s="109"/>
      <c r="W111" s="7"/>
      <c r="Y111" s="7"/>
      <c r="AA111" s="7"/>
      <c r="AB111" s="73"/>
      <c r="AC111" s="7"/>
      <c r="AD111" s="73"/>
      <c r="AE111" s="7"/>
      <c r="AG111" s="7"/>
      <c r="AI111" s="7"/>
      <c r="AJ111" s="114"/>
    </row>
    <row r="112" customFormat="false" ht="15.75" hidden="false" customHeight="false" outlineLevel="0" collapsed="false">
      <c r="B112" s="108"/>
      <c r="H112" s="113"/>
      <c r="I112" s="109"/>
      <c r="J112" s="113"/>
      <c r="K112" s="109"/>
      <c r="L112" s="113"/>
      <c r="M112" s="7"/>
      <c r="O112" s="18" t="n">
        <f aca="false">IF(N112&lt;分數表!$B$26,分數表!$C$26,VLOOKUP(N112,分數表!$A$2:$C$6,3,1))</f>
        <v>-12</v>
      </c>
      <c r="P112" s="51"/>
      <c r="Q112" s="109"/>
      <c r="S112" s="7"/>
      <c r="T112" s="51"/>
      <c r="U112" s="109"/>
      <c r="W112" s="7"/>
      <c r="Y112" s="7"/>
      <c r="AA112" s="7"/>
      <c r="AB112" s="73"/>
      <c r="AC112" s="7"/>
      <c r="AD112" s="73"/>
      <c r="AE112" s="7"/>
      <c r="AG112" s="7"/>
      <c r="AI112" s="7"/>
      <c r="AJ112" s="114"/>
    </row>
    <row r="113" customFormat="false" ht="15.75" hidden="false" customHeight="false" outlineLevel="0" collapsed="false">
      <c r="B113" s="108"/>
      <c r="H113" s="113"/>
      <c r="I113" s="109"/>
      <c r="J113" s="113"/>
      <c r="K113" s="109"/>
      <c r="L113" s="113"/>
      <c r="M113" s="7"/>
      <c r="O113" s="18" t="n">
        <f aca="false">IF(N113&lt;分數表!$B$26,分數表!$C$26,VLOOKUP(N113,分數表!$A$2:$C$6,3,1))</f>
        <v>-12</v>
      </c>
      <c r="P113" s="19"/>
      <c r="Q113" s="109"/>
      <c r="S113" s="7"/>
      <c r="T113" s="19"/>
      <c r="U113" s="109"/>
      <c r="W113" s="7"/>
      <c r="Y113" s="7"/>
      <c r="AA113" s="7"/>
      <c r="AB113" s="73"/>
      <c r="AC113" s="7"/>
      <c r="AD113" s="73"/>
      <c r="AE113" s="7"/>
      <c r="AG113" s="7"/>
      <c r="AI113" s="7"/>
      <c r="AJ113" s="114"/>
    </row>
    <row r="114" customFormat="false" ht="15.75" hidden="false" customHeight="false" outlineLevel="0" collapsed="false">
      <c r="B114" s="108"/>
      <c r="H114" s="113"/>
      <c r="I114" s="109"/>
      <c r="J114" s="113"/>
      <c r="K114" s="109"/>
      <c r="L114" s="113"/>
      <c r="M114" s="7"/>
      <c r="O114" s="18" t="n">
        <f aca="false">IF(N114&lt;分數表!$B$26,分數表!$C$26,VLOOKUP(N114,分數表!$A$2:$C$6,3,1))</f>
        <v>-12</v>
      </c>
      <c r="P114" s="51"/>
      <c r="Q114" s="109"/>
      <c r="S114" s="7"/>
      <c r="T114" s="51"/>
      <c r="U114" s="109"/>
      <c r="W114" s="7"/>
      <c r="Y114" s="7"/>
      <c r="AA114" s="7"/>
      <c r="AB114" s="73"/>
      <c r="AC114" s="7"/>
      <c r="AD114" s="73"/>
      <c r="AE114" s="7"/>
      <c r="AG114" s="7"/>
      <c r="AI114" s="7"/>
      <c r="AJ114" s="114"/>
    </row>
    <row r="115" customFormat="false" ht="15.75" hidden="false" customHeight="false" outlineLevel="0" collapsed="false">
      <c r="B115" s="108"/>
      <c r="H115" s="113"/>
      <c r="I115" s="109"/>
      <c r="J115" s="113"/>
      <c r="K115" s="109"/>
      <c r="L115" s="113"/>
      <c r="M115" s="7"/>
      <c r="O115" s="18" t="n">
        <f aca="false">IF(N115&lt;分數表!$B$26,分數表!$C$26,VLOOKUP(N115,分數表!$A$2:$C$6,3,1))</f>
        <v>-12</v>
      </c>
      <c r="P115" s="19"/>
      <c r="Q115" s="109"/>
      <c r="S115" s="7"/>
      <c r="T115" s="19"/>
      <c r="U115" s="109"/>
      <c r="W115" s="7"/>
      <c r="Y115" s="7"/>
      <c r="AA115" s="7"/>
      <c r="AB115" s="73"/>
      <c r="AC115" s="7"/>
      <c r="AD115" s="73"/>
      <c r="AE115" s="7"/>
      <c r="AG115" s="7"/>
      <c r="AI115" s="7"/>
      <c r="AJ115" s="114"/>
    </row>
    <row r="116" customFormat="false" ht="15.75" hidden="false" customHeight="false" outlineLevel="0" collapsed="false">
      <c r="B116" s="108"/>
      <c r="H116" s="113"/>
      <c r="I116" s="109"/>
      <c r="J116" s="113"/>
      <c r="K116" s="109"/>
      <c r="L116" s="113"/>
      <c r="M116" s="7"/>
      <c r="O116" s="18" t="n">
        <f aca="false">IF(N116&lt;分數表!$B$26,分數表!$C$26,VLOOKUP(N116,分數表!$A$2:$C$6,3,1))</f>
        <v>-12</v>
      </c>
      <c r="P116" s="51"/>
      <c r="Q116" s="109"/>
      <c r="S116" s="7"/>
      <c r="T116" s="51"/>
      <c r="U116" s="109"/>
      <c r="W116" s="7"/>
      <c r="Y116" s="7"/>
      <c r="AA116" s="7"/>
      <c r="AB116" s="73"/>
      <c r="AC116" s="7"/>
      <c r="AD116" s="73"/>
      <c r="AE116" s="7"/>
      <c r="AG116" s="7"/>
      <c r="AI116" s="7"/>
      <c r="AJ116" s="114"/>
    </row>
    <row r="117" customFormat="false" ht="15.75" hidden="false" customHeight="false" outlineLevel="0" collapsed="false">
      <c r="B117" s="108"/>
      <c r="H117" s="113"/>
      <c r="I117" s="109"/>
      <c r="J117" s="113"/>
      <c r="K117" s="109"/>
      <c r="L117" s="113"/>
      <c r="M117" s="7"/>
      <c r="O117" s="18" t="n">
        <f aca="false">IF(N117&lt;分數表!$B$26,分數表!$C$26,VLOOKUP(N117,分數表!$A$2:$C$6,3,1))</f>
        <v>-12</v>
      </c>
      <c r="P117" s="19"/>
      <c r="Q117" s="109"/>
      <c r="S117" s="7"/>
      <c r="T117" s="19"/>
      <c r="U117" s="109"/>
      <c r="W117" s="7"/>
      <c r="Y117" s="7"/>
      <c r="AA117" s="7"/>
      <c r="AB117" s="73"/>
      <c r="AC117" s="7"/>
      <c r="AD117" s="73"/>
      <c r="AE117" s="7"/>
      <c r="AG117" s="7"/>
      <c r="AI117" s="7"/>
      <c r="AJ117" s="114"/>
    </row>
    <row r="118" customFormat="false" ht="15.75" hidden="false" customHeight="false" outlineLevel="0" collapsed="false">
      <c r="B118" s="108"/>
      <c r="H118" s="113"/>
      <c r="I118" s="109"/>
      <c r="J118" s="113"/>
      <c r="K118" s="109"/>
      <c r="L118" s="113"/>
      <c r="M118" s="7"/>
      <c r="O118" s="18" t="n">
        <f aca="false">IF(N118&lt;分數表!$B$26,分數表!$C$26,VLOOKUP(N118,分數表!$A$2:$C$6,3,1))</f>
        <v>-12</v>
      </c>
      <c r="P118" s="51"/>
      <c r="Q118" s="109"/>
      <c r="S118" s="7"/>
      <c r="T118" s="51"/>
      <c r="U118" s="109"/>
      <c r="W118" s="7"/>
      <c r="Y118" s="7"/>
      <c r="AA118" s="7"/>
      <c r="AB118" s="73"/>
      <c r="AC118" s="7"/>
      <c r="AD118" s="73"/>
      <c r="AE118" s="7"/>
      <c r="AG118" s="7"/>
      <c r="AI118" s="7"/>
      <c r="AJ118" s="114"/>
    </row>
    <row r="119" customFormat="false" ht="15.75" hidden="false" customHeight="false" outlineLevel="0" collapsed="false">
      <c r="B119" s="108"/>
      <c r="H119" s="113"/>
      <c r="I119" s="109"/>
      <c r="J119" s="113"/>
      <c r="K119" s="109"/>
      <c r="L119" s="113"/>
      <c r="M119" s="7"/>
      <c r="O119" s="18" t="n">
        <f aca="false">IF(N119&lt;分數表!$B$26,分數表!$C$26,VLOOKUP(N119,分數表!$A$2:$C$6,3,1))</f>
        <v>-12</v>
      </c>
      <c r="P119" s="19"/>
      <c r="Q119" s="109"/>
      <c r="S119" s="7"/>
      <c r="T119" s="19"/>
      <c r="U119" s="109"/>
      <c r="W119" s="7"/>
      <c r="Y119" s="7"/>
      <c r="AA119" s="7"/>
      <c r="AB119" s="73"/>
      <c r="AC119" s="7"/>
      <c r="AD119" s="73"/>
      <c r="AE119" s="7"/>
      <c r="AG119" s="7"/>
      <c r="AI119" s="7"/>
      <c r="AJ119" s="114"/>
    </row>
    <row r="120" customFormat="false" ht="15.75" hidden="false" customHeight="false" outlineLevel="0" collapsed="false">
      <c r="B120" s="108"/>
      <c r="H120" s="113"/>
      <c r="I120" s="109"/>
      <c r="J120" s="113"/>
      <c r="K120" s="109"/>
      <c r="L120" s="113"/>
      <c r="M120" s="7"/>
      <c r="O120" s="18" t="n">
        <f aca="false">IF(N120&lt;分數表!$B$26,分數表!$C$26,VLOOKUP(N120,分數表!$A$2:$C$6,3,1))</f>
        <v>-12</v>
      </c>
      <c r="P120" s="51"/>
      <c r="Q120" s="109"/>
      <c r="S120" s="7"/>
      <c r="T120" s="51"/>
      <c r="U120" s="109"/>
      <c r="W120" s="7"/>
      <c r="Y120" s="7"/>
      <c r="AA120" s="7"/>
      <c r="AB120" s="73"/>
      <c r="AC120" s="7"/>
      <c r="AD120" s="73"/>
      <c r="AE120" s="7"/>
      <c r="AG120" s="7"/>
      <c r="AI120" s="7"/>
      <c r="AJ120" s="114"/>
    </row>
    <row r="121" customFormat="false" ht="15.75" hidden="false" customHeight="false" outlineLevel="0" collapsed="false">
      <c r="B121" s="108"/>
      <c r="H121" s="113"/>
      <c r="I121" s="109"/>
      <c r="J121" s="113"/>
      <c r="K121" s="109"/>
      <c r="L121" s="113"/>
      <c r="M121" s="7"/>
      <c r="O121" s="18" t="n">
        <f aca="false">IF(N121&lt;分數表!$B$26,分數表!$C$26,VLOOKUP(N121,分數表!$A$2:$C$6,3,1))</f>
        <v>-12</v>
      </c>
      <c r="P121" s="19"/>
      <c r="Q121" s="109"/>
      <c r="S121" s="7"/>
      <c r="T121" s="19"/>
      <c r="U121" s="109"/>
      <c r="W121" s="7"/>
      <c r="Y121" s="7"/>
      <c r="AA121" s="7"/>
      <c r="AB121" s="73"/>
      <c r="AC121" s="7"/>
      <c r="AD121" s="73"/>
      <c r="AE121" s="7"/>
      <c r="AG121" s="7"/>
      <c r="AI121" s="7"/>
      <c r="AJ121" s="114"/>
    </row>
    <row r="122" customFormat="false" ht="15.75" hidden="false" customHeight="false" outlineLevel="0" collapsed="false">
      <c r="B122" s="108"/>
      <c r="H122" s="113"/>
      <c r="I122" s="109"/>
      <c r="J122" s="113"/>
      <c r="K122" s="109"/>
      <c r="L122" s="113"/>
      <c r="M122" s="7"/>
      <c r="O122" s="18" t="n">
        <f aca="false">IF(N122&lt;分數表!$B$26,分數表!$C$26,VLOOKUP(N122,分數表!$A$2:$C$6,3,1))</f>
        <v>-12</v>
      </c>
      <c r="P122" s="51"/>
      <c r="Q122" s="109"/>
      <c r="S122" s="7"/>
      <c r="T122" s="51"/>
      <c r="U122" s="109"/>
      <c r="W122" s="7"/>
      <c r="Y122" s="7"/>
      <c r="AA122" s="7"/>
      <c r="AB122" s="73"/>
      <c r="AC122" s="7"/>
      <c r="AD122" s="73"/>
      <c r="AE122" s="7"/>
      <c r="AG122" s="7"/>
      <c r="AI122" s="7"/>
      <c r="AJ122" s="114"/>
    </row>
    <row r="123" customFormat="false" ht="15.75" hidden="false" customHeight="false" outlineLevel="0" collapsed="false">
      <c r="B123" s="108"/>
      <c r="H123" s="113"/>
      <c r="I123" s="109"/>
      <c r="J123" s="113"/>
      <c r="K123" s="109"/>
      <c r="L123" s="113"/>
      <c r="M123" s="7"/>
      <c r="O123" s="18" t="n">
        <f aca="false">IF(N123&lt;分數表!$B$26,分數表!$C$26,VLOOKUP(N123,分數表!$A$2:$C$6,3,1))</f>
        <v>-12</v>
      </c>
      <c r="P123" s="19"/>
      <c r="Q123" s="109"/>
      <c r="S123" s="7"/>
      <c r="T123" s="19"/>
      <c r="U123" s="109"/>
      <c r="W123" s="7"/>
      <c r="Y123" s="7"/>
      <c r="AA123" s="7"/>
      <c r="AB123" s="73"/>
      <c r="AC123" s="7"/>
      <c r="AD123" s="73"/>
      <c r="AE123" s="7"/>
      <c r="AG123" s="7"/>
      <c r="AI123" s="7"/>
      <c r="AJ123" s="114"/>
    </row>
    <row r="124" customFormat="false" ht="15.75" hidden="false" customHeight="false" outlineLevel="0" collapsed="false">
      <c r="B124" s="108"/>
      <c r="H124" s="113"/>
      <c r="I124" s="109"/>
      <c r="J124" s="113"/>
      <c r="K124" s="109"/>
      <c r="L124" s="113"/>
      <c r="M124" s="7"/>
      <c r="O124" s="18" t="n">
        <f aca="false">IF(N124&lt;分數表!$B$26,分數表!$C$26,VLOOKUP(N124,分數表!$A$2:$C$6,3,1))</f>
        <v>-12</v>
      </c>
      <c r="P124" s="51"/>
      <c r="Q124" s="109"/>
      <c r="S124" s="7"/>
      <c r="T124" s="51"/>
      <c r="U124" s="109"/>
      <c r="W124" s="7"/>
      <c r="Y124" s="7"/>
      <c r="AA124" s="7"/>
      <c r="AB124" s="73"/>
      <c r="AC124" s="7"/>
      <c r="AD124" s="73"/>
      <c r="AE124" s="7"/>
      <c r="AG124" s="7"/>
      <c r="AI124" s="7"/>
      <c r="AJ124" s="114"/>
    </row>
    <row r="125" customFormat="false" ht="15.75" hidden="false" customHeight="false" outlineLevel="0" collapsed="false">
      <c r="B125" s="108"/>
      <c r="H125" s="113"/>
      <c r="I125" s="109"/>
      <c r="J125" s="113"/>
      <c r="K125" s="109"/>
      <c r="L125" s="113"/>
      <c r="M125" s="7"/>
      <c r="O125" s="18" t="n">
        <f aca="false">IF(N125&lt;分數表!$B$26,分數表!$C$26,VLOOKUP(N125,分數表!$A$2:$C$6,3,1))</f>
        <v>-12</v>
      </c>
      <c r="P125" s="19"/>
      <c r="Q125" s="109"/>
      <c r="S125" s="7"/>
      <c r="T125" s="19"/>
      <c r="U125" s="109"/>
      <c r="W125" s="7"/>
      <c r="Y125" s="7"/>
      <c r="AA125" s="7"/>
      <c r="AB125" s="73"/>
      <c r="AC125" s="7"/>
      <c r="AD125" s="73"/>
      <c r="AE125" s="7"/>
      <c r="AG125" s="7"/>
      <c r="AI125" s="7"/>
      <c r="AJ125" s="114"/>
    </row>
    <row r="126" customFormat="false" ht="15.75" hidden="false" customHeight="false" outlineLevel="0" collapsed="false">
      <c r="B126" s="108"/>
      <c r="H126" s="113"/>
      <c r="I126" s="109"/>
      <c r="J126" s="113"/>
      <c r="K126" s="109"/>
      <c r="L126" s="113"/>
      <c r="M126" s="7"/>
      <c r="O126" s="18" t="n">
        <f aca="false">IF(N126&lt;分數表!$B$26,分數表!$C$26,VLOOKUP(N126,分數表!$A$2:$C$6,3,1))</f>
        <v>-12</v>
      </c>
      <c r="P126" s="51"/>
      <c r="Q126" s="109"/>
      <c r="S126" s="7"/>
      <c r="T126" s="51"/>
      <c r="U126" s="109"/>
      <c r="W126" s="7"/>
      <c r="Y126" s="7"/>
      <c r="AA126" s="7"/>
      <c r="AB126" s="73"/>
      <c r="AC126" s="7"/>
      <c r="AD126" s="73"/>
      <c r="AE126" s="7"/>
      <c r="AG126" s="7"/>
      <c r="AI126" s="7"/>
      <c r="AJ126" s="114"/>
    </row>
    <row r="127" customFormat="false" ht="15.75" hidden="false" customHeight="false" outlineLevel="0" collapsed="false">
      <c r="B127" s="108"/>
      <c r="H127" s="113"/>
      <c r="I127" s="109"/>
      <c r="J127" s="113"/>
      <c r="K127" s="109"/>
      <c r="L127" s="113"/>
      <c r="M127" s="7"/>
      <c r="O127" s="18" t="n">
        <f aca="false">IF(N127&lt;分數表!$B$26,分數表!$C$26,VLOOKUP(N127,分數表!$A$2:$C$6,3,1))</f>
        <v>-12</v>
      </c>
      <c r="P127" s="19"/>
      <c r="Q127" s="109"/>
      <c r="S127" s="7"/>
      <c r="T127" s="19"/>
      <c r="U127" s="109"/>
      <c r="W127" s="7"/>
      <c r="Y127" s="7"/>
      <c r="AA127" s="7"/>
      <c r="AB127" s="73"/>
      <c r="AC127" s="7"/>
      <c r="AD127" s="73"/>
      <c r="AE127" s="7"/>
      <c r="AG127" s="7"/>
      <c r="AI127" s="7"/>
      <c r="AJ127" s="114"/>
    </row>
    <row r="128" customFormat="false" ht="15.75" hidden="false" customHeight="false" outlineLevel="0" collapsed="false">
      <c r="B128" s="108"/>
      <c r="H128" s="113"/>
      <c r="I128" s="109"/>
      <c r="J128" s="113"/>
      <c r="K128" s="109"/>
      <c r="L128" s="113"/>
      <c r="M128" s="7"/>
      <c r="O128" s="18" t="n">
        <f aca="false">IF(N128&lt;分數表!$B$26,分數表!$C$26,VLOOKUP(N128,分數表!$A$2:$C$6,3,1))</f>
        <v>-12</v>
      </c>
      <c r="P128" s="51"/>
      <c r="Q128" s="109"/>
      <c r="S128" s="7"/>
      <c r="T128" s="51"/>
      <c r="U128" s="109"/>
      <c r="W128" s="7"/>
      <c r="Y128" s="7"/>
      <c r="AA128" s="7"/>
      <c r="AB128" s="73"/>
      <c r="AC128" s="7"/>
      <c r="AD128" s="73"/>
      <c r="AE128" s="7"/>
      <c r="AG128" s="7"/>
      <c r="AI128" s="7"/>
      <c r="AJ128" s="114"/>
    </row>
    <row r="129" customFormat="false" ht="15.75" hidden="false" customHeight="false" outlineLevel="0" collapsed="false">
      <c r="B129" s="108"/>
      <c r="H129" s="113"/>
      <c r="I129" s="109"/>
      <c r="J129" s="113"/>
      <c r="K129" s="109"/>
      <c r="L129" s="113"/>
      <c r="M129" s="7"/>
      <c r="O129" s="18" t="n">
        <f aca="false">IF(N129&lt;分數表!$B$26,分數表!$C$26,VLOOKUP(N129,分數表!$A$2:$C$6,3,1))</f>
        <v>-12</v>
      </c>
      <c r="P129" s="19"/>
      <c r="Q129" s="109"/>
      <c r="S129" s="7"/>
      <c r="T129" s="19"/>
      <c r="U129" s="109"/>
      <c r="W129" s="7"/>
      <c r="Y129" s="7"/>
      <c r="AA129" s="7"/>
      <c r="AB129" s="73"/>
      <c r="AC129" s="7"/>
      <c r="AD129" s="73"/>
      <c r="AE129" s="7"/>
      <c r="AG129" s="7"/>
      <c r="AI129" s="7"/>
      <c r="AJ129" s="114"/>
    </row>
    <row r="130" customFormat="false" ht="15.75" hidden="false" customHeight="false" outlineLevel="0" collapsed="false">
      <c r="B130" s="108"/>
      <c r="H130" s="113"/>
      <c r="I130" s="109"/>
      <c r="J130" s="113"/>
      <c r="K130" s="109"/>
      <c r="L130" s="113"/>
      <c r="M130" s="7"/>
      <c r="O130" s="18" t="n">
        <f aca="false">IF(N130&lt;分數表!$B$26,分數表!$C$26,VLOOKUP(N130,分數表!$A$2:$C$6,3,1))</f>
        <v>-12</v>
      </c>
      <c r="P130" s="51"/>
      <c r="Q130" s="109"/>
      <c r="S130" s="7"/>
      <c r="T130" s="51"/>
      <c r="U130" s="109"/>
      <c r="W130" s="7"/>
      <c r="Y130" s="7"/>
      <c r="AA130" s="7"/>
      <c r="AB130" s="73"/>
      <c r="AC130" s="7"/>
      <c r="AD130" s="73"/>
      <c r="AE130" s="7"/>
      <c r="AG130" s="7"/>
      <c r="AI130" s="7"/>
      <c r="AJ130" s="114"/>
    </row>
    <row r="131" customFormat="false" ht="15.75" hidden="false" customHeight="false" outlineLevel="0" collapsed="false">
      <c r="B131" s="108"/>
      <c r="H131" s="113"/>
      <c r="I131" s="109"/>
      <c r="J131" s="113"/>
      <c r="K131" s="109"/>
      <c r="L131" s="113"/>
      <c r="M131" s="7"/>
      <c r="O131" s="18" t="n">
        <f aca="false">IF(N131&lt;分數表!$B$26,分數表!$C$26,VLOOKUP(N131,分數表!$A$2:$C$6,3,1))</f>
        <v>-12</v>
      </c>
      <c r="P131" s="19"/>
      <c r="Q131" s="109"/>
      <c r="S131" s="7"/>
      <c r="T131" s="19"/>
      <c r="U131" s="109"/>
      <c r="W131" s="7"/>
      <c r="Y131" s="7"/>
      <c r="AA131" s="7"/>
      <c r="AB131" s="73"/>
      <c r="AC131" s="7"/>
      <c r="AD131" s="73"/>
      <c r="AE131" s="7"/>
      <c r="AG131" s="7"/>
      <c r="AI131" s="7"/>
      <c r="AJ131" s="114"/>
    </row>
    <row r="132" customFormat="false" ht="15.75" hidden="false" customHeight="false" outlineLevel="0" collapsed="false">
      <c r="B132" s="108"/>
      <c r="H132" s="113"/>
      <c r="I132" s="109"/>
      <c r="J132" s="113"/>
      <c r="K132" s="109"/>
      <c r="L132" s="113"/>
      <c r="M132" s="7"/>
      <c r="O132" s="18" t="n">
        <f aca="false">IF(N132&lt;分數表!$B$26,分數表!$C$26,VLOOKUP(N132,分數表!$A$2:$C$6,3,1))</f>
        <v>-12</v>
      </c>
      <c r="P132" s="51"/>
      <c r="Q132" s="109"/>
      <c r="S132" s="7"/>
      <c r="T132" s="51"/>
      <c r="U132" s="109"/>
      <c r="W132" s="7"/>
      <c r="Y132" s="7"/>
      <c r="AA132" s="7"/>
      <c r="AB132" s="73"/>
      <c r="AC132" s="7"/>
      <c r="AD132" s="73"/>
      <c r="AE132" s="7"/>
      <c r="AG132" s="7"/>
      <c r="AI132" s="7"/>
      <c r="AJ132" s="114"/>
    </row>
    <row r="133" customFormat="false" ht="15.75" hidden="false" customHeight="false" outlineLevel="0" collapsed="false">
      <c r="B133" s="108"/>
      <c r="H133" s="113"/>
      <c r="I133" s="109"/>
      <c r="J133" s="113"/>
      <c r="K133" s="109"/>
      <c r="L133" s="113"/>
      <c r="M133" s="7"/>
      <c r="O133" s="18" t="n">
        <f aca="false">IF(N133&lt;分數表!$B$26,分數表!$C$26,VLOOKUP(N133,分數表!$A$2:$C$6,3,1))</f>
        <v>-12</v>
      </c>
      <c r="P133" s="19"/>
      <c r="Q133" s="109"/>
      <c r="S133" s="7"/>
      <c r="T133" s="19"/>
      <c r="U133" s="109"/>
      <c r="W133" s="7"/>
      <c r="Y133" s="7"/>
      <c r="AA133" s="7"/>
      <c r="AB133" s="73"/>
      <c r="AC133" s="7"/>
      <c r="AD133" s="73"/>
      <c r="AE133" s="7"/>
      <c r="AG133" s="7"/>
      <c r="AI133" s="7"/>
      <c r="AJ133" s="114"/>
    </row>
    <row r="134" customFormat="false" ht="15.75" hidden="false" customHeight="false" outlineLevel="0" collapsed="false">
      <c r="B134" s="108"/>
      <c r="H134" s="113"/>
      <c r="I134" s="109"/>
      <c r="J134" s="113"/>
      <c r="K134" s="109"/>
      <c r="L134" s="113"/>
      <c r="M134" s="7"/>
      <c r="O134" s="18" t="n">
        <f aca="false">IF(N134&lt;分數表!$B$26,分數表!$C$26,VLOOKUP(N134,分數表!$A$2:$C$6,3,1))</f>
        <v>-12</v>
      </c>
      <c r="P134" s="51"/>
      <c r="Q134" s="109"/>
      <c r="S134" s="7"/>
      <c r="T134" s="51"/>
      <c r="U134" s="109"/>
      <c r="W134" s="7"/>
      <c r="Y134" s="7"/>
      <c r="AA134" s="7"/>
      <c r="AB134" s="73"/>
      <c r="AC134" s="7"/>
      <c r="AD134" s="73"/>
      <c r="AE134" s="7"/>
      <c r="AG134" s="7"/>
      <c r="AI134" s="7"/>
      <c r="AJ134" s="114"/>
    </row>
    <row r="135" customFormat="false" ht="15.75" hidden="false" customHeight="false" outlineLevel="0" collapsed="false">
      <c r="B135" s="108"/>
      <c r="H135" s="113"/>
      <c r="I135" s="109"/>
      <c r="J135" s="113"/>
      <c r="K135" s="109"/>
      <c r="L135" s="113"/>
      <c r="M135" s="7"/>
      <c r="O135" s="18" t="n">
        <f aca="false">IF(N135&lt;分數表!$B$26,分數表!$C$26,VLOOKUP(N135,分數表!$A$2:$C$6,3,1))</f>
        <v>-12</v>
      </c>
      <c r="P135" s="19"/>
      <c r="Q135" s="109"/>
      <c r="S135" s="7"/>
      <c r="T135" s="19"/>
      <c r="U135" s="109"/>
      <c r="W135" s="7"/>
      <c r="Y135" s="7"/>
      <c r="AA135" s="7"/>
      <c r="AB135" s="73"/>
      <c r="AC135" s="7"/>
      <c r="AD135" s="73"/>
      <c r="AE135" s="7"/>
      <c r="AG135" s="7"/>
      <c r="AI135" s="7"/>
      <c r="AJ135" s="114"/>
    </row>
    <row r="136" customFormat="false" ht="15.75" hidden="false" customHeight="false" outlineLevel="0" collapsed="false">
      <c r="B136" s="108"/>
      <c r="H136" s="113"/>
      <c r="I136" s="109"/>
      <c r="J136" s="113"/>
      <c r="K136" s="109"/>
      <c r="L136" s="113"/>
      <c r="M136" s="7"/>
      <c r="O136" s="18" t="n">
        <f aca="false">IF(N136&lt;分數表!$B$26,分數表!$C$26,VLOOKUP(N136,分數表!$A$2:$C$6,3,1))</f>
        <v>-12</v>
      </c>
      <c r="P136" s="51"/>
      <c r="Q136" s="109"/>
      <c r="S136" s="7"/>
      <c r="T136" s="51"/>
      <c r="U136" s="109"/>
      <c r="W136" s="7"/>
      <c r="Y136" s="7"/>
      <c r="AA136" s="7"/>
      <c r="AB136" s="73"/>
      <c r="AC136" s="7"/>
      <c r="AD136" s="73"/>
      <c r="AE136" s="7"/>
      <c r="AG136" s="7"/>
      <c r="AI136" s="7"/>
      <c r="AJ136" s="114"/>
    </row>
    <row r="137" customFormat="false" ht="15.75" hidden="false" customHeight="false" outlineLevel="0" collapsed="false">
      <c r="B137" s="108"/>
      <c r="H137" s="113"/>
      <c r="I137" s="109"/>
      <c r="J137" s="113"/>
      <c r="K137" s="109"/>
      <c r="L137" s="113"/>
      <c r="M137" s="7"/>
      <c r="O137" s="18" t="n">
        <f aca="false">IF(N137&lt;分數表!$B$26,分數表!$C$26,VLOOKUP(N137,分數表!$A$2:$C$6,3,1))</f>
        <v>-12</v>
      </c>
      <c r="P137" s="19"/>
      <c r="Q137" s="109"/>
      <c r="S137" s="7"/>
      <c r="T137" s="19"/>
      <c r="U137" s="109"/>
      <c r="W137" s="7"/>
      <c r="Y137" s="7"/>
      <c r="AA137" s="7"/>
      <c r="AB137" s="73"/>
      <c r="AC137" s="7"/>
      <c r="AD137" s="73"/>
      <c r="AE137" s="7"/>
      <c r="AG137" s="7"/>
      <c r="AI137" s="7"/>
      <c r="AJ137" s="114"/>
    </row>
    <row r="138" customFormat="false" ht="15.75" hidden="false" customHeight="false" outlineLevel="0" collapsed="false">
      <c r="B138" s="108"/>
      <c r="H138" s="113"/>
      <c r="I138" s="109"/>
      <c r="J138" s="113"/>
      <c r="K138" s="109"/>
      <c r="L138" s="113"/>
      <c r="M138" s="7"/>
      <c r="O138" s="18" t="n">
        <f aca="false">IF(N138&lt;分數表!$B$26,分數表!$C$26,VLOOKUP(N138,分數表!$A$2:$C$6,3,1))</f>
        <v>-12</v>
      </c>
      <c r="P138" s="51"/>
      <c r="Q138" s="109"/>
      <c r="S138" s="7"/>
      <c r="T138" s="51"/>
      <c r="U138" s="109"/>
      <c r="W138" s="7"/>
      <c r="Y138" s="7"/>
      <c r="AA138" s="7"/>
      <c r="AB138" s="73"/>
      <c r="AC138" s="7"/>
      <c r="AD138" s="73"/>
      <c r="AE138" s="7"/>
      <c r="AG138" s="7"/>
      <c r="AI138" s="7"/>
      <c r="AJ138" s="114"/>
    </row>
    <row r="139" customFormat="false" ht="15.75" hidden="false" customHeight="false" outlineLevel="0" collapsed="false">
      <c r="B139" s="108"/>
      <c r="H139" s="113"/>
      <c r="I139" s="109"/>
      <c r="J139" s="113"/>
      <c r="K139" s="109"/>
      <c r="L139" s="113"/>
      <c r="M139" s="7"/>
      <c r="O139" s="18" t="n">
        <f aca="false">IF(N139&lt;分數表!$B$26,分數表!$C$26,VLOOKUP(N139,分數表!$A$2:$C$6,3,1))</f>
        <v>-12</v>
      </c>
      <c r="P139" s="19"/>
      <c r="Q139" s="109"/>
      <c r="S139" s="7"/>
      <c r="T139" s="19"/>
      <c r="U139" s="109"/>
      <c r="W139" s="7"/>
      <c r="Y139" s="7"/>
      <c r="AA139" s="7"/>
      <c r="AB139" s="73"/>
      <c r="AC139" s="7"/>
      <c r="AD139" s="73"/>
      <c r="AE139" s="7"/>
      <c r="AG139" s="7"/>
      <c r="AI139" s="7"/>
      <c r="AJ139" s="114"/>
    </row>
    <row r="140" customFormat="false" ht="15.75" hidden="false" customHeight="false" outlineLevel="0" collapsed="false">
      <c r="B140" s="108"/>
      <c r="H140" s="113"/>
      <c r="I140" s="109"/>
      <c r="J140" s="113"/>
      <c r="K140" s="109"/>
      <c r="L140" s="113"/>
      <c r="M140" s="7"/>
      <c r="O140" s="18" t="n">
        <f aca="false">IF(N140&lt;分數表!$B$26,分數表!$C$26,VLOOKUP(N140,分數表!$A$2:$C$6,3,1))</f>
        <v>-12</v>
      </c>
      <c r="P140" s="51"/>
      <c r="Q140" s="109"/>
      <c r="S140" s="7"/>
      <c r="T140" s="51"/>
      <c r="U140" s="109"/>
      <c r="W140" s="7"/>
      <c r="Y140" s="7"/>
      <c r="AA140" s="7"/>
      <c r="AB140" s="73"/>
      <c r="AC140" s="7"/>
      <c r="AD140" s="73"/>
      <c r="AE140" s="7"/>
      <c r="AG140" s="7"/>
      <c r="AI140" s="7"/>
      <c r="AJ140" s="114"/>
    </row>
    <row r="141" customFormat="false" ht="15.75" hidden="false" customHeight="false" outlineLevel="0" collapsed="false">
      <c r="B141" s="108"/>
      <c r="H141" s="113"/>
      <c r="I141" s="109"/>
      <c r="J141" s="113"/>
      <c r="K141" s="109"/>
      <c r="L141" s="113"/>
      <c r="M141" s="7"/>
      <c r="O141" s="18" t="n">
        <f aca="false">IF(N141&lt;分數表!$B$26,分數表!$C$26,VLOOKUP(N141,分數表!$A$2:$C$6,3,1))</f>
        <v>-12</v>
      </c>
      <c r="P141" s="19"/>
      <c r="Q141" s="109"/>
      <c r="S141" s="7"/>
      <c r="T141" s="19"/>
      <c r="U141" s="109"/>
      <c r="W141" s="7"/>
      <c r="Y141" s="7"/>
      <c r="AA141" s="7"/>
      <c r="AC141" s="7"/>
      <c r="AD141" s="73"/>
      <c r="AE141" s="7"/>
      <c r="AG141" s="7"/>
      <c r="AI141" s="7"/>
      <c r="AJ141" s="114"/>
    </row>
    <row r="142" customFormat="false" ht="15.75" hidden="false" customHeight="false" outlineLevel="0" collapsed="false">
      <c r="B142" s="108"/>
      <c r="H142" s="113"/>
      <c r="I142" s="109"/>
      <c r="J142" s="113"/>
      <c r="K142" s="109"/>
      <c r="L142" s="113"/>
      <c r="M142" s="7"/>
      <c r="O142" s="18" t="n">
        <f aca="false">IF(N142&lt;分數表!$B$26,分數表!$C$26,VLOOKUP(N142,分數表!$A$2:$C$6,3,1))</f>
        <v>-12</v>
      </c>
      <c r="P142" s="51"/>
      <c r="Q142" s="109"/>
      <c r="S142" s="7"/>
      <c r="T142" s="51"/>
      <c r="U142" s="109"/>
      <c r="W142" s="7"/>
      <c r="Y142" s="7"/>
      <c r="AA142" s="7"/>
      <c r="AC142" s="7"/>
      <c r="AD142" s="73"/>
      <c r="AE142" s="7"/>
      <c r="AG142" s="7"/>
      <c r="AI142" s="7"/>
      <c r="AJ142" s="114"/>
    </row>
    <row r="143" customFormat="false" ht="15.75" hidden="false" customHeight="false" outlineLevel="0" collapsed="false">
      <c r="B143" s="108"/>
      <c r="H143" s="113"/>
      <c r="I143" s="109"/>
      <c r="J143" s="113"/>
      <c r="K143" s="109"/>
      <c r="L143" s="113"/>
      <c r="M143" s="7"/>
      <c r="O143" s="18" t="n">
        <f aca="false">IF(N143&lt;分數表!$B$26,分數表!$C$26,VLOOKUP(N143,分數表!$A$2:$C$6,3,1))</f>
        <v>-12</v>
      </c>
      <c r="P143" s="19"/>
      <c r="Q143" s="109"/>
      <c r="S143" s="7"/>
      <c r="T143" s="19"/>
      <c r="U143" s="109"/>
      <c r="W143" s="7"/>
      <c r="Y143" s="7"/>
      <c r="AA143" s="7"/>
      <c r="AC143" s="7"/>
      <c r="AD143" s="73"/>
      <c r="AE143" s="7"/>
      <c r="AG143" s="7"/>
      <c r="AI143" s="7"/>
      <c r="AJ143" s="114"/>
    </row>
    <row r="144" customFormat="false" ht="15.75" hidden="false" customHeight="false" outlineLevel="0" collapsed="false">
      <c r="B144" s="108"/>
      <c r="H144" s="113"/>
      <c r="I144" s="109"/>
      <c r="J144" s="113"/>
      <c r="K144" s="109"/>
      <c r="L144" s="113"/>
      <c r="M144" s="7"/>
      <c r="O144" s="18" t="n">
        <f aca="false">IF(N144&lt;分數表!$B$26,分數表!$C$26,VLOOKUP(N144,分數表!$A$2:$C$6,3,1))</f>
        <v>-12</v>
      </c>
      <c r="P144" s="51"/>
      <c r="Q144" s="109"/>
      <c r="S144" s="7"/>
      <c r="T144" s="51"/>
      <c r="U144" s="109"/>
      <c r="W144" s="7"/>
      <c r="Y144" s="7"/>
      <c r="AA144" s="7"/>
      <c r="AC144" s="7"/>
      <c r="AD144" s="73"/>
      <c r="AE144" s="7"/>
      <c r="AG144" s="7"/>
      <c r="AI144" s="7"/>
      <c r="AJ144" s="114"/>
    </row>
    <row r="145" customFormat="false" ht="15.75" hidden="false" customHeight="false" outlineLevel="0" collapsed="false">
      <c r="B145" s="108"/>
      <c r="H145" s="113"/>
      <c r="I145" s="109"/>
      <c r="J145" s="113"/>
      <c r="K145" s="109"/>
      <c r="L145" s="113"/>
      <c r="M145" s="7"/>
      <c r="O145" s="18" t="n">
        <f aca="false">IF(N145&lt;分數表!$B$26,分數表!$C$26,VLOOKUP(N145,分數表!$A$2:$C$6,3,1))</f>
        <v>-12</v>
      </c>
      <c r="P145" s="19"/>
      <c r="Q145" s="109"/>
      <c r="S145" s="7"/>
      <c r="T145" s="19"/>
      <c r="U145" s="109"/>
      <c r="W145" s="7"/>
      <c r="Y145" s="7"/>
      <c r="AA145" s="7"/>
      <c r="AC145" s="7"/>
      <c r="AD145" s="73"/>
      <c r="AE145" s="7"/>
      <c r="AG145" s="7"/>
      <c r="AI145" s="7"/>
      <c r="AJ145" s="114"/>
    </row>
    <row r="146" customFormat="false" ht="15.75" hidden="false" customHeight="false" outlineLevel="0" collapsed="false">
      <c r="B146" s="108"/>
      <c r="H146" s="113"/>
      <c r="I146" s="109"/>
      <c r="J146" s="113"/>
      <c r="K146" s="109"/>
      <c r="L146" s="113"/>
      <c r="M146" s="7"/>
      <c r="O146" s="18" t="n">
        <f aca="false">IF(N146&lt;分數表!$B$26,分數表!$C$26,VLOOKUP(N146,分數表!$A$2:$C$6,3,1))</f>
        <v>-12</v>
      </c>
      <c r="P146" s="51"/>
      <c r="Q146" s="109"/>
      <c r="S146" s="7"/>
      <c r="T146" s="51"/>
      <c r="U146" s="109"/>
      <c r="W146" s="7"/>
      <c r="Y146" s="7"/>
      <c r="AA146" s="7"/>
      <c r="AC146" s="7"/>
      <c r="AD146" s="73"/>
      <c r="AE146" s="7"/>
      <c r="AG146" s="7"/>
      <c r="AI146" s="7"/>
      <c r="AJ146" s="114"/>
    </row>
    <row r="147" customFormat="false" ht="15.75" hidden="false" customHeight="false" outlineLevel="0" collapsed="false">
      <c r="B147" s="108"/>
      <c r="H147" s="113"/>
      <c r="I147" s="109"/>
      <c r="J147" s="113"/>
      <c r="K147" s="109"/>
      <c r="L147" s="113"/>
      <c r="M147" s="7"/>
      <c r="O147" s="18" t="n">
        <f aca="false">IF(N147&lt;分數表!$B$26,分數表!$C$26,VLOOKUP(N147,分數表!$A$2:$C$6,3,1))</f>
        <v>-12</v>
      </c>
      <c r="P147" s="19"/>
      <c r="Q147" s="109"/>
      <c r="S147" s="7"/>
      <c r="T147" s="19"/>
      <c r="U147" s="109"/>
      <c r="W147" s="7"/>
      <c r="Y147" s="7"/>
      <c r="AA147" s="7"/>
      <c r="AC147" s="7"/>
      <c r="AD147" s="73"/>
      <c r="AE147" s="7"/>
      <c r="AG147" s="7"/>
      <c r="AI147" s="7"/>
      <c r="AJ147" s="114"/>
    </row>
    <row r="148" customFormat="false" ht="15.75" hidden="false" customHeight="false" outlineLevel="0" collapsed="false">
      <c r="B148" s="108"/>
      <c r="H148" s="113"/>
      <c r="I148" s="109"/>
      <c r="J148" s="113"/>
      <c r="K148" s="109"/>
      <c r="L148" s="113"/>
      <c r="M148" s="7"/>
      <c r="O148" s="18" t="n">
        <f aca="false">IF(N148&lt;分數表!$B$26,分數表!$C$26,VLOOKUP(N148,分數表!$A$2:$C$6,3,1))</f>
        <v>-12</v>
      </c>
      <c r="P148" s="51"/>
      <c r="Q148" s="109"/>
      <c r="S148" s="7"/>
      <c r="T148" s="51"/>
      <c r="U148" s="109"/>
      <c r="W148" s="7"/>
      <c r="Y148" s="7"/>
      <c r="AA148" s="7"/>
      <c r="AC148" s="7"/>
      <c r="AE148" s="7"/>
      <c r="AG148" s="7"/>
      <c r="AI148" s="7"/>
      <c r="AJ148" s="114"/>
    </row>
    <row r="149" customFormat="false" ht="15.75" hidden="false" customHeight="false" outlineLevel="0" collapsed="false">
      <c r="B149" s="108"/>
      <c r="H149" s="113"/>
      <c r="I149" s="109"/>
      <c r="J149" s="113"/>
      <c r="K149" s="109"/>
      <c r="L149" s="113"/>
      <c r="M149" s="7"/>
      <c r="O149" s="18" t="n">
        <f aca="false">IF(N149&lt;分數表!$B$26,分數表!$C$26,VLOOKUP(N149,分數表!$A$2:$C$6,3,1))</f>
        <v>-12</v>
      </c>
      <c r="P149" s="19"/>
      <c r="Q149" s="109"/>
      <c r="S149" s="7"/>
      <c r="T149" s="19"/>
      <c r="U149" s="109"/>
      <c r="W149" s="7"/>
      <c r="Y149" s="7"/>
      <c r="AA149" s="7"/>
      <c r="AC149" s="7"/>
      <c r="AE149" s="7"/>
      <c r="AG149" s="7"/>
      <c r="AI149" s="7"/>
      <c r="AJ149" s="114"/>
    </row>
    <row r="150" customFormat="false" ht="15.75" hidden="false" customHeight="false" outlineLevel="0" collapsed="false">
      <c r="B150" s="108"/>
      <c r="H150" s="113"/>
      <c r="I150" s="109"/>
      <c r="J150" s="113"/>
      <c r="K150" s="109"/>
      <c r="L150" s="113"/>
      <c r="M150" s="7"/>
      <c r="O150" s="18" t="n">
        <f aca="false">IF(N150&lt;分數表!$B$26,分數表!$C$26,VLOOKUP(N150,分數表!$A$2:$C$6,3,1))</f>
        <v>-12</v>
      </c>
      <c r="P150" s="51"/>
      <c r="Q150" s="109"/>
      <c r="S150" s="7"/>
      <c r="T150" s="51"/>
      <c r="U150" s="109"/>
      <c r="W150" s="7"/>
      <c r="Y150" s="7"/>
      <c r="AA150" s="7"/>
      <c r="AC150" s="7"/>
      <c r="AE150" s="7"/>
      <c r="AG150" s="7"/>
      <c r="AI150" s="7"/>
      <c r="AJ150" s="114"/>
    </row>
    <row r="151" customFormat="false" ht="15.75" hidden="false" customHeight="false" outlineLevel="0" collapsed="false">
      <c r="B151" s="108"/>
      <c r="H151" s="113"/>
      <c r="I151" s="109"/>
      <c r="J151" s="113"/>
      <c r="K151" s="109"/>
      <c r="L151" s="113"/>
      <c r="M151" s="7"/>
      <c r="O151" s="18" t="n">
        <f aca="false">IF(N151&lt;分數表!$B$26,分數表!$C$26,VLOOKUP(N151,分數表!$A$2:$C$6,3,1))</f>
        <v>-12</v>
      </c>
      <c r="P151" s="19"/>
      <c r="Q151" s="109"/>
      <c r="S151" s="7"/>
      <c r="T151" s="19"/>
      <c r="U151" s="109"/>
      <c r="W151" s="7"/>
      <c r="Y151" s="7"/>
      <c r="AA151" s="7"/>
      <c r="AC151" s="7"/>
      <c r="AE151" s="7"/>
      <c r="AG151" s="7"/>
      <c r="AI151" s="7"/>
      <c r="AJ151" s="114"/>
    </row>
    <row r="152" customFormat="false" ht="15.75" hidden="false" customHeight="false" outlineLevel="0" collapsed="false">
      <c r="B152" s="108"/>
      <c r="H152" s="113"/>
      <c r="I152" s="109"/>
      <c r="J152" s="113"/>
      <c r="K152" s="109"/>
      <c r="L152" s="113"/>
      <c r="M152" s="7"/>
      <c r="O152" s="18" t="n">
        <f aca="false">IF(N152&lt;分數表!$B$26,分數表!$C$26,VLOOKUP(N152,分數表!$A$2:$C$6,3,1))</f>
        <v>-12</v>
      </c>
      <c r="P152" s="51"/>
      <c r="Q152" s="109"/>
      <c r="S152" s="7"/>
      <c r="T152" s="51"/>
      <c r="U152" s="109"/>
      <c r="W152" s="7"/>
      <c r="Y152" s="7"/>
      <c r="AA152" s="7"/>
      <c r="AC152" s="7"/>
      <c r="AE152" s="7"/>
      <c r="AG152" s="7"/>
      <c r="AI152" s="7"/>
      <c r="AJ152" s="114"/>
    </row>
    <row r="153" customFormat="false" ht="15.75" hidden="false" customHeight="false" outlineLevel="0" collapsed="false">
      <c r="B153" s="108"/>
      <c r="H153" s="113"/>
      <c r="I153" s="109"/>
      <c r="J153" s="113"/>
      <c r="K153" s="109"/>
      <c r="L153" s="113"/>
      <c r="M153" s="7"/>
      <c r="O153" s="18" t="n">
        <f aca="false">IF(N153&lt;分數表!$B$26,分數表!$C$26,VLOOKUP(N153,分數表!$A$2:$C$6,3,1))</f>
        <v>-12</v>
      </c>
      <c r="P153" s="19"/>
      <c r="Q153" s="109"/>
      <c r="S153" s="7"/>
      <c r="T153" s="19"/>
      <c r="U153" s="109"/>
      <c r="W153" s="7"/>
      <c r="Y153" s="7"/>
      <c r="AA153" s="7"/>
      <c r="AC153" s="7"/>
      <c r="AE153" s="7"/>
      <c r="AG153" s="7"/>
      <c r="AI153" s="7"/>
      <c r="AJ153" s="114"/>
    </row>
    <row r="154" customFormat="false" ht="15.75" hidden="false" customHeight="false" outlineLevel="0" collapsed="false">
      <c r="B154" s="108"/>
      <c r="H154" s="113"/>
      <c r="I154" s="109"/>
      <c r="J154" s="113"/>
      <c r="K154" s="109"/>
      <c r="L154" s="113"/>
      <c r="M154" s="7"/>
      <c r="O154" s="18" t="n">
        <f aca="false">IF(N154&lt;分數表!$B$26,分數表!$C$26,VLOOKUP(N154,分數表!$A$2:$C$6,3,1))</f>
        <v>-12</v>
      </c>
      <c r="P154" s="51"/>
      <c r="Q154" s="109"/>
      <c r="S154" s="7"/>
      <c r="T154" s="51"/>
      <c r="U154" s="109"/>
      <c r="W154" s="7"/>
      <c r="Y154" s="7"/>
      <c r="AA154" s="7"/>
      <c r="AC154" s="7"/>
      <c r="AE154" s="7"/>
      <c r="AG154" s="7"/>
      <c r="AI154" s="7"/>
      <c r="AJ154" s="114"/>
    </row>
    <row r="155" customFormat="false" ht="15.75" hidden="false" customHeight="false" outlineLevel="0" collapsed="false">
      <c r="B155" s="108"/>
      <c r="H155" s="113"/>
      <c r="I155" s="109"/>
      <c r="J155" s="113"/>
      <c r="K155" s="109"/>
      <c r="L155" s="113"/>
      <c r="M155" s="7"/>
      <c r="O155" s="18" t="n">
        <f aca="false">IF(N155&lt;分數表!$B$26,分數表!$C$26,VLOOKUP(N155,分數表!$A$2:$C$6,3,1))</f>
        <v>-12</v>
      </c>
      <c r="P155" s="19"/>
      <c r="Q155" s="109"/>
      <c r="S155" s="7"/>
      <c r="T155" s="19"/>
      <c r="U155" s="109"/>
      <c r="W155" s="7"/>
      <c r="Y155" s="7"/>
      <c r="AA155" s="7"/>
      <c r="AC155" s="7"/>
      <c r="AE155" s="7"/>
      <c r="AG155" s="7"/>
      <c r="AI155" s="7"/>
      <c r="AJ155" s="114"/>
    </row>
    <row r="156" customFormat="false" ht="15.75" hidden="false" customHeight="false" outlineLevel="0" collapsed="false">
      <c r="B156" s="108"/>
      <c r="H156" s="113"/>
      <c r="I156" s="109"/>
      <c r="J156" s="113"/>
      <c r="K156" s="109"/>
      <c r="L156" s="113"/>
      <c r="M156" s="7"/>
      <c r="O156" s="18" t="n">
        <f aca="false">IF(N156&lt;分數表!$B$26,分數表!$C$26,VLOOKUP(N156,分數表!$A$2:$C$6,3,1))</f>
        <v>-12</v>
      </c>
      <c r="P156" s="51"/>
      <c r="Q156" s="109"/>
      <c r="S156" s="7"/>
      <c r="T156" s="51"/>
      <c r="U156" s="109"/>
      <c r="W156" s="7"/>
      <c r="Y156" s="7"/>
      <c r="AA156" s="7"/>
      <c r="AC156" s="7"/>
      <c r="AE156" s="7"/>
      <c r="AG156" s="7"/>
      <c r="AI156" s="7"/>
      <c r="AJ156" s="114"/>
    </row>
    <row r="157" customFormat="false" ht="15.75" hidden="false" customHeight="false" outlineLevel="0" collapsed="false">
      <c r="B157" s="108"/>
      <c r="H157" s="113"/>
      <c r="I157" s="109"/>
      <c r="J157" s="113"/>
      <c r="K157" s="109"/>
      <c r="L157" s="113"/>
      <c r="M157" s="7"/>
      <c r="O157" s="18" t="n">
        <f aca="false">IF(N157&lt;分數表!$B$26,分數表!$C$26,VLOOKUP(N157,分數表!$A$2:$C$6,3,1))</f>
        <v>-12</v>
      </c>
      <c r="P157" s="19"/>
      <c r="Q157" s="109"/>
      <c r="S157" s="7"/>
      <c r="T157" s="19"/>
      <c r="U157" s="109"/>
      <c r="W157" s="7"/>
      <c r="Y157" s="7"/>
      <c r="AA157" s="7"/>
      <c r="AC157" s="7"/>
      <c r="AE157" s="7"/>
      <c r="AG157" s="7"/>
      <c r="AI157" s="7"/>
      <c r="AJ157" s="114"/>
    </row>
    <row r="158" customFormat="false" ht="15.75" hidden="false" customHeight="false" outlineLevel="0" collapsed="false">
      <c r="B158" s="108"/>
      <c r="H158" s="113"/>
      <c r="I158" s="109"/>
      <c r="J158" s="113"/>
      <c r="K158" s="109"/>
      <c r="L158" s="113"/>
      <c r="M158" s="7"/>
      <c r="O158" s="18" t="n">
        <f aca="false">IF(N158&lt;分數表!$B$26,分數表!$C$26,VLOOKUP(N158,分數表!$A$2:$C$6,3,1))</f>
        <v>-12</v>
      </c>
      <c r="P158" s="51"/>
      <c r="Q158" s="109"/>
      <c r="S158" s="7"/>
      <c r="T158" s="51"/>
      <c r="U158" s="109"/>
      <c r="W158" s="7"/>
      <c r="Y158" s="7"/>
      <c r="AA158" s="7"/>
      <c r="AC158" s="7"/>
      <c r="AE158" s="7"/>
      <c r="AG158" s="7"/>
      <c r="AI158" s="7"/>
      <c r="AJ158" s="114"/>
    </row>
    <row r="159" customFormat="false" ht="15.75" hidden="false" customHeight="false" outlineLevel="0" collapsed="false">
      <c r="B159" s="108"/>
      <c r="H159" s="113"/>
      <c r="I159" s="109"/>
      <c r="J159" s="113"/>
      <c r="K159" s="109"/>
      <c r="L159" s="113"/>
      <c r="M159" s="7"/>
      <c r="O159" s="18" t="n">
        <f aca="false">IF(N159&lt;分數表!$B$26,分數表!$C$26,VLOOKUP(N159,分數表!$A$2:$C$6,3,1))</f>
        <v>-12</v>
      </c>
      <c r="P159" s="19"/>
      <c r="Q159" s="109"/>
      <c r="S159" s="7"/>
      <c r="T159" s="19"/>
      <c r="U159" s="109"/>
      <c r="W159" s="7"/>
      <c r="Y159" s="7"/>
      <c r="AA159" s="7"/>
      <c r="AC159" s="7"/>
      <c r="AE159" s="7"/>
      <c r="AG159" s="7"/>
      <c r="AI159" s="7"/>
      <c r="AJ159" s="114"/>
    </row>
    <row r="160" customFormat="false" ht="15.75" hidden="false" customHeight="false" outlineLevel="0" collapsed="false">
      <c r="B160" s="108"/>
      <c r="H160" s="113"/>
      <c r="I160" s="109"/>
      <c r="J160" s="113"/>
      <c r="K160" s="109"/>
      <c r="L160" s="113"/>
      <c r="M160" s="7"/>
      <c r="O160" s="18" t="n">
        <f aca="false">IF(N160&lt;分數表!$B$26,分數表!$C$26,VLOOKUP(N160,分數表!$A$2:$C$6,3,1))</f>
        <v>-12</v>
      </c>
      <c r="P160" s="51"/>
      <c r="Q160" s="109"/>
      <c r="S160" s="7"/>
      <c r="T160" s="51"/>
      <c r="U160" s="109"/>
      <c r="W160" s="7"/>
      <c r="Y160" s="7"/>
      <c r="AA160" s="7"/>
      <c r="AC160" s="7"/>
      <c r="AE160" s="7"/>
      <c r="AG160" s="7"/>
      <c r="AI160" s="7"/>
      <c r="AJ160" s="114"/>
    </row>
    <row r="161" customFormat="false" ht="15.75" hidden="false" customHeight="false" outlineLevel="0" collapsed="false">
      <c r="B161" s="108"/>
      <c r="H161" s="113"/>
      <c r="I161" s="109"/>
      <c r="J161" s="113"/>
      <c r="K161" s="109"/>
      <c r="L161" s="113"/>
      <c r="M161" s="7"/>
      <c r="O161" s="18" t="n">
        <f aca="false">IF(N161&lt;分數表!$B$26,分數表!$C$26,VLOOKUP(N161,分數表!$A$2:$C$6,3,1))</f>
        <v>-12</v>
      </c>
      <c r="P161" s="19"/>
      <c r="Q161" s="109"/>
      <c r="S161" s="7"/>
      <c r="T161" s="19"/>
      <c r="U161" s="109"/>
      <c r="W161" s="7"/>
      <c r="Y161" s="7"/>
      <c r="AA161" s="7"/>
      <c r="AC161" s="7"/>
      <c r="AE161" s="7"/>
      <c r="AG161" s="7"/>
      <c r="AI161" s="7"/>
      <c r="AJ161" s="114"/>
    </row>
    <row r="162" customFormat="false" ht="15.75" hidden="false" customHeight="false" outlineLevel="0" collapsed="false">
      <c r="B162" s="108"/>
      <c r="H162" s="113"/>
      <c r="I162" s="109"/>
      <c r="J162" s="113"/>
      <c r="K162" s="109"/>
      <c r="L162" s="113"/>
      <c r="M162" s="7"/>
      <c r="O162" s="18" t="n">
        <f aca="false">IF(N162&lt;分數表!$B$26,分數表!$C$26,VLOOKUP(N162,分數表!$A$2:$C$6,3,1))</f>
        <v>-12</v>
      </c>
      <c r="P162" s="51"/>
      <c r="Q162" s="109"/>
      <c r="S162" s="7"/>
      <c r="T162" s="51"/>
      <c r="U162" s="109"/>
      <c r="W162" s="7"/>
      <c r="Y162" s="7"/>
      <c r="AA162" s="7"/>
      <c r="AC162" s="7"/>
      <c r="AE162" s="7"/>
      <c r="AG162" s="7"/>
      <c r="AI162" s="7"/>
      <c r="AJ162" s="114"/>
    </row>
    <row r="163" customFormat="false" ht="15.75" hidden="false" customHeight="false" outlineLevel="0" collapsed="false">
      <c r="B163" s="108"/>
      <c r="H163" s="113"/>
      <c r="I163" s="109"/>
      <c r="J163" s="113"/>
      <c r="K163" s="109"/>
      <c r="L163" s="113"/>
      <c r="M163" s="7"/>
      <c r="O163" s="18" t="n">
        <f aca="false">IF(N163&lt;分數表!$B$26,分數表!$C$26,VLOOKUP(N163,分數表!$A$2:$C$6,3,1))</f>
        <v>-12</v>
      </c>
      <c r="P163" s="19"/>
      <c r="Q163" s="109"/>
      <c r="S163" s="7"/>
      <c r="T163" s="19"/>
      <c r="U163" s="109"/>
      <c r="W163" s="7"/>
      <c r="Y163" s="7"/>
      <c r="AA163" s="7"/>
      <c r="AC163" s="7"/>
      <c r="AE163" s="7"/>
      <c r="AG163" s="7"/>
      <c r="AI163" s="7"/>
      <c r="AJ163" s="114"/>
    </row>
    <row r="164" customFormat="false" ht="15.75" hidden="false" customHeight="false" outlineLevel="0" collapsed="false">
      <c r="B164" s="108"/>
      <c r="H164" s="113"/>
      <c r="I164" s="109"/>
      <c r="J164" s="113"/>
      <c r="K164" s="109"/>
      <c r="L164" s="113"/>
      <c r="M164" s="7"/>
      <c r="O164" s="18" t="n">
        <f aca="false">IF(N164&lt;分數表!$B$26,分數表!$C$26,VLOOKUP(N164,分數表!$A$2:$C$6,3,1))</f>
        <v>-12</v>
      </c>
      <c r="P164" s="51"/>
      <c r="Q164" s="109"/>
      <c r="S164" s="7"/>
      <c r="T164" s="51"/>
      <c r="U164" s="109"/>
      <c r="W164" s="7"/>
      <c r="Y164" s="7"/>
      <c r="AA164" s="7"/>
      <c r="AC164" s="7"/>
      <c r="AE164" s="7"/>
      <c r="AG164" s="7"/>
      <c r="AI164" s="7"/>
      <c r="AJ164" s="114"/>
    </row>
    <row r="165" customFormat="false" ht="15.75" hidden="false" customHeight="false" outlineLevel="0" collapsed="false">
      <c r="B165" s="108"/>
      <c r="H165" s="113"/>
      <c r="I165" s="109"/>
      <c r="J165" s="113"/>
      <c r="K165" s="109"/>
      <c r="L165" s="113"/>
      <c r="M165" s="7"/>
      <c r="O165" s="18" t="n">
        <f aca="false">IF(N165&lt;分數表!$A$2,分數表!$B$16,VLOOKUP(N165,分數表!$A$2:$C$6,3,1))</f>
        <v>0</v>
      </c>
      <c r="P165" s="19"/>
      <c r="Q165" s="109"/>
      <c r="S165" s="7"/>
      <c r="T165" s="19"/>
      <c r="U165" s="109"/>
      <c r="W165" s="7"/>
      <c r="Y165" s="7"/>
      <c r="AA165" s="7"/>
      <c r="AC165" s="7"/>
      <c r="AE165" s="7"/>
      <c r="AG165" s="7"/>
      <c r="AI165" s="7"/>
      <c r="AJ165" s="114"/>
    </row>
    <row r="166" customFormat="false" ht="15.75" hidden="false" customHeight="false" outlineLevel="0" collapsed="false">
      <c r="B166" s="108"/>
      <c r="H166" s="113"/>
      <c r="I166" s="109"/>
      <c r="J166" s="113"/>
      <c r="K166" s="109"/>
      <c r="L166" s="113"/>
      <c r="M166" s="7"/>
      <c r="O166" s="18" t="n">
        <f aca="false">IF(N166&lt;分數表!$A$2,分數表!$B$16,VLOOKUP(N166,分數表!$A$2:$C$6,3,1))</f>
        <v>0</v>
      </c>
      <c r="P166" s="51"/>
      <c r="Q166" s="109"/>
      <c r="S166" s="7"/>
      <c r="T166" s="51"/>
      <c r="U166" s="109"/>
      <c r="W166" s="7"/>
      <c r="Y166" s="7"/>
      <c r="AA166" s="7"/>
      <c r="AC166" s="7"/>
      <c r="AE166" s="7"/>
      <c r="AG166" s="7"/>
      <c r="AI166" s="7"/>
      <c r="AJ166" s="114"/>
    </row>
    <row r="167" customFormat="false" ht="15.75" hidden="false" customHeight="false" outlineLevel="0" collapsed="false">
      <c r="B167" s="108"/>
      <c r="H167" s="113"/>
      <c r="I167" s="109"/>
      <c r="J167" s="113"/>
      <c r="K167" s="109"/>
      <c r="L167" s="113"/>
      <c r="M167" s="7"/>
      <c r="O167" s="18" t="n">
        <f aca="false">IF(N167&lt;分數表!$A$2,分數表!$B$16,VLOOKUP(N167,分數表!$A$2:$C$6,3,1))</f>
        <v>0</v>
      </c>
      <c r="P167" s="19"/>
      <c r="Q167" s="109"/>
      <c r="S167" s="7"/>
      <c r="T167" s="19"/>
      <c r="U167" s="109"/>
      <c r="W167" s="7"/>
      <c r="Y167" s="7"/>
      <c r="AA167" s="7"/>
      <c r="AC167" s="7"/>
      <c r="AE167" s="7"/>
      <c r="AG167" s="7"/>
      <c r="AI167" s="7"/>
      <c r="AJ167" s="114"/>
    </row>
    <row r="168" customFormat="false" ht="15.75" hidden="false" customHeight="false" outlineLevel="0" collapsed="false">
      <c r="B168" s="108"/>
      <c r="H168" s="113"/>
      <c r="I168" s="109"/>
      <c r="J168" s="113"/>
      <c r="K168" s="109"/>
      <c r="L168" s="113"/>
      <c r="M168" s="7"/>
      <c r="O168" s="18" t="n">
        <f aca="false">IF(N168&lt;分數表!$A$2,分數表!$B$16,VLOOKUP(N168,分數表!$A$2:$C$6,3,1))</f>
        <v>0</v>
      </c>
      <c r="P168" s="51"/>
      <c r="Q168" s="109"/>
      <c r="S168" s="7"/>
      <c r="T168" s="51"/>
      <c r="U168" s="109"/>
      <c r="W168" s="7"/>
      <c r="Y168" s="7"/>
      <c r="AA168" s="7"/>
      <c r="AC168" s="7"/>
      <c r="AE168" s="7"/>
      <c r="AG168" s="7"/>
      <c r="AI168" s="7"/>
      <c r="AJ168" s="114"/>
    </row>
    <row r="169" customFormat="false" ht="15.75" hidden="false" customHeight="false" outlineLevel="0" collapsed="false">
      <c r="B169" s="108"/>
      <c r="H169" s="113"/>
      <c r="I169" s="109"/>
      <c r="J169" s="113"/>
      <c r="K169" s="109"/>
      <c r="L169" s="113"/>
      <c r="M169" s="7"/>
      <c r="O169" s="18" t="n">
        <f aca="false">IF(N169&lt;分數表!$A$2,分數表!$B$16,VLOOKUP(N169,分數表!$A$2:$C$6,3,1))</f>
        <v>0</v>
      </c>
      <c r="P169" s="19"/>
      <c r="Q169" s="109"/>
      <c r="S169" s="7"/>
      <c r="T169" s="19"/>
      <c r="U169" s="109"/>
      <c r="W169" s="7"/>
      <c r="Y169" s="7"/>
      <c r="AA169" s="7"/>
      <c r="AC169" s="7"/>
      <c r="AE169" s="7"/>
      <c r="AG169" s="7"/>
      <c r="AI169" s="7"/>
      <c r="AJ169" s="114"/>
    </row>
    <row r="170" customFormat="false" ht="15.75" hidden="false" customHeight="false" outlineLevel="0" collapsed="false">
      <c r="B170" s="108"/>
      <c r="H170" s="113"/>
      <c r="I170" s="109"/>
      <c r="J170" s="113"/>
      <c r="K170" s="109"/>
      <c r="L170" s="113"/>
      <c r="M170" s="7"/>
      <c r="O170" s="18" t="n">
        <f aca="false">IF(N170&lt;分數表!$A$2,分數表!$B$16,VLOOKUP(N170,分數表!$A$2:$C$6,3,1))</f>
        <v>0</v>
      </c>
      <c r="P170" s="51"/>
      <c r="Q170" s="109"/>
      <c r="S170" s="7"/>
      <c r="T170" s="51"/>
      <c r="U170" s="109"/>
      <c r="W170" s="7"/>
      <c r="Y170" s="7"/>
      <c r="AA170" s="7"/>
      <c r="AC170" s="7"/>
      <c r="AE170" s="7"/>
      <c r="AG170" s="7"/>
      <c r="AI170" s="7"/>
      <c r="AJ170" s="114"/>
    </row>
    <row r="171" customFormat="false" ht="15.75" hidden="false" customHeight="false" outlineLevel="0" collapsed="false">
      <c r="B171" s="108"/>
      <c r="H171" s="113"/>
      <c r="I171" s="109"/>
      <c r="J171" s="113"/>
      <c r="K171" s="109"/>
      <c r="L171" s="113"/>
      <c r="M171" s="7"/>
      <c r="O171" s="18" t="n">
        <f aca="false">IF(N171&lt;分數表!$A$2,分數表!$B$16,VLOOKUP(N171,分數表!$A$2:$C$6,3,1))</f>
        <v>0</v>
      </c>
      <c r="P171" s="19"/>
      <c r="Q171" s="109"/>
      <c r="S171" s="7"/>
      <c r="T171" s="19"/>
      <c r="U171" s="109"/>
      <c r="W171" s="7"/>
      <c r="Y171" s="7"/>
      <c r="AA171" s="7"/>
      <c r="AC171" s="7"/>
      <c r="AE171" s="7"/>
      <c r="AG171" s="7"/>
      <c r="AI171" s="7"/>
      <c r="AJ171" s="114"/>
    </row>
    <row r="172" customFormat="false" ht="15.75" hidden="false" customHeight="false" outlineLevel="0" collapsed="false">
      <c r="B172" s="108"/>
      <c r="H172" s="113"/>
      <c r="I172" s="109"/>
      <c r="J172" s="113"/>
      <c r="K172" s="109"/>
      <c r="L172" s="113"/>
      <c r="M172" s="7"/>
      <c r="O172" s="18" t="n">
        <f aca="false">IF(N172&lt;分數表!$A$2,分數表!$B$16,VLOOKUP(N172,分數表!$A$2:$C$6,3,1))</f>
        <v>0</v>
      </c>
      <c r="P172" s="51"/>
      <c r="Q172" s="109"/>
      <c r="S172" s="7"/>
      <c r="T172" s="51"/>
      <c r="U172" s="109"/>
      <c r="W172" s="7"/>
      <c r="Y172" s="7"/>
      <c r="AA172" s="7"/>
      <c r="AC172" s="7"/>
      <c r="AE172" s="7"/>
      <c r="AG172" s="7"/>
      <c r="AI172" s="7"/>
      <c r="AJ172" s="114"/>
    </row>
    <row r="173" customFormat="false" ht="15.75" hidden="false" customHeight="false" outlineLevel="0" collapsed="false">
      <c r="B173" s="108"/>
      <c r="H173" s="113"/>
      <c r="I173" s="109"/>
      <c r="J173" s="113"/>
      <c r="K173" s="109"/>
      <c r="L173" s="113"/>
      <c r="M173" s="7"/>
      <c r="O173" s="18" t="n">
        <f aca="false">IF(N173&lt;分數表!$A$2,分數表!$B$16,VLOOKUP(N173,分數表!$A$2:$C$6,3,1))</f>
        <v>0</v>
      </c>
      <c r="P173" s="19"/>
      <c r="Q173" s="109"/>
      <c r="S173" s="7"/>
      <c r="T173" s="19"/>
      <c r="U173" s="109"/>
      <c r="W173" s="7"/>
      <c r="Y173" s="7"/>
      <c r="AA173" s="7"/>
      <c r="AC173" s="7"/>
      <c r="AE173" s="7"/>
      <c r="AG173" s="7"/>
      <c r="AI173" s="7"/>
      <c r="AJ173" s="114"/>
    </row>
    <row r="174" customFormat="false" ht="15.75" hidden="false" customHeight="false" outlineLevel="0" collapsed="false">
      <c r="B174" s="108"/>
      <c r="H174" s="113"/>
      <c r="I174" s="109"/>
      <c r="J174" s="113"/>
      <c r="K174" s="109"/>
      <c r="L174" s="113"/>
      <c r="M174" s="7"/>
      <c r="O174" s="7"/>
      <c r="P174" s="51"/>
      <c r="Q174" s="109"/>
      <c r="S174" s="7"/>
      <c r="T174" s="51"/>
      <c r="U174" s="109"/>
      <c r="W174" s="7"/>
      <c r="Y174" s="7"/>
      <c r="AA174" s="7"/>
      <c r="AC174" s="7"/>
      <c r="AE174" s="7"/>
      <c r="AG174" s="7"/>
      <c r="AI174" s="7"/>
      <c r="AJ174" s="114"/>
    </row>
    <row r="175" customFormat="false" ht="15.75" hidden="false" customHeight="false" outlineLevel="0" collapsed="false">
      <c r="B175" s="108"/>
      <c r="H175" s="113"/>
      <c r="I175" s="109"/>
      <c r="J175" s="113"/>
      <c r="K175" s="109"/>
      <c r="L175" s="113"/>
      <c r="M175" s="7"/>
      <c r="O175" s="7"/>
      <c r="P175" s="19"/>
      <c r="Q175" s="109"/>
      <c r="S175" s="7"/>
      <c r="T175" s="19"/>
      <c r="U175" s="109"/>
      <c r="W175" s="7"/>
      <c r="Y175" s="7"/>
      <c r="AA175" s="7"/>
      <c r="AC175" s="7"/>
      <c r="AE175" s="7"/>
      <c r="AG175" s="7"/>
      <c r="AI175" s="7"/>
      <c r="AJ175" s="114"/>
    </row>
    <row r="176" customFormat="false" ht="15.75" hidden="false" customHeight="false" outlineLevel="0" collapsed="false">
      <c r="B176" s="108"/>
      <c r="H176" s="113"/>
      <c r="I176" s="109"/>
      <c r="J176" s="113"/>
      <c r="K176" s="109"/>
      <c r="L176" s="113"/>
      <c r="M176" s="7"/>
      <c r="O176" s="7"/>
      <c r="P176" s="51"/>
      <c r="Q176" s="109"/>
      <c r="S176" s="7"/>
      <c r="T176" s="51"/>
      <c r="U176" s="109"/>
      <c r="W176" s="7"/>
      <c r="Y176" s="7"/>
      <c r="AA176" s="7"/>
      <c r="AC176" s="7"/>
      <c r="AE176" s="7"/>
      <c r="AG176" s="7"/>
      <c r="AI176" s="7"/>
      <c r="AJ176" s="114"/>
    </row>
    <row r="177" customFormat="false" ht="15.75" hidden="false" customHeight="false" outlineLevel="0" collapsed="false">
      <c r="B177" s="108"/>
      <c r="H177" s="113"/>
      <c r="I177" s="109"/>
      <c r="J177" s="113"/>
      <c r="K177" s="109"/>
      <c r="L177" s="113"/>
      <c r="M177" s="7"/>
      <c r="O177" s="7"/>
      <c r="P177" s="19"/>
      <c r="Q177" s="109"/>
      <c r="S177" s="7"/>
      <c r="T177" s="19"/>
      <c r="U177" s="109"/>
      <c r="W177" s="7"/>
      <c r="Y177" s="7"/>
      <c r="AA177" s="7"/>
      <c r="AC177" s="7"/>
      <c r="AE177" s="7"/>
      <c r="AG177" s="7"/>
      <c r="AI177" s="7"/>
      <c r="AJ177" s="114"/>
    </row>
    <row r="178" customFormat="false" ht="15.75" hidden="false" customHeight="false" outlineLevel="0" collapsed="false">
      <c r="B178" s="108"/>
      <c r="H178" s="113"/>
      <c r="I178" s="109"/>
      <c r="J178" s="113"/>
      <c r="K178" s="109"/>
      <c r="L178" s="113"/>
      <c r="M178" s="7"/>
      <c r="O178" s="7"/>
      <c r="P178" s="51"/>
      <c r="Q178" s="109"/>
      <c r="S178" s="7"/>
      <c r="T178" s="51"/>
      <c r="U178" s="109"/>
      <c r="W178" s="7"/>
      <c r="Y178" s="7"/>
      <c r="AA178" s="7"/>
      <c r="AC178" s="7"/>
      <c r="AE178" s="7"/>
      <c r="AG178" s="7"/>
      <c r="AI178" s="7"/>
      <c r="AJ178" s="114"/>
    </row>
    <row r="179" customFormat="false" ht="15.75" hidden="false" customHeight="false" outlineLevel="0" collapsed="false">
      <c r="B179" s="108"/>
      <c r="H179" s="113"/>
      <c r="I179" s="109"/>
      <c r="J179" s="113"/>
      <c r="K179" s="109"/>
      <c r="L179" s="113"/>
      <c r="M179" s="7"/>
      <c r="O179" s="7"/>
      <c r="P179" s="19"/>
      <c r="Q179" s="109"/>
      <c r="S179" s="7"/>
      <c r="T179" s="19"/>
      <c r="U179" s="109"/>
      <c r="W179" s="7"/>
      <c r="Y179" s="7"/>
      <c r="AA179" s="7"/>
      <c r="AC179" s="7"/>
      <c r="AE179" s="7"/>
      <c r="AG179" s="7"/>
      <c r="AI179" s="7"/>
      <c r="AJ179" s="114"/>
    </row>
    <row r="180" customFormat="false" ht="15.75" hidden="false" customHeight="false" outlineLevel="0" collapsed="false">
      <c r="B180" s="108"/>
      <c r="H180" s="113"/>
      <c r="I180" s="109"/>
      <c r="J180" s="113"/>
      <c r="K180" s="109"/>
      <c r="L180" s="113"/>
      <c r="M180" s="7"/>
      <c r="O180" s="7"/>
      <c r="P180" s="51"/>
      <c r="Q180" s="109"/>
      <c r="S180" s="7"/>
      <c r="T180" s="51"/>
      <c r="U180" s="109"/>
      <c r="W180" s="7"/>
      <c r="Y180" s="7"/>
      <c r="AA180" s="7"/>
      <c r="AC180" s="7"/>
      <c r="AE180" s="7"/>
      <c r="AG180" s="7"/>
      <c r="AI180" s="7"/>
      <c r="AJ180" s="114"/>
    </row>
    <row r="181" customFormat="false" ht="15.75" hidden="false" customHeight="false" outlineLevel="0" collapsed="false">
      <c r="B181" s="108"/>
      <c r="H181" s="113"/>
      <c r="I181" s="109"/>
      <c r="J181" s="113"/>
      <c r="K181" s="109"/>
      <c r="L181" s="113"/>
      <c r="M181" s="7"/>
      <c r="O181" s="7"/>
      <c r="P181" s="19"/>
      <c r="Q181" s="109"/>
      <c r="S181" s="7"/>
      <c r="T181" s="19"/>
      <c r="U181" s="109"/>
      <c r="W181" s="7"/>
      <c r="Y181" s="7"/>
      <c r="AA181" s="7"/>
      <c r="AC181" s="7"/>
      <c r="AE181" s="7"/>
      <c r="AG181" s="7"/>
      <c r="AI181" s="7"/>
      <c r="AJ181" s="114"/>
    </row>
    <row r="182" customFormat="false" ht="15.75" hidden="false" customHeight="false" outlineLevel="0" collapsed="false">
      <c r="B182" s="108"/>
      <c r="H182" s="113"/>
      <c r="I182" s="109"/>
      <c r="J182" s="113"/>
      <c r="K182" s="109"/>
      <c r="L182" s="113"/>
      <c r="M182" s="7"/>
      <c r="O182" s="7"/>
      <c r="P182" s="51"/>
      <c r="Q182" s="109"/>
      <c r="S182" s="7"/>
      <c r="T182" s="51"/>
      <c r="U182" s="109"/>
      <c r="W182" s="7"/>
      <c r="Y182" s="7"/>
      <c r="AA182" s="7"/>
      <c r="AC182" s="7"/>
      <c r="AE182" s="7"/>
      <c r="AG182" s="7"/>
      <c r="AI182" s="7"/>
      <c r="AJ182" s="114"/>
    </row>
    <row r="183" customFormat="false" ht="15.75" hidden="false" customHeight="false" outlineLevel="0" collapsed="false">
      <c r="B183" s="108"/>
      <c r="H183" s="113"/>
      <c r="I183" s="109"/>
      <c r="J183" s="113"/>
      <c r="K183" s="109"/>
      <c r="L183" s="113"/>
      <c r="M183" s="7"/>
      <c r="O183" s="7"/>
      <c r="P183" s="19"/>
      <c r="Q183" s="109"/>
      <c r="S183" s="7"/>
      <c r="T183" s="19"/>
      <c r="U183" s="109"/>
      <c r="W183" s="7"/>
      <c r="Y183" s="7"/>
      <c r="AA183" s="7"/>
      <c r="AC183" s="7"/>
      <c r="AE183" s="7"/>
      <c r="AG183" s="7"/>
      <c r="AI183" s="7"/>
      <c r="AJ183" s="114"/>
    </row>
    <row r="184" customFormat="false" ht="15.75" hidden="false" customHeight="false" outlineLevel="0" collapsed="false">
      <c r="B184" s="108"/>
      <c r="H184" s="113"/>
      <c r="I184" s="109"/>
      <c r="J184" s="113"/>
      <c r="K184" s="109"/>
      <c r="L184" s="113"/>
      <c r="M184" s="7"/>
      <c r="O184" s="7"/>
      <c r="P184" s="51"/>
      <c r="Q184" s="109"/>
      <c r="S184" s="7"/>
      <c r="T184" s="51"/>
      <c r="U184" s="109"/>
      <c r="W184" s="7"/>
      <c r="Y184" s="7"/>
      <c r="AA184" s="7"/>
      <c r="AC184" s="7"/>
      <c r="AE184" s="7"/>
      <c r="AG184" s="7"/>
      <c r="AI184" s="7"/>
      <c r="AJ184" s="114"/>
    </row>
    <row r="185" customFormat="false" ht="15.75" hidden="false" customHeight="false" outlineLevel="0" collapsed="false">
      <c r="B185" s="108"/>
      <c r="H185" s="113"/>
      <c r="I185" s="109"/>
      <c r="J185" s="113"/>
      <c r="K185" s="109"/>
      <c r="L185" s="113"/>
      <c r="M185" s="7"/>
      <c r="O185" s="7"/>
      <c r="P185" s="19"/>
      <c r="Q185" s="109"/>
      <c r="S185" s="7"/>
      <c r="T185" s="19"/>
      <c r="U185" s="109"/>
      <c r="W185" s="7"/>
      <c r="Y185" s="7"/>
      <c r="AA185" s="7"/>
      <c r="AC185" s="7"/>
      <c r="AE185" s="7"/>
      <c r="AG185" s="7"/>
      <c r="AI185" s="7"/>
      <c r="AJ185" s="114"/>
    </row>
    <row r="186" customFormat="false" ht="15.75" hidden="false" customHeight="false" outlineLevel="0" collapsed="false">
      <c r="B186" s="108"/>
      <c r="H186" s="113"/>
      <c r="I186" s="109"/>
      <c r="J186" s="113"/>
      <c r="K186" s="109"/>
      <c r="L186" s="113"/>
      <c r="M186" s="7"/>
      <c r="O186" s="7"/>
      <c r="P186" s="51"/>
      <c r="Q186" s="109"/>
      <c r="S186" s="7"/>
      <c r="T186" s="51"/>
      <c r="U186" s="109"/>
      <c r="W186" s="7"/>
      <c r="Y186" s="7"/>
      <c r="AA186" s="7"/>
      <c r="AC186" s="7"/>
      <c r="AE186" s="7"/>
      <c r="AG186" s="7"/>
      <c r="AI186" s="7"/>
      <c r="AJ186" s="114"/>
    </row>
    <row r="187" customFormat="false" ht="15.75" hidden="false" customHeight="false" outlineLevel="0" collapsed="false">
      <c r="B187" s="108"/>
      <c r="H187" s="113"/>
      <c r="I187" s="109"/>
      <c r="J187" s="113"/>
      <c r="K187" s="109"/>
      <c r="L187" s="113"/>
      <c r="M187" s="7"/>
      <c r="O187" s="7"/>
      <c r="P187" s="19"/>
      <c r="Q187" s="109"/>
      <c r="S187" s="7"/>
      <c r="T187" s="19"/>
      <c r="U187" s="109"/>
      <c r="W187" s="7"/>
      <c r="Y187" s="7"/>
      <c r="AA187" s="7"/>
      <c r="AC187" s="7"/>
      <c r="AE187" s="7"/>
      <c r="AG187" s="7"/>
      <c r="AI187" s="7"/>
      <c r="AJ187" s="114"/>
    </row>
    <row r="188" customFormat="false" ht="15.75" hidden="false" customHeight="false" outlineLevel="0" collapsed="false">
      <c r="B188" s="108"/>
      <c r="H188" s="113"/>
      <c r="I188" s="109"/>
      <c r="J188" s="113"/>
      <c r="K188" s="109"/>
      <c r="L188" s="113"/>
      <c r="M188" s="7"/>
      <c r="O188" s="7"/>
      <c r="P188" s="51"/>
      <c r="Q188" s="109"/>
      <c r="S188" s="7"/>
      <c r="T188" s="51"/>
      <c r="U188" s="109"/>
      <c r="W188" s="7"/>
      <c r="Y188" s="7"/>
      <c r="AA188" s="7"/>
      <c r="AC188" s="7"/>
      <c r="AE188" s="7"/>
      <c r="AG188" s="7"/>
      <c r="AI188" s="7"/>
      <c r="AJ188" s="114"/>
    </row>
    <row r="189" customFormat="false" ht="15.75" hidden="false" customHeight="false" outlineLevel="0" collapsed="false">
      <c r="B189" s="108"/>
      <c r="H189" s="113"/>
      <c r="I189" s="109"/>
      <c r="J189" s="113"/>
      <c r="K189" s="109"/>
      <c r="L189" s="113"/>
      <c r="M189" s="7"/>
      <c r="O189" s="7"/>
      <c r="P189" s="19"/>
      <c r="Q189" s="109"/>
      <c r="S189" s="7"/>
      <c r="T189" s="19"/>
      <c r="U189" s="109"/>
      <c r="W189" s="7"/>
      <c r="Y189" s="7"/>
      <c r="AA189" s="7"/>
      <c r="AC189" s="7"/>
      <c r="AE189" s="7"/>
      <c r="AG189" s="7"/>
      <c r="AI189" s="7"/>
      <c r="AJ189" s="114"/>
    </row>
    <row r="190" customFormat="false" ht="15.75" hidden="false" customHeight="false" outlineLevel="0" collapsed="false">
      <c r="B190" s="108"/>
      <c r="H190" s="113"/>
      <c r="I190" s="109"/>
      <c r="J190" s="113"/>
      <c r="K190" s="109"/>
      <c r="L190" s="113"/>
      <c r="M190" s="7"/>
      <c r="O190" s="7"/>
      <c r="P190" s="51"/>
      <c r="Q190" s="109"/>
      <c r="S190" s="7"/>
      <c r="T190" s="51"/>
      <c r="U190" s="109"/>
      <c r="W190" s="7"/>
      <c r="Y190" s="7"/>
      <c r="AA190" s="7"/>
      <c r="AC190" s="7"/>
      <c r="AE190" s="7"/>
      <c r="AG190" s="7"/>
      <c r="AI190" s="7"/>
      <c r="AJ190" s="114"/>
    </row>
    <row r="191" customFormat="false" ht="15.75" hidden="false" customHeight="false" outlineLevel="0" collapsed="false">
      <c r="B191" s="108"/>
      <c r="H191" s="113"/>
      <c r="I191" s="109"/>
      <c r="J191" s="113"/>
      <c r="K191" s="109"/>
      <c r="L191" s="113"/>
      <c r="M191" s="7"/>
      <c r="O191" s="7"/>
      <c r="P191" s="19"/>
      <c r="Q191" s="109"/>
      <c r="S191" s="7"/>
      <c r="T191" s="19"/>
      <c r="U191" s="109"/>
      <c r="W191" s="7"/>
      <c r="Y191" s="7"/>
      <c r="AA191" s="7"/>
      <c r="AC191" s="7"/>
      <c r="AE191" s="7"/>
      <c r="AG191" s="7"/>
      <c r="AI191" s="7"/>
      <c r="AJ191" s="114"/>
    </row>
    <row r="192" customFormat="false" ht="15.75" hidden="false" customHeight="false" outlineLevel="0" collapsed="false">
      <c r="B192" s="108"/>
      <c r="H192" s="113"/>
      <c r="I192" s="109"/>
      <c r="J192" s="113"/>
      <c r="K192" s="109"/>
      <c r="L192" s="113"/>
      <c r="M192" s="7"/>
      <c r="O192" s="7"/>
      <c r="P192" s="51"/>
      <c r="Q192" s="109"/>
      <c r="S192" s="7"/>
      <c r="T192" s="51"/>
      <c r="U192" s="109"/>
      <c r="W192" s="7"/>
      <c r="Y192" s="7"/>
      <c r="AA192" s="7"/>
      <c r="AC192" s="7"/>
      <c r="AE192" s="7"/>
      <c r="AG192" s="7"/>
      <c r="AI192" s="7"/>
      <c r="AJ192" s="114"/>
    </row>
    <row r="193" customFormat="false" ht="15.75" hidden="false" customHeight="false" outlineLevel="0" collapsed="false">
      <c r="B193" s="108"/>
      <c r="H193" s="113"/>
      <c r="I193" s="109"/>
      <c r="J193" s="113"/>
      <c r="K193" s="109"/>
      <c r="L193" s="113"/>
      <c r="M193" s="7"/>
      <c r="O193" s="7"/>
      <c r="P193" s="19"/>
      <c r="Q193" s="109"/>
      <c r="S193" s="7"/>
      <c r="T193" s="19"/>
      <c r="U193" s="109"/>
      <c r="W193" s="7"/>
      <c r="Y193" s="7"/>
      <c r="AA193" s="7"/>
      <c r="AC193" s="7"/>
      <c r="AE193" s="7"/>
      <c r="AG193" s="7"/>
      <c r="AI193" s="7"/>
      <c r="AJ193" s="114"/>
    </row>
    <row r="194" customFormat="false" ht="15.75" hidden="false" customHeight="false" outlineLevel="0" collapsed="false">
      <c r="B194" s="108"/>
      <c r="H194" s="113"/>
      <c r="I194" s="109"/>
      <c r="J194" s="113"/>
      <c r="K194" s="109"/>
      <c r="L194" s="113"/>
      <c r="M194" s="7"/>
      <c r="O194" s="7"/>
      <c r="P194" s="51"/>
      <c r="Q194" s="109"/>
      <c r="S194" s="7"/>
      <c r="T194" s="51"/>
      <c r="U194" s="109"/>
      <c r="W194" s="7"/>
      <c r="Y194" s="7"/>
      <c r="AA194" s="7"/>
      <c r="AC194" s="7"/>
      <c r="AE194" s="7"/>
      <c r="AG194" s="7"/>
      <c r="AI194" s="7"/>
      <c r="AJ194" s="114"/>
    </row>
    <row r="195" customFormat="false" ht="15.75" hidden="false" customHeight="false" outlineLevel="0" collapsed="false">
      <c r="B195" s="108"/>
      <c r="H195" s="113"/>
      <c r="I195" s="109"/>
      <c r="J195" s="113"/>
      <c r="K195" s="109"/>
      <c r="L195" s="113"/>
      <c r="M195" s="7"/>
      <c r="O195" s="7"/>
      <c r="P195" s="19"/>
      <c r="Q195" s="109"/>
      <c r="S195" s="7"/>
      <c r="T195" s="19"/>
      <c r="U195" s="109"/>
      <c r="W195" s="7"/>
      <c r="Y195" s="7"/>
      <c r="AA195" s="7"/>
      <c r="AC195" s="7"/>
      <c r="AE195" s="7"/>
      <c r="AG195" s="7"/>
      <c r="AI195" s="7"/>
      <c r="AJ195" s="114"/>
    </row>
    <row r="196" customFormat="false" ht="15.75" hidden="false" customHeight="false" outlineLevel="0" collapsed="false">
      <c r="B196" s="108"/>
      <c r="H196" s="113"/>
      <c r="I196" s="109"/>
      <c r="J196" s="113"/>
      <c r="K196" s="109"/>
      <c r="L196" s="113"/>
      <c r="M196" s="7"/>
      <c r="O196" s="7"/>
      <c r="P196" s="51"/>
      <c r="Q196" s="109"/>
      <c r="S196" s="7"/>
      <c r="T196" s="51"/>
      <c r="U196" s="109"/>
      <c r="W196" s="7"/>
      <c r="Y196" s="7"/>
      <c r="AA196" s="7"/>
      <c r="AC196" s="7"/>
      <c r="AE196" s="7"/>
      <c r="AG196" s="7"/>
      <c r="AI196" s="7"/>
      <c r="AJ196" s="114"/>
    </row>
    <row r="197" customFormat="false" ht="15.75" hidden="false" customHeight="false" outlineLevel="0" collapsed="false">
      <c r="B197" s="108"/>
      <c r="H197" s="113"/>
      <c r="I197" s="109"/>
      <c r="J197" s="113"/>
      <c r="K197" s="109"/>
      <c r="L197" s="113"/>
      <c r="M197" s="7"/>
      <c r="O197" s="7"/>
      <c r="P197" s="19"/>
      <c r="Q197" s="109"/>
      <c r="S197" s="7"/>
      <c r="T197" s="19"/>
      <c r="U197" s="109"/>
      <c r="W197" s="7"/>
      <c r="Y197" s="7"/>
      <c r="AA197" s="7"/>
      <c r="AC197" s="7"/>
      <c r="AE197" s="7"/>
      <c r="AG197" s="7"/>
      <c r="AI197" s="7"/>
      <c r="AJ197" s="114"/>
    </row>
    <row r="198" customFormat="false" ht="15.75" hidden="false" customHeight="false" outlineLevel="0" collapsed="false">
      <c r="B198" s="108"/>
      <c r="H198" s="113"/>
      <c r="I198" s="109"/>
      <c r="J198" s="113"/>
      <c r="K198" s="109"/>
      <c r="L198" s="113"/>
      <c r="M198" s="7"/>
      <c r="O198" s="7"/>
      <c r="P198" s="51"/>
      <c r="Q198" s="109"/>
      <c r="S198" s="7"/>
      <c r="T198" s="51"/>
      <c r="U198" s="109"/>
      <c r="W198" s="7"/>
      <c r="Y198" s="7"/>
      <c r="AA198" s="7"/>
      <c r="AC198" s="7"/>
      <c r="AE198" s="7"/>
      <c r="AG198" s="7"/>
      <c r="AI198" s="7"/>
      <c r="AJ198" s="114"/>
    </row>
    <row r="199" customFormat="false" ht="15.75" hidden="false" customHeight="false" outlineLevel="0" collapsed="false">
      <c r="B199" s="108"/>
      <c r="H199" s="113"/>
      <c r="I199" s="109"/>
      <c r="J199" s="113"/>
      <c r="K199" s="109"/>
      <c r="L199" s="113"/>
      <c r="M199" s="7"/>
      <c r="O199" s="7"/>
      <c r="P199" s="19"/>
      <c r="Q199" s="109"/>
      <c r="S199" s="7"/>
      <c r="T199" s="19"/>
      <c r="U199" s="109"/>
      <c r="W199" s="7"/>
      <c r="Y199" s="7"/>
      <c r="AA199" s="7"/>
      <c r="AC199" s="7"/>
      <c r="AE199" s="7"/>
      <c r="AG199" s="7"/>
      <c r="AI199" s="7"/>
      <c r="AJ199" s="114"/>
    </row>
    <row r="200" customFormat="false" ht="15.75" hidden="false" customHeight="false" outlineLevel="0" collapsed="false">
      <c r="B200" s="108"/>
      <c r="H200" s="113"/>
      <c r="I200" s="109"/>
      <c r="J200" s="113"/>
      <c r="K200" s="109"/>
      <c r="L200" s="113"/>
      <c r="M200" s="7"/>
      <c r="O200" s="7"/>
      <c r="P200" s="51"/>
      <c r="Q200" s="109"/>
      <c r="S200" s="7"/>
      <c r="T200" s="51"/>
      <c r="U200" s="109"/>
      <c r="W200" s="7"/>
      <c r="Y200" s="7"/>
      <c r="AA200" s="7"/>
      <c r="AC200" s="7"/>
      <c r="AE200" s="7"/>
      <c r="AG200" s="7"/>
      <c r="AI200" s="7"/>
      <c r="AJ200" s="114"/>
    </row>
    <row r="201" customFormat="false" ht="15.75" hidden="false" customHeight="false" outlineLevel="0" collapsed="false">
      <c r="B201" s="108"/>
      <c r="H201" s="113"/>
      <c r="I201" s="109"/>
      <c r="J201" s="113"/>
      <c r="K201" s="109"/>
      <c r="L201" s="113"/>
      <c r="M201" s="7"/>
      <c r="O201" s="7"/>
      <c r="P201" s="19"/>
      <c r="Q201" s="109"/>
      <c r="S201" s="7"/>
      <c r="T201" s="19"/>
      <c r="U201" s="109"/>
      <c r="W201" s="7"/>
      <c r="Y201" s="7"/>
      <c r="AA201" s="7"/>
      <c r="AC201" s="7"/>
      <c r="AE201" s="7"/>
      <c r="AG201" s="7"/>
      <c r="AI201" s="7"/>
      <c r="AJ201" s="114"/>
    </row>
    <row r="202" customFormat="false" ht="15.75" hidden="false" customHeight="false" outlineLevel="0" collapsed="false">
      <c r="B202" s="108"/>
      <c r="H202" s="113"/>
      <c r="I202" s="109"/>
      <c r="J202" s="113"/>
      <c r="K202" s="109"/>
      <c r="L202" s="113"/>
      <c r="M202" s="7"/>
      <c r="O202" s="7"/>
      <c r="P202" s="51"/>
      <c r="Q202" s="109"/>
      <c r="S202" s="7"/>
      <c r="T202" s="51"/>
      <c r="U202" s="109"/>
      <c r="W202" s="7"/>
      <c r="Y202" s="7"/>
      <c r="AA202" s="7"/>
      <c r="AC202" s="7"/>
      <c r="AE202" s="7"/>
      <c r="AG202" s="7"/>
      <c r="AI202" s="7"/>
      <c r="AJ202" s="114"/>
    </row>
    <row r="203" customFormat="false" ht="15.75" hidden="false" customHeight="false" outlineLevel="0" collapsed="false">
      <c r="B203" s="108"/>
      <c r="H203" s="113"/>
      <c r="I203" s="109"/>
      <c r="J203" s="113"/>
      <c r="K203" s="109"/>
      <c r="L203" s="113"/>
      <c r="M203" s="7"/>
      <c r="O203" s="7"/>
      <c r="P203" s="19"/>
      <c r="Q203" s="109"/>
      <c r="S203" s="7"/>
      <c r="T203" s="19"/>
      <c r="U203" s="109"/>
      <c r="W203" s="7"/>
      <c r="Y203" s="7"/>
      <c r="AA203" s="7"/>
      <c r="AC203" s="7"/>
      <c r="AE203" s="7"/>
      <c r="AG203" s="7"/>
      <c r="AI203" s="7"/>
      <c r="AJ203" s="114"/>
    </row>
    <row r="204" customFormat="false" ht="15.75" hidden="false" customHeight="false" outlineLevel="0" collapsed="false">
      <c r="B204" s="108"/>
      <c r="H204" s="113"/>
      <c r="I204" s="109"/>
      <c r="J204" s="113"/>
      <c r="K204" s="109"/>
      <c r="L204" s="113"/>
      <c r="M204" s="7"/>
      <c r="O204" s="7"/>
      <c r="P204" s="51"/>
      <c r="Q204" s="109"/>
      <c r="S204" s="7"/>
      <c r="T204" s="51"/>
      <c r="U204" s="109"/>
      <c r="W204" s="7"/>
      <c r="Y204" s="7"/>
      <c r="AA204" s="7"/>
      <c r="AC204" s="7"/>
      <c r="AE204" s="7"/>
      <c r="AG204" s="7"/>
      <c r="AI204" s="7"/>
      <c r="AJ204" s="114"/>
    </row>
    <row r="205" customFormat="false" ht="15.75" hidden="false" customHeight="false" outlineLevel="0" collapsed="false">
      <c r="B205" s="108"/>
      <c r="H205" s="113"/>
      <c r="I205" s="109"/>
      <c r="J205" s="113"/>
      <c r="K205" s="109"/>
      <c r="L205" s="113"/>
      <c r="M205" s="7"/>
      <c r="O205" s="7"/>
      <c r="P205" s="19"/>
      <c r="Q205" s="109"/>
      <c r="S205" s="7"/>
      <c r="T205" s="19"/>
      <c r="U205" s="109"/>
      <c r="W205" s="7"/>
      <c r="Y205" s="7"/>
      <c r="AA205" s="7"/>
      <c r="AC205" s="7"/>
      <c r="AE205" s="7"/>
      <c r="AG205" s="7"/>
      <c r="AI205" s="7"/>
      <c r="AJ205" s="114"/>
    </row>
    <row r="206" customFormat="false" ht="15.75" hidden="false" customHeight="false" outlineLevel="0" collapsed="false">
      <c r="B206" s="108"/>
      <c r="H206" s="113"/>
      <c r="I206" s="109"/>
      <c r="J206" s="113"/>
      <c r="K206" s="109"/>
      <c r="L206" s="113"/>
      <c r="M206" s="7"/>
      <c r="O206" s="7"/>
      <c r="P206" s="51"/>
      <c r="Q206" s="109"/>
      <c r="S206" s="7"/>
      <c r="T206" s="51"/>
      <c r="U206" s="109"/>
      <c r="W206" s="7"/>
      <c r="Y206" s="7"/>
      <c r="AA206" s="7"/>
      <c r="AC206" s="7"/>
      <c r="AE206" s="7"/>
      <c r="AG206" s="7"/>
      <c r="AI206" s="7"/>
      <c r="AJ206" s="114"/>
    </row>
    <row r="207" customFormat="false" ht="15.75" hidden="false" customHeight="false" outlineLevel="0" collapsed="false">
      <c r="B207" s="108"/>
      <c r="H207" s="113"/>
      <c r="I207" s="109"/>
      <c r="J207" s="113"/>
      <c r="K207" s="109"/>
      <c r="L207" s="113"/>
      <c r="M207" s="7"/>
      <c r="O207" s="7"/>
      <c r="P207" s="19"/>
      <c r="Q207" s="109"/>
      <c r="S207" s="7"/>
      <c r="T207" s="19"/>
      <c r="U207" s="109"/>
      <c r="W207" s="7"/>
      <c r="Y207" s="7"/>
      <c r="AA207" s="7"/>
      <c r="AC207" s="7"/>
      <c r="AE207" s="7"/>
      <c r="AG207" s="7"/>
      <c r="AI207" s="7"/>
      <c r="AJ207" s="114"/>
    </row>
    <row r="208" customFormat="false" ht="15.75" hidden="false" customHeight="false" outlineLevel="0" collapsed="false">
      <c r="B208" s="108"/>
      <c r="H208" s="113"/>
      <c r="I208" s="109"/>
      <c r="J208" s="113"/>
      <c r="K208" s="109"/>
      <c r="L208" s="113"/>
      <c r="M208" s="7"/>
      <c r="O208" s="7"/>
      <c r="P208" s="51"/>
      <c r="Q208" s="109"/>
      <c r="S208" s="7"/>
      <c r="T208" s="51"/>
      <c r="U208" s="109"/>
      <c r="W208" s="7"/>
      <c r="Y208" s="7"/>
      <c r="AA208" s="7"/>
      <c r="AC208" s="7"/>
      <c r="AE208" s="7"/>
      <c r="AG208" s="7"/>
      <c r="AI208" s="7"/>
      <c r="AJ208" s="114"/>
    </row>
    <row r="209" customFormat="false" ht="15.75" hidden="false" customHeight="false" outlineLevel="0" collapsed="false">
      <c r="B209" s="108"/>
      <c r="H209" s="113"/>
      <c r="I209" s="109"/>
      <c r="J209" s="113"/>
      <c r="K209" s="109"/>
      <c r="L209" s="113"/>
      <c r="M209" s="7"/>
      <c r="O209" s="7"/>
      <c r="P209" s="19"/>
      <c r="Q209" s="109"/>
      <c r="S209" s="7"/>
      <c r="T209" s="19"/>
      <c r="U209" s="109"/>
      <c r="W209" s="7"/>
      <c r="Y209" s="7"/>
      <c r="AA209" s="7"/>
      <c r="AC209" s="7"/>
      <c r="AE209" s="7"/>
      <c r="AG209" s="7"/>
      <c r="AI209" s="7"/>
      <c r="AJ209" s="114"/>
    </row>
    <row r="210" customFormat="false" ht="15.75" hidden="false" customHeight="false" outlineLevel="0" collapsed="false">
      <c r="B210" s="108"/>
      <c r="H210" s="113"/>
      <c r="I210" s="109"/>
      <c r="J210" s="113"/>
      <c r="K210" s="109"/>
      <c r="L210" s="113"/>
      <c r="M210" s="7"/>
      <c r="O210" s="7"/>
      <c r="P210" s="51"/>
      <c r="Q210" s="109"/>
      <c r="S210" s="7"/>
      <c r="T210" s="51"/>
      <c r="U210" s="109"/>
      <c r="W210" s="7"/>
      <c r="Y210" s="7"/>
      <c r="AA210" s="7"/>
      <c r="AC210" s="7"/>
      <c r="AE210" s="7"/>
      <c r="AG210" s="7"/>
      <c r="AI210" s="7"/>
      <c r="AJ210" s="114"/>
    </row>
    <row r="211" customFormat="false" ht="15.75" hidden="false" customHeight="false" outlineLevel="0" collapsed="false">
      <c r="B211" s="108"/>
      <c r="H211" s="113"/>
      <c r="I211" s="109"/>
      <c r="J211" s="113"/>
      <c r="K211" s="109"/>
      <c r="L211" s="113"/>
      <c r="M211" s="7"/>
      <c r="O211" s="7"/>
      <c r="P211" s="19"/>
      <c r="Q211" s="109"/>
      <c r="S211" s="7"/>
      <c r="T211" s="19"/>
      <c r="U211" s="109"/>
      <c r="W211" s="7"/>
      <c r="Y211" s="7"/>
      <c r="AA211" s="7"/>
      <c r="AC211" s="7"/>
      <c r="AE211" s="7"/>
      <c r="AG211" s="7"/>
      <c r="AI211" s="7"/>
      <c r="AJ211" s="114"/>
    </row>
    <row r="212" customFormat="false" ht="15.75" hidden="false" customHeight="false" outlineLevel="0" collapsed="false">
      <c r="B212" s="108"/>
      <c r="H212" s="113"/>
      <c r="I212" s="109"/>
      <c r="J212" s="113"/>
      <c r="K212" s="109"/>
      <c r="L212" s="113"/>
      <c r="M212" s="7"/>
      <c r="O212" s="7"/>
      <c r="P212" s="51"/>
      <c r="Q212" s="109"/>
      <c r="S212" s="7"/>
      <c r="T212" s="51"/>
      <c r="U212" s="109"/>
      <c r="W212" s="7"/>
      <c r="Y212" s="7"/>
      <c r="AA212" s="7"/>
      <c r="AC212" s="7"/>
      <c r="AE212" s="7"/>
      <c r="AG212" s="7"/>
      <c r="AI212" s="7"/>
      <c r="AJ212" s="114"/>
    </row>
    <row r="213" customFormat="false" ht="15.75" hidden="false" customHeight="false" outlineLevel="0" collapsed="false">
      <c r="B213" s="108"/>
      <c r="H213" s="113"/>
      <c r="I213" s="109"/>
      <c r="J213" s="113"/>
      <c r="K213" s="109"/>
      <c r="L213" s="113"/>
      <c r="M213" s="7"/>
      <c r="O213" s="7"/>
      <c r="P213" s="19"/>
      <c r="Q213" s="109"/>
      <c r="S213" s="7"/>
      <c r="T213" s="19"/>
      <c r="U213" s="109"/>
      <c r="W213" s="7"/>
      <c r="Y213" s="7"/>
      <c r="AA213" s="7"/>
      <c r="AC213" s="7"/>
      <c r="AE213" s="7"/>
      <c r="AG213" s="7"/>
      <c r="AI213" s="7"/>
      <c r="AJ213" s="114"/>
    </row>
    <row r="214" customFormat="false" ht="15.75" hidden="false" customHeight="false" outlineLevel="0" collapsed="false">
      <c r="B214" s="108"/>
      <c r="H214" s="113"/>
      <c r="I214" s="109"/>
      <c r="J214" s="113"/>
      <c r="K214" s="109"/>
      <c r="L214" s="113"/>
      <c r="M214" s="7"/>
      <c r="O214" s="7"/>
      <c r="P214" s="51"/>
      <c r="Q214" s="109"/>
      <c r="S214" s="7"/>
      <c r="T214" s="51"/>
      <c r="U214" s="109"/>
      <c r="W214" s="7"/>
      <c r="Y214" s="7"/>
      <c r="AA214" s="7"/>
      <c r="AC214" s="7"/>
      <c r="AE214" s="7"/>
      <c r="AG214" s="7"/>
      <c r="AI214" s="7"/>
      <c r="AJ214" s="114"/>
    </row>
    <row r="215" customFormat="false" ht="15.75" hidden="false" customHeight="false" outlineLevel="0" collapsed="false">
      <c r="B215" s="108"/>
      <c r="H215" s="113"/>
      <c r="I215" s="109"/>
      <c r="J215" s="113"/>
      <c r="K215" s="109"/>
      <c r="L215" s="113"/>
      <c r="M215" s="7"/>
      <c r="O215" s="7"/>
      <c r="P215" s="19"/>
      <c r="Q215" s="109"/>
      <c r="S215" s="7"/>
      <c r="T215" s="19"/>
      <c r="U215" s="109"/>
      <c r="W215" s="7"/>
      <c r="Y215" s="7"/>
      <c r="AA215" s="7"/>
      <c r="AC215" s="7"/>
      <c r="AE215" s="7"/>
      <c r="AG215" s="7"/>
      <c r="AI215" s="7"/>
      <c r="AJ215" s="114"/>
    </row>
    <row r="216" customFormat="false" ht="15.75" hidden="false" customHeight="false" outlineLevel="0" collapsed="false">
      <c r="B216" s="108"/>
      <c r="H216" s="113"/>
      <c r="I216" s="109"/>
      <c r="J216" s="113"/>
      <c r="K216" s="109"/>
      <c r="L216" s="113"/>
      <c r="M216" s="7"/>
      <c r="O216" s="7"/>
      <c r="P216" s="51"/>
      <c r="Q216" s="109"/>
      <c r="S216" s="7"/>
      <c r="T216" s="51"/>
      <c r="U216" s="109"/>
      <c r="W216" s="7"/>
      <c r="Y216" s="7"/>
      <c r="AA216" s="7"/>
      <c r="AC216" s="7"/>
      <c r="AE216" s="7"/>
      <c r="AG216" s="7"/>
      <c r="AI216" s="7"/>
      <c r="AJ216" s="114"/>
    </row>
    <row r="217" customFormat="false" ht="15.75" hidden="false" customHeight="false" outlineLevel="0" collapsed="false">
      <c r="B217" s="108"/>
      <c r="H217" s="113"/>
      <c r="I217" s="109"/>
      <c r="J217" s="113"/>
      <c r="K217" s="109"/>
      <c r="L217" s="113"/>
      <c r="M217" s="7"/>
      <c r="O217" s="7"/>
      <c r="P217" s="19"/>
      <c r="Q217" s="109"/>
      <c r="S217" s="7"/>
      <c r="T217" s="19"/>
      <c r="U217" s="109"/>
      <c r="W217" s="7"/>
      <c r="Y217" s="7"/>
      <c r="AA217" s="7"/>
      <c r="AC217" s="7"/>
      <c r="AE217" s="7"/>
      <c r="AG217" s="7"/>
      <c r="AI217" s="7"/>
      <c r="AJ217" s="114"/>
    </row>
    <row r="218" customFormat="false" ht="15.75" hidden="false" customHeight="false" outlineLevel="0" collapsed="false">
      <c r="B218" s="108"/>
      <c r="H218" s="113"/>
      <c r="I218" s="109"/>
      <c r="J218" s="113"/>
      <c r="K218" s="109"/>
      <c r="L218" s="113"/>
      <c r="M218" s="7"/>
      <c r="O218" s="7"/>
      <c r="P218" s="51"/>
      <c r="Q218" s="109"/>
      <c r="S218" s="7"/>
      <c r="T218" s="51"/>
      <c r="U218" s="109"/>
      <c r="W218" s="7"/>
      <c r="Y218" s="7"/>
      <c r="AA218" s="7"/>
      <c r="AC218" s="7"/>
      <c r="AE218" s="7"/>
      <c r="AG218" s="7"/>
      <c r="AI218" s="7"/>
      <c r="AJ218" s="114"/>
    </row>
    <row r="219" customFormat="false" ht="15.75" hidden="false" customHeight="false" outlineLevel="0" collapsed="false">
      <c r="B219" s="108"/>
      <c r="H219" s="113"/>
      <c r="I219" s="109"/>
      <c r="J219" s="113"/>
      <c r="K219" s="109"/>
      <c r="L219" s="113"/>
      <c r="M219" s="7"/>
      <c r="O219" s="7"/>
      <c r="P219" s="19"/>
      <c r="Q219" s="109"/>
      <c r="S219" s="7"/>
      <c r="T219" s="19"/>
      <c r="U219" s="109"/>
      <c r="W219" s="7"/>
      <c r="Y219" s="7"/>
      <c r="AA219" s="7"/>
      <c r="AC219" s="7"/>
      <c r="AE219" s="7"/>
      <c r="AG219" s="7"/>
      <c r="AI219" s="7"/>
      <c r="AJ219" s="114"/>
    </row>
    <row r="220" customFormat="false" ht="15.75" hidden="false" customHeight="false" outlineLevel="0" collapsed="false">
      <c r="B220" s="108"/>
      <c r="H220" s="113"/>
      <c r="I220" s="109"/>
      <c r="J220" s="113"/>
      <c r="K220" s="109"/>
      <c r="L220" s="113"/>
      <c r="M220" s="7"/>
      <c r="O220" s="7"/>
      <c r="P220" s="51"/>
      <c r="Q220" s="109"/>
      <c r="S220" s="7"/>
      <c r="T220" s="51"/>
      <c r="U220" s="109"/>
      <c r="W220" s="7"/>
      <c r="Y220" s="7"/>
      <c r="AA220" s="7"/>
      <c r="AC220" s="7"/>
      <c r="AE220" s="7"/>
      <c r="AG220" s="7"/>
      <c r="AI220" s="7"/>
      <c r="AJ220" s="114"/>
    </row>
    <row r="221" customFormat="false" ht="15.75" hidden="false" customHeight="false" outlineLevel="0" collapsed="false">
      <c r="B221" s="108"/>
      <c r="H221" s="113"/>
      <c r="I221" s="109"/>
      <c r="J221" s="113"/>
      <c r="K221" s="109"/>
      <c r="L221" s="113"/>
      <c r="M221" s="7"/>
      <c r="O221" s="7"/>
      <c r="P221" s="19"/>
      <c r="Q221" s="109"/>
      <c r="S221" s="7"/>
      <c r="T221" s="19"/>
      <c r="U221" s="109"/>
      <c r="W221" s="7"/>
      <c r="Y221" s="7"/>
      <c r="AA221" s="7"/>
      <c r="AC221" s="7"/>
      <c r="AE221" s="7"/>
      <c r="AG221" s="7"/>
      <c r="AI221" s="7"/>
      <c r="AJ221" s="114"/>
    </row>
    <row r="222" customFormat="false" ht="15.75" hidden="false" customHeight="false" outlineLevel="0" collapsed="false">
      <c r="B222" s="108"/>
      <c r="H222" s="113"/>
      <c r="I222" s="109"/>
      <c r="J222" s="113"/>
      <c r="K222" s="109"/>
      <c r="L222" s="113"/>
      <c r="M222" s="7"/>
      <c r="O222" s="7"/>
      <c r="P222" s="51"/>
      <c r="Q222" s="109"/>
      <c r="S222" s="7"/>
      <c r="T222" s="51"/>
      <c r="U222" s="109"/>
      <c r="W222" s="7"/>
      <c r="Y222" s="7"/>
      <c r="AA222" s="7"/>
      <c r="AC222" s="7"/>
      <c r="AE222" s="7"/>
      <c r="AG222" s="7"/>
      <c r="AI222" s="7"/>
      <c r="AJ222" s="114"/>
    </row>
    <row r="223" customFormat="false" ht="15.75" hidden="false" customHeight="false" outlineLevel="0" collapsed="false">
      <c r="B223" s="108"/>
      <c r="H223" s="113"/>
      <c r="I223" s="109"/>
      <c r="J223" s="113"/>
      <c r="K223" s="109"/>
      <c r="L223" s="113"/>
      <c r="M223" s="7"/>
      <c r="O223" s="7"/>
      <c r="P223" s="19"/>
      <c r="Q223" s="109"/>
      <c r="S223" s="7"/>
      <c r="T223" s="19"/>
      <c r="U223" s="109"/>
      <c r="W223" s="7"/>
      <c r="Y223" s="7"/>
      <c r="AA223" s="7"/>
      <c r="AC223" s="7"/>
      <c r="AE223" s="7"/>
      <c r="AG223" s="7"/>
      <c r="AI223" s="7"/>
      <c r="AJ223" s="114"/>
    </row>
    <row r="224" customFormat="false" ht="15.75" hidden="false" customHeight="false" outlineLevel="0" collapsed="false">
      <c r="B224" s="108"/>
      <c r="H224" s="113"/>
      <c r="I224" s="109"/>
      <c r="J224" s="113"/>
      <c r="K224" s="109"/>
      <c r="L224" s="113"/>
      <c r="M224" s="7"/>
      <c r="O224" s="7"/>
      <c r="P224" s="51"/>
      <c r="Q224" s="109"/>
      <c r="S224" s="7"/>
      <c r="T224" s="51"/>
      <c r="U224" s="109"/>
      <c r="W224" s="7"/>
      <c r="Y224" s="7"/>
      <c r="AA224" s="7"/>
      <c r="AC224" s="7"/>
      <c r="AE224" s="7"/>
      <c r="AG224" s="7"/>
      <c r="AI224" s="7"/>
      <c r="AJ224" s="114"/>
    </row>
    <row r="225" customFormat="false" ht="15.75" hidden="false" customHeight="false" outlineLevel="0" collapsed="false">
      <c r="B225" s="108"/>
      <c r="H225" s="113"/>
      <c r="I225" s="109"/>
      <c r="J225" s="113"/>
      <c r="K225" s="109"/>
      <c r="L225" s="113"/>
      <c r="M225" s="7"/>
      <c r="O225" s="7"/>
      <c r="P225" s="19"/>
      <c r="Q225" s="109"/>
      <c r="S225" s="7"/>
      <c r="T225" s="19"/>
      <c r="U225" s="109"/>
      <c r="W225" s="7"/>
      <c r="Y225" s="7"/>
      <c r="AA225" s="7"/>
      <c r="AC225" s="7"/>
      <c r="AE225" s="7"/>
      <c r="AG225" s="7"/>
      <c r="AI225" s="7"/>
      <c r="AJ225" s="114"/>
    </row>
    <row r="226" customFormat="false" ht="15.75" hidden="false" customHeight="false" outlineLevel="0" collapsed="false">
      <c r="B226" s="108"/>
      <c r="H226" s="113"/>
      <c r="I226" s="109"/>
      <c r="J226" s="113"/>
      <c r="K226" s="109"/>
      <c r="L226" s="113"/>
      <c r="M226" s="7"/>
      <c r="O226" s="7"/>
      <c r="P226" s="51"/>
      <c r="Q226" s="109"/>
      <c r="S226" s="7"/>
      <c r="T226" s="51"/>
      <c r="U226" s="109"/>
      <c r="W226" s="7"/>
      <c r="Y226" s="7"/>
      <c r="AA226" s="7"/>
      <c r="AC226" s="7"/>
      <c r="AE226" s="7"/>
      <c r="AG226" s="7"/>
      <c r="AI226" s="7"/>
      <c r="AJ226" s="114"/>
    </row>
    <row r="227" customFormat="false" ht="15.75" hidden="false" customHeight="false" outlineLevel="0" collapsed="false">
      <c r="B227" s="108"/>
      <c r="H227" s="113"/>
      <c r="I227" s="109"/>
      <c r="J227" s="113"/>
      <c r="K227" s="109"/>
      <c r="L227" s="113"/>
      <c r="M227" s="7"/>
      <c r="O227" s="7"/>
      <c r="P227" s="19"/>
      <c r="Q227" s="109"/>
      <c r="S227" s="7"/>
      <c r="T227" s="19"/>
      <c r="U227" s="109"/>
      <c r="W227" s="7"/>
      <c r="Y227" s="7"/>
      <c r="AA227" s="7"/>
      <c r="AC227" s="7"/>
      <c r="AE227" s="7"/>
      <c r="AG227" s="7"/>
      <c r="AI227" s="7"/>
      <c r="AJ227" s="114"/>
    </row>
    <row r="228" customFormat="false" ht="15.75" hidden="false" customHeight="false" outlineLevel="0" collapsed="false">
      <c r="B228" s="108"/>
      <c r="H228" s="113"/>
      <c r="I228" s="109"/>
      <c r="J228" s="113"/>
      <c r="K228" s="109"/>
      <c r="L228" s="113"/>
      <c r="M228" s="7"/>
      <c r="O228" s="7"/>
      <c r="P228" s="51"/>
      <c r="Q228" s="109"/>
      <c r="S228" s="7"/>
      <c r="T228" s="51"/>
      <c r="U228" s="109"/>
      <c r="W228" s="7"/>
      <c r="Y228" s="7"/>
      <c r="AA228" s="7"/>
      <c r="AC228" s="7"/>
      <c r="AE228" s="7"/>
      <c r="AG228" s="7"/>
      <c r="AI228" s="7"/>
      <c r="AJ228" s="114"/>
    </row>
    <row r="229" customFormat="false" ht="15.75" hidden="false" customHeight="false" outlineLevel="0" collapsed="false">
      <c r="B229" s="108"/>
      <c r="H229" s="113"/>
      <c r="I229" s="109"/>
      <c r="J229" s="113"/>
      <c r="K229" s="109"/>
      <c r="L229" s="113"/>
      <c r="M229" s="7"/>
      <c r="O229" s="7"/>
      <c r="P229" s="19"/>
      <c r="Q229" s="109"/>
      <c r="S229" s="7"/>
      <c r="T229" s="19"/>
      <c r="U229" s="109"/>
      <c r="W229" s="7"/>
      <c r="Y229" s="7"/>
      <c r="AA229" s="7"/>
      <c r="AC229" s="7"/>
      <c r="AE229" s="7"/>
      <c r="AG229" s="7"/>
      <c r="AI229" s="7"/>
      <c r="AJ229" s="114"/>
    </row>
    <row r="230" customFormat="false" ht="15.75" hidden="false" customHeight="false" outlineLevel="0" collapsed="false">
      <c r="B230" s="108"/>
      <c r="H230" s="113"/>
      <c r="I230" s="109"/>
      <c r="J230" s="113"/>
      <c r="K230" s="109"/>
      <c r="L230" s="113"/>
      <c r="M230" s="7"/>
      <c r="O230" s="7"/>
      <c r="P230" s="51"/>
      <c r="Q230" s="109"/>
      <c r="S230" s="7"/>
      <c r="T230" s="51"/>
      <c r="U230" s="109"/>
      <c r="W230" s="7"/>
      <c r="Y230" s="7"/>
      <c r="AA230" s="7"/>
      <c r="AC230" s="7"/>
      <c r="AE230" s="7"/>
      <c r="AG230" s="7"/>
      <c r="AI230" s="7"/>
      <c r="AJ230" s="114"/>
    </row>
    <row r="231" customFormat="false" ht="15.75" hidden="false" customHeight="false" outlineLevel="0" collapsed="false">
      <c r="B231" s="108"/>
      <c r="H231" s="113"/>
      <c r="I231" s="109"/>
      <c r="J231" s="113"/>
      <c r="K231" s="109"/>
      <c r="L231" s="113"/>
      <c r="M231" s="7"/>
      <c r="O231" s="7"/>
      <c r="P231" s="19"/>
      <c r="Q231" s="109"/>
      <c r="S231" s="7"/>
      <c r="T231" s="19"/>
      <c r="U231" s="109"/>
      <c r="W231" s="7"/>
      <c r="Y231" s="7"/>
      <c r="AA231" s="7"/>
      <c r="AC231" s="7"/>
      <c r="AE231" s="7"/>
      <c r="AG231" s="7"/>
      <c r="AI231" s="7"/>
      <c r="AJ231" s="114"/>
    </row>
    <row r="232" customFormat="false" ht="15.75" hidden="false" customHeight="false" outlineLevel="0" collapsed="false">
      <c r="B232" s="108"/>
      <c r="H232" s="113"/>
      <c r="I232" s="109"/>
      <c r="J232" s="113"/>
      <c r="K232" s="109"/>
      <c r="L232" s="113"/>
      <c r="M232" s="7"/>
      <c r="O232" s="7"/>
      <c r="P232" s="51"/>
      <c r="Q232" s="109"/>
      <c r="S232" s="7"/>
      <c r="T232" s="51"/>
      <c r="U232" s="109"/>
      <c r="W232" s="7"/>
      <c r="Y232" s="7"/>
      <c r="AA232" s="7"/>
      <c r="AC232" s="7"/>
      <c r="AE232" s="7"/>
      <c r="AG232" s="7"/>
      <c r="AI232" s="7"/>
      <c r="AJ232" s="114"/>
    </row>
    <row r="233" customFormat="false" ht="15.75" hidden="false" customHeight="false" outlineLevel="0" collapsed="false">
      <c r="B233" s="108"/>
      <c r="H233" s="113"/>
      <c r="I233" s="109"/>
      <c r="J233" s="113"/>
      <c r="K233" s="109"/>
      <c r="L233" s="113"/>
      <c r="M233" s="7"/>
      <c r="O233" s="7"/>
      <c r="P233" s="19"/>
      <c r="Q233" s="109"/>
      <c r="S233" s="7"/>
      <c r="T233" s="19"/>
      <c r="U233" s="109"/>
      <c r="W233" s="7"/>
      <c r="Y233" s="7"/>
      <c r="AA233" s="7"/>
      <c r="AC233" s="7"/>
      <c r="AE233" s="7"/>
      <c r="AG233" s="7"/>
      <c r="AI233" s="7"/>
      <c r="AJ233" s="114"/>
    </row>
    <row r="234" customFormat="false" ht="15.75" hidden="false" customHeight="false" outlineLevel="0" collapsed="false">
      <c r="B234" s="108"/>
      <c r="H234" s="113"/>
      <c r="I234" s="109"/>
      <c r="J234" s="113"/>
      <c r="K234" s="109"/>
      <c r="L234" s="113"/>
      <c r="M234" s="7"/>
      <c r="O234" s="7"/>
      <c r="P234" s="51"/>
      <c r="Q234" s="109"/>
      <c r="S234" s="7"/>
      <c r="T234" s="51"/>
      <c r="U234" s="109"/>
      <c r="W234" s="7"/>
      <c r="Y234" s="7"/>
      <c r="AA234" s="7"/>
      <c r="AC234" s="7"/>
      <c r="AE234" s="7"/>
      <c r="AG234" s="7"/>
      <c r="AI234" s="7"/>
      <c r="AJ234" s="114"/>
    </row>
    <row r="235" customFormat="false" ht="15.75" hidden="false" customHeight="false" outlineLevel="0" collapsed="false">
      <c r="B235" s="108"/>
      <c r="H235" s="113"/>
      <c r="I235" s="109"/>
      <c r="J235" s="113"/>
      <c r="K235" s="109"/>
      <c r="L235" s="113"/>
      <c r="M235" s="7"/>
      <c r="O235" s="7"/>
      <c r="P235" s="19"/>
      <c r="Q235" s="109"/>
      <c r="S235" s="7"/>
      <c r="T235" s="19"/>
      <c r="U235" s="109"/>
      <c r="W235" s="7"/>
      <c r="Y235" s="7"/>
      <c r="AA235" s="7"/>
      <c r="AC235" s="7"/>
      <c r="AE235" s="7"/>
      <c r="AG235" s="7"/>
      <c r="AI235" s="7"/>
      <c r="AJ235" s="114"/>
    </row>
    <row r="236" customFormat="false" ht="15.75" hidden="false" customHeight="false" outlineLevel="0" collapsed="false">
      <c r="B236" s="108"/>
      <c r="H236" s="113"/>
      <c r="I236" s="109"/>
      <c r="J236" s="113"/>
      <c r="K236" s="109"/>
      <c r="L236" s="113"/>
      <c r="M236" s="7"/>
      <c r="O236" s="7"/>
      <c r="P236" s="51"/>
      <c r="Q236" s="109"/>
      <c r="S236" s="7"/>
      <c r="T236" s="51"/>
      <c r="U236" s="109"/>
      <c r="W236" s="7"/>
      <c r="Y236" s="7"/>
      <c r="AA236" s="7"/>
      <c r="AC236" s="7"/>
      <c r="AE236" s="7"/>
      <c r="AG236" s="7"/>
      <c r="AI236" s="7"/>
      <c r="AJ236" s="114"/>
    </row>
    <row r="237" customFormat="false" ht="15.75" hidden="false" customHeight="false" outlineLevel="0" collapsed="false">
      <c r="B237" s="108"/>
      <c r="H237" s="113"/>
      <c r="I237" s="109"/>
      <c r="J237" s="113"/>
      <c r="K237" s="109"/>
      <c r="L237" s="113"/>
      <c r="M237" s="7"/>
      <c r="O237" s="7"/>
      <c r="P237" s="19"/>
      <c r="Q237" s="109"/>
      <c r="S237" s="7"/>
      <c r="T237" s="19"/>
      <c r="U237" s="109"/>
      <c r="W237" s="7"/>
      <c r="Y237" s="7"/>
      <c r="AA237" s="7"/>
      <c r="AC237" s="7"/>
      <c r="AE237" s="7"/>
      <c r="AG237" s="7"/>
      <c r="AI237" s="7"/>
      <c r="AJ237" s="114"/>
    </row>
    <row r="238" customFormat="false" ht="15.75" hidden="false" customHeight="false" outlineLevel="0" collapsed="false">
      <c r="B238" s="108"/>
      <c r="H238" s="113"/>
      <c r="I238" s="109"/>
      <c r="J238" s="113"/>
      <c r="K238" s="109"/>
      <c r="L238" s="113"/>
      <c r="M238" s="7"/>
      <c r="O238" s="7"/>
      <c r="P238" s="51"/>
      <c r="Q238" s="109"/>
      <c r="S238" s="7"/>
      <c r="T238" s="51"/>
      <c r="U238" s="109"/>
      <c r="W238" s="7"/>
      <c r="Y238" s="7"/>
      <c r="AA238" s="7"/>
      <c r="AC238" s="7"/>
      <c r="AE238" s="7"/>
      <c r="AG238" s="7"/>
      <c r="AI238" s="7"/>
      <c r="AJ238" s="114"/>
    </row>
    <row r="239" customFormat="false" ht="15.75" hidden="false" customHeight="false" outlineLevel="0" collapsed="false">
      <c r="B239" s="108"/>
      <c r="H239" s="113"/>
      <c r="I239" s="109"/>
      <c r="J239" s="113"/>
      <c r="K239" s="109"/>
      <c r="L239" s="113"/>
      <c r="M239" s="7"/>
      <c r="O239" s="7"/>
      <c r="P239" s="19"/>
      <c r="Q239" s="109"/>
      <c r="S239" s="7"/>
      <c r="T239" s="19"/>
      <c r="U239" s="109"/>
      <c r="W239" s="7"/>
      <c r="Y239" s="7"/>
      <c r="AA239" s="7"/>
      <c r="AC239" s="7"/>
      <c r="AE239" s="7"/>
      <c r="AG239" s="7"/>
      <c r="AI239" s="7"/>
      <c r="AJ239" s="114"/>
    </row>
    <row r="240" customFormat="false" ht="15.75" hidden="false" customHeight="false" outlineLevel="0" collapsed="false">
      <c r="B240" s="108"/>
      <c r="H240" s="113"/>
      <c r="I240" s="109"/>
      <c r="J240" s="113"/>
      <c r="K240" s="109"/>
      <c r="L240" s="113"/>
      <c r="M240" s="7"/>
      <c r="O240" s="7"/>
      <c r="P240" s="51"/>
      <c r="Q240" s="109"/>
      <c r="S240" s="7"/>
      <c r="T240" s="51"/>
      <c r="U240" s="109"/>
      <c r="W240" s="7"/>
      <c r="Y240" s="7"/>
      <c r="AA240" s="7"/>
      <c r="AC240" s="7"/>
      <c r="AE240" s="7"/>
      <c r="AG240" s="7"/>
      <c r="AI240" s="7"/>
      <c r="AJ240" s="114"/>
    </row>
    <row r="241" customFormat="false" ht="15.75" hidden="false" customHeight="false" outlineLevel="0" collapsed="false">
      <c r="B241" s="108"/>
      <c r="H241" s="113"/>
      <c r="I241" s="109"/>
      <c r="J241" s="113"/>
      <c r="K241" s="109"/>
      <c r="L241" s="113"/>
      <c r="M241" s="7"/>
      <c r="O241" s="7"/>
      <c r="P241" s="19"/>
      <c r="Q241" s="109"/>
      <c r="S241" s="7"/>
      <c r="T241" s="19"/>
      <c r="U241" s="109"/>
      <c r="W241" s="7"/>
      <c r="Y241" s="7"/>
      <c r="AA241" s="7"/>
      <c r="AC241" s="7"/>
      <c r="AE241" s="7"/>
      <c r="AG241" s="7"/>
      <c r="AI241" s="7"/>
      <c r="AJ241" s="114"/>
    </row>
    <row r="242" customFormat="false" ht="15.75" hidden="false" customHeight="false" outlineLevel="0" collapsed="false">
      <c r="B242" s="108"/>
      <c r="H242" s="113"/>
      <c r="I242" s="109"/>
      <c r="J242" s="113"/>
      <c r="K242" s="109"/>
      <c r="L242" s="113"/>
      <c r="M242" s="7"/>
      <c r="O242" s="7"/>
      <c r="P242" s="51"/>
      <c r="Q242" s="109"/>
      <c r="S242" s="7"/>
      <c r="T242" s="51"/>
      <c r="U242" s="109"/>
      <c r="W242" s="7"/>
      <c r="Y242" s="7"/>
      <c r="AA242" s="7"/>
      <c r="AC242" s="7"/>
      <c r="AE242" s="7"/>
      <c r="AG242" s="7"/>
      <c r="AI242" s="7"/>
      <c r="AJ242" s="114"/>
    </row>
    <row r="243" customFormat="false" ht="15.75" hidden="false" customHeight="false" outlineLevel="0" collapsed="false">
      <c r="B243" s="108"/>
      <c r="H243" s="113"/>
      <c r="I243" s="109"/>
      <c r="J243" s="113"/>
      <c r="K243" s="109"/>
      <c r="L243" s="113"/>
      <c r="M243" s="7"/>
      <c r="O243" s="7"/>
      <c r="P243" s="19"/>
      <c r="Q243" s="109"/>
      <c r="S243" s="7"/>
      <c r="T243" s="19"/>
      <c r="U243" s="109"/>
      <c r="W243" s="7"/>
      <c r="Y243" s="7"/>
      <c r="AA243" s="7"/>
      <c r="AC243" s="7"/>
      <c r="AE243" s="7"/>
      <c r="AG243" s="7"/>
      <c r="AI243" s="7"/>
      <c r="AJ243" s="114"/>
    </row>
    <row r="244" customFormat="false" ht="15.75" hidden="false" customHeight="false" outlineLevel="0" collapsed="false">
      <c r="B244" s="108"/>
      <c r="H244" s="113"/>
      <c r="I244" s="109"/>
      <c r="J244" s="113"/>
      <c r="K244" s="109"/>
      <c r="L244" s="113"/>
      <c r="M244" s="7"/>
      <c r="O244" s="7"/>
      <c r="P244" s="51"/>
      <c r="Q244" s="109"/>
      <c r="S244" s="7"/>
      <c r="T244" s="51"/>
      <c r="U244" s="109"/>
      <c r="W244" s="7"/>
      <c r="Y244" s="7"/>
      <c r="AA244" s="7"/>
      <c r="AC244" s="7"/>
      <c r="AE244" s="7"/>
      <c r="AG244" s="7"/>
      <c r="AI244" s="7"/>
      <c r="AJ244" s="114"/>
    </row>
    <row r="245" customFormat="false" ht="15.75" hidden="false" customHeight="false" outlineLevel="0" collapsed="false">
      <c r="B245" s="108"/>
      <c r="H245" s="113"/>
      <c r="I245" s="109"/>
      <c r="J245" s="113"/>
      <c r="K245" s="109"/>
      <c r="L245" s="113"/>
      <c r="M245" s="7"/>
      <c r="O245" s="7"/>
      <c r="P245" s="19"/>
      <c r="Q245" s="109"/>
      <c r="S245" s="7"/>
      <c r="T245" s="19"/>
      <c r="U245" s="109"/>
      <c r="W245" s="7"/>
      <c r="Y245" s="7"/>
      <c r="AA245" s="7"/>
      <c r="AC245" s="7"/>
      <c r="AE245" s="7"/>
      <c r="AG245" s="7"/>
      <c r="AI245" s="7"/>
      <c r="AJ245" s="114"/>
    </row>
    <row r="246" customFormat="false" ht="15.75" hidden="false" customHeight="false" outlineLevel="0" collapsed="false">
      <c r="B246" s="108"/>
      <c r="H246" s="113"/>
      <c r="I246" s="109"/>
      <c r="J246" s="113"/>
      <c r="K246" s="109"/>
      <c r="L246" s="113"/>
      <c r="M246" s="7"/>
      <c r="O246" s="7"/>
      <c r="P246" s="51"/>
      <c r="Q246" s="109"/>
      <c r="S246" s="7"/>
      <c r="T246" s="51"/>
      <c r="U246" s="109"/>
      <c r="W246" s="7"/>
      <c r="Y246" s="7"/>
      <c r="AA246" s="7"/>
      <c r="AC246" s="7"/>
      <c r="AE246" s="7"/>
      <c r="AG246" s="7"/>
      <c r="AI246" s="7"/>
      <c r="AJ246" s="114"/>
    </row>
    <row r="247" customFormat="false" ht="15.75" hidden="false" customHeight="false" outlineLevel="0" collapsed="false">
      <c r="B247" s="108"/>
      <c r="H247" s="113"/>
      <c r="I247" s="109"/>
      <c r="J247" s="113"/>
      <c r="K247" s="109"/>
      <c r="L247" s="113"/>
      <c r="M247" s="7"/>
      <c r="O247" s="7"/>
      <c r="P247" s="19"/>
      <c r="Q247" s="109"/>
      <c r="S247" s="7"/>
      <c r="T247" s="19"/>
      <c r="U247" s="109"/>
      <c r="W247" s="7"/>
      <c r="Y247" s="7"/>
      <c r="AA247" s="7"/>
      <c r="AC247" s="7"/>
      <c r="AE247" s="7"/>
      <c r="AG247" s="7"/>
      <c r="AI247" s="7"/>
      <c r="AJ247" s="114"/>
    </row>
    <row r="248" customFormat="false" ht="15.75" hidden="false" customHeight="false" outlineLevel="0" collapsed="false">
      <c r="B248" s="108"/>
      <c r="H248" s="113"/>
      <c r="I248" s="109"/>
      <c r="J248" s="113"/>
      <c r="K248" s="109"/>
      <c r="L248" s="113"/>
      <c r="M248" s="7"/>
      <c r="O248" s="7"/>
      <c r="P248" s="51"/>
      <c r="Q248" s="109"/>
      <c r="S248" s="7"/>
      <c r="T248" s="51"/>
      <c r="U248" s="109"/>
      <c r="W248" s="7"/>
      <c r="Y248" s="7"/>
      <c r="AA248" s="7"/>
      <c r="AC248" s="7"/>
      <c r="AE248" s="7"/>
      <c r="AG248" s="7"/>
      <c r="AI248" s="7"/>
      <c r="AJ248" s="114"/>
    </row>
    <row r="249" customFormat="false" ht="15.75" hidden="false" customHeight="false" outlineLevel="0" collapsed="false">
      <c r="B249" s="108"/>
      <c r="H249" s="113"/>
      <c r="I249" s="109"/>
      <c r="J249" s="113"/>
      <c r="K249" s="109"/>
      <c r="L249" s="113"/>
      <c r="M249" s="7"/>
      <c r="O249" s="7"/>
      <c r="P249" s="19"/>
      <c r="Q249" s="109"/>
      <c r="S249" s="7"/>
      <c r="T249" s="19"/>
      <c r="U249" s="109"/>
      <c r="W249" s="7"/>
      <c r="Y249" s="7"/>
      <c r="AA249" s="7"/>
      <c r="AC249" s="7"/>
      <c r="AE249" s="7"/>
      <c r="AG249" s="7"/>
      <c r="AI249" s="7"/>
      <c r="AJ249" s="114"/>
    </row>
    <row r="250" customFormat="false" ht="15.75" hidden="false" customHeight="false" outlineLevel="0" collapsed="false">
      <c r="B250" s="108"/>
      <c r="H250" s="113"/>
      <c r="I250" s="109"/>
      <c r="J250" s="113"/>
      <c r="K250" s="109"/>
      <c r="L250" s="113"/>
      <c r="M250" s="7"/>
      <c r="O250" s="7"/>
      <c r="P250" s="51"/>
      <c r="Q250" s="109"/>
      <c r="S250" s="7"/>
      <c r="T250" s="51"/>
      <c r="U250" s="109"/>
      <c r="W250" s="7"/>
      <c r="Y250" s="7"/>
      <c r="AA250" s="7"/>
      <c r="AC250" s="7"/>
      <c r="AE250" s="7"/>
      <c r="AG250" s="7"/>
      <c r="AI250" s="7"/>
      <c r="AJ250" s="114"/>
    </row>
    <row r="251" customFormat="false" ht="15.75" hidden="false" customHeight="false" outlineLevel="0" collapsed="false">
      <c r="B251" s="108"/>
      <c r="H251" s="113"/>
      <c r="I251" s="109"/>
      <c r="J251" s="113"/>
      <c r="K251" s="109"/>
      <c r="L251" s="113"/>
      <c r="M251" s="7"/>
      <c r="O251" s="7"/>
      <c r="P251" s="19"/>
      <c r="Q251" s="109"/>
      <c r="S251" s="7"/>
      <c r="T251" s="19"/>
      <c r="U251" s="109"/>
      <c r="W251" s="7"/>
      <c r="Y251" s="7"/>
      <c r="AA251" s="7"/>
      <c r="AC251" s="7"/>
      <c r="AE251" s="7"/>
      <c r="AG251" s="7"/>
      <c r="AI251" s="7"/>
      <c r="AJ251" s="114"/>
    </row>
    <row r="252" customFormat="false" ht="15.75" hidden="false" customHeight="false" outlineLevel="0" collapsed="false">
      <c r="B252" s="108"/>
      <c r="H252" s="113"/>
      <c r="I252" s="109"/>
      <c r="J252" s="113"/>
      <c r="K252" s="109"/>
      <c r="L252" s="113"/>
      <c r="M252" s="7"/>
      <c r="O252" s="7"/>
      <c r="P252" s="51"/>
      <c r="Q252" s="109"/>
      <c r="S252" s="7"/>
      <c r="T252" s="51"/>
      <c r="U252" s="109"/>
      <c r="W252" s="7"/>
      <c r="Y252" s="7"/>
      <c r="AA252" s="7"/>
      <c r="AC252" s="7"/>
      <c r="AE252" s="7"/>
      <c r="AG252" s="7"/>
      <c r="AI252" s="7"/>
      <c r="AJ252" s="114"/>
    </row>
    <row r="253" customFormat="false" ht="15.75" hidden="false" customHeight="false" outlineLevel="0" collapsed="false">
      <c r="B253" s="108"/>
      <c r="H253" s="113"/>
      <c r="I253" s="109"/>
      <c r="J253" s="113"/>
      <c r="K253" s="109"/>
      <c r="L253" s="113"/>
      <c r="M253" s="7"/>
      <c r="O253" s="7"/>
      <c r="P253" s="19"/>
      <c r="Q253" s="109"/>
      <c r="S253" s="7"/>
      <c r="T253" s="19"/>
      <c r="U253" s="109"/>
      <c r="W253" s="7"/>
      <c r="Y253" s="7"/>
      <c r="AA253" s="7"/>
      <c r="AC253" s="7"/>
      <c r="AE253" s="7"/>
      <c r="AG253" s="7"/>
      <c r="AI253" s="7"/>
      <c r="AJ253" s="114"/>
    </row>
    <row r="254" customFormat="false" ht="15.75" hidden="false" customHeight="false" outlineLevel="0" collapsed="false">
      <c r="B254" s="108"/>
      <c r="H254" s="113"/>
      <c r="I254" s="109"/>
      <c r="J254" s="113"/>
      <c r="K254" s="109"/>
      <c r="L254" s="113"/>
      <c r="M254" s="7"/>
      <c r="O254" s="7"/>
      <c r="P254" s="51"/>
      <c r="Q254" s="109"/>
      <c r="S254" s="7"/>
      <c r="T254" s="51"/>
      <c r="U254" s="109"/>
      <c r="W254" s="7"/>
      <c r="Y254" s="7"/>
      <c r="AA254" s="7"/>
      <c r="AC254" s="7"/>
      <c r="AE254" s="7"/>
      <c r="AG254" s="7"/>
      <c r="AI254" s="7"/>
      <c r="AJ254" s="114"/>
    </row>
    <row r="255" customFormat="false" ht="15.75" hidden="false" customHeight="false" outlineLevel="0" collapsed="false">
      <c r="B255" s="108"/>
      <c r="H255" s="113"/>
      <c r="I255" s="109"/>
      <c r="J255" s="113"/>
      <c r="K255" s="109"/>
      <c r="L255" s="113"/>
      <c r="M255" s="7"/>
      <c r="O255" s="7"/>
      <c r="P255" s="19"/>
      <c r="Q255" s="109"/>
      <c r="S255" s="7"/>
      <c r="T255" s="19"/>
      <c r="U255" s="109"/>
      <c r="W255" s="7"/>
      <c r="Y255" s="7"/>
      <c r="AA255" s="7"/>
      <c r="AC255" s="7"/>
      <c r="AE255" s="7"/>
      <c r="AG255" s="7"/>
      <c r="AI255" s="7"/>
      <c r="AJ255" s="114"/>
    </row>
    <row r="256" customFormat="false" ht="15.75" hidden="false" customHeight="false" outlineLevel="0" collapsed="false">
      <c r="B256" s="108"/>
      <c r="H256" s="113"/>
      <c r="I256" s="109"/>
      <c r="J256" s="113"/>
      <c r="K256" s="109"/>
      <c r="L256" s="113"/>
      <c r="M256" s="7"/>
      <c r="O256" s="7"/>
      <c r="P256" s="51"/>
      <c r="Q256" s="109"/>
      <c r="S256" s="7"/>
      <c r="T256" s="51"/>
      <c r="U256" s="109"/>
      <c r="W256" s="7"/>
      <c r="Y256" s="7"/>
      <c r="AA256" s="7"/>
      <c r="AC256" s="7"/>
      <c r="AE256" s="7"/>
      <c r="AG256" s="7"/>
      <c r="AI256" s="7"/>
      <c r="AJ256" s="114"/>
    </row>
    <row r="257" customFormat="false" ht="15.75" hidden="false" customHeight="false" outlineLevel="0" collapsed="false">
      <c r="B257" s="108"/>
      <c r="H257" s="113"/>
      <c r="I257" s="109"/>
      <c r="J257" s="113"/>
      <c r="K257" s="109"/>
      <c r="L257" s="113"/>
      <c r="M257" s="7"/>
      <c r="O257" s="7"/>
      <c r="P257" s="19"/>
      <c r="Q257" s="109"/>
      <c r="S257" s="7"/>
      <c r="T257" s="19"/>
      <c r="U257" s="109"/>
      <c r="W257" s="7"/>
      <c r="Y257" s="7"/>
      <c r="AA257" s="7"/>
      <c r="AC257" s="7"/>
      <c r="AE257" s="7"/>
      <c r="AG257" s="7"/>
      <c r="AI257" s="7"/>
      <c r="AJ257" s="114"/>
    </row>
    <row r="258" customFormat="false" ht="15.75" hidden="false" customHeight="false" outlineLevel="0" collapsed="false">
      <c r="B258" s="108"/>
      <c r="H258" s="113"/>
      <c r="I258" s="109"/>
      <c r="J258" s="113"/>
      <c r="K258" s="109"/>
      <c r="L258" s="113"/>
      <c r="M258" s="7"/>
      <c r="O258" s="7"/>
      <c r="P258" s="51"/>
      <c r="Q258" s="109"/>
      <c r="S258" s="7"/>
      <c r="T258" s="51"/>
      <c r="U258" s="109"/>
      <c r="W258" s="7"/>
      <c r="Y258" s="7"/>
      <c r="AA258" s="7"/>
      <c r="AC258" s="7"/>
      <c r="AE258" s="7"/>
      <c r="AG258" s="7"/>
      <c r="AI258" s="7"/>
      <c r="AJ258" s="114"/>
    </row>
    <row r="259" customFormat="false" ht="15.75" hidden="false" customHeight="false" outlineLevel="0" collapsed="false">
      <c r="B259" s="108"/>
      <c r="H259" s="113"/>
      <c r="I259" s="109"/>
      <c r="J259" s="113"/>
      <c r="K259" s="109"/>
      <c r="L259" s="113"/>
      <c r="M259" s="7"/>
      <c r="O259" s="7"/>
      <c r="P259" s="19"/>
      <c r="Q259" s="109"/>
      <c r="S259" s="7"/>
      <c r="T259" s="19"/>
      <c r="U259" s="109"/>
      <c r="W259" s="7"/>
      <c r="Y259" s="7"/>
      <c r="AA259" s="7"/>
      <c r="AC259" s="7"/>
      <c r="AE259" s="7"/>
      <c r="AG259" s="7"/>
      <c r="AI259" s="7"/>
      <c r="AJ259" s="114"/>
    </row>
    <row r="260" customFormat="false" ht="15.75" hidden="false" customHeight="false" outlineLevel="0" collapsed="false">
      <c r="B260" s="108"/>
      <c r="H260" s="113"/>
      <c r="I260" s="109"/>
      <c r="J260" s="113"/>
      <c r="K260" s="109"/>
      <c r="L260" s="113"/>
      <c r="M260" s="7"/>
      <c r="O260" s="7"/>
      <c r="P260" s="51"/>
      <c r="Q260" s="109"/>
      <c r="S260" s="7"/>
      <c r="T260" s="51"/>
      <c r="U260" s="109"/>
      <c r="W260" s="7"/>
      <c r="Y260" s="7"/>
      <c r="AA260" s="7"/>
      <c r="AC260" s="7"/>
      <c r="AE260" s="7"/>
      <c r="AG260" s="7"/>
      <c r="AI260" s="7"/>
      <c r="AJ260" s="114"/>
    </row>
    <row r="261" customFormat="false" ht="15.75" hidden="false" customHeight="false" outlineLevel="0" collapsed="false">
      <c r="B261" s="108"/>
      <c r="H261" s="113"/>
      <c r="I261" s="109"/>
      <c r="J261" s="113"/>
      <c r="K261" s="109"/>
      <c r="L261" s="113"/>
      <c r="M261" s="7"/>
      <c r="O261" s="7"/>
      <c r="P261" s="19"/>
      <c r="Q261" s="109"/>
      <c r="S261" s="7"/>
      <c r="T261" s="19"/>
      <c r="U261" s="109"/>
      <c r="W261" s="7"/>
      <c r="Y261" s="7"/>
      <c r="AA261" s="7"/>
      <c r="AC261" s="7"/>
      <c r="AE261" s="7"/>
      <c r="AG261" s="7"/>
      <c r="AI261" s="7"/>
      <c r="AJ261" s="114"/>
    </row>
    <row r="262" customFormat="false" ht="15.75" hidden="false" customHeight="false" outlineLevel="0" collapsed="false">
      <c r="B262" s="108"/>
      <c r="H262" s="113"/>
      <c r="I262" s="109"/>
      <c r="J262" s="113"/>
      <c r="K262" s="109"/>
      <c r="L262" s="113"/>
      <c r="M262" s="7"/>
      <c r="O262" s="7"/>
      <c r="P262" s="51"/>
      <c r="Q262" s="109"/>
      <c r="S262" s="7"/>
      <c r="T262" s="51"/>
      <c r="U262" s="109"/>
      <c r="W262" s="7"/>
      <c r="Y262" s="7"/>
      <c r="AA262" s="7"/>
      <c r="AC262" s="7"/>
      <c r="AE262" s="7"/>
      <c r="AG262" s="7"/>
      <c r="AI262" s="7"/>
      <c r="AJ262" s="114"/>
    </row>
    <row r="263" customFormat="false" ht="15.75" hidden="false" customHeight="false" outlineLevel="0" collapsed="false">
      <c r="B263" s="108"/>
      <c r="H263" s="113"/>
      <c r="I263" s="109"/>
      <c r="J263" s="113"/>
      <c r="K263" s="109"/>
      <c r="L263" s="113"/>
      <c r="M263" s="7"/>
      <c r="O263" s="7"/>
      <c r="P263" s="19"/>
      <c r="Q263" s="109"/>
      <c r="S263" s="7"/>
      <c r="T263" s="19"/>
      <c r="U263" s="109"/>
      <c r="W263" s="7"/>
      <c r="Y263" s="7"/>
      <c r="AA263" s="7"/>
      <c r="AC263" s="7"/>
      <c r="AE263" s="7"/>
      <c r="AG263" s="7"/>
      <c r="AI263" s="7"/>
      <c r="AJ263" s="114"/>
    </row>
    <row r="264" customFormat="false" ht="15.75" hidden="false" customHeight="false" outlineLevel="0" collapsed="false">
      <c r="B264" s="108"/>
      <c r="H264" s="113"/>
      <c r="I264" s="109"/>
      <c r="J264" s="113"/>
      <c r="K264" s="109"/>
      <c r="L264" s="113"/>
      <c r="M264" s="7"/>
      <c r="O264" s="7"/>
      <c r="P264" s="51"/>
      <c r="Q264" s="109"/>
      <c r="S264" s="7"/>
      <c r="T264" s="51"/>
      <c r="U264" s="109"/>
      <c r="W264" s="7"/>
      <c r="Y264" s="7"/>
      <c r="AA264" s="7"/>
      <c r="AC264" s="7"/>
      <c r="AE264" s="7"/>
      <c r="AG264" s="7"/>
      <c r="AI264" s="7"/>
      <c r="AJ264" s="114"/>
    </row>
    <row r="265" customFormat="false" ht="15.75" hidden="false" customHeight="false" outlineLevel="0" collapsed="false">
      <c r="B265" s="108"/>
      <c r="H265" s="113"/>
      <c r="I265" s="109"/>
      <c r="J265" s="113"/>
      <c r="K265" s="109"/>
      <c r="L265" s="113"/>
      <c r="M265" s="7"/>
      <c r="O265" s="7"/>
      <c r="P265" s="19"/>
      <c r="Q265" s="109"/>
      <c r="S265" s="7"/>
      <c r="T265" s="19"/>
      <c r="U265" s="109"/>
      <c r="W265" s="7"/>
      <c r="Y265" s="7"/>
      <c r="AA265" s="7"/>
      <c r="AC265" s="7"/>
      <c r="AE265" s="7"/>
      <c r="AG265" s="7"/>
      <c r="AI265" s="7"/>
      <c r="AJ265" s="114"/>
    </row>
    <row r="266" customFormat="false" ht="15.75" hidden="false" customHeight="false" outlineLevel="0" collapsed="false">
      <c r="B266" s="108"/>
      <c r="H266" s="113"/>
      <c r="I266" s="109"/>
      <c r="J266" s="113"/>
      <c r="K266" s="109"/>
      <c r="L266" s="113"/>
      <c r="M266" s="7"/>
      <c r="O266" s="7"/>
      <c r="P266" s="51"/>
      <c r="Q266" s="109"/>
      <c r="S266" s="7"/>
      <c r="T266" s="51"/>
      <c r="U266" s="109"/>
      <c r="W266" s="7"/>
      <c r="Y266" s="7"/>
      <c r="AA266" s="7"/>
      <c r="AC266" s="7"/>
      <c r="AE266" s="7"/>
      <c r="AG266" s="7"/>
      <c r="AI266" s="7"/>
      <c r="AJ266" s="114"/>
    </row>
    <row r="267" customFormat="false" ht="15.75" hidden="false" customHeight="false" outlineLevel="0" collapsed="false">
      <c r="B267" s="108"/>
      <c r="H267" s="113"/>
      <c r="I267" s="109"/>
      <c r="J267" s="113"/>
      <c r="K267" s="109"/>
      <c r="L267" s="113"/>
      <c r="M267" s="7"/>
      <c r="O267" s="7"/>
      <c r="P267" s="19"/>
      <c r="Q267" s="109"/>
      <c r="S267" s="7"/>
      <c r="T267" s="19"/>
      <c r="U267" s="109"/>
      <c r="W267" s="7"/>
      <c r="Y267" s="7"/>
      <c r="AA267" s="7"/>
      <c r="AC267" s="7"/>
      <c r="AE267" s="7"/>
      <c r="AG267" s="7"/>
      <c r="AI267" s="7"/>
      <c r="AJ267" s="114"/>
    </row>
    <row r="268" customFormat="false" ht="15.75" hidden="false" customHeight="false" outlineLevel="0" collapsed="false">
      <c r="B268" s="108"/>
      <c r="H268" s="113"/>
      <c r="I268" s="109"/>
      <c r="J268" s="113"/>
      <c r="K268" s="109"/>
      <c r="L268" s="113"/>
      <c r="M268" s="7"/>
      <c r="O268" s="7"/>
      <c r="P268" s="51"/>
      <c r="Q268" s="109"/>
      <c r="S268" s="7"/>
      <c r="T268" s="51"/>
      <c r="U268" s="109"/>
      <c r="W268" s="7"/>
      <c r="Y268" s="7"/>
      <c r="AA268" s="7"/>
      <c r="AC268" s="7"/>
      <c r="AE268" s="7"/>
      <c r="AG268" s="7"/>
      <c r="AI268" s="7"/>
      <c r="AJ268" s="114"/>
    </row>
    <row r="269" customFormat="false" ht="15.75" hidden="false" customHeight="false" outlineLevel="0" collapsed="false">
      <c r="B269" s="108"/>
      <c r="H269" s="113"/>
      <c r="I269" s="109"/>
      <c r="J269" s="113"/>
      <c r="K269" s="109"/>
      <c r="L269" s="113"/>
      <c r="M269" s="7"/>
      <c r="O269" s="7"/>
      <c r="P269" s="19"/>
      <c r="Q269" s="109"/>
      <c r="S269" s="7"/>
      <c r="T269" s="19"/>
      <c r="U269" s="109"/>
      <c r="W269" s="7"/>
      <c r="Y269" s="7"/>
      <c r="AA269" s="7"/>
      <c r="AC269" s="7"/>
      <c r="AE269" s="7"/>
      <c r="AG269" s="7"/>
      <c r="AI269" s="7"/>
      <c r="AJ269" s="114"/>
    </row>
    <row r="270" customFormat="false" ht="15.75" hidden="false" customHeight="false" outlineLevel="0" collapsed="false">
      <c r="B270" s="108"/>
      <c r="H270" s="113"/>
      <c r="I270" s="109"/>
      <c r="J270" s="113"/>
      <c r="K270" s="109"/>
      <c r="L270" s="113"/>
      <c r="M270" s="7"/>
      <c r="O270" s="7"/>
      <c r="P270" s="51"/>
      <c r="Q270" s="109"/>
      <c r="S270" s="7"/>
      <c r="T270" s="51"/>
      <c r="U270" s="109"/>
      <c r="W270" s="7"/>
      <c r="Y270" s="7"/>
      <c r="AA270" s="7"/>
      <c r="AC270" s="7"/>
      <c r="AE270" s="7"/>
      <c r="AG270" s="7"/>
      <c r="AI270" s="7"/>
      <c r="AJ270" s="114"/>
    </row>
    <row r="271" customFormat="false" ht="15.75" hidden="false" customHeight="false" outlineLevel="0" collapsed="false">
      <c r="B271" s="108"/>
      <c r="H271" s="113"/>
      <c r="I271" s="109"/>
      <c r="J271" s="113"/>
      <c r="K271" s="109"/>
      <c r="L271" s="113"/>
      <c r="M271" s="7"/>
      <c r="O271" s="7"/>
      <c r="P271" s="19"/>
      <c r="Q271" s="109"/>
      <c r="S271" s="7"/>
      <c r="T271" s="19"/>
      <c r="U271" s="109"/>
      <c r="W271" s="7"/>
      <c r="Y271" s="7"/>
      <c r="AA271" s="7"/>
      <c r="AC271" s="7"/>
      <c r="AE271" s="7"/>
      <c r="AG271" s="7"/>
      <c r="AI271" s="7"/>
      <c r="AJ271" s="114"/>
    </row>
    <row r="272" customFormat="false" ht="15.75" hidden="false" customHeight="false" outlineLevel="0" collapsed="false">
      <c r="B272" s="108"/>
      <c r="H272" s="113"/>
      <c r="I272" s="109"/>
      <c r="J272" s="113"/>
      <c r="K272" s="109"/>
      <c r="L272" s="113"/>
      <c r="M272" s="7"/>
      <c r="O272" s="7"/>
      <c r="P272" s="51"/>
      <c r="Q272" s="109"/>
      <c r="S272" s="7"/>
      <c r="T272" s="51"/>
      <c r="U272" s="109"/>
      <c r="W272" s="7"/>
      <c r="Y272" s="7"/>
      <c r="AA272" s="7"/>
      <c r="AC272" s="7"/>
      <c r="AE272" s="7"/>
      <c r="AG272" s="7"/>
      <c r="AI272" s="7"/>
      <c r="AJ272" s="114"/>
    </row>
    <row r="273" customFormat="false" ht="15.75" hidden="false" customHeight="false" outlineLevel="0" collapsed="false">
      <c r="B273" s="108"/>
      <c r="H273" s="113"/>
      <c r="I273" s="109"/>
      <c r="J273" s="113"/>
      <c r="K273" s="109"/>
      <c r="L273" s="113"/>
      <c r="M273" s="7"/>
      <c r="O273" s="7"/>
      <c r="P273" s="19"/>
      <c r="Q273" s="109"/>
      <c r="S273" s="7"/>
      <c r="T273" s="19"/>
      <c r="U273" s="109"/>
      <c r="W273" s="7"/>
      <c r="Y273" s="7"/>
      <c r="AA273" s="7"/>
      <c r="AC273" s="7"/>
      <c r="AE273" s="7"/>
      <c r="AG273" s="7"/>
      <c r="AI273" s="7"/>
      <c r="AJ273" s="114"/>
    </row>
    <row r="274" customFormat="false" ht="15.75" hidden="false" customHeight="false" outlineLevel="0" collapsed="false">
      <c r="B274" s="108"/>
      <c r="H274" s="113"/>
      <c r="I274" s="109"/>
      <c r="J274" s="113"/>
      <c r="K274" s="109"/>
      <c r="L274" s="113"/>
      <c r="M274" s="7"/>
      <c r="O274" s="7"/>
      <c r="P274" s="51"/>
      <c r="Q274" s="109"/>
      <c r="S274" s="7"/>
      <c r="T274" s="51"/>
      <c r="U274" s="109"/>
      <c r="W274" s="7"/>
      <c r="Y274" s="7"/>
      <c r="AA274" s="7"/>
      <c r="AC274" s="7"/>
      <c r="AE274" s="7"/>
      <c r="AG274" s="7"/>
      <c r="AI274" s="7"/>
      <c r="AJ274" s="114"/>
    </row>
    <row r="275" customFormat="false" ht="15.75" hidden="false" customHeight="false" outlineLevel="0" collapsed="false">
      <c r="B275" s="108"/>
      <c r="H275" s="113"/>
      <c r="I275" s="109"/>
      <c r="J275" s="113"/>
      <c r="K275" s="109"/>
      <c r="L275" s="113"/>
      <c r="M275" s="7"/>
      <c r="O275" s="7"/>
      <c r="P275" s="19"/>
      <c r="Q275" s="109"/>
      <c r="S275" s="7"/>
      <c r="T275" s="19"/>
      <c r="U275" s="109"/>
      <c r="W275" s="7"/>
      <c r="Y275" s="7"/>
      <c r="AA275" s="7"/>
      <c r="AC275" s="7"/>
      <c r="AE275" s="7"/>
      <c r="AG275" s="7"/>
      <c r="AI275" s="7"/>
      <c r="AJ275" s="114"/>
    </row>
    <row r="276" customFormat="false" ht="15.75" hidden="false" customHeight="false" outlineLevel="0" collapsed="false">
      <c r="B276" s="108"/>
      <c r="H276" s="113"/>
      <c r="I276" s="109"/>
      <c r="J276" s="113"/>
      <c r="K276" s="109"/>
      <c r="L276" s="113"/>
      <c r="M276" s="7"/>
      <c r="O276" s="7"/>
      <c r="P276" s="51"/>
      <c r="Q276" s="109"/>
      <c r="S276" s="7"/>
      <c r="T276" s="51"/>
      <c r="U276" s="109"/>
      <c r="W276" s="7"/>
      <c r="Y276" s="7"/>
      <c r="AA276" s="7"/>
      <c r="AC276" s="7"/>
      <c r="AE276" s="7"/>
      <c r="AG276" s="7"/>
      <c r="AI276" s="7"/>
      <c r="AJ276" s="114"/>
    </row>
    <row r="277" customFormat="false" ht="15.75" hidden="false" customHeight="false" outlineLevel="0" collapsed="false">
      <c r="B277" s="108"/>
      <c r="H277" s="113"/>
      <c r="I277" s="109"/>
      <c r="J277" s="113"/>
      <c r="K277" s="109"/>
      <c r="L277" s="113"/>
      <c r="M277" s="7"/>
      <c r="O277" s="7"/>
      <c r="P277" s="19"/>
      <c r="Q277" s="109"/>
      <c r="S277" s="7"/>
      <c r="T277" s="19"/>
      <c r="U277" s="109"/>
      <c r="W277" s="7"/>
      <c r="Y277" s="7"/>
      <c r="AA277" s="7"/>
      <c r="AC277" s="7"/>
      <c r="AE277" s="7"/>
      <c r="AG277" s="7"/>
      <c r="AI277" s="7"/>
      <c r="AJ277" s="114"/>
    </row>
    <row r="278" customFormat="false" ht="15.75" hidden="false" customHeight="false" outlineLevel="0" collapsed="false">
      <c r="B278" s="108"/>
      <c r="H278" s="113"/>
      <c r="I278" s="109"/>
      <c r="J278" s="113"/>
      <c r="K278" s="109"/>
      <c r="L278" s="113"/>
      <c r="M278" s="7"/>
      <c r="O278" s="7"/>
      <c r="P278" s="51"/>
      <c r="Q278" s="109"/>
      <c r="S278" s="7"/>
      <c r="T278" s="51"/>
      <c r="U278" s="109"/>
      <c r="W278" s="7"/>
      <c r="Y278" s="7"/>
      <c r="AA278" s="7"/>
      <c r="AC278" s="7"/>
      <c r="AE278" s="7"/>
      <c r="AG278" s="7"/>
      <c r="AI278" s="7"/>
      <c r="AJ278" s="114"/>
    </row>
    <row r="279" customFormat="false" ht="15.75" hidden="false" customHeight="false" outlineLevel="0" collapsed="false">
      <c r="B279" s="108"/>
      <c r="H279" s="113"/>
      <c r="I279" s="109"/>
      <c r="J279" s="113"/>
      <c r="K279" s="109"/>
      <c r="L279" s="113"/>
      <c r="M279" s="7"/>
      <c r="O279" s="7"/>
      <c r="P279" s="19"/>
      <c r="Q279" s="109"/>
      <c r="S279" s="7"/>
      <c r="T279" s="19"/>
      <c r="U279" s="109"/>
      <c r="W279" s="7"/>
      <c r="Y279" s="7"/>
      <c r="AA279" s="7"/>
      <c r="AC279" s="7"/>
      <c r="AE279" s="7"/>
      <c r="AG279" s="7"/>
      <c r="AI279" s="7"/>
      <c r="AJ279" s="114"/>
    </row>
    <row r="280" customFormat="false" ht="15.75" hidden="false" customHeight="false" outlineLevel="0" collapsed="false">
      <c r="B280" s="108"/>
      <c r="H280" s="113"/>
      <c r="I280" s="109"/>
      <c r="J280" s="113"/>
      <c r="K280" s="109"/>
      <c r="L280" s="113"/>
      <c r="M280" s="7"/>
      <c r="O280" s="7"/>
      <c r="P280" s="51"/>
      <c r="Q280" s="109"/>
      <c r="S280" s="7"/>
      <c r="T280" s="51"/>
      <c r="U280" s="109"/>
      <c r="W280" s="7"/>
      <c r="Y280" s="7"/>
      <c r="AA280" s="7"/>
      <c r="AC280" s="7"/>
      <c r="AE280" s="7"/>
      <c r="AG280" s="7"/>
      <c r="AI280" s="7"/>
      <c r="AJ280" s="114"/>
    </row>
    <row r="281" customFormat="false" ht="15.75" hidden="false" customHeight="false" outlineLevel="0" collapsed="false">
      <c r="B281" s="108"/>
      <c r="H281" s="113"/>
      <c r="I281" s="109"/>
      <c r="J281" s="113"/>
      <c r="K281" s="109"/>
      <c r="L281" s="113"/>
      <c r="M281" s="7"/>
      <c r="O281" s="7"/>
      <c r="P281" s="19"/>
      <c r="Q281" s="109"/>
      <c r="S281" s="7"/>
      <c r="T281" s="19"/>
      <c r="U281" s="109"/>
      <c r="W281" s="7"/>
      <c r="Y281" s="7"/>
      <c r="AA281" s="7"/>
      <c r="AC281" s="7"/>
      <c r="AE281" s="7"/>
      <c r="AG281" s="7"/>
      <c r="AI281" s="7"/>
      <c r="AJ281" s="114"/>
    </row>
    <row r="282" customFormat="false" ht="15.75" hidden="false" customHeight="false" outlineLevel="0" collapsed="false">
      <c r="B282" s="108"/>
      <c r="H282" s="113"/>
      <c r="I282" s="109"/>
      <c r="J282" s="113"/>
      <c r="K282" s="109"/>
      <c r="L282" s="113"/>
      <c r="M282" s="7"/>
      <c r="O282" s="7"/>
      <c r="P282" s="51"/>
      <c r="Q282" s="109"/>
      <c r="S282" s="7"/>
      <c r="T282" s="51"/>
      <c r="U282" s="109"/>
      <c r="W282" s="7"/>
      <c r="Y282" s="7"/>
      <c r="AA282" s="7"/>
      <c r="AC282" s="7"/>
      <c r="AE282" s="7"/>
      <c r="AG282" s="7"/>
      <c r="AI282" s="7"/>
      <c r="AJ282" s="114"/>
    </row>
    <row r="283" customFormat="false" ht="15.75" hidden="false" customHeight="false" outlineLevel="0" collapsed="false">
      <c r="B283" s="108"/>
      <c r="H283" s="113"/>
      <c r="I283" s="109"/>
      <c r="J283" s="113"/>
      <c r="K283" s="109"/>
      <c r="L283" s="113"/>
      <c r="M283" s="7"/>
      <c r="O283" s="7"/>
      <c r="P283" s="19"/>
      <c r="Q283" s="109"/>
      <c r="S283" s="7"/>
      <c r="T283" s="19"/>
      <c r="U283" s="109"/>
      <c r="W283" s="7"/>
      <c r="Y283" s="7"/>
      <c r="AA283" s="7"/>
      <c r="AC283" s="7"/>
      <c r="AE283" s="7"/>
      <c r="AG283" s="7"/>
      <c r="AI283" s="7"/>
      <c r="AJ283" s="114"/>
    </row>
    <row r="284" customFormat="false" ht="15.75" hidden="false" customHeight="false" outlineLevel="0" collapsed="false">
      <c r="B284" s="108"/>
      <c r="H284" s="113"/>
      <c r="I284" s="109"/>
      <c r="J284" s="113"/>
      <c r="K284" s="109"/>
      <c r="L284" s="113"/>
      <c r="M284" s="7"/>
      <c r="O284" s="7"/>
      <c r="P284" s="51"/>
      <c r="Q284" s="109"/>
      <c r="S284" s="7"/>
      <c r="T284" s="51"/>
      <c r="U284" s="109"/>
      <c r="W284" s="7"/>
      <c r="Y284" s="7"/>
      <c r="AA284" s="7"/>
      <c r="AC284" s="7"/>
      <c r="AE284" s="7"/>
      <c r="AG284" s="7"/>
      <c r="AI284" s="7"/>
      <c r="AJ284" s="114"/>
    </row>
    <row r="285" customFormat="false" ht="15.75" hidden="false" customHeight="false" outlineLevel="0" collapsed="false">
      <c r="B285" s="108"/>
      <c r="H285" s="113"/>
      <c r="I285" s="109"/>
      <c r="J285" s="113"/>
      <c r="K285" s="109"/>
      <c r="L285" s="113"/>
      <c r="M285" s="7"/>
      <c r="O285" s="7"/>
      <c r="P285" s="19"/>
      <c r="Q285" s="109"/>
      <c r="S285" s="7"/>
      <c r="T285" s="19"/>
      <c r="U285" s="109"/>
      <c r="W285" s="7"/>
      <c r="Y285" s="7"/>
      <c r="AA285" s="7"/>
      <c r="AC285" s="7"/>
      <c r="AE285" s="7"/>
      <c r="AG285" s="7"/>
      <c r="AI285" s="7"/>
      <c r="AJ285" s="114"/>
    </row>
    <row r="286" customFormat="false" ht="15.75" hidden="false" customHeight="false" outlineLevel="0" collapsed="false">
      <c r="B286" s="108"/>
      <c r="H286" s="113"/>
      <c r="I286" s="109"/>
      <c r="J286" s="113"/>
      <c r="K286" s="109"/>
      <c r="L286" s="113"/>
      <c r="M286" s="7"/>
      <c r="O286" s="7"/>
      <c r="P286" s="51"/>
      <c r="Q286" s="109"/>
      <c r="S286" s="7"/>
      <c r="T286" s="51"/>
      <c r="U286" s="109"/>
      <c r="W286" s="7"/>
      <c r="Y286" s="7"/>
      <c r="AA286" s="7"/>
      <c r="AC286" s="7"/>
      <c r="AE286" s="7"/>
      <c r="AG286" s="7"/>
      <c r="AI286" s="7"/>
      <c r="AJ286" s="114"/>
    </row>
    <row r="287" customFormat="false" ht="15.75" hidden="false" customHeight="false" outlineLevel="0" collapsed="false">
      <c r="B287" s="108"/>
      <c r="H287" s="113"/>
      <c r="I287" s="109"/>
      <c r="J287" s="113"/>
      <c r="K287" s="109"/>
      <c r="L287" s="113"/>
      <c r="M287" s="7"/>
      <c r="O287" s="7"/>
      <c r="P287" s="19"/>
      <c r="Q287" s="109"/>
      <c r="S287" s="7"/>
      <c r="T287" s="19"/>
      <c r="U287" s="109"/>
      <c r="W287" s="7"/>
      <c r="Y287" s="7"/>
      <c r="AA287" s="7"/>
      <c r="AC287" s="7"/>
      <c r="AE287" s="7"/>
      <c r="AG287" s="7"/>
      <c r="AI287" s="7"/>
      <c r="AJ287" s="114"/>
    </row>
    <row r="288" customFormat="false" ht="15.75" hidden="false" customHeight="false" outlineLevel="0" collapsed="false">
      <c r="B288" s="108"/>
      <c r="H288" s="113"/>
      <c r="I288" s="109"/>
      <c r="J288" s="113"/>
      <c r="K288" s="109"/>
      <c r="L288" s="113"/>
      <c r="M288" s="7"/>
      <c r="O288" s="7"/>
      <c r="P288" s="51"/>
      <c r="Q288" s="109"/>
      <c r="S288" s="7"/>
      <c r="T288" s="51"/>
      <c r="U288" s="109"/>
      <c r="W288" s="7"/>
      <c r="Y288" s="7"/>
      <c r="AA288" s="7"/>
      <c r="AC288" s="7"/>
      <c r="AE288" s="7"/>
      <c r="AG288" s="7"/>
      <c r="AI288" s="7"/>
      <c r="AJ288" s="114"/>
    </row>
    <row r="289" customFormat="false" ht="15.75" hidden="false" customHeight="false" outlineLevel="0" collapsed="false">
      <c r="B289" s="108"/>
      <c r="H289" s="113"/>
      <c r="I289" s="109"/>
      <c r="J289" s="113"/>
      <c r="K289" s="109"/>
      <c r="L289" s="113"/>
      <c r="M289" s="7"/>
      <c r="O289" s="7"/>
      <c r="P289" s="19"/>
      <c r="Q289" s="109"/>
      <c r="S289" s="7"/>
      <c r="T289" s="19"/>
      <c r="U289" s="109"/>
      <c r="W289" s="7"/>
      <c r="Y289" s="7"/>
      <c r="AA289" s="7"/>
      <c r="AC289" s="7"/>
      <c r="AE289" s="7"/>
      <c r="AG289" s="7"/>
      <c r="AI289" s="7"/>
      <c r="AJ289" s="114"/>
    </row>
    <row r="290" customFormat="false" ht="15.75" hidden="false" customHeight="false" outlineLevel="0" collapsed="false">
      <c r="B290" s="108"/>
      <c r="H290" s="113"/>
      <c r="I290" s="109"/>
      <c r="J290" s="113"/>
      <c r="K290" s="109"/>
      <c r="L290" s="113"/>
      <c r="M290" s="7"/>
      <c r="O290" s="7"/>
      <c r="P290" s="51"/>
      <c r="Q290" s="109"/>
      <c r="S290" s="7"/>
      <c r="T290" s="51"/>
      <c r="U290" s="109"/>
      <c r="W290" s="7"/>
      <c r="Y290" s="7"/>
      <c r="AA290" s="7"/>
      <c r="AC290" s="7"/>
      <c r="AE290" s="7"/>
      <c r="AG290" s="7"/>
      <c r="AI290" s="7"/>
      <c r="AJ290" s="114"/>
    </row>
    <row r="291" customFormat="false" ht="15.75" hidden="false" customHeight="false" outlineLevel="0" collapsed="false">
      <c r="B291" s="108"/>
      <c r="H291" s="113"/>
      <c r="I291" s="109"/>
      <c r="J291" s="113"/>
      <c r="K291" s="109"/>
      <c r="L291" s="113"/>
      <c r="M291" s="7"/>
      <c r="O291" s="7"/>
      <c r="P291" s="19"/>
      <c r="Q291" s="109"/>
      <c r="S291" s="7"/>
      <c r="T291" s="19"/>
      <c r="U291" s="109"/>
      <c r="W291" s="7"/>
      <c r="Y291" s="7"/>
      <c r="AA291" s="7"/>
      <c r="AC291" s="7"/>
      <c r="AE291" s="7"/>
      <c r="AG291" s="7"/>
      <c r="AI291" s="7"/>
      <c r="AJ291" s="114"/>
    </row>
    <row r="292" customFormat="false" ht="15.75" hidden="false" customHeight="false" outlineLevel="0" collapsed="false">
      <c r="B292" s="108"/>
      <c r="H292" s="113"/>
      <c r="I292" s="109"/>
      <c r="J292" s="113"/>
      <c r="K292" s="109"/>
      <c r="L292" s="113"/>
      <c r="M292" s="7"/>
      <c r="O292" s="7"/>
      <c r="P292" s="51"/>
      <c r="Q292" s="109"/>
      <c r="S292" s="7"/>
      <c r="T292" s="51"/>
      <c r="U292" s="109"/>
      <c r="W292" s="7"/>
      <c r="Y292" s="7"/>
      <c r="AA292" s="7"/>
      <c r="AC292" s="7"/>
      <c r="AE292" s="7"/>
      <c r="AG292" s="7"/>
      <c r="AI292" s="7"/>
      <c r="AJ292" s="114"/>
    </row>
    <row r="293" customFormat="false" ht="15.75" hidden="false" customHeight="false" outlineLevel="0" collapsed="false">
      <c r="B293" s="108"/>
      <c r="H293" s="113"/>
      <c r="I293" s="109"/>
      <c r="J293" s="113"/>
      <c r="K293" s="109"/>
      <c r="L293" s="113"/>
      <c r="M293" s="7"/>
      <c r="O293" s="7"/>
      <c r="P293" s="19"/>
      <c r="Q293" s="109"/>
      <c r="S293" s="7"/>
      <c r="T293" s="19"/>
      <c r="U293" s="109"/>
      <c r="W293" s="7"/>
      <c r="Y293" s="7"/>
      <c r="AA293" s="7"/>
      <c r="AC293" s="7"/>
      <c r="AE293" s="7"/>
      <c r="AG293" s="7"/>
      <c r="AI293" s="7"/>
      <c r="AJ293" s="114"/>
    </row>
    <row r="294" customFormat="false" ht="15.75" hidden="false" customHeight="false" outlineLevel="0" collapsed="false">
      <c r="B294" s="108"/>
      <c r="H294" s="113"/>
      <c r="I294" s="109"/>
      <c r="J294" s="113"/>
      <c r="K294" s="109"/>
      <c r="L294" s="113"/>
      <c r="M294" s="7"/>
      <c r="O294" s="7"/>
      <c r="P294" s="51"/>
      <c r="Q294" s="109"/>
      <c r="S294" s="7"/>
      <c r="T294" s="51"/>
      <c r="U294" s="109"/>
      <c r="W294" s="7"/>
      <c r="Y294" s="7"/>
      <c r="AA294" s="7"/>
      <c r="AC294" s="7"/>
      <c r="AE294" s="7"/>
      <c r="AG294" s="7"/>
      <c r="AI294" s="7"/>
      <c r="AJ294" s="114"/>
    </row>
    <row r="295" customFormat="false" ht="15.75" hidden="false" customHeight="false" outlineLevel="0" collapsed="false">
      <c r="B295" s="108"/>
      <c r="H295" s="113"/>
      <c r="I295" s="109"/>
      <c r="J295" s="113"/>
      <c r="K295" s="109"/>
      <c r="L295" s="113"/>
      <c r="M295" s="7"/>
      <c r="O295" s="7"/>
      <c r="P295" s="19"/>
      <c r="Q295" s="109"/>
      <c r="S295" s="7"/>
      <c r="T295" s="19"/>
      <c r="U295" s="109"/>
      <c r="W295" s="7"/>
      <c r="Y295" s="7"/>
      <c r="AA295" s="7"/>
      <c r="AC295" s="7"/>
      <c r="AE295" s="7"/>
      <c r="AG295" s="7"/>
      <c r="AI295" s="7"/>
      <c r="AJ295" s="114"/>
    </row>
    <row r="296" customFormat="false" ht="15.75" hidden="false" customHeight="false" outlineLevel="0" collapsed="false">
      <c r="B296" s="108"/>
      <c r="H296" s="113"/>
      <c r="I296" s="109"/>
      <c r="J296" s="113"/>
      <c r="K296" s="109"/>
      <c r="L296" s="113"/>
      <c r="M296" s="7"/>
      <c r="O296" s="7"/>
      <c r="P296" s="51"/>
      <c r="Q296" s="109"/>
      <c r="S296" s="7"/>
      <c r="T296" s="51"/>
      <c r="U296" s="109"/>
      <c r="W296" s="7"/>
      <c r="Y296" s="7"/>
      <c r="AA296" s="7"/>
      <c r="AC296" s="7"/>
      <c r="AE296" s="7"/>
      <c r="AG296" s="7"/>
      <c r="AI296" s="7"/>
      <c r="AJ296" s="114"/>
    </row>
    <row r="297" customFormat="false" ht="15.75" hidden="false" customHeight="false" outlineLevel="0" collapsed="false">
      <c r="B297" s="108"/>
      <c r="H297" s="113"/>
      <c r="I297" s="109"/>
      <c r="J297" s="113"/>
      <c r="K297" s="109"/>
      <c r="L297" s="113"/>
      <c r="M297" s="7"/>
      <c r="O297" s="7"/>
      <c r="P297" s="19"/>
      <c r="Q297" s="109"/>
      <c r="S297" s="7"/>
      <c r="T297" s="19"/>
      <c r="U297" s="109"/>
      <c r="W297" s="7"/>
      <c r="Y297" s="7"/>
      <c r="AA297" s="7"/>
      <c r="AC297" s="7"/>
      <c r="AE297" s="7"/>
      <c r="AG297" s="7"/>
      <c r="AI297" s="7"/>
      <c r="AJ297" s="114"/>
    </row>
    <row r="298" customFormat="false" ht="15.75" hidden="false" customHeight="false" outlineLevel="0" collapsed="false">
      <c r="B298" s="108"/>
      <c r="H298" s="113"/>
      <c r="I298" s="109"/>
      <c r="J298" s="113"/>
      <c r="K298" s="109"/>
      <c r="L298" s="113"/>
      <c r="M298" s="7"/>
      <c r="O298" s="7"/>
      <c r="P298" s="51"/>
      <c r="Q298" s="109"/>
      <c r="S298" s="7"/>
      <c r="T298" s="51"/>
      <c r="U298" s="109"/>
      <c r="W298" s="7"/>
      <c r="Y298" s="7"/>
      <c r="AA298" s="7"/>
      <c r="AC298" s="7"/>
      <c r="AE298" s="7"/>
      <c r="AG298" s="7"/>
      <c r="AI298" s="7"/>
      <c r="AJ298" s="114"/>
    </row>
    <row r="299" customFormat="false" ht="15.75" hidden="false" customHeight="false" outlineLevel="0" collapsed="false">
      <c r="B299" s="108"/>
      <c r="H299" s="113"/>
      <c r="I299" s="109"/>
      <c r="J299" s="113"/>
      <c r="K299" s="109"/>
      <c r="L299" s="113"/>
      <c r="M299" s="7"/>
      <c r="O299" s="7"/>
      <c r="P299" s="19"/>
      <c r="Q299" s="109"/>
      <c r="S299" s="7"/>
      <c r="T299" s="19"/>
      <c r="U299" s="109"/>
      <c r="W299" s="7"/>
      <c r="Y299" s="7"/>
      <c r="AA299" s="7"/>
      <c r="AC299" s="7"/>
      <c r="AE299" s="7"/>
      <c r="AG299" s="7"/>
      <c r="AI299" s="7"/>
      <c r="AJ299" s="114"/>
    </row>
    <row r="300" customFormat="false" ht="15.75" hidden="false" customHeight="false" outlineLevel="0" collapsed="false">
      <c r="B300" s="108"/>
      <c r="H300" s="113"/>
      <c r="I300" s="109"/>
      <c r="J300" s="113"/>
      <c r="K300" s="109"/>
      <c r="L300" s="113"/>
      <c r="M300" s="7"/>
      <c r="O300" s="7"/>
      <c r="P300" s="51"/>
      <c r="Q300" s="109"/>
      <c r="S300" s="7"/>
      <c r="T300" s="51"/>
      <c r="U300" s="109"/>
      <c r="W300" s="7"/>
      <c r="Y300" s="7"/>
      <c r="AA300" s="7"/>
      <c r="AC300" s="7"/>
      <c r="AE300" s="7"/>
      <c r="AG300" s="7"/>
      <c r="AI300" s="7"/>
      <c r="AJ300" s="114"/>
    </row>
    <row r="301" customFormat="false" ht="15.75" hidden="false" customHeight="false" outlineLevel="0" collapsed="false">
      <c r="B301" s="108"/>
      <c r="H301" s="113"/>
      <c r="I301" s="109"/>
      <c r="J301" s="113"/>
      <c r="K301" s="109"/>
      <c r="L301" s="113"/>
      <c r="M301" s="7"/>
      <c r="O301" s="7"/>
      <c r="P301" s="19"/>
      <c r="Q301" s="109"/>
      <c r="S301" s="7"/>
      <c r="T301" s="19"/>
      <c r="U301" s="109"/>
      <c r="W301" s="7"/>
      <c r="Y301" s="7"/>
      <c r="AA301" s="7"/>
      <c r="AC301" s="7"/>
      <c r="AE301" s="7"/>
      <c r="AG301" s="7"/>
      <c r="AI301" s="7"/>
      <c r="AJ301" s="114"/>
    </row>
    <row r="302" customFormat="false" ht="15.75" hidden="false" customHeight="false" outlineLevel="0" collapsed="false">
      <c r="B302" s="108"/>
      <c r="H302" s="113"/>
      <c r="I302" s="109"/>
      <c r="J302" s="113"/>
      <c r="K302" s="109"/>
      <c r="L302" s="113"/>
      <c r="M302" s="7"/>
      <c r="O302" s="7"/>
      <c r="P302" s="51"/>
      <c r="Q302" s="109"/>
      <c r="S302" s="7"/>
      <c r="T302" s="51"/>
      <c r="U302" s="109"/>
      <c r="W302" s="7"/>
      <c r="Y302" s="7"/>
      <c r="AA302" s="7"/>
      <c r="AC302" s="7"/>
      <c r="AE302" s="7"/>
      <c r="AG302" s="7"/>
      <c r="AI302" s="7"/>
      <c r="AJ302" s="114"/>
    </row>
    <row r="303" customFormat="false" ht="15.75" hidden="false" customHeight="false" outlineLevel="0" collapsed="false">
      <c r="B303" s="108"/>
      <c r="H303" s="113"/>
      <c r="I303" s="109"/>
      <c r="J303" s="113"/>
      <c r="K303" s="109"/>
      <c r="L303" s="113"/>
      <c r="M303" s="7"/>
      <c r="O303" s="7"/>
      <c r="P303" s="19"/>
      <c r="Q303" s="109"/>
      <c r="S303" s="7"/>
      <c r="T303" s="19"/>
      <c r="U303" s="109"/>
      <c r="W303" s="7"/>
      <c r="Y303" s="7"/>
      <c r="AA303" s="7"/>
      <c r="AC303" s="7"/>
      <c r="AE303" s="7"/>
      <c r="AG303" s="7"/>
      <c r="AI303" s="7"/>
      <c r="AJ303" s="114"/>
    </row>
    <row r="304" customFormat="false" ht="15.75" hidden="false" customHeight="false" outlineLevel="0" collapsed="false">
      <c r="B304" s="108"/>
      <c r="H304" s="113"/>
      <c r="I304" s="109"/>
      <c r="J304" s="113"/>
      <c r="K304" s="109"/>
      <c r="L304" s="113"/>
      <c r="M304" s="7"/>
      <c r="O304" s="7"/>
      <c r="P304" s="51"/>
      <c r="Q304" s="109"/>
      <c r="S304" s="7"/>
      <c r="T304" s="51"/>
      <c r="U304" s="109"/>
      <c r="W304" s="7"/>
      <c r="Y304" s="7"/>
      <c r="AA304" s="7"/>
      <c r="AC304" s="7"/>
      <c r="AE304" s="7"/>
      <c r="AG304" s="7"/>
      <c r="AI304" s="7"/>
      <c r="AJ304" s="114"/>
    </row>
    <row r="305" customFormat="false" ht="15.75" hidden="false" customHeight="false" outlineLevel="0" collapsed="false">
      <c r="B305" s="108"/>
      <c r="H305" s="113"/>
      <c r="I305" s="109"/>
      <c r="J305" s="113"/>
      <c r="K305" s="109"/>
      <c r="L305" s="113"/>
      <c r="M305" s="7"/>
      <c r="O305" s="7"/>
      <c r="P305" s="19"/>
      <c r="Q305" s="109"/>
      <c r="S305" s="7"/>
      <c r="T305" s="19"/>
      <c r="U305" s="109"/>
      <c r="W305" s="7"/>
      <c r="Y305" s="7"/>
      <c r="AA305" s="7"/>
      <c r="AC305" s="7"/>
      <c r="AE305" s="7"/>
      <c r="AG305" s="7"/>
      <c r="AI305" s="7"/>
      <c r="AJ305" s="114"/>
    </row>
    <row r="306" customFormat="false" ht="15.75" hidden="false" customHeight="false" outlineLevel="0" collapsed="false">
      <c r="B306" s="108"/>
      <c r="H306" s="113"/>
      <c r="I306" s="109"/>
      <c r="J306" s="113"/>
      <c r="K306" s="109"/>
      <c r="L306" s="113"/>
      <c r="M306" s="7"/>
      <c r="O306" s="7"/>
      <c r="P306" s="51"/>
      <c r="Q306" s="109"/>
      <c r="S306" s="7"/>
      <c r="T306" s="51"/>
      <c r="U306" s="109"/>
      <c r="W306" s="7"/>
      <c r="Y306" s="7"/>
      <c r="AA306" s="7"/>
      <c r="AC306" s="7"/>
      <c r="AE306" s="7"/>
      <c r="AG306" s="7"/>
      <c r="AI306" s="7"/>
      <c r="AJ306" s="114"/>
    </row>
    <row r="307" customFormat="false" ht="15.75" hidden="false" customHeight="false" outlineLevel="0" collapsed="false">
      <c r="B307" s="108"/>
      <c r="H307" s="113"/>
      <c r="I307" s="109"/>
      <c r="J307" s="113"/>
      <c r="K307" s="109"/>
      <c r="L307" s="113"/>
      <c r="M307" s="7"/>
      <c r="O307" s="7"/>
      <c r="P307" s="19"/>
      <c r="Q307" s="109"/>
      <c r="S307" s="7"/>
      <c r="T307" s="19"/>
      <c r="U307" s="109"/>
      <c r="W307" s="7"/>
      <c r="Y307" s="7"/>
      <c r="AA307" s="7"/>
      <c r="AC307" s="7"/>
      <c r="AE307" s="7"/>
      <c r="AG307" s="7"/>
      <c r="AI307" s="7"/>
      <c r="AJ307" s="114"/>
    </row>
    <row r="308" customFormat="false" ht="15.75" hidden="false" customHeight="false" outlineLevel="0" collapsed="false">
      <c r="B308" s="108"/>
      <c r="H308" s="113"/>
      <c r="I308" s="109"/>
      <c r="J308" s="113"/>
      <c r="K308" s="109"/>
      <c r="L308" s="113"/>
      <c r="M308" s="7"/>
      <c r="O308" s="7"/>
      <c r="P308" s="51"/>
      <c r="Q308" s="109"/>
      <c r="S308" s="7"/>
      <c r="T308" s="51"/>
      <c r="U308" s="109"/>
      <c r="W308" s="7"/>
      <c r="Y308" s="7"/>
      <c r="AA308" s="7"/>
      <c r="AC308" s="7"/>
      <c r="AE308" s="7"/>
      <c r="AG308" s="7"/>
      <c r="AI308" s="7"/>
      <c r="AJ308" s="114"/>
    </row>
    <row r="309" customFormat="false" ht="15.75" hidden="false" customHeight="false" outlineLevel="0" collapsed="false">
      <c r="B309" s="108"/>
      <c r="H309" s="113"/>
      <c r="I309" s="109"/>
      <c r="J309" s="113"/>
      <c r="K309" s="109"/>
      <c r="L309" s="113"/>
      <c r="M309" s="7"/>
      <c r="O309" s="7"/>
      <c r="P309" s="19"/>
      <c r="Q309" s="109"/>
      <c r="S309" s="7"/>
      <c r="T309" s="19"/>
      <c r="U309" s="109"/>
      <c r="W309" s="7"/>
      <c r="Y309" s="7"/>
      <c r="AA309" s="7"/>
      <c r="AC309" s="7"/>
      <c r="AE309" s="7"/>
      <c r="AG309" s="7"/>
      <c r="AI309" s="7"/>
      <c r="AJ309" s="114"/>
    </row>
    <row r="310" customFormat="false" ht="15.75" hidden="false" customHeight="false" outlineLevel="0" collapsed="false">
      <c r="B310" s="108"/>
      <c r="H310" s="113"/>
      <c r="I310" s="109"/>
      <c r="J310" s="113"/>
      <c r="K310" s="109"/>
      <c r="L310" s="113"/>
      <c r="M310" s="7"/>
      <c r="O310" s="7"/>
      <c r="P310" s="51"/>
      <c r="Q310" s="109"/>
      <c r="S310" s="7"/>
      <c r="T310" s="51"/>
      <c r="U310" s="109"/>
      <c r="W310" s="7"/>
      <c r="Y310" s="7"/>
      <c r="AA310" s="7"/>
      <c r="AC310" s="7"/>
      <c r="AE310" s="7"/>
      <c r="AG310" s="7"/>
      <c r="AI310" s="7"/>
      <c r="AJ310" s="114"/>
    </row>
    <row r="311" customFormat="false" ht="15.75" hidden="false" customHeight="false" outlineLevel="0" collapsed="false">
      <c r="B311" s="108"/>
      <c r="H311" s="113"/>
      <c r="I311" s="109"/>
      <c r="J311" s="113"/>
      <c r="K311" s="109"/>
      <c r="L311" s="113"/>
      <c r="M311" s="7"/>
      <c r="O311" s="7"/>
      <c r="P311" s="19"/>
      <c r="Q311" s="109"/>
      <c r="S311" s="7"/>
      <c r="T311" s="19"/>
      <c r="U311" s="109"/>
      <c r="W311" s="7"/>
      <c r="Y311" s="7"/>
      <c r="AA311" s="7"/>
      <c r="AC311" s="7"/>
      <c r="AE311" s="7"/>
      <c r="AG311" s="7"/>
      <c r="AI311" s="7"/>
      <c r="AJ311" s="114"/>
    </row>
    <row r="312" customFormat="false" ht="15.75" hidden="false" customHeight="false" outlineLevel="0" collapsed="false">
      <c r="B312" s="108"/>
      <c r="H312" s="113"/>
      <c r="I312" s="109"/>
      <c r="J312" s="113"/>
      <c r="K312" s="109"/>
      <c r="L312" s="113"/>
      <c r="M312" s="7"/>
      <c r="O312" s="7"/>
      <c r="P312" s="51"/>
      <c r="Q312" s="109"/>
      <c r="S312" s="7"/>
      <c r="T312" s="51"/>
      <c r="U312" s="109"/>
      <c r="W312" s="7"/>
      <c r="Y312" s="7"/>
      <c r="AA312" s="7"/>
      <c r="AC312" s="7"/>
      <c r="AE312" s="7"/>
      <c r="AG312" s="7"/>
      <c r="AI312" s="7"/>
      <c r="AJ312" s="114"/>
    </row>
    <row r="313" customFormat="false" ht="15.75" hidden="false" customHeight="false" outlineLevel="0" collapsed="false">
      <c r="B313" s="108"/>
      <c r="H313" s="113"/>
      <c r="I313" s="109"/>
      <c r="J313" s="113"/>
      <c r="K313" s="109"/>
      <c r="L313" s="113"/>
      <c r="M313" s="7"/>
      <c r="O313" s="7"/>
      <c r="P313" s="19"/>
      <c r="Q313" s="109"/>
      <c r="S313" s="7"/>
      <c r="T313" s="19"/>
      <c r="U313" s="109"/>
      <c r="W313" s="7"/>
      <c r="Y313" s="7"/>
      <c r="AA313" s="7"/>
      <c r="AC313" s="7"/>
      <c r="AE313" s="7"/>
      <c r="AG313" s="7"/>
      <c r="AI313" s="7"/>
      <c r="AJ313" s="114"/>
    </row>
    <row r="314" customFormat="false" ht="15.75" hidden="false" customHeight="false" outlineLevel="0" collapsed="false">
      <c r="B314" s="108"/>
      <c r="H314" s="113"/>
      <c r="I314" s="109"/>
      <c r="J314" s="113"/>
      <c r="K314" s="109"/>
      <c r="L314" s="113"/>
      <c r="M314" s="7"/>
      <c r="O314" s="7"/>
      <c r="P314" s="51"/>
      <c r="Q314" s="109"/>
      <c r="S314" s="7"/>
      <c r="T314" s="51"/>
      <c r="U314" s="109"/>
      <c r="W314" s="7"/>
      <c r="Y314" s="7"/>
      <c r="AA314" s="7"/>
      <c r="AC314" s="7"/>
      <c r="AE314" s="7"/>
      <c r="AG314" s="7"/>
      <c r="AI314" s="7"/>
      <c r="AJ314" s="114"/>
    </row>
    <row r="315" customFormat="false" ht="15.75" hidden="false" customHeight="false" outlineLevel="0" collapsed="false">
      <c r="B315" s="108"/>
      <c r="H315" s="113"/>
      <c r="I315" s="109"/>
      <c r="J315" s="113"/>
      <c r="K315" s="109"/>
      <c r="L315" s="113"/>
      <c r="M315" s="7"/>
      <c r="O315" s="7"/>
      <c r="P315" s="19"/>
      <c r="Q315" s="109"/>
      <c r="S315" s="7"/>
      <c r="T315" s="19"/>
      <c r="U315" s="109"/>
      <c r="W315" s="7"/>
      <c r="Y315" s="7"/>
      <c r="AA315" s="7"/>
      <c r="AC315" s="7"/>
      <c r="AE315" s="7"/>
      <c r="AG315" s="7"/>
      <c r="AI315" s="7"/>
      <c r="AJ315" s="114"/>
    </row>
    <row r="316" customFormat="false" ht="15.75" hidden="false" customHeight="false" outlineLevel="0" collapsed="false">
      <c r="B316" s="108"/>
      <c r="H316" s="113"/>
      <c r="I316" s="109"/>
      <c r="J316" s="113"/>
      <c r="K316" s="109"/>
      <c r="L316" s="113"/>
      <c r="M316" s="7"/>
      <c r="O316" s="7"/>
      <c r="P316" s="51"/>
      <c r="Q316" s="109"/>
      <c r="S316" s="7"/>
      <c r="T316" s="51"/>
      <c r="U316" s="109"/>
      <c r="W316" s="7"/>
      <c r="Y316" s="7"/>
      <c r="AA316" s="7"/>
      <c r="AC316" s="7"/>
      <c r="AE316" s="7"/>
      <c r="AG316" s="7"/>
      <c r="AI316" s="7"/>
      <c r="AJ316" s="114"/>
    </row>
    <row r="317" customFormat="false" ht="15.75" hidden="false" customHeight="false" outlineLevel="0" collapsed="false">
      <c r="B317" s="108"/>
      <c r="H317" s="113"/>
      <c r="I317" s="109"/>
      <c r="J317" s="113"/>
      <c r="K317" s="109"/>
      <c r="L317" s="113"/>
      <c r="M317" s="7"/>
      <c r="O317" s="7"/>
      <c r="P317" s="19"/>
      <c r="Q317" s="109"/>
      <c r="S317" s="7"/>
      <c r="T317" s="19"/>
      <c r="U317" s="109"/>
      <c r="W317" s="7"/>
      <c r="Y317" s="7"/>
      <c r="AA317" s="7"/>
      <c r="AC317" s="7"/>
      <c r="AE317" s="7"/>
      <c r="AG317" s="7"/>
      <c r="AI317" s="7"/>
      <c r="AJ317" s="114"/>
    </row>
    <row r="318" customFormat="false" ht="15.75" hidden="false" customHeight="false" outlineLevel="0" collapsed="false">
      <c r="B318" s="108"/>
      <c r="H318" s="113"/>
      <c r="I318" s="109"/>
      <c r="J318" s="113"/>
      <c r="K318" s="109"/>
      <c r="L318" s="113"/>
      <c r="M318" s="7"/>
      <c r="O318" s="7"/>
      <c r="P318" s="51"/>
      <c r="Q318" s="109"/>
      <c r="S318" s="7"/>
      <c r="T318" s="51"/>
      <c r="U318" s="109"/>
      <c r="W318" s="7"/>
      <c r="Y318" s="7"/>
      <c r="AA318" s="7"/>
      <c r="AC318" s="7"/>
      <c r="AE318" s="7"/>
      <c r="AG318" s="7"/>
      <c r="AI318" s="7"/>
      <c r="AJ318" s="114"/>
    </row>
    <row r="319" customFormat="false" ht="15.75" hidden="false" customHeight="false" outlineLevel="0" collapsed="false">
      <c r="B319" s="108"/>
      <c r="H319" s="113"/>
      <c r="I319" s="109"/>
      <c r="J319" s="113"/>
      <c r="K319" s="109"/>
      <c r="L319" s="113"/>
      <c r="M319" s="7"/>
      <c r="O319" s="7"/>
      <c r="P319" s="19"/>
      <c r="Q319" s="109"/>
      <c r="S319" s="7"/>
      <c r="T319" s="19"/>
      <c r="U319" s="109"/>
      <c r="W319" s="7"/>
      <c r="Y319" s="7"/>
      <c r="AA319" s="7"/>
      <c r="AC319" s="7"/>
      <c r="AE319" s="7"/>
      <c r="AG319" s="7"/>
      <c r="AI319" s="7"/>
      <c r="AJ319" s="114"/>
    </row>
    <row r="320" customFormat="false" ht="15.75" hidden="false" customHeight="false" outlineLevel="0" collapsed="false">
      <c r="B320" s="108"/>
      <c r="H320" s="113"/>
      <c r="I320" s="109"/>
      <c r="J320" s="113"/>
      <c r="K320" s="109"/>
      <c r="L320" s="113"/>
      <c r="M320" s="7"/>
      <c r="O320" s="7"/>
      <c r="P320" s="51"/>
      <c r="Q320" s="109"/>
      <c r="S320" s="7"/>
      <c r="T320" s="51"/>
      <c r="U320" s="109"/>
      <c r="W320" s="7"/>
      <c r="Y320" s="7"/>
      <c r="AA320" s="7"/>
      <c r="AC320" s="7"/>
      <c r="AE320" s="7"/>
      <c r="AG320" s="7"/>
      <c r="AI320" s="7"/>
      <c r="AJ320" s="114"/>
    </row>
    <row r="321" customFormat="false" ht="15.75" hidden="false" customHeight="false" outlineLevel="0" collapsed="false">
      <c r="B321" s="108"/>
      <c r="H321" s="113"/>
      <c r="I321" s="109"/>
      <c r="J321" s="113"/>
      <c r="K321" s="109"/>
      <c r="L321" s="113"/>
      <c r="M321" s="7"/>
      <c r="O321" s="7"/>
      <c r="P321" s="19"/>
      <c r="Q321" s="109"/>
      <c r="S321" s="7"/>
      <c r="T321" s="19"/>
      <c r="U321" s="109"/>
      <c r="W321" s="7"/>
      <c r="Y321" s="7"/>
      <c r="AA321" s="7"/>
      <c r="AC321" s="7"/>
      <c r="AE321" s="7"/>
      <c r="AG321" s="7"/>
      <c r="AI321" s="7"/>
      <c r="AJ321" s="114"/>
    </row>
    <row r="322" customFormat="false" ht="15.75" hidden="false" customHeight="false" outlineLevel="0" collapsed="false">
      <c r="B322" s="108"/>
      <c r="H322" s="113"/>
      <c r="I322" s="109"/>
      <c r="J322" s="113"/>
      <c r="K322" s="109"/>
      <c r="L322" s="113"/>
      <c r="M322" s="7"/>
      <c r="O322" s="7"/>
      <c r="P322" s="51"/>
      <c r="Q322" s="109"/>
      <c r="S322" s="7"/>
      <c r="T322" s="51"/>
      <c r="U322" s="109"/>
      <c r="W322" s="7"/>
      <c r="Y322" s="7"/>
      <c r="AA322" s="7"/>
      <c r="AC322" s="7"/>
      <c r="AE322" s="7"/>
      <c r="AG322" s="7"/>
      <c r="AI322" s="7"/>
      <c r="AJ322" s="114"/>
    </row>
    <row r="323" customFormat="false" ht="15.75" hidden="false" customHeight="false" outlineLevel="0" collapsed="false">
      <c r="B323" s="108"/>
      <c r="H323" s="113"/>
      <c r="I323" s="109"/>
      <c r="J323" s="113"/>
      <c r="K323" s="109"/>
      <c r="L323" s="113"/>
      <c r="M323" s="7"/>
      <c r="O323" s="7"/>
      <c r="P323" s="19"/>
      <c r="Q323" s="109"/>
      <c r="S323" s="7"/>
      <c r="T323" s="19"/>
      <c r="U323" s="109"/>
      <c r="W323" s="7"/>
      <c r="Y323" s="7"/>
      <c r="AA323" s="7"/>
      <c r="AC323" s="7"/>
      <c r="AE323" s="7"/>
      <c r="AG323" s="7"/>
      <c r="AI323" s="7"/>
      <c r="AJ323" s="114"/>
    </row>
    <row r="324" customFormat="false" ht="15.75" hidden="false" customHeight="false" outlineLevel="0" collapsed="false">
      <c r="B324" s="108"/>
      <c r="H324" s="113"/>
      <c r="I324" s="109"/>
      <c r="J324" s="113"/>
      <c r="K324" s="109"/>
      <c r="L324" s="113"/>
      <c r="M324" s="7"/>
      <c r="O324" s="7"/>
      <c r="P324" s="51"/>
      <c r="Q324" s="109"/>
      <c r="S324" s="7"/>
      <c r="T324" s="51"/>
      <c r="U324" s="109"/>
      <c r="W324" s="7"/>
      <c r="Y324" s="7"/>
      <c r="AA324" s="7"/>
      <c r="AC324" s="7"/>
      <c r="AE324" s="7"/>
      <c r="AG324" s="7"/>
      <c r="AI324" s="7"/>
      <c r="AJ324" s="114"/>
    </row>
    <row r="325" customFormat="false" ht="15.75" hidden="false" customHeight="false" outlineLevel="0" collapsed="false">
      <c r="B325" s="108"/>
      <c r="H325" s="113"/>
      <c r="I325" s="109"/>
      <c r="J325" s="113"/>
      <c r="K325" s="109"/>
      <c r="L325" s="113"/>
      <c r="M325" s="7"/>
      <c r="O325" s="7"/>
      <c r="P325" s="19"/>
      <c r="Q325" s="109"/>
      <c r="S325" s="7"/>
      <c r="T325" s="19"/>
      <c r="U325" s="109"/>
      <c r="W325" s="7"/>
      <c r="Y325" s="7"/>
      <c r="AA325" s="7"/>
      <c r="AC325" s="7"/>
      <c r="AE325" s="7"/>
      <c r="AG325" s="7"/>
      <c r="AI325" s="7"/>
      <c r="AJ325" s="114"/>
    </row>
    <row r="326" customFormat="false" ht="15.75" hidden="false" customHeight="false" outlineLevel="0" collapsed="false">
      <c r="B326" s="108"/>
      <c r="H326" s="113"/>
      <c r="I326" s="109"/>
      <c r="J326" s="113"/>
      <c r="K326" s="109"/>
      <c r="L326" s="113"/>
      <c r="M326" s="7"/>
      <c r="O326" s="7"/>
      <c r="P326" s="51"/>
      <c r="Q326" s="109"/>
      <c r="S326" s="7"/>
      <c r="T326" s="51"/>
      <c r="U326" s="109"/>
      <c r="W326" s="7"/>
      <c r="Y326" s="7"/>
      <c r="AA326" s="7"/>
      <c r="AC326" s="7"/>
      <c r="AE326" s="7"/>
      <c r="AG326" s="7"/>
      <c r="AI326" s="7"/>
      <c r="AJ326" s="114"/>
    </row>
    <row r="327" customFormat="false" ht="15.75" hidden="false" customHeight="false" outlineLevel="0" collapsed="false">
      <c r="B327" s="108"/>
      <c r="H327" s="113"/>
      <c r="I327" s="109"/>
      <c r="J327" s="113"/>
      <c r="K327" s="109"/>
      <c r="L327" s="113"/>
      <c r="M327" s="7"/>
      <c r="O327" s="7"/>
      <c r="P327" s="19"/>
      <c r="Q327" s="109"/>
      <c r="S327" s="7"/>
      <c r="T327" s="19"/>
      <c r="U327" s="109"/>
      <c r="W327" s="7"/>
      <c r="Y327" s="7"/>
      <c r="AA327" s="7"/>
      <c r="AC327" s="7"/>
      <c r="AE327" s="7"/>
      <c r="AG327" s="7"/>
      <c r="AI327" s="7"/>
      <c r="AJ327" s="114"/>
    </row>
    <row r="328" customFormat="false" ht="15.75" hidden="false" customHeight="false" outlineLevel="0" collapsed="false">
      <c r="B328" s="108"/>
      <c r="H328" s="113"/>
      <c r="I328" s="109"/>
      <c r="J328" s="113"/>
      <c r="K328" s="109"/>
      <c r="L328" s="113"/>
      <c r="M328" s="7"/>
      <c r="O328" s="7"/>
      <c r="P328" s="51"/>
      <c r="Q328" s="109"/>
      <c r="S328" s="7"/>
      <c r="T328" s="51"/>
      <c r="U328" s="109"/>
      <c r="W328" s="7"/>
      <c r="Y328" s="7"/>
      <c r="AA328" s="7"/>
      <c r="AC328" s="7"/>
      <c r="AE328" s="7"/>
      <c r="AG328" s="7"/>
      <c r="AI328" s="7"/>
      <c r="AJ328" s="114"/>
    </row>
    <row r="329" customFormat="false" ht="15.75" hidden="false" customHeight="false" outlineLevel="0" collapsed="false">
      <c r="B329" s="108"/>
      <c r="H329" s="113"/>
      <c r="I329" s="109"/>
      <c r="J329" s="113"/>
      <c r="K329" s="109"/>
      <c r="L329" s="113"/>
      <c r="M329" s="7"/>
      <c r="O329" s="7"/>
      <c r="P329" s="19"/>
      <c r="Q329" s="109"/>
      <c r="S329" s="7"/>
      <c r="T329" s="19"/>
      <c r="U329" s="109"/>
      <c r="W329" s="7"/>
      <c r="Y329" s="7"/>
      <c r="AA329" s="7"/>
      <c r="AC329" s="7"/>
      <c r="AE329" s="7"/>
      <c r="AG329" s="7"/>
      <c r="AI329" s="7"/>
      <c r="AJ329" s="114"/>
    </row>
    <row r="330" customFormat="false" ht="15.75" hidden="false" customHeight="false" outlineLevel="0" collapsed="false">
      <c r="B330" s="108"/>
      <c r="H330" s="113"/>
      <c r="I330" s="109"/>
      <c r="J330" s="113"/>
      <c r="K330" s="109"/>
      <c r="L330" s="113"/>
      <c r="M330" s="7"/>
      <c r="O330" s="7"/>
      <c r="P330" s="51"/>
      <c r="Q330" s="109"/>
      <c r="S330" s="7"/>
      <c r="T330" s="51"/>
      <c r="U330" s="109"/>
      <c r="W330" s="7"/>
      <c r="Y330" s="7"/>
      <c r="AA330" s="7"/>
      <c r="AC330" s="7"/>
      <c r="AE330" s="7"/>
      <c r="AG330" s="7"/>
      <c r="AI330" s="7"/>
      <c r="AJ330" s="114"/>
    </row>
    <row r="331" customFormat="false" ht="15.75" hidden="false" customHeight="false" outlineLevel="0" collapsed="false">
      <c r="B331" s="108"/>
      <c r="H331" s="113"/>
      <c r="I331" s="109"/>
      <c r="J331" s="113"/>
      <c r="K331" s="109"/>
      <c r="L331" s="113"/>
      <c r="M331" s="7"/>
      <c r="O331" s="7"/>
      <c r="P331" s="19"/>
      <c r="Q331" s="109"/>
      <c r="S331" s="7"/>
      <c r="T331" s="19"/>
      <c r="U331" s="109"/>
      <c r="W331" s="7"/>
      <c r="Y331" s="7"/>
      <c r="AA331" s="7"/>
      <c r="AC331" s="7"/>
      <c r="AE331" s="7"/>
      <c r="AG331" s="7"/>
      <c r="AI331" s="7"/>
      <c r="AJ331" s="114"/>
    </row>
    <row r="332" customFormat="false" ht="15.75" hidden="false" customHeight="false" outlineLevel="0" collapsed="false">
      <c r="B332" s="108"/>
      <c r="H332" s="113"/>
      <c r="I332" s="109"/>
      <c r="J332" s="113"/>
      <c r="K332" s="109"/>
      <c r="L332" s="113"/>
      <c r="M332" s="7"/>
      <c r="O332" s="7"/>
      <c r="P332" s="51"/>
      <c r="Q332" s="109"/>
      <c r="S332" s="7"/>
      <c r="T332" s="51"/>
      <c r="U332" s="109"/>
      <c r="W332" s="7"/>
      <c r="Y332" s="7"/>
      <c r="AA332" s="7"/>
      <c r="AC332" s="7"/>
      <c r="AE332" s="7"/>
      <c r="AG332" s="7"/>
      <c r="AI332" s="7"/>
      <c r="AJ332" s="114"/>
    </row>
    <row r="333" customFormat="false" ht="15.75" hidden="false" customHeight="false" outlineLevel="0" collapsed="false">
      <c r="B333" s="108"/>
      <c r="H333" s="113"/>
      <c r="I333" s="109"/>
      <c r="J333" s="113"/>
      <c r="K333" s="109"/>
      <c r="L333" s="113"/>
      <c r="M333" s="7"/>
      <c r="O333" s="7"/>
      <c r="P333" s="19"/>
      <c r="Q333" s="109"/>
      <c r="S333" s="7"/>
      <c r="T333" s="19"/>
      <c r="U333" s="109"/>
      <c r="W333" s="7"/>
      <c r="Y333" s="7"/>
      <c r="AA333" s="7"/>
      <c r="AC333" s="7"/>
      <c r="AE333" s="7"/>
      <c r="AG333" s="7"/>
      <c r="AI333" s="7"/>
      <c r="AJ333" s="114"/>
    </row>
    <row r="334" customFormat="false" ht="15.75" hidden="false" customHeight="false" outlineLevel="0" collapsed="false">
      <c r="B334" s="108"/>
      <c r="H334" s="113"/>
      <c r="I334" s="109"/>
      <c r="J334" s="113"/>
      <c r="K334" s="109"/>
      <c r="L334" s="113"/>
      <c r="M334" s="7"/>
      <c r="O334" s="7"/>
      <c r="P334" s="51"/>
      <c r="Q334" s="109"/>
      <c r="S334" s="7"/>
      <c r="T334" s="51"/>
      <c r="U334" s="109"/>
      <c r="W334" s="7"/>
      <c r="Y334" s="7"/>
      <c r="AA334" s="7"/>
      <c r="AC334" s="7"/>
      <c r="AE334" s="7"/>
      <c r="AG334" s="7"/>
      <c r="AI334" s="7"/>
      <c r="AJ334" s="114"/>
    </row>
    <row r="335" customFormat="false" ht="15.75" hidden="false" customHeight="false" outlineLevel="0" collapsed="false">
      <c r="B335" s="108"/>
      <c r="H335" s="113"/>
      <c r="I335" s="109"/>
      <c r="J335" s="113"/>
      <c r="K335" s="109"/>
      <c r="L335" s="113"/>
      <c r="M335" s="7"/>
      <c r="O335" s="7"/>
      <c r="P335" s="19"/>
      <c r="Q335" s="109"/>
      <c r="S335" s="7"/>
      <c r="T335" s="19"/>
      <c r="U335" s="109"/>
      <c r="W335" s="7"/>
      <c r="Y335" s="7"/>
      <c r="AA335" s="7"/>
      <c r="AC335" s="7"/>
      <c r="AE335" s="7"/>
      <c r="AG335" s="7"/>
      <c r="AI335" s="7"/>
      <c r="AJ335" s="114"/>
    </row>
    <row r="336" customFormat="false" ht="15.75" hidden="false" customHeight="false" outlineLevel="0" collapsed="false">
      <c r="B336" s="108"/>
      <c r="H336" s="113"/>
      <c r="I336" s="109"/>
      <c r="J336" s="113"/>
      <c r="K336" s="109"/>
      <c r="L336" s="113"/>
      <c r="M336" s="7"/>
      <c r="O336" s="7"/>
      <c r="P336" s="51"/>
      <c r="Q336" s="109"/>
      <c r="S336" s="7"/>
      <c r="T336" s="51"/>
      <c r="U336" s="109"/>
      <c r="W336" s="7"/>
      <c r="Y336" s="7"/>
      <c r="AA336" s="7"/>
      <c r="AC336" s="7"/>
      <c r="AE336" s="7"/>
      <c r="AG336" s="7"/>
      <c r="AI336" s="7"/>
      <c r="AJ336" s="114"/>
    </row>
    <row r="337" customFormat="false" ht="15.75" hidden="false" customHeight="false" outlineLevel="0" collapsed="false">
      <c r="B337" s="108"/>
      <c r="H337" s="113"/>
      <c r="I337" s="109"/>
      <c r="J337" s="113"/>
      <c r="K337" s="109"/>
      <c r="L337" s="113"/>
      <c r="M337" s="7"/>
      <c r="O337" s="7"/>
      <c r="P337" s="19"/>
      <c r="Q337" s="109"/>
      <c r="S337" s="7"/>
      <c r="T337" s="19"/>
      <c r="U337" s="109"/>
      <c r="W337" s="7"/>
      <c r="Y337" s="7"/>
      <c r="AA337" s="7"/>
      <c r="AC337" s="7"/>
      <c r="AE337" s="7"/>
      <c r="AG337" s="7"/>
      <c r="AI337" s="7"/>
      <c r="AJ337" s="114"/>
    </row>
    <row r="338" customFormat="false" ht="15.75" hidden="false" customHeight="false" outlineLevel="0" collapsed="false">
      <c r="B338" s="108"/>
      <c r="H338" s="113"/>
      <c r="I338" s="109"/>
      <c r="J338" s="113"/>
      <c r="K338" s="109"/>
      <c r="L338" s="113"/>
      <c r="M338" s="7"/>
      <c r="O338" s="7"/>
      <c r="P338" s="51"/>
      <c r="Q338" s="109"/>
      <c r="S338" s="7"/>
      <c r="T338" s="51"/>
      <c r="U338" s="109"/>
      <c r="W338" s="7"/>
      <c r="Y338" s="7"/>
      <c r="AA338" s="7"/>
      <c r="AC338" s="7"/>
      <c r="AE338" s="7"/>
      <c r="AG338" s="7"/>
      <c r="AI338" s="7"/>
      <c r="AJ338" s="114"/>
    </row>
    <row r="339" customFormat="false" ht="15.75" hidden="false" customHeight="false" outlineLevel="0" collapsed="false">
      <c r="B339" s="108"/>
      <c r="H339" s="113"/>
      <c r="I339" s="109"/>
      <c r="J339" s="113"/>
      <c r="K339" s="109"/>
      <c r="L339" s="113"/>
      <c r="M339" s="7"/>
      <c r="O339" s="7"/>
      <c r="P339" s="19"/>
      <c r="Q339" s="109"/>
      <c r="S339" s="7"/>
      <c r="T339" s="19"/>
      <c r="U339" s="109"/>
      <c r="W339" s="7"/>
      <c r="Y339" s="7"/>
      <c r="AA339" s="7"/>
      <c r="AC339" s="7"/>
      <c r="AE339" s="7"/>
      <c r="AG339" s="7"/>
      <c r="AI339" s="7"/>
      <c r="AJ339" s="114"/>
    </row>
    <row r="340" customFormat="false" ht="15.75" hidden="false" customHeight="false" outlineLevel="0" collapsed="false">
      <c r="B340" s="108"/>
      <c r="H340" s="113"/>
      <c r="I340" s="109"/>
      <c r="J340" s="113"/>
      <c r="K340" s="109"/>
      <c r="L340" s="113"/>
      <c r="M340" s="7"/>
      <c r="O340" s="7"/>
      <c r="P340" s="51"/>
      <c r="Q340" s="109"/>
      <c r="S340" s="7"/>
      <c r="T340" s="51"/>
      <c r="U340" s="109"/>
      <c r="W340" s="7"/>
      <c r="Y340" s="7"/>
      <c r="AA340" s="7"/>
      <c r="AC340" s="7"/>
      <c r="AE340" s="7"/>
      <c r="AG340" s="7"/>
      <c r="AI340" s="7"/>
      <c r="AJ340" s="114"/>
    </row>
    <row r="341" customFormat="false" ht="15.75" hidden="false" customHeight="false" outlineLevel="0" collapsed="false">
      <c r="B341" s="108"/>
      <c r="H341" s="113"/>
      <c r="I341" s="109"/>
      <c r="J341" s="113"/>
      <c r="K341" s="109"/>
      <c r="L341" s="113"/>
      <c r="M341" s="7"/>
      <c r="O341" s="7"/>
      <c r="P341" s="19"/>
      <c r="Q341" s="109"/>
      <c r="S341" s="7"/>
      <c r="T341" s="19"/>
      <c r="U341" s="109"/>
      <c r="W341" s="7"/>
      <c r="Y341" s="7"/>
      <c r="AA341" s="7"/>
      <c r="AC341" s="7"/>
      <c r="AE341" s="7"/>
      <c r="AG341" s="7"/>
      <c r="AI341" s="7"/>
      <c r="AJ341" s="114"/>
    </row>
    <row r="342" customFormat="false" ht="15.75" hidden="false" customHeight="false" outlineLevel="0" collapsed="false">
      <c r="B342" s="108"/>
      <c r="H342" s="113"/>
      <c r="I342" s="109"/>
      <c r="J342" s="113"/>
      <c r="K342" s="109"/>
      <c r="L342" s="113"/>
      <c r="M342" s="7"/>
      <c r="O342" s="7"/>
      <c r="P342" s="51"/>
      <c r="Q342" s="109"/>
      <c r="S342" s="7"/>
      <c r="T342" s="51"/>
      <c r="U342" s="109"/>
      <c r="W342" s="7"/>
      <c r="Y342" s="7"/>
      <c r="AA342" s="7"/>
      <c r="AC342" s="7"/>
      <c r="AE342" s="7"/>
      <c r="AG342" s="7"/>
      <c r="AI342" s="7"/>
      <c r="AJ342" s="114"/>
    </row>
    <row r="343" customFormat="false" ht="15.75" hidden="false" customHeight="false" outlineLevel="0" collapsed="false">
      <c r="B343" s="108"/>
      <c r="H343" s="113"/>
      <c r="I343" s="109"/>
      <c r="J343" s="113"/>
      <c r="K343" s="109"/>
      <c r="L343" s="113"/>
      <c r="M343" s="7"/>
      <c r="O343" s="7"/>
      <c r="P343" s="19"/>
      <c r="Q343" s="109"/>
      <c r="S343" s="7"/>
      <c r="T343" s="19"/>
      <c r="U343" s="109"/>
      <c r="W343" s="7"/>
      <c r="Y343" s="7"/>
      <c r="AA343" s="7"/>
      <c r="AC343" s="7"/>
      <c r="AE343" s="7"/>
      <c r="AG343" s="7"/>
      <c r="AI343" s="7"/>
      <c r="AJ343" s="114"/>
    </row>
    <row r="344" customFormat="false" ht="15.75" hidden="false" customHeight="false" outlineLevel="0" collapsed="false">
      <c r="B344" s="108"/>
      <c r="H344" s="113"/>
      <c r="I344" s="109"/>
      <c r="J344" s="113"/>
      <c r="K344" s="109"/>
      <c r="L344" s="113"/>
      <c r="M344" s="7"/>
      <c r="O344" s="7"/>
      <c r="P344" s="51"/>
      <c r="Q344" s="109"/>
      <c r="S344" s="7"/>
      <c r="T344" s="51"/>
      <c r="U344" s="109"/>
      <c r="W344" s="7"/>
      <c r="Y344" s="7"/>
      <c r="AA344" s="7"/>
      <c r="AC344" s="7"/>
      <c r="AE344" s="7"/>
      <c r="AG344" s="7"/>
      <c r="AI344" s="7"/>
      <c r="AJ344" s="114"/>
    </row>
    <row r="345" customFormat="false" ht="15.75" hidden="false" customHeight="false" outlineLevel="0" collapsed="false">
      <c r="B345" s="108"/>
      <c r="H345" s="113"/>
      <c r="I345" s="109"/>
      <c r="J345" s="113"/>
      <c r="K345" s="109"/>
      <c r="L345" s="113"/>
      <c r="M345" s="7"/>
      <c r="O345" s="7"/>
      <c r="P345" s="19"/>
      <c r="Q345" s="109"/>
      <c r="S345" s="7"/>
      <c r="T345" s="19"/>
      <c r="U345" s="109"/>
      <c r="W345" s="7"/>
      <c r="Y345" s="7"/>
      <c r="AA345" s="7"/>
      <c r="AC345" s="7"/>
      <c r="AE345" s="7"/>
      <c r="AG345" s="7"/>
      <c r="AI345" s="7"/>
      <c r="AJ345" s="114"/>
    </row>
    <row r="346" customFormat="false" ht="15.75" hidden="false" customHeight="false" outlineLevel="0" collapsed="false">
      <c r="B346" s="108"/>
      <c r="H346" s="113"/>
      <c r="I346" s="109"/>
      <c r="J346" s="113"/>
      <c r="K346" s="109"/>
      <c r="L346" s="113"/>
      <c r="M346" s="7"/>
      <c r="O346" s="7"/>
      <c r="P346" s="51"/>
      <c r="Q346" s="109"/>
      <c r="S346" s="7"/>
      <c r="T346" s="51"/>
      <c r="U346" s="109"/>
      <c r="W346" s="7"/>
      <c r="Y346" s="7"/>
      <c r="AA346" s="7"/>
      <c r="AC346" s="7"/>
      <c r="AE346" s="7"/>
      <c r="AG346" s="7"/>
      <c r="AI346" s="7"/>
      <c r="AJ346" s="114"/>
    </row>
    <row r="347" customFormat="false" ht="15.75" hidden="false" customHeight="false" outlineLevel="0" collapsed="false">
      <c r="B347" s="108"/>
      <c r="H347" s="113"/>
      <c r="I347" s="109"/>
      <c r="J347" s="113"/>
      <c r="K347" s="109"/>
      <c r="L347" s="113"/>
      <c r="M347" s="7"/>
      <c r="O347" s="7"/>
      <c r="P347" s="19"/>
      <c r="Q347" s="109"/>
      <c r="S347" s="7"/>
      <c r="T347" s="19"/>
      <c r="U347" s="109"/>
      <c r="W347" s="7"/>
      <c r="Y347" s="7"/>
      <c r="AA347" s="7"/>
      <c r="AC347" s="7"/>
      <c r="AE347" s="7"/>
      <c r="AG347" s="7"/>
      <c r="AI347" s="7"/>
      <c r="AJ347" s="114"/>
    </row>
    <row r="348" customFormat="false" ht="15.75" hidden="false" customHeight="false" outlineLevel="0" collapsed="false">
      <c r="B348" s="108"/>
      <c r="H348" s="113"/>
      <c r="I348" s="109"/>
      <c r="J348" s="113"/>
      <c r="K348" s="109"/>
      <c r="L348" s="113"/>
      <c r="M348" s="7"/>
      <c r="O348" s="7"/>
      <c r="P348" s="51"/>
      <c r="Q348" s="109"/>
      <c r="S348" s="7"/>
      <c r="T348" s="51"/>
      <c r="U348" s="109"/>
      <c r="W348" s="7"/>
      <c r="Y348" s="7"/>
      <c r="AA348" s="7"/>
      <c r="AC348" s="7"/>
      <c r="AE348" s="7"/>
      <c r="AG348" s="7"/>
      <c r="AI348" s="7"/>
      <c r="AJ348" s="114"/>
    </row>
    <row r="349" customFormat="false" ht="15.75" hidden="false" customHeight="false" outlineLevel="0" collapsed="false">
      <c r="B349" s="108"/>
      <c r="H349" s="113"/>
      <c r="I349" s="109"/>
      <c r="J349" s="113"/>
      <c r="K349" s="109"/>
      <c r="L349" s="113"/>
      <c r="M349" s="7"/>
      <c r="O349" s="7"/>
      <c r="P349" s="19"/>
      <c r="Q349" s="109"/>
      <c r="S349" s="7"/>
      <c r="T349" s="19"/>
      <c r="U349" s="109"/>
      <c r="W349" s="7"/>
      <c r="Y349" s="7"/>
      <c r="AA349" s="7"/>
      <c r="AC349" s="7"/>
      <c r="AE349" s="7"/>
      <c r="AG349" s="7"/>
      <c r="AI349" s="7"/>
      <c r="AJ349" s="114"/>
    </row>
    <row r="350" customFormat="false" ht="15.75" hidden="false" customHeight="false" outlineLevel="0" collapsed="false">
      <c r="B350" s="108"/>
      <c r="H350" s="113"/>
      <c r="I350" s="109"/>
      <c r="J350" s="113"/>
      <c r="K350" s="109"/>
      <c r="L350" s="113"/>
      <c r="M350" s="7"/>
      <c r="O350" s="7"/>
      <c r="P350" s="51"/>
      <c r="Q350" s="109"/>
      <c r="S350" s="7"/>
      <c r="T350" s="51"/>
      <c r="U350" s="109"/>
      <c r="W350" s="7"/>
      <c r="Y350" s="7"/>
      <c r="AA350" s="7"/>
      <c r="AC350" s="7"/>
      <c r="AE350" s="7"/>
      <c r="AG350" s="7"/>
      <c r="AI350" s="7"/>
      <c r="AJ350" s="114"/>
    </row>
    <row r="351" customFormat="false" ht="15.75" hidden="false" customHeight="false" outlineLevel="0" collapsed="false">
      <c r="B351" s="108"/>
      <c r="H351" s="113"/>
      <c r="I351" s="109"/>
      <c r="J351" s="113"/>
      <c r="K351" s="109"/>
      <c r="L351" s="113"/>
      <c r="M351" s="7"/>
      <c r="O351" s="7"/>
      <c r="P351" s="19"/>
      <c r="Q351" s="109"/>
      <c r="S351" s="7"/>
      <c r="T351" s="19"/>
      <c r="U351" s="109"/>
      <c r="W351" s="7"/>
      <c r="Y351" s="7"/>
      <c r="AA351" s="7"/>
      <c r="AC351" s="7"/>
      <c r="AE351" s="7"/>
      <c r="AG351" s="7"/>
      <c r="AI351" s="7"/>
      <c r="AJ351" s="114"/>
    </row>
    <row r="352" customFormat="false" ht="15.75" hidden="false" customHeight="false" outlineLevel="0" collapsed="false">
      <c r="B352" s="108"/>
      <c r="H352" s="113"/>
      <c r="I352" s="109"/>
      <c r="J352" s="113"/>
      <c r="K352" s="109"/>
      <c r="L352" s="113"/>
      <c r="M352" s="7"/>
      <c r="O352" s="7"/>
      <c r="P352" s="51"/>
      <c r="Q352" s="109"/>
      <c r="S352" s="7"/>
      <c r="T352" s="51"/>
      <c r="U352" s="109"/>
      <c r="W352" s="7"/>
      <c r="Y352" s="7"/>
      <c r="AA352" s="7"/>
      <c r="AC352" s="7"/>
      <c r="AE352" s="7"/>
      <c r="AG352" s="7"/>
      <c r="AI352" s="7"/>
      <c r="AJ352" s="114"/>
    </row>
    <row r="353" customFormat="false" ht="15.75" hidden="false" customHeight="false" outlineLevel="0" collapsed="false">
      <c r="B353" s="108"/>
      <c r="H353" s="113"/>
      <c r="I353" s="109"/>
      <c r="J353" s="113"/>
      <c r="K353" s="109"/>
      <c r="L353" s="113"/>
      <c r="M353" s="7"/>
      <c r="O353" s="7"/>
      <c r="P353" s="19"/>
      <c r="Q353" s="109"/>
      <c r="S353" s="7"/>
      <c r="T353" s="19"/>
      <c r="U353" s="109"/>
      <c r="W353" s="7"/>
      <c r="Y353" s="7"/>
      <c r="AA353" s="7"/>
      <c r="AC353" s="7"/>
      <c r="AE353" s="7"/>
      <c r="AG353" s="7"/>
      <c r="AI353" s="7"/>
      <c r="AJ353" s="114"/>
    </row>
    <row r="354" customFormat="false" ht="15.75" hidden="false" customHeight="false" outlineLevel="0" collapsed="false">
      <c r="B354" s="108"/>
      <c r="H354" s="113"/>
      <c r="I354" s="109"/>
      <c r="J354" s="113"/>
      <c r="K354" s="109"/>
      <c r="L354" s="113"/>
      <c r="M354" s="7"/>
      <c r="O354" s="7"/>
      <c r="P354" s="51"/>
      <c r="Q354" s="109"/>
      <c r="S354" s="7"/>
      <c r="T354" s="51"/>
      <c r="U354" s="109"/>
      <c r="W354" s="7"/>
      <c r="Y354" s="7"/>
      <c r="AA354" s="7"/>
      <c r="AC354" s="7"/>
      <c r="AE354" s="7"/>
      <c r="AG354" s="7"/>
      <c r="AI354" s="7"/>
      <c r="AJ354" s="114"/>
    </row>
    <row r="355" customFormat="false" ht="15.75" hidden="false" customHeight="false" outlineLevel="0" collapsed="false">
      <c r="B355" s="108"/>
      <c r="H355" s="113"/>
      <c r="I355" s="109"/>
      <c r="J355" s="113"/>
      <c r="K355" s="109"/>
      <c r="L355" s="113"/>
      <c r="M355" s="7"/>
      <c r="O355" s="7"/>
      <c r="P355" s="19"/>
      <c r="Q355" s="109"/>
      <c r="S355" s="7"/>
      <c r="T355" s="19"/>
      <c r="U355" s="109"/>
      <c r="W355" s="7"/>
      <c r="Y355" s="7"/>
      <c r="AA355" s="7"/>
      <c r="AC355" s="7"/>
      <c r="AE355" s="7"/>
      <c r="AG355" s="7"/>
      <c r="AI355" s="7"/>
      <c r="AJ355" s="114"/>
    </row>
    <row r="356" customFormat="false" ht="15.75" hidden="false" customHeight="false" outlineLevel="0" collapsed="false">
      <c r="B356" s="108"/>
      <c r="H356" s="113"/>
      <c r="I356" s="109"/>
      <c r="J356" s="113"/>
      <c r="K356" s="109"/>
      <c r="L356" s="113"/>
      <c r="M356" s="7"/>
      <c r="O356" s="7"/>
      <c r="P356" s="51"/>
      <c r="Q356" s="109"/>
      <c r="S356" s="7"/>
      <c r="T356" s="51"/>
      <c r="U356" s="109"/>
      <c r="W356" s="7"/>
      <c r="Y356" s="7"/>
      <c r="AA356" s="7"/>
      <c r="AC356" s="7"/>
      <c r="AE356" s="7"/>
      <c r="AG356" s="7"/>
      <c r="AI356" s="7"/>
      <c r="AJ356" s="114"/>
    </row>
    <row r="357" customFormat="false" ht="15.75" hidden="false" customHeight="false" outlineLevel="0" collapsed="false">
      <c r="B357" s="108"/>
      <c r="H357" s="113"/>
      <c r="I357" s="109"/>
      <c r="J357" s="113"/>
      <c r="K357" s="109"/>
      <c r="L357" s="113"/>
      <c r="M357" s="7"/>
      <c r="O357" s="7"/>
      <c r="P357" s="19"/>
      <c r="Q357" s="109"/>
      <c r="S357" s="7"/>
      <c r="T357" s="19"/>
      <c r="U357" s="109"/>
      <c r="W357" s="7"/>
      <c r="Y357" s="7"/>
      <c r="AA357" s="7"/>
      <c r="AC357" s="7"/>
      <c r="AE357" s="7"/>
      <c r="AG357" s="7"/>
      <c r="AI357" s="7"/>
      <c r="AJ357" s="114"/>
    </row>
    <row r="358" customFormat="false" ht="15.75" hidden="false" customHeight="false" outlineLevel="0" collapsed="false">
      <c r="B358" s="108"/>
      <c r="H358" s="113"/>
      <c r="I358" s="109"/>
      <c r="J358" s="113"/>
      <c r="K358" s="109"/>
      <c r="L358" s="113"/>
      <c r="M358" s="7"/>
      <c r="O358" s="7"/>
      <c r="P358" s="51"/>
      <c r="Q358" s="109"/>
      <c r="S358" s="7"/>
      <c r="T358" s="51"/>
      <c r="U358" s="109"/>
      <c r="W358" s="7"/>
      <c r="Y358" s="7"/>
      <c r="AA358" s="7"/>
      <c r="AC358" s="7"/>
      <c r="AE358" s="7"/>
      <c r="AG358" s="7"/>
      <c r="AI358" s="7"/>
      <c r="AJ358" s="114"/>
    </row>
    <row r="359" customFormat="false" ht="15.75" hidden="false" customHeight="false" outlineLevel="0" collapsed="false">
      <c r="B359" s="108"/>
      <c r="H359" s="113"/>
      <c r="I359" s="109"/>
      <c r="J359" s="113"/>
      <c r="K359" s="109"/>
      <c r="L359" s="113"/>
      <c r="M359" s="7"/>
      <c r="O359" s="7"/>
      <c r="P359" s="19"/>
      <c r="Q359" s="109"/>
      <c r="S359" s="7"/>
      <c r="T359" s="19"/>
      <c r="U359" s="109"/>
      <c r="W359" s="7"/>
      <c r="Y359" s="7"/>
      <c r="AA359" s="7"/>
      <c r="AC359" s="7"/>
      <c r="AE359" s="7"/>
      <c r="AG359" s="7"/>
      <c r="AI359" s="7"/>
      <c r="AJ359" s="114"/>
    </row>
    <row r="360" customFormat="false" ht="15.75" hidden="false" customHeight="false" outlineLevel="0" collapsed="false">
      <c r="B360" s="108"/>
      <c r="H360" s="113"/>
      <c r="I360" s="109"/>
      <c r="J360" s="113"/>
      <c r="K360" s="109"/>
      <c r="L360" s="113"/>
      <c r="M360" s="7"/>
      <c r="O360" s="7"/>
      <c r="P360" s="51"/>
      <c r="Q360" s="109"/>
      <c r="S360" s="7"/>
      <c r="T360" s="51"/>
      <c r="U360" s="109"/>
      <c r="W360" s="7"/>
      <c r="Y360" s="7"/>
      <c r="AA360" s="7"/>
      <c r="AC360" s="7"/>
      <c r="AE360" s="7"/>
      <c r="AG360" s="7"/>
      <c r="AI360" s="7"/>
      <c r="AJ360" s="114"/>
    </row>
    <row r="361" customFormat="false" ht="15.75" hidden="false" customHeight="false" outlineLevel="0" collapsed="false">
      <c r="B361" s="108"/>
      <c r="H361" s="113"/>
      <c r="I361" s="109"/>
      <c r="J361" s="113"/>
      <c r="K361" s="109"/>
      <c r="L361" s="113"/>
      <c r="M361" s="7"/>
      <c r="O361" s="7"/>
      <c r="P361" s="19"/>
      <c r="Q361" s="109"/>
      <c r="S361" s="7"/>
      <c r="T361" s="19"/>
      <c r="U361" s="109"/>
      <c r="W361" s="7"/>
      <c r="Y361" s="7"/>
      <c r="AA361" s="7"/>
      <c r="AC361" s="7"/>
      <c r="AE361" s="7"/>
      <c r="AG361" s="7"/>
      <c r="AI361" s="7"/>
      <c r="AJ361" s="114"/>
    </row>
    <row r="362" customFormat="false" ht="15.75" hidden="false" customHeight="false" outlineLevel="0" collapsed="false">
      <c r="B362" s="108"/>
      <c r="H362" s="113"/>
      <c r="I362" s="109"/>
      <c r="J362" s="113"/>
      <c r="K362" s="109"/>
      <c r="L362" s="113"/>
      <c r="M362" s="7"/>
      <c r="O362" s="7"/>
      <c r="P362" s="51"/>
      <c r="Q362" s="109"/>
      <c r="S362" s="7"/>
      <c r="T362" s="51"/>
      <c r="U362" s="109"/>
      <c r="W362" s="7"/>
      <c r="Y362" s="7"/>
      <c r="AA362" s="7"/>
      <c r="AC362" s="7"/>
      <c r="AE362" s="7"/>
      <c r="AG362" s="7"/>
      <c r="AI362" s="7"/>
      <c r="AJ362" s="114"/>
    </row>
    <row r="363" customFormat="false" ht="15.75" hidden="false" customHeight="false" outlineLevel="0" collapsed="false">
      <c r="B363" s="108"/>
      <c r="H363" s="113"/>
      <c r="I363" s="109"/>
      <c r="J363" s="113"/>
      <c r="K363" s="109"/>
      <c r="L363" s="113"/>
      <c r="M363" s="7"/>
      <c r="O363" s="7"/>
      <c r="P363" s="19"/>
      <c r="Q363" s="109"/>
      <c r="S363" s="7"/>
      <c r="T363" s="19"/>
      <c r="U363" s="109"/>
      <c r="W363" s="7"/>
      <c r="Y363" s="7"/>
      <c r="AA363" s="7"/>
      <c r="AC363" s="7"/>
      <c r="AE363" s="7"/>
      <c r="AG363" s="7"/>
      <c r="AI363" s="7"/>
      <c r="AJ363" s="114"/>
    </row>
    <row r="364" customFormat="false" ht="15.75" hidden="false" customHeight="false" outlineLevel="0" collapsed="false">
      <c r="B364" s="108"/>
      <c r="H364" s="113"/>
      <c r="I364" s="109"/>
      <c r="J364" s="113"/>
      <c r="K364" s="109"/>
      <c r="L364" s="113"/>
      <c r="M364" s="7"/>
      <c r="O364" s="7"/>
      <c r="P364" s="51"/>
      <c r="Q364" s="109"/>
      <c r="S364" s="7"/>
      <c r="T364" s="51"/>
      <c r="U364" s="109"/>
      <c r="W364" s="7"/>
      <c r="Y364" s="7"/>
      <c r="AA364" s="7"/>
      <c r="AC364" s="7"/>
      <c r="AE364" s="7"/>
      <c r="AG364" s="7"/>
      <c r="AI364" s="7"/>
      <c r="AJ364" s="114"/>
    </row>
    <row r="365" customFormat="false" ht="15.75" hidden="false" customHeight="false" outlineLevel="0" collapsed="false">
      <c r="B365" s="108"/>
      <c r="H365" s="113"/>
      <c r="I365" s="109"/>
      <c r="J365" s="113"/>
      <c r="K365" s="109"/>
      <c r="L365" s="113"/>
      <c r="M365" s="7"/>
      <c r="O365" s="7"/>
      <c r="P365" s="19"/>
      <c r="Q365" s="109"/>
      <c r="S365" s="7"/>
      <c r="T365" s="19"/>
      <c r="U365" s="109"/>
      <c r="W365" s="7"/>
      <c r="Y365" s="7"/>
      <c r="AA365" s="7"/>
      <c r="AC365" s="7"/>
      <c r="AE365" s="7"/>
      <c r="AG365" s="7"/>
      <c r="AI365" s="7"/>
      <c r="AJ365" s="114"/>
    </row>
    <row r="366" customFormat="false" ht="15.75" hidden="false" customHeight="false" outlineLevel="0" collapsed="false">
      <c r="B366" s="108"/>
      <c r="H366" s="113"/>
      <c r="I366" s="109"/>
      <c r="J366" s="113"/>
      <c r="K366" s="109"/>
      <c r="L366" s="113"/>
      <c r="M366" s="7"/>
      <c r="O366" s="7"/>
      <c r="P366" s="51"/>
      <c r="Q366" s="109"/>
      <c r="S366" s="7"/>
      <c r="T366" s="51"/>
      <c r="U366" s="109"/>
      <c r="W366" s="7"/>
      <c r="Y366" s="7"/>
      <c r="AA366" s="7"/>
      <c r="AC366" s="7"/>
      <c r="AE366" s="7"/>
      <c r="AG366" s="7"/>
      <c r="AI366" s="7"/>
      <c r="AJ366" s="114"/>
    </row>
    <row r="367" customFormat="false" ht="15.75" hidden="false" customHeight="false" outlineLevel="0" collapsed="false">
      <c r="B367" s="108"/>
      <c r="H367" s="113"/>
      <c r="I367" s="109"/>
      <c r="J367" s="113"/>
      <c r="K367" s="109"/>
      <c r="L367" s="113"/>
      <c r="M367" s="7"/>
      <c r="O367" s="7"/>
      <c r="P367" s="19"/>
      <c r="Q367" s="109"/>
      <c r="S367" s="7"/>
      <c r="T367" s="19"/>
      <c r="U367" s="109"/>
      <c r="W367" s="7"/>
      <c r="Y367" s="7"/>
      <c r="AA367" s="7"/>
      <c r="AC367" s="7"/>
      <c r="AE367" s="7"/>
      <c r="AG367" s="7"/>
      <c r="AI367" s="7"/>
      <c r="AJ367" s="114"/>
    </row>
    <row r="368" customFormat="false" ht="15.75" hidden="false" customHeight="false" outlineLevel="0" collapsed="false">
      <c r="B368" s="108"/>
      <c r="H368" s="113"/>
      <c r="I368" s="109"/>
      <c r="J368" s="113"/>
      <c r="K368" s="109"/>
      <c r="L368" s="113"/>
      <c r="M368" s="7"/>
      <c r="O368" s="7"/>
      <c r="P368" s="51"/>
      <c r="Q368" s="109"/>
      <c r="S368" s="7"/>
      <c r="T368" s="51"/>
      <c r="U368" s="109"/>
      <c r="W368" s="7"/>
      <c r="Y368" s="7"/>
      <c r="AA368" s="7"/>
      <c r="AC368" s="7"/>
      <c r="AE368" s="7"/>
      <c r="AG368" s="7"/>
      <c r="AI368" s="7"/>
      <c r="AJ368" s="114"/>
    </row>
    <row r="369" customFormat="false" ht="15.75" hidden="false" customHeight="false" outlineLevel="0" collapsed="false">
      <c r="B369" s="108"/>
      <c r="H369" s="113"/>
      <c r="I369" s="109"/>
      <c r="J369" s="113"/>
      <c r="K369" s="109"/>
      <c r="L369" s="113"/>
      <c r="M369" s="7"/>
      <c r="O369" s="7"/>
      <c r="P369" s="19"/>
      <c r="Q369" s="109"/>
      <c r="S369" s="7"/>
      <c r="T369" s="19"/>
      <c r="U369" s="109"/>
      <c r="W369" s="7"/>
      <c r="Y369" s="7"/>
      <c r="AA369" s="7"/>
      <c r="AC369" s="7"/>
      <c r="AE369" s="7"/>
      <c r="AG369" s="7"/>
      <c r="AI369" s="7"/>
      <c r="AJ369" s="114"/>
    </row>
    <row r="370" customFormat="false" ht="15.75" hidden="false" customHeight="false" outlineLevel="0" collapsed="false">
      <c r="B370" s="108"/>
      <c r="H370" s="113"/>
      <c r="I370" s="109"/>
      <c r="J370" s="113"/>
      <c r="K370" s="109"/>
      <c r="L370" s="113"/>
      <c r="M370" s="7"/>
      <c r="O370" s="7"/>
      <c r="P370" s="51"/>
      <c r="Q370" s="109"/>
      <c r="S370" s="7"/>
      <c r="T370" s="51"/>
      <c r="U370" s="109"/>
      <c r="W370" s="7"/>
      <c r="Y370" s="7"/>
      <c r="AA370" s="7"/>
      <c r="AC370" s="7"/>
      <c r="AE370" s="7"/>
      <c r="AG370" s="7"/>
      <c r="AI370" s="7"/>
      <c r="AJ370" s="114"/>
    </row>
    <row r="371" customFormat="false" ht="15.75" hidden="false" customHeight="false" outlineLevel="0" collapsed="false">
      <c r="B371" s="108"/>
      <c r="H371" s="113"/>
      <c r="I371" s="109"/>
      <c r="J371" s="113"/>
      <c r="K371" s="109"/>
      <c r="L371" s="113"/>
      <c r="M371" s="7"/>
      <c r="O371" s="7"/>
      <c r="P371" s="19"/>
      <c r="Q371" s="109"/>
      <c r="S371" s="7"/>
      <c r="T371" s="19"/>
      <c r="U371" s="109"/>
      <c r="W371" s="7"/>
      <c r="Y371" s="7"/>
      <c r="AA371" s="7"/>
      <c r="AC371" s="7"/>
      <c r="AE371" s="7"/>
      <c r="AG371" s="7"/>
      <c r="AI371" s="7"/>
      <c r="AJ371" s="114"/>
    </row>
    <row r="372" customFormat="false" ht="15.75" hidden="false" customHeight="false" outlineLevel="0" collapsed="false">
      <c r="B372" s="108"/>
      <c r="H372" s="113"/>
      <c r="I372" s="109"/>
      <c r="J372" s="113"/>
      <c r="K372" s="109"/>
      <c r="L372" s="113"/>
      <c r="M372" s="7"/>
      <c r="O372" s="7"/>
      <c r="P372" s="51"/>
      <c r="Q372" s="109"/>
      <c r="S372" s="7"/>
      <c r="T372" s="51"/>
      <c r="U372" s="109"/>
      <c r="W372" s="7"/>
      <c r="Y372" s="7"/>
      <c r="AA372" s="7"/>
      <c r="AC372" s="7"/>
      <c r="AE372" s="7"/>
      <c r="AG372" s="7"/>
      <c r="AI372" s="7"/>
      <c r="AJ372" s="114"/>
    </row>
    <row r="373" customFormat="false" ht="15.75" hidden="false" customHeight="false" outlineLevel="0" collapsed="false">
      <c r="B373" s="108"/>
      <c r="H373" s="113"/>
      <c r="I373" s="109"/>
      <c r="J373" s="113"/>
      <c r="K373" s="109"/>
      <c r="L373" s="113"/>
      <c r="M373" s="7"/>
      <c r="O373" s="7"/>
      <c r="P373" s="19"/>
      <c r="Q373" s="109"/>
      <c r="S373" s="7"/>
      <c r="T373" s="19"/>
      <c r="U373" s="109"/>
      <c r="W373" s="7"/>
      <c r="Y373" s="7"/>
      <c r="AA373" s="7"/>
      <c r="AC373" s="7"/>
      <c r="AE373" s="7"/>
      <c r="AG373" s="7"/>
      <c r="AI373" s="7"/>
      <c r="AJ373" s="114"/>
    </row>
    <row r="374" customFormat="false" ht="15.75" hidden="false" customHeight="false" outlineLevel="0" collapsed="false">
      <c r="B374" s="108"/>
      <c r="H374" s="113"/>
      <c r="I374" s="109"/>
      <c r="J374" s="113"/>
      <c r="K374" s="109"/>
      <c r="L374" s="113"/>
      <c r="M374" s="7"/>
      <c r="O374" s="7"/>
      <c r="P374" s="51"/>
      <c r="Q374" s="109"/>
      <c r="S374" s="7"/>
      <c r="T374" s="51"/>
      <c r="U374" s="109"/>
      <c r="W374" s="7"/>
      <c r="Y374" s="7"/>
      <c r="AA374" s="7"/>
      <c r="AC374" s="7"/>
      <c r="AE374" s="7"/>
      <c r="AG374" s="7"/>
      <c r="AI374" s="7"/>
      <c r="AJ374" s="114"/>
    </row>
    <row r="375" customFormat="false" ht="15.75" hidden="false" customHeight="false" outlineLevel="0" collapsed="false">
      <c r="B375" s="108"/>
      <c r="H375" s="113"/>
      <c r="I375" s="109"/>
      <c r="J375" s="113"/>
      <c r="K375" s="109"/>
      <c r="L375" s="113"/>
      <c r="M375" s="7"/>
      <c r="O375" s="7"/>
      <c r="P375" s="19"/>
      <c r="Q375" s="109"/>
      <c r="S375" s="7"/>
      <c r="T375" s="19"/>
      <c r="U375" s="109"/>
      <c r="W375" s="7"/>
      <c r="Y375" s="7"/>
      <c r="AA375" s="7"/>
      <c r="AC375" s="7"/>
      <c r="AE375" s="7"/>
      <c r="AG375" s="7"/>
      <c r="AI375" s="7"/>
      <c r="AJ375" s="114"/>
    </row>
    <row r="376" customFormat="false" ht="15.75" hidden="false" customHeight="false" outlineLevel="0" collapsed="false">
      <c r="B376" s="108"/>
      <c r="H376" s="113"/>
      <c r="I376" s="109"/>
      <c r="J376" s="113"/>
      <c r="K376" s="109"/>
      <c r="L376" s="113"/>
      <c r="M376" s="7"/>
      <c r="O376" s="7"/>
      <c r="P376" s="51"/>
      <c r="Q376" s="109"/>
      <c r="S376" s="7"/>
      <c r="T376" s="51"/>
      <c r="U376" s="109"/>
      <c r="W376" s="7"/>
      <c r="Y376" s="7"/>
      <c r="AA376" s="7"/>
      <c r="AC376" s="7"/>
      <c r="AE376" s="7"/>
      <c r="AG376" s="7"/>
      <c r="AI376" s="7"/>
      <c r="AJ376" s="114"/>
    </row>
    <row r="377" customFormat="false" ht="15.75" hidden="false" customHeight="false" outlineLevel="0" collapsed="false">
      <c r="B377" s="108"/>
      <c r="H377" s="113"/>
      <c r="I377" s="109"/>
      <c r="J377" s="113"/>
      <c r="K377" s="109"/>
      <c r="L377" s="113"/>
      <c r="M377" s="7"/>
      <c r="O377" s="7"/>
      <c r="P377" s="19"/>
      <c r="Q377" s="109"/>
      <c r="S377" s="7"/>
      <c r="T377" s="19"/>
      <c r="U377" s="109"/>
      <c r="W377" s="7"/>
      <c r="Y377" s="7"/>
      <c r="AA377" s="7"/>
      <c r="AC377" s="7"/>
      <c r="AE377" s="7"/>
      <c r="AG377" s="7"/>
      <c r="AI377" s="7"/>
      <c r="AJ377" s="114"/>
    </row>
    <row r="378" customFormat="false" ht="15.75" hidden="false" customHeight="false" outlineLevel="0" collapsed="false">
      <c r="B378" s="108"/>
      <c r="H378" s="113"/>
      <c r="I378" s="109"/>
      <c r="J378" s="113"/>
      <c r="K378" s="109"/>
      <c r="L378" s="113"/>
      <c r="M378" s="7"/>
      <c r="O378" s="7"/>
      <c r="P378" s="51"/>
      <c r="Q378" s="109"/>
      <c r="S378" s="7"/>
      <c r="T378" s="51"/>
      <c r="U378" s="109"/>
      <c r="W378" s="7"/>
      <c r="Y378" s="7"/>
      <c r="AA378" s="7"/>
      <c r="AC378" s="7"/>
      <c r="AE378" s="7"/>
      <c r="AG378" s="7"/>
      <c r="AI378" s="7"/>
      <c r="AJ378" s="114"/>
    </row>
    <row r="379" customFormat="false" ht="15.75" hidden="false" customHeight="false" outlineLevel="0" collapsed="false">
      <c r="B379" s="108"/>
      <c r="H379" s="113"/>
      <c r="I379" s="109"/>
      <c r="J379" s="113"/>
      <c r="K379" s="109"/>
      <c r="L379" s="113"/>
      <c r="M379" s="7"/>
      <c r="O379" s="7"/>
      <c r="P379" s="19"/>
      <c r="Q379" s="109"/>
      <c r="S379" s="7"/>
      <c r="T379" s="19"/>
      <c r="U379" s="109"/>
      <c r="W379" s="7"/>
      <c r="Y379" s="7"/>
      <c r="AA379" s="7"/>
      <c r="AC379" s="7"/>
      <c r="AE379" s="7"/>
      <c r="AG379" s="7"/>
      <c r="AI379" s="7"/>
      <c r="AJ379" s="114"/>
    </row>
    <row r="380" customFormat="false" ht="15.75" hidden="false" customHeight="false" outlineLevel="0" collapsed="false">
      <c r="B380" s="108"/>
      <c r="H380" s="113"/>
      <c r="I380" s="109"/>
      <c r="J380" s="113"/>
      <c r="K380" s="109"/>
      <c r="L380" s="113"/>
      <c r="M380" s="7"/>
      <c r="O380" s="7"/>
      <c r="P380" s="51"/>
      <c r="Q380" s="109"/>
      <c r="S380" s="7"/>
      <c r="T380" s="51"/>
      <c r="U380" s="109"/>
      <c r="W380" s="7"/>
      <c r="Y380" s="7"/>
      <c r="AA380" s="7"/>
      <c r="AC380" s="7"/>
      <c r="AE380" s="7"/>
      <c r="AG380" s="7"/>
      <c r="AI380" s="7"/>
      <c r="AJ380" s="114"/>
    </row>
    <row r="381" customFormat="false" ht="15.75" hidden="false" customHeight="false" outlineLevel="0" collapsed="false">
      <c r="B381" s="108"/>
      <c r="H381" s="113"/>
      <c r="I381" s="109"/>
      <c r="J381" s="113"/>
      <c r="K381" s="109"/>
      <c r="L381" s="113"/>
      <c r="M381" s="7"/>
      <c r="O381" s="7"/>
      <c r="P381" s="19"/>
      <c r="Q381" s="109"/>
      <c r="S381" s="7"/>
      <c r="T381" s="19"/>
      <c r="U381" s="109"/>
      <c r="W381" s="7"/>
      <c r="Y381" s="7"/>
      <c r="AA381" s="7"/>
      <c r="AC381" s="7"/>
      <c r="AE381" s="7"/>
      <c r="AG381" s="7"/>
      <c r="AI381" s="7"/>
      <c r="AJ381" s="114"/>
    </row>
    <row r="382" customFormat="false" ht="15.75" hidden="false" customHeight="false" outlineLevel="0" collapsed="false">
      <c r="B382" s="108"/>
      <c r="H382" s="113"/>
      <c r="I382" s="109"/>
      <c r="J382" s="113"/>
      <c r="K382" s="109"/>
      <c r="L382" s="113"/>
      <c r="M382" s="7"/>
      <c r="O382" s="7"/>
      <c r="P382" s="51"/>
      <c r="Q382" s="109"/>
      <c r="S382" s="7"/>
      <c r="T382" s="51"/>
      <c r="U382" s="109"/>
      <c r="W382" s="7"/>
      <c r="Y382" s="7"/>
      <c r="AA382" s="7"/>
      <c r="AC382" s="7"/>
      <c r="AE382" s="7"/>
      <c r="AG382" s="7"/>
      <c r="AI382" s="7"/>
      <c r="AJ382" s="114"/>
    </row>
    <row r="383" customFormat="false" ht="15.75" hidden="false" customHeight="false" outlineLevel="0" collapsed="false">
      <c r="B383" s="108"/>
      <c r="H383" s="113"/>
      <c r="I383" s="109"/>
      <c r="J383" s="113"/>
      <c r="K383" s="109"/>
      <c r="L383" s="113"/>
      <c r="M383" s="7"/>
      <c r="O383" s="7"/>
      <c r="P383" s="19"/>
      <c r="Q383" s="109"/>
      <c r="S383" s="7"/>
      <c r="T383" s="19"/>
      <c r="U383" s="109"/>
      <c r="W383" s="7"/>
      <c r="Y383" s="7"/>
      <c r="AA383" s="7"/>
      <c r="AC383" s="7"/>
      <c r="AE383" s="7"/>
      <c r="AG383" s="7"/>
      <c r="AI383" s="7"/>
      <c r="AJ383" s="114"/>
    </row>
    <row r="384" customFormat="false" ht="15.75" hidden="false" customHeight="false" outlineLevel="0" collapsed="false">
      <c r="B384" s="108"/>
      <c r="H384" s="113"/>
      <c r="I384" s="109"/>
      <c r="J384" s="113"/>
      <c r="K384" s="109"/>
      <c r="L384" s="113"/>
      <c r="M384" s="7"/>
      <c r="O384" s="7"/>
      <c r="P384" s="51"/>
      <c r="Q384" s="109"/>
      <c r="S384" s="7"/>
      <c r="T384" s="51"/>
      <c r="U384" s="109"/>
      <c r="W384" s="7"/>
      <c r="Y384" s="7"/>
      <c r="AA384" s="7"/>
      <c r="AC384" s="7"/>
      <c r="AE384" s="7"/>
      <c r="AG384" s="7"/>
      <c r="AI384" s="7"/>
      <c r="AJ384" s="114"/>
    </row>
    <row r="385" customFormat="false" ht="15.75" hidden="false" customHeight="false" outlineLevel="0" collapsed="false">
      <c r="B385" s="108"/>
      <c r="H385" s="113"/>
      <c r="I385" s="109"/>
      <c r="J385" s="113"/>
      <c r="K385" s="109"/>
      <c r="L385" s="113"/>
      <c r="M385" s="7"/>
      <c r="O385" s="7"/>
      <c r="P385" s="19"/>
      <c r="Q385" s="109"/>
      <c r="S385" s="7"/>
      <c r="T385" s="19"/>
      <c r="U385" s="109"/>
      <c r="W385" s="7"/>
      <c r="Y385" s="7"/>
      <c r="AA385" s="7"/>
      <c r="AC385" s="7"/>
      <c r="AE385" s="7"/>
      <c r="AG385" s="7"/>
      <c r="AI385" s="7"/>
      <c r="AJ385" s="114"/>
    </row>
    <row r="386" customFormat="false" ht="15.75" hidden="false" customHeight="false" outlineLevel="0" collapsed="false">
      <c r="B386" s="108"/>
      <c r="H386" s="113"/>
      <c r="I386" s="109"/>
      <c r="J386" s="113"/>
      <c r="K386" s="109"/>
      <c r="L386" s="113"/>
      <c r="M386" s="7"/>
      <c r="O386" s="7"/>
      <c r="P386" s="51"/>
      <c r="Q386" s="109"/>
      <c r="S386" s="7"/>
      <c r="T386" s="51"/>
      <c r="U386" s="109"/>
      <c r="W386" s="7"/>
      <c r="Y386" s="7"/>
      <c r="AA386" s="7"/>
      <c r="AC386" s="7"/>
      <c r="AE386" s="7"/>
      <c r="AG386" s="7"/>
      <c r="AI386" s="7"/>
      <c r="AJ386" s="114"/>
    </row>
    <row r="387" customFormat="false" ht="15.75" hidden="false" customHeight="false" outlineLevel="0" collapsed="false">
      <c r="B387" s="108"/>
      <c r="H387" s="113"/>
      <c r="I387" s="109"/>
      <c r="J387" s="113"/>
      <c r="K387" s="109"/>
      <c r="L387" s="113"/>
      <c r="M387" s="7"/>
      <c r="O387" s="7"/>
      <c r="P387" s="19"/>
      <c r="Q387" s="109"/>
      <c r="S387" s="7"/>
      <c r="T387" s="19"/>
      <c r="U387" s="109"/>
      <c r="W387" s="7"/>
      <c r="Y387" s="7"/>
      <c r="AA387" s="7"/>
      <c r="AC387" s="7"/>
      <c r="AE387" s="7"/>
      <c r="AG387" s="7"/>
      <c r="AI387" s="7"/>
      <c r="AJ387" s="114"/>
    </row>
    <row r="388" customFormat="false" ht="15.75" hidden="false" customHeight="false" outlineLevel="0" collapsed="false">
      <c r="B388" s="108"/>
      <c r="H388" s="113"/>
      <c r="I388" s="109"/>
      <c r="J388" s="113"/>
      <c r="K388" s="109"/>
      <c r="L388" s="113"/>
      <c r="M388" s="7"/>
      <c r="O388" s="7"/>
      <c r="P388" s="51"/>
      <c r="Q388" s="109"/>
      <c r="S388" s="7"/>
      <c r="T388" s="51"/>
      <c r="U388" s="109"/>
      <c r="W388" s="7"/>
      <c r="Y388" s="7"/>
      <c r="AA388" s="7"/>
      <c r="AC388" s="7"/>
      <c r="AE388" s="7"/>
      <c r="AG388" s="7"/>
      <c r="AI388" s="7"/>
      <c r="AJ388" s="114"/>
    </row>
    <row r="389" customFormat="false" ht="15.75" hidden="false" customHeight="false" outlineLevel="0" collapsed="false">
      <c r="B389" s="108"/>
      <c r="H389" s="113"/>
      <c r="I389" s="109"/>
      <c r="J389" s="113"/>
      <c r="K389" s="109"/>
      <c r="L389" s="113"/>
      <c r="M389" s="7"/>
      <c r="O389" s="7"/>
      <c r="P389" s="19"/>
      <c r="Q389" s="109"/>
      <c r="S389" s="7"/>
      <c r="T389" s="19"/>
      <c r="U389" s="109"/>
      <c r="W389" s="7"/>
      <c r="Y389" s="7"/>
      <c r="AA389" s="7"/>
      <c r="AC389" s="7"/>
      <c r="AE389" s="7"/>
      <c r="AG389" s="7"/>
      <c r="AI389" s="7"/>
      <c r="AJ389" s="114"/>
    </row>
    <row r="390" customFormat="false" ht="15.75" hidden="false" customHeight="false" outlineLevel="0" collapsed="false">
      <c r="B390" s="108"/>
      <c r="H390" s="113"/>
      <c r="I390" s="109"/>
      <c r="J390" s="113"/>
      <c r="K390" s="109"/>
      <c r="L390" s="113"/>
      <c r="M390" s="7"/>
      <c r="O390" s="7"/>
      <c r="P390" s="51"/>
      <c r="Q390" s="109"/>
      <c r="S390" s="7"/>
      <c r="T390" s="51"/>
      <c r="U390" s="109"/>
      <c r="W390" s="7"/>
      <c r="Y390" s="7"/>
      <c r="AA390" s="7"/>
      <c r="AC390" s="7"/>
      <c r="AE390" s="7"/>
      <c r="AG390" s="7"/>
      <c r="AI390" s="7"/>
      <c r="AJ390" s="114"/>
    </row>
    <row r="391" customFormat="false" ht="15.75" hidden="false" customHeight="false" outlineLevel="0" collapsed="false">
      <c r="B391" s="108"/>
      <c r="H391" s="113"/>
      <c r="I391" s="109"/>
      <c r="J391" s="113"/>
      <c r="K391" s="109"/>
      <c r="L391" s="113"/>
      <c r="M391" s="7"/>
      <c r="O391" s="7"/>
      <c r="P391" s="19"/>
      <c r="Q391" s="109"/>
      <c r="S391" s="7"/>
      <c r="T391" s="19"/>
      <c r="U391" s="109"/>
      <c r="W391" s="7"/>
      <c r="Y391" s="7"/>
      <c r="AA391" s="7"/>
      <c r="AC391" s="7"/>
      <c r="AE391" s="7"/>
      <c r="AG391" s="7"/>
      <c r="AI391" s="7"/>
      <c r="AJ391" s="114"/>
    </row>
    <row r="392" customFormat="false" ht="15.75" hidden="false" customHeight="false" outlineLevel="0" collapsed="false">
      <c r="B392" s="108"/>
      <c r="H392" s="113"/>
      <c r="I392" s="109"/>
      <c r="J392" s="113"/>
      <c r="K392" s="109"/>
      <c r="L392" s="113"/>
      <c r="M392" s="7"/>
      <c r="O392" s="7"/>
      <c r="P392" s="51"/>
      <c r="Q392" s="109"/>
      <c r="S392" s="7"/>
      <c r="T392" s="51"/>
      <c r="U392" s="109"/>
      <c r="W392" s="7"/>
      <c r="Y392" s="7"/>
      <c r="AA392" s="7"/>
      <c r="AC392" s="7"/>
      <c r="AE392" s="7"/>
      <c r="AG392" s="7"/>
      <c r="AI392" s="7"/>
      <c r="AJ392" s="114"/>
    </row>
    <row r="393" customFormat="false" ht="15.75" hidden="false" customHeight="false" outlineLevel="0" collapsed="false">
      <c r="B393" s="108"/>
      <c r="H393" s="113"/>
      <c r="I393" s="109"/>
      <c r="J393" s="113"/>
      <c r="K393" s="109"/>
      <c r="L393" s="113"/>
      <c r="M393" s="7"/>
      <c r="O393" s="7"/>
      <c r="P393" s="19"/>
      <c r="Q393" s="109"/>
      <c r="S393" s="7"/>
      <c r="T393" s="19"/>
      <c r="U393" s="109"/>
      <c r="W393" s="7"/>
      <c r="Y393" s="7"/>
      <c r="AA393" s="7"/>
      <c r="AC393" s="7"/>
      <c r="AE393" s="7"/>
      <c r="AG393" s="7"/>
      <c r="AI393" s="7"/>
      <c r="AJ393" s="114"/>
    </row>
    <row r="394" customFormat="false" ht="15.75" hidden="false" customHeight="false" outlineLevel="0" collapsed="false">
      <c r="B394" s="108"/>
      <c r="H394" s="113"/>
      <c r="I394" s="109"/>
      <c r="J394" s="113"/>
      <c r="K394" s="109"/>
      <c r="L394" s="113"/>
      <c r="M394" s="7"/>
      <c r="O394" s="7"/>
      <c r="P394" s="51"/>
      <c r="Q394" s="109"/>
      <c r="S394" s="7"/>
      <c r="T394" s="51"/>
      <c r="U394" s="109"/>
      <c r="W394" s="7"/>
      <c r="Y394" s="7"/>
      <c r="AA394" s="7"/>
      <c r="AC394" s="7"/>
      <c r="AE394" s="7"/>
      <c r="AG394" s="7"/>
      <c r="AI394" s="7"/>
      <c r="AJ394" s="114"/>
    </row>
    <row r="395" customFormat="false" ht="15.75" hidden="false" customHeight="false" outlineLevel="0" collapsed="false">
      <c r="B395" s="108"/>
      <c r="H395" s="113"/>
      <c r="I395" s="109"/>
      <c r="J395" s="113"/>
      <c r="K395" s="109"/>
      <c r="L395" s="113"/>
      <c r="M395" s="7"/>
      <c r="O395" s="7"/>
      <c r="P395" s="19"/>
      <c r="Q395" s="109"/>
      <c r="S395" s="7"/>
      <c r="T395" s="19"/>
      <c r="U395" s="109"/>
      <c r="W395" s="7"/>
      <c r="Y395" s="7"/>
      <c r="AA395" s="7"/>
      <c r="AC395" s="7"/>
      <c r="AE395" s="7"/>
      <c r="AG395" s="7"/>
      <c r="AI395" s="7"/>
      <c r="AJ395" s="114"/>
    </row>
    <row r="396" customFormat="false" ht="15.75" hidden="false" customHeight="false" outlineLevel="0" collapsed="false">
      <c r="B396" s="108"/>
      <c r="H396" s="113"/>
      <c r="I396" s="109"/>
      <c r="J396" s="113"/>
      <c r="K396" s="109"/>
      <c r="L396" s="113"/>
      <c r="M396" s="7"/>
      <c r="O396" s="7"/>
      <c r="P396" s="51"/>
      <c r="Q396" s="109"/>
      <c r="S396" s="7"/>
      <c r="T396" s="51"/>
      <c r="U396" s="109"/>
      <c r="W396" s="7"/>
      <c r="Y396" s="7"/>
      <c r="AA396" s="7"/>
      <c r="AC396" s="7"/>
      <c r="AE396" s="7"/>
      <c r="AG396" s="7"/>
      <c r="AI396" s="7"/>
      <c r="AJ396" s="114"/>
    </row>
    <row r="397" customFormat="false" ht="15.75" hidden="false" customHeight="false" outlineLevel="0" collapsed="false">
      <c r="B397" s="108"/>
      <c r="H397" s="113"/>
      <c r="I397" s="109"/>
      <c r="J397" s="113"/>
      <c r="K397" s="109"/>
      <c r="L397" s="113"/>
      <c r="M397" s="7"/>
      <c r="O397" s="7"/>
      <c r="P397" s="19"/>
      <c r="Q397" s="109"/>
      <c r="S397" s="7"/>
      <c r="T397" s="19"/>
      <c r="U397" s="109"/>
      <c r="W397" s="7"/>
      <c r="Y397" s="7"/>
      <c r="AA397" s="7"/>
      <c r="AC397" s="7"/>
      <c r="AE397" s="7"/>
      <c r="AG397" s="7"/>
      <c r="AI397" s="7"/>
      <c r="AJ397" s="114"/>
    </row>
    <row r="398" customFormat="false" ht="15.75" hidden="false" customHeight="false" outlineLevel="0" collapsed="false">
      <c r="B398" s="108"/>
      <c r="H398" s="113"/>
      <c r="I398" s="109"/>
      <c r="J398" s="113"/>
      <c r="K398" s="109"/>
      <c r="L398" s="113"/>
      <c r="M398" s="7"/>
      <c r="O398" s="7"/>
      <c r="P398" s="51"/>
      <c r="Q398" s="109"/>
      <c r="S398" s="7"/>
      <c r="T398" s="51"/>
      <c r="U398" s="109"/>
      <c r="W398" s="7"/>
      <c r="Y398" s="7"/>
      <c r="AA398" s="7"/>
      <c r="AC398" s="7"/>
      <c r="AE398" s="7"/>
      <c r="AG398" s="7"/>
      <c r="AI398" s="7"/>
      <c r="AJ398" s="114"/>
    </row>
    <row r="399" customFormat="false" ht="15.75" hidden="false" customHeight="false" outlineLevel="0" collapsed="false">
      <c r="B399" s="108"/>
      <c r="H399" s="113"/>
      <c r="I399" s="109"/>
      <c r="J399" s="113"/>
      <c r="K399" s="109"/>
      <c r="L399" s="113"/>
      <c r="M399" s="7"/>
      <c r="O399" s="7"/>
      <c r="P399" s="19"/>
      <c r="Q399" s="109"/>
      <c r="S399" s="7"/>
      <c r="T399" s="19"/>
      <c r="U399" s="109"/>
      <c r="W399" s="7"/>
      <c r="Y399" s="7"/>
      <c r="AA399" s="7"/>
      <c r="AC399" s="7"/>
      <c r="AE399" s="7"/>
      <c r="AG399" s="7"/>
      <c r="AI399" s="7"/>
      <c r="AJ399" s="114"/>
    </row>
    <row r="400" customFormat="false" ht="15.75" hidden="false" customHeight="false" outlineLevel="0" collapsed="false">
      <c r="B400" s="108"/>
      <c r="H400" s="113"/>
      <c r="I400" s="109"/>
      <c r="J400" s="113"/>
      <c r="K400" s="109"/>
      <c r="L400" s="113"/>
      <c r="M400" s="7"/>
      <c r="O400" s="7"/>
      <c r="P400" s="51"/>
      <c r="Q400" s="109"/>
      <c r="S400" s="7"/>
      <c r="T400" s="51"/>
      <c r="U400" s="109"/>
      <c r="W400" s="7"/>
      <c r="Y400" s="7"/>
      <c r="AA400" s="7"/>
      <c r="AC400" s="7"/>
      <c r="AE400" s="7"/>
      <c r="AG400" s="7"/>
      <c r="AI400" s="7"/>
      <c r="AJ400" s="114"/>
    </row>
    <row r="401" customFormat="false" ht="15.75" hidden="false" customHeight="false" outlineLevel="0" collapsed="false">
      <c r="B401" s="108"/>
      <c r="H401" s="113"/>
      <c r="I401" s="109"/>
      <c r="J401" s="113"/>
      <c r="K401" s="109"/>
      <c r="L401" s="113"/>
      <c r="M401" s="7"/>
      <c r="O401" s="7"/>
      <c r="P401" s="19"/>
      <c r="Q401" s="109"/>
      <c r="S401" s="7"/>
      <c r="T401" s="19"/>
      <c r="U401" s="109"/>
      <c r="W401" s="7"/>
      <c r="Y401" s="7"/>
      <c r="AA401" s="7"/>
      <c r="AC401" s="7"/>
      <c r="AE401" s="7"/>
      <c r="AG401" s="7"/>
      <c r="AI401" s="7"/>
      <c r="AJ401" s="114"/>
    </row>
    <row r="402" customFormat="false" ht="15.75" hidden="false" customHeight="false" outlineLevel="0" collapsed="false">
      <c r="B402" s="108"/>
      <c r="H402" s="113"/>
      <c r="I402" s="109"/>
      <c r="J402" s="113"/>
      <c r="K402" s="109"/>
      <c r="L402" s="113"/>
      <c r="M402" s="7"/>
      <c r="O402" s="7"/>
      <c r="P402" s="51"/>
      <c r="Q402" s="109"/>
      <c r="S402" s="7"/>
      <c r="T402" s="51"/>
      <c r="U402" s="109"/>
      <c r="W402" s="7"/>
      <c r="Y402" s="7"/>
      <c r="AA402" s="7"/>
      <c r="AC402" s="7"/>
      <c r="AE402" s="7"/>
      <c r="AG402" s="7"/>
      <c r="AI402" s="7"/>
      <c r="AJ402" s="114"/>
    </row>
    <row r="403" customFormat="false" ht="15.75" hidden="false" customHeight="false" outlineLevel="0" collapsed="false">
      <c r="B403" s="108"/>
      <c r="H403" s="113"/>
      <c r="I403" s="109"/>
      <c r="J403" s="113"/>
      <c r="K403" s="109"/>
      <c r="L403" s="113"/>
      <c r="M403" s="7"/>
      <c r="O403" s="7"/>
      <c r="P403" s="19"/>
      <c r="Q403" s="109"/>
      <c r="S403" s="7"/>
      <c r="T403" s="19"/>
      <c r="U403" s="109"/>
      <c r="W403" s="7"/>
      <c r="Y403" s="7"/>
      <c r="AA403" s="7"/>
      <c r="AC403" s="7"/>
      <c r="AE403" s="7"/>
      <c r="AG403" s="7"/>
      <c r="AI403" s="7"/>
      <c r="AJ403" s="114"/>
    </row>
    <row r="404" customFormat="false" ht="15.75" hidden="false" customHeight="false" outlineLevel="0" collapsed="false">
      <c r="B404" s="108"/>
      <c r="H404" s="113"/>
      <c r="I404" s="109"/>
      <c r="J404" s="113"/>
      <c r="K404" s="109"/>
      <c r="L404" s="113"/>
      <c r="M404" s="7"/>
      <c r="O404" s="7"/>
      <c r="P404" s="51"/>
      <c r="Q404" s="109"/>
      <c r="S404" s="7"/>
      <c r="T404" s="51"/>
      <c r="U404" s="109"/>
      <c r="W404" s="7"/>
      <c r="Y404" s="7"/>
      <c r="AA404" s="7"/>
      <c r="AC404" s="7"/>
      <c r="AE404" s="7"/>
      <c r="AG404" s="7"/>
      <c r="AI404" s="7"/>
      <c r="AJ404" s="114"/>
    </row>
    <row r="405" customFormat="false" ht="15.75" hidden="false" customHeight="false" outlineLevel="0" collapsed="false">
      <c r="B405" s="108"/>
      <c r="H405" s="113"/>
      <c r="I405" s="109"/>
      <c r="J405" s="113"/>
      <c r="K405" s="109"/>
      <c r="L405" s="113"/>
      <c r="M405" s="7"/>
      <c r="O405" s="7"/>
      <c r="P405" s="19"/>
      <c r="Q405" s="109"/>
      <c r="S405" s="7"/>
      <c r="T405" s="19"/>
      <c r="U405" s="109"/>
      <c r="W405" s="7"/>
      <c r="Y405" s="7"/>
      <c r="AA405" s="7"/>
      <c r="AC405" s="7"/>
      <c r="AE405" s="7"/>
      <c r="AG405" s="7"/>
      <c r="AI405" s="7"/>
      <c r="AJ405" s="114"/>
    </row>
    <row r="406" customFormat="false" ht="15.75" hidden="false" customHeight="false" outlineLevel="0" collapsed="false">
      <c r="B406" s="108"/>
      <c r="H406" s="113"/>
      <c r="I406" s="109"/>
      <c r="J406" s="113"/>
      <c r="K406" s="109"/>
      <c r="L406" s="113"/>
      <c r="M406" s="7"/>
      <c r="O406" s="7"/>
      <c r="P406" s="51"/>
      <c r="Q406" s="109"/>
      <c r="S406" s="7"/>
      <c r="T406" s="51"/>
      <c r="U406" s="109"/>
      <c r="W406" s="7"/>
      <c r="Y406" s="7"/>
      <c r="AA406" s="7"/>
      <c r="AC406" s="7"/>
      <c r="AE406" s="7"/>
      <c r="AG406" s="7"/>
      <c r="AI406" s="7"/>
      <c r="AJ406" s="114"/>
    </row>
    <row r="407" customFormat="false" ht="15.75" hidden="false" customHeight="false" outlineLevel="0" collapsed="false">
      <c r="B407" s="108"/>
      <c r="H407" s="113"/>
      <c r="I407" s="109"/>
      <c r="J407" s="113"/>
      <c r="K407" s="109"/>
      <c r="L407" s="113"/>
      <c r="M407" s="7"/>
      <c r="O407" s="7"/>
      <c r="P407" s="19"/>
      <c r="Q407" s="109"/>
      <c r="S407" s="7"/>
      <c r="T407" s="19"/>
      <c r="U407" s="109"/>
      <c r="W407" s="7"/>
      <c r="Y407" s="7"/>
      <c r="AA407" s="7"/>
      <c r="AC407" s="7"/>
      <c r="AE407" s="7"/>
      <c r="AG407" s="7"/>
      <c r="AI407" s="7"/>
      <c r="AJ407" s="114"/>
    </row>
    <row r="408" customFormat="false" ht="15.75" hidden="false" customHeight="false" outlineLevel="0" collapsed="false">
      <c r="B408" s="108"/>
      <c r="H408" s="113"/>
      <c r="I408" s="109"/>
      <c r="J408" s="113"/>
      <c r="K408" s="109"/>
      <c r="L408" s="113"/>
      <c r="M408" s="7"/>
      <c r="O408" s="7"/>
      <c r="P408" s="51"/>
      <c r="Q408" s="109"/>
      <c r="S408" s="7"/>
      <c r="T408" s="51"/>
      <c r="U408" s="109"/>
      <c r="W408" s="7"/>
      <c r="Y408" s="7"/>
      <c r="AA408" s="7"/>
      <c r="AC408" s="7"/>
      <c r="AE408" s="7"/>
      <c r="AG408" s="7"/>
      <c r="AI408" s="7"/>
      <c r="AJ408" s="114"/>
    </row>
    <row r="409" customFormat="false" ht="15.75" hidden="false" customHeight="false" outlineLevel="0" collapsed="false">
      <c r="B409" s="108"/>
      <c r="H409" s="113"/>
      <c r="I409" s="109"/>
      <c r="J409" s="113"/>
      <c r="K409" s="109"/>
      <c r="L409" s="113"/>
      <c r="M409" s="7"/>
      <c r="O409" s="7"/>
      <c r="P409" s="19"/>
      <c r="Q409" s="109"/>
      <c r="S409" s="7"/>
      <c r="T409" s="19"/>
      <c r="U409" s="109"/>
      <c r="W409" s="7"/>
      <c r="Y409" s="7"/>
      <c r="AA409" s="7"/>
      <c r="AC409" s="7"/>
      <c r="AE409" s="7"/>
      <c r="AG409" s="7"/>
      <c r="AI409" s="7"/>
      <c r="AJ409" s="114"/>
    </row>
    <row r="410" customFormat="false" ht="15.75" hidden="false" customHeight="false" outlineLevel="0" collapsed="false">
      <c r="B410" s="108"/>
      <c r="H410" s="113"/>
      <c r="I410" s="109"/>
      <c r="J410" s="113"/>
      <c r="K410" s="109"/>
      <c r="L410" s="113"/>
      <c r="M410" s="7"/>
      <c r="O410" s="7"/>
      <c r="P410" s="51"/>
      <c r="Q410" s="109"/>
      <c r="S410" s="7"/>
      <c r="T410" s="51"/>
      <c r="U410" s="109"/>
      <c r="W410" s="7"/>
      <c r="Y410" s="7"/>
      <c r="AA410" s="7"/>
      <c r="AC410" s="7"/>
      <c r="AE410" s="7"/>
      <c r="AG410" s="7"/>
      <c r="AI410" s="7"/>
      <c r="AJ410" s="114"/>
    </row>
    <row r="411" customFormat="false" ht="15.75" hidden="false" customHeight="false" outlineLevel="0" collapsed="false">
      <c r="B411" s="108"/>
      <c r="H411" s="113"/>
      <c r="I411" s="109"/>
      <c r="J411" s="113"/>
      <c r="K411" s="109"/>
      <c r="L411" s="113"/>
      <c r="M411" s="7"/>
      <c r="O411" s="7"/>
      <c r="P411" s="19"/>
      <c r="Q411" s="109"/>
      <c r="S411" s="7"/>
      <c r="T411" s="19"/>
      <c r="U411" s="109"/>
      <c r="W411" s="7"/>
      <c r="Y411" s="7"/>
      <c r="AA411" s="7"/>
      <c r="AC411" s="7"/>
      <c r="AE411" s="7"/>
      <c r="AG411" s="7"/>
      <c r="AI411" s="7"/>
      <c r="AJ411" s="114"/>
    </row>
    <row r="412" customFormat="false" ht="15.75" hidden="false" customHeight="false" outlineLevel="0" collapsed="false">
      <c r="B412" s="108"/>
      <c r="H412" s="113"/>
      <c r="I412" s="109"/>
      <c r="J412" s="113"/>
      <c r="K412" s="109"/>
      <c r="L412" s="113"/>
      <c r="M412" s="7"/>
      <c r="O412" s="7"/>
      <c r="P412" s="51"/>
      <c r="Q412" s="109"/>
      <c r="S412" s="7"/>
      <c r="T412" s="51"/>
      <c r="U412" s="109"/>
      <c r="W412" s="7"/>
      <c r="Y412" s="7"/>
      <c r="AA412" s="7"/>
      <c r="AC412" s="7"/>
      <c r="AE412" s="7"/>
      <c r="AG412" s="7"/>
      <c r="AI412" s="7"/>
      <c r="AJ412" s="114"/>
    </row>
    <row r="413" customFormat="false" ht="15.75" hidden="false" customHeight="false" outlineLevel="0" collapsed="false">
      <c r="B413" s="108"/>
      <c r="H413" s="113"/>
      <c r="I413" s="109"/>
      <c r="J413" s="113"/>
      <c r="K413" s="109"/>
      <c r="L413" s="113"/>
      <c r="M413" s="7"/>
      <c r="O413" s="7"/>
      <c r="P413" s="19"/>
      <c r="Q413" s="109"/>
      <c r="S413" s="7"/>
      <c r="T413" s="19"/>
      <c r="U413" s="109"/>
      <c r="W413" s="7"/>
      <c r="Y413" s="7"/>
      <c r="AA413" s="7"/>
      <c r="AC413" s="7"/>
      <c r="AE413" s="7"/>
      <c r="AG413" s="7"/>
      <c r="AI413" s="7"/>
      <c r="AJ413" s="114"/>
    </row>
    <row r="414" customFormat="false" ht="15.75" hidden="false" customHeight="false" outlineLevel="0" collapsed="false">
      <c r="B414" s="108"/>
      <c r="H414" s="113"/>
      <c r="I414" s="109"/>
      <c r="J414" s="113"/>
      <c r="K414" s="109"/>
      <c r="L414" s="113"/>
      <c r="M414" s="7"/>
      <c r="O414" s="7"/>
      <c r="P414" s="51"/>
      <c r="Q414" s="109"/>
      <c r="S414" s="7"/>
      <c r="T414" s="51"/>
      <c r="U414" s="109"/>
      <c r="W414" s="7"/>
      <c r="Y414" s="7"/>
      <c r="AA414" s="7"/>
      <c r="AC414" s="7"/>
      <c r="AE414" s="7"/>
      <c r="AG414" s="7"/>
      <c r="AI414" s="7"/>
      <c r="AJ414" s="114"/>
    </row>
    <row r="415" customFormat="false" ht="15.75" hidden="false" customHeight="false" outlineLevel="0" collapsed="false">
      <c r="B415" s="108"/>
      <c r="H415" s="113"/>
      <c r="I415" s="109"/>
      <c r="J415" s="113"/>
      <c r="K415" s="109"/>
      <c r="L415" s="113"/>
      <c r="M415" s="7"/>
      <c r="O415" s="7"/>
      <c r="P415" s="19"/>
      <c r="Q415" s="109"/>
      <c r="S415" s="7"/>
      <c r="T415" s="19"/>
      <c r="U415" s="109"/>
      <c r="W415" s="7"/>
      <c r="Y415" s="7"/>
      <c r="AA415" s="7"/>
      <c r="AC415" s="7"/>
      <c r="AE415" s="7"/>
      <c r="AG415" s="7"/>
      <c r="AI415" s="7"/>
      <c r="AJ415" s="114"/>
    </row>
    <row r="416" customFormat="false" ht="15.75" hidden="false" customHeight="false" outlineLevel="0" collapsed="false">
      <c r="B416" s="108"/>
      <c r="H416" s="113"/>
      <c r="I416" s="109"/>
      <c r="J416" s="113"/>
      <c r="K416" s="109"/>
      <c r="L416" s="113"/>
      <c r="M416" s="7"/>
      <c r="O416" s="7"/>
      <c r="P416" s="51"/>
      <c r="Q416" s="109"/>
      <c r="S416" s="7"/>
      <c r="T416" s="51"/>
      <c r="U416" s="109"/>
      <c r="W416" s="7"/>
      <c r="Y416" s="7"/>
      <c r="AA416" s="7"/>
      <c r="AC416" s="7"/>
      <c r="AE416" s="7"/>
      <c r="AG416" s="7"/>
      <c r="AI416" s="7"/>
      <c r="AJ416" s="114"/>
    </row>
    <row r="417" customFormat="false" ht="15.75" hidden="false" customHeight="false" outlineLevel="0" collapsed="false">
      <c r="B417" s="108"/>
      <c r="H417" s="113"/>
      <c r="I417" s="109"/>
      <c r="J417" s="113"/>
      <c r="K417" s="109"/>
      <c r="L417" s="113"/>
      <c r="M417" s="7"/>
      <c r="O417" s="7"/>
      <c r="P417" s="19"/>
      <c r="Q417" s="109"/>
      <c r="S417" s="7"/>
      <c r="T417" s="19"/>
      <c r="U417" s="109"/>
      <c r="W417" s="7"/>
      <c r="Y417" s="7"/>
      <c r="AA417" s="7"/>
      <c r="AC417" s="7"/>
      <c r="AE417" s="7"/>
      <c r="AG417" s="7"/>
      <c r="AI417" s="7"/>
      <c r="AJ417" s="114"/>
    </row>
    <row r="418" customFormat="false" ht="15.75" hidden="false" customHeight="false" outlineLevel="0" collapsed="false">
      <c r="B418" s="108"/>
      <c r="H418" s="113"/>
      <c r="I418" s="109"/>
      <c r="J418" s="113"/>
      <c r="K418" s="109"/>
      <c r="L418" s="113"/>
      <c r="M418" s="7"/>
      <c r="O418" s="7"/>
      <c r="P418" s="51"/>
      <c r="Q418" s="109"/>
      <c r="S418" s="7"/>
      <c r="T418" s="51"/>
      <c r="U418" s="109"/>
      <c r="W418" s="7"/>
      <c r="Y418" s="7"/>
      <c r="AA418" s="7"/>
      <c r="AC418" s="7"/>
      <c r="AE418" s="7"/>
      <c r="AG418" s="7"/>
      <c r="AI418" s="7"/>
      <c r="AJ418" s="114"/>
    </row>
    <row r="419" customFormat="false" ht="15.75" hidden="false" customHeight="false" outlineLevel="0" collapsed="false">
      <c r="B419" s="108"/>
      <c r="H419" s="113"/>
      <c r="I419" s="109"/>
      <c r="J419" s="113"/>
      <c r="K419" s="109"/>
      <c r="L419" s="113"/>
      <c r="M419" s="7"/>
      <c r="O419" s="7"/>
      <c r="P419" s="19"/>
      <c r="Q419" s="109"/>
      <c r="S419" s="7"/>
      <c r="T419" s="19"/>
      <c r="U419" s="109"/>
      <c r="W419" s="7"/>
      <c r="Y419" s="7"/>
      <c r="AA419" s="7"/>
      <c r="AC419" s="7"/>
      <c r="AE419" s="7"/>
      <c r="AG419" s="7"/>
      <c r="AI419" s="7"/>
      <c r="AJ419" s="114"/>
    </row>
    <row r="420" customFormat="false" ht="15.75" hidden="false" customHeight="false" outlineLevel="0" collapsed="false">
      <c r="B420" s="108"/>
      <c r="H420" s="113"/>
      <c r="I420" s="109"/>
      <c r="J420" s="113"/>
      <c r="K420" s="109"/>
      <c r="L420" s="113"/>
      <c r="M420" s="7"/>
      <c r="O420" s="7"/>
      <c r="P420" s="51"/>
      <c r="Q420" s="109"/>
      <c r="S420" s="7"/>
      <c r="T420" s="51"/>
      <c r="U420" s="109"/>
      <c r="W420" s="7"/>
      <c r="Y420" s="7"/>
      <c r="AA420" s="7"/>
      <c r="AC420" s="7"/>
      <c r="AE420" s="7"/>
      <c r="AG420" s="7"/>
      <c r="AI420" s="7"/>
      <c r="AJ420" s="114"/>
    </row>
    <row r="421" customFormat="false" ht="15.75" hidden="false" customHeight="false" outlineLevel="0" collapsed="false">
      <c r="B421" s="108"/>
      <c r="H421" s="113"/>
      <c r="I421" s="109"/>
      <c r="J421" s="113"/>
      <c r="K421" s="109"/>
      <c r="L421" s="113"/>
      <c r="M421" s="7"/>
      <c r="O421" s="7"/>
      <c r="P421" s="19"/>
      <c r="Q421" s="109"/>
      <c r="S421" s="7"/>
      <c r="T421" s="19"/>
      <c r="U421" s="109"/>
      <c r="W421" s="7"/>
      <c r="Y421" s="7"/>
      <c r="AA421" s="7"/>
      <c r="AC421" s="7"/>
      <c r="AE421" s="7"/>
      <c r="AG421" s="7"/>
      <c r="AI421" s="7"/>
      <c r="AJ421" s="114"/>
    </row>
    <row r="422" customFormat="false" ht="15.75" hidden="false" customHeight="false" outlineLevel="0" collapsed="false">
      <c r="B422" s="108"/>
      <c r="H422" s="113"/>
      <c r="I422" s="109"/>
      <c r="J422" s="113"/>
      <c r="K422" s="109"/>
      <c r="L422" s="113"/>
      <c r="M422" s="7"/>
      <c r="O422" s="7"/>
      <c r="P422" s="51"/>
      <c r="Q422" s="109"/>
      <c r="S422" s="7"/>
      <c r="T422" s="51"/>
      <c r="U422" s="109"/>
      <c r="W422" s="7"/>
      <c r="Y422" s="7"/>
      <c r="AA422" s="7"/>
      <c r="AC422" s="7"/>
      <c r="AE422" s="7"/>
      <c r="AG422" s="7"/>
      <c r="AI422" s="7"/>
      <c r="AJ422" s="114"/>
    </row>
    <row r="423" customFormat="false" ht="15.75" hidden="false" customHeight="false" outlineLevel="0" collapsed="false">
      <c r="B423" s="108"/>
      <c r="H423" s="113"/>
      <c r="I423" s="109"/>
      <c r="J423" s="113"/>
      <c r="K423" s="109"/>
      <c r="L423" s="113"/>
      <c r="M423" s="7"/>
      <c r="O423" s="7"/>
      <c r="P423" s="19"/>
      <c r="Q423" s="109"/>
      <c r="S423" s="7"/>
      <c r="T423" s="19"/>
      <c r="U423" s="109"/>
      <c r="W423" s="7"/>
      <c r="Y423" s="7"/>
      <c r="AA423" s="7"/>
      <c r="AC423" s="7"/>
      <c r="AE423" s="7"/>
      <c r="AG423" s="7"/>
      <c r="AI423" s="7"/>
      <c r="AJ423" s="114"/>
    </row>
    <row r="424" customFormat="false" ht="15.75" hidden="false" customHeight="false" outlineLevel="0" collapsed="false">
      <c r="B424" s="108"/>
      <c r="H424" s="113"/>
      <c r="I424" s="109"/>
      <c r="J424" s="113"/>
      <c r="K424" s="109"/>
      <c r="L424" s="113"/>
      <c r="M424" s="7"/>
      <c r="O424" s="7"/>
      <c r="P424" s="51"/>
      <c r="Q424" s="109"/>
      <c r="S424" s="7"/>
      <c r="T424" s="51"/>
      <c r="U424" s="109"/>
      <c r="W424" s="7"/>
      <c r="Y424" s="7"/>
      <c r="AA424" s="7"/>
      <c r="AC424" s="7"/>
      <c r="AE424" s="7"/>
      <c r="AG424" s="7"/>
      <c r="AI424" s="7"/>
      <c r="AJ424" s="114"/>
    </row>
    <row r="425" customFormat="false" ht="15.75" hidden="false" customHeight="false" outlineLevel="0" collapsed="false">
      <c r="B425" s="108"/>
      <c r="H425" s="113"/>
      <c r="I425" s="109"/>
      <c r="J425" s="113"/>
      <c r="K425" s="109"/>
      <c r="L425" s="113"/>
      <c r="M425" s="7"/>
      <c r="O425" s="7"/>
      <c r="P425" s="19"/>
      <c r="Q425" s="109"/>
      <c r="S425" s="7"/>
      <c r="T425" s="19"/>
      <c r="U425" s="109"/>
      <c r="W425" s="7"/>
      <c r="Y425" s="7"/>
      <c r="AA425" s="7"/>
      <c r="AC425" s="7"/>
      <c r="AE425" s="7"/>
      <c r="AG425" s="7"/>
      <c r="AI425" s="7"/>
      <c r="AJ425" s="114"/>
    </row>
    <row r="426" customFormat="false" ht="15.75" hidden="false" customHeight="false" outlineLevel="0" collapsed="false">
      <c r="B426" s="108"/>
      <c r="H426" s="113"/>
      <c r="I426" s="109"/>
      <c r="J426" s="113"/>
      <c r="K426" s="109"/>
      <c r="L426" s="113"/>
      <c r="M426" s="7"/>
      <c r="O426" s="7"/>
      <c r="P426" s="51"/>
      <c r="Q426" s="109"/>
      <c r="S426" s="7"/>
      <c r="T426" s="51"/>
      <c r="U426" s="109"/>
      <c r="W426" s="7"/>
      <c r="Y426" s="7"/>
      <c r="AA426" s="7"/>
      <c r="AC426" s="7"/>
      <c r="AE426" s="7"/>
      <c r="AG426" s="7"/>
      <c r="AI426" s="7"/>
      <c r="AJ426" s="114"/>
    </row>
    <row r="427" customFormat="false" ht="15.75" hidden="false" customHeight="false" outlineLevel="0" collapsed="false">
      <c r="B427" s="108"/>
      <c r="H427" s="113"/>
      <c r="I427" s="109"/>
      <c r="J427" s="113"/>
      <c r="K427" s="109"/>
      <c r="L427" s="113"/>
      <c r="M427" s="7"/>
      <c r="O427" s="7"/>
      <c r="P427" s="19"/>
      <c r="Q427" s="109"/>
      <c r="S427" s="7"/>
      <c r="T427" s="19"/>
      <c r="U427" s="109"/>
      <c r="W427" s="7"/>
      <c r="Y427" s="7"/>
      <c r="AA427" s="7"/>
      <c r="AC427" s="7"/>
      <c r="AE427" s="7"/>
      <c r="AG427" s="7"/>
      <c r="AI427" s="7"/>
      <c r="AJ427" s="114"/>
    </row>
    <row r="428" customFormat="false" ht="15.75" hidden="false" customHeight="false" outlineLevel="0" collapsed="false">
      <c r="B428" s="108"/>
      <c r="H428" s="113"/>
      <c r="I428" s="109"/>
      <c r="J428" s="113"/>
      <c r="K428" s="109"/>
      <c r="L428" s="113"/>
      <c r="M428" s="7"/>
      <c r="O428" s="7"/>
      <c r="P428" s="51"/>
      <c r="Q428" s="109"/>
      <c r="S428" s="7"/>
      <c r="T428" s="51"/>
      <c r="U428" s="109"/>
      <c r="W428" s="7"/>
      <c r="Y428" s="7"/>
      <c r="AA428" s="7"/>
      <c r="AC428" s="7"/>
      <c r="AE428" s="7"/>
      <c r="AG428" s="7"/>
      <c r="AI428" s="7"/>
      <c r="AJ428" s="114"/>
    </row>
    <row r="429" customFormat="false" ht="15.75" hidden="false" customHeight="false" outlineLevel="0" collapsed="false">
      <c r="B429" s="108"/>
      <c r="H429" s="113"/>
      <c r="I429" s="109"/>
      <c r="J429" s="113"/>
      <c r="K429" s="109"/>
      <c r="L429" s="113"/>
      <c r="M429" s="7"/>
      <c r="O429" s="7"/>
      <c r="P429" s="19"/>
      <c r="Q429" s="109"/>
      <c r="S429" s="7"/>
      <c r="T429" s="19"/>
      <c r="U429" s="109"/>
      <c r="W429" s="7"/>
      <c r="Y429" s="7"/>
      <c r="AA429" s="7"/>
      <c r="AC429" s="7"/>
      <c r="AE429" s="7"/>
      <c r="AG429" s="7"/>
      <c r="AI429" s="7"/>
      <c r="AJ429" s="114"/>
    </row>
    <row r="430" customFormat="false" ht="15.75" hidden="false" customHeight="false" outlineLevel="0" collapsed="false">
      <c r="B430" s="108"/>
      <c r="H430" s="113"/>
      <c r="I430" s="109"/>
      <c r="J430" s="113"/>
      <c r="K430" s="109"/>
      <c r="L430" s="113"/>
      <c r="M430" s="7"/>
      <c r="O430" s="7"/>
      <c r="P430" s="51"/>
      <c r="Q430" s="109"/>
      <c r="S430" s="7"/>
      <c r="T430" s="51"/>
      <c r="U430" s="109"/>
      <c r="W430" s="7"/>
      <c r="Y430" s="7"/>
      <c r="AA430" s="7"/>
      <c r="AC430" s="7"/>
      <c r="AE430" s="7"/>
      <c r="AG430" s="7"/>
      <c r="AI430" s="7"/>
      <c r="AJ430" s="114"/>
    </row>
    <row r="431" customFormat="false" ht="15.75" hidden="false" customHeight="false" outlineLevel="0" collapsed="false">
      <c r="B431" s="108"/>
      <c r="H431" s="113"/>
      <c r="I431" s="109"/>
      <c r="J431" s="113"/>
      <c r="K431" s="109"/>
      <c r="L431" s="113"/>
      <c r="M431" s="7"/>
      <c r="O431" s="7"/>
      <c r="P431" s="19"/>
      <c r="Q431" s="109"/>
      <c r="S431" s="7"/>
      <c r="T431" s="19"/>
      <c r="U431" s="109"/>
      <c r="W431" s="7"/>
      <c r="Y431" s="7"/>
      <c r="AA431" s="7"/>
      <c r="AC431" s="7"/>
      <c r="AE431" s="7"/>
      <c r="AG431" s="7"/>
      <c r="AI431" s="7"/>
      <c r="AJ431" s="114"/>
    </row>
    <row r="432" customFormat="false" ht="15.75" hidden="false" customHeight="false" outlineLevel="0" collapsed="false">
      <c r="B432" s="108"/>
      <c r="H432" s="113"/>
      <c r="I432" s="109"/>
      <c r="J432" s="113"/>
      <c r="K432" s="109"/>
      <c r="L432" s="113"/>
      <c r="M432" s="7"/>
      <c r="O432" s="7"/>
      <c r="P432" s="51"/>
      <c r="Q432" s="109"/>
      <c r="S432" s="7"/>
      <c r="T432" s="51"/>
      <c r="U432" s="109"/>
      <c r="W432" s="7"/>
      <c r="Y432" s="7"/>
      <c r="AA432" s="7"/>
      <c r="AC432" s="7"/>
      <c r="AE432" s="7"/>
      <c r="AG432" s="7"/>
      <c r="AI432" s="7"/>
      <c r="AJ432" s="114"/>
    </row>
    <row r="433" customFormat="false" ht="15.75" hidden="false" customHeight="false" outlineLevel="0" collapsed="false">
      <c r="B433" s="108"/>
      <c r="H433" s="113"/>
      <c r="I433" s="109"/>
      <c r="J433" s="113"/>
      <c r="K433" s="109"/>
      <c r="L433" s="113"/>
      <c r="M433" s="7"/>
      <c r="O433" s="7"/>
      <c r="P433" s="19"/>
      <c r="Q433" s="109"/>
      <c r="S433" s="7"/>
      <c r="T433" s="19"/>
      <c r="U433" s="109"/>
      <c r="W433" s="7"/>
      <c r="Y433" s="7"/>
      <c r="AA433" s="7"/>
      <c r="AC433" s="7"/>
      <c r="AE433" s="7"/>
      <c r="AG433" s="7"/>
      <c r="AI433" s="7"/>
      <c r="AJ433" s="114"/>
    </row>
    <row r="434" customFormat="false" ht="15.75" hidden="false" customHeight="false" outlineLevel="0" collapsed="false">
      <c r="B434" s="108"/>
      <c r="H434" s="113"/>
      <c r="I434" s="109"/>
      <c r="J434" s="113"/>
      <c r="K434" s="109"/>
      <c r="L434" s="113"/>
      <c r="M434" s="7"/>
      <c r="O434" s="7"/>
      <c r="P434" s="51"/>
      <c r="Q434" s="109"/>
      <c r="S434" s="7"/>
      <c r="T434" s="51"/>
      <c r="U434" s="109"/>
      <c r="W434" s="7"/>
      <c r="Y434" s="7"/>
      <c r="AA434" s="7"/>
      <c r="AC434" s="7"/>
      <c r="AE434" s="7"/>
      <c r="AG434" s="7"/>
      <c r="AI434" s="7"/>
      <c r="AJ434" s="114"/>
    </row>
    <row r="435" customFormat="false" ht="15.75" hidden="false" customHeight="false" outlineLevel="0" collapsed="false">
      <c r="B435" s="108"/>
      <c r="H435" s="113"/>
      <c r="I435" s="109"/>
      <c r="J435" s="113"/>
      <c r="K435" s="109"/>
      <c r="L435" s="113"/>
      <c r="M435" s="7"/>
      <c r="O435" s="7"/>
      <c r="P435" s="19"/>
      <c r="Q435" s="109"/>
      <c r="S435" s="7"/>
      <c r="T435" s="19"/>
      <c r="U435" s="109"/>
      <c r="W435" s="7"/>
      <c r="Y435" s="7"/>
      <c r="AA435" s="7"/>
      <c r="AC435" s="7"/>
      <c r="AE435" s="7"/>
      <c r="AG435" s="7"/>
      <c r="AI435" s="7"/>
      <c r="AJ435" s="114"/>
    </row>
    <row r="436" customFormat="false" ht="15.75" hidden="false" customHeight="false" outlineLevel="0" collapsed="false">
      <c r="B436" s="108"/>
      <c r="H436" s="113"/>
      <c r="I436" s="109"/>
      <c r="J436" s="113"/>
      <c r="K436" s="109"/>
      <c r="L436" s="113"/>
      <c r="M436" s="7"/>
      <c r="O436" s="7"/>
      <c r="P436" s="51"/>
      <c r="Q436" s="109"/>
      <c r="S436" s="7"/>
      <c r="T436" s="51"/>
      <c r="U436" s="109"/>
      <c r="W436" s="7"/>
      <c r="Y436" s="7"/>
      <c r="AA436" s="7"/>
      <c r="AC436" s="7"/>
      <c r="AE436" s="7"/>
      <c r="AG436" s="7"/>
      <c r="AI436" s="7"/>
      <c r="AJ436" s="114"/>
    </row>
    <row r="437" customFormat="false" ht="15.75" hidden="false" customHeight="false" outlineLevel="0" collapsed="false">
      <c r="B437" s="108"/>
      <c r="H437" s="113"/>
      <c r="I437" s="109"/>
      <c r="J437" s="113"/>
      <c r="K437" s="109"/>
      <c r="L437" s="113"/>
      <c r="M437" s="7"/>
      <c r="O437" s="7"/>
      <c r="P437" s="19"/>
      <c r="Q437" s="109"/>
      <c r="S437" s="7"/>
      <c r="T437" s="19"/>
      <c r="U437" s="109"/>
      <c r="W437" s="7"/>
      <c r="Y437" s="7"/>
      <c r="AA437" s="7"/>
      <c r="AC437" s="7"/>
      <c r="AE437" s="7"/>
      <c r="AG437" s="7"/>
      <c r="AI437" s="7"/>
      <c r="AJ437" s="114"/>
    </row>
    <row r="438" customFormat="false" ht="15.75" hidden="false" customHeight="false" outlineLevel="0" collapsed="false">
      <c r="B438" s="108"/>
      <c r="H438" s="113"/>
      <c r="I438" s="109"/>
      <c r="J438" s="113"/>
      <c r="K438" s="109"/>
      <c r="L438" s="113"/>
      <c r="M438" s="7"/>
      <c r="O438" s="7"/>
      <c r="P438" s="51"/>
      <c r="Q438" s="109"/>
      <c r="S438" s="7"/>
      <c r="T438" s="51"/>
      <c r="U438" s="109"/>
      <c r="W438" s="7"/>
      <c r="Y438" s="7"/>
      <c r="AA438" s="7"/>
      <c r="AC438" s="7"/>
      <c r="AE438" s="7"/>
      <c r="AG438" s="7"/>
      <c r="AI438" s="7"/>
      <c r="AJ438" s="114"/>
    </row>
    <row r="439" customFormat="false" ht="15.75" hidden="false" customHeight="false" outlineLevel="0" collapsed="false">
      <c r="B439" s="108"/>
      <c r="H439" s="113"/>
      <c r="I439" s="109"/>
      <c r="J439" s="113"/>
      <c r="K439" s="109"/>
      <c r="L439" s="113"/>
      <c r="M439" s="7"/>
      <c r="O439" s="7"/>
      <c r="P439" s="19"/>
      <c r="Q439" s="109"/>
      <c r="S439" s="7"/>
      <c r="T439" s="19"/>
      <c r="U439" s="109"/>
      <c r="W439" s="7"/>
      <c r="Y439" s="7"/>
      <c r="AA439" s="7"/>
      <c r="AC439" s="7"/>
      <c r="AE439" s="7"/>
      <c r="AG439" s="7"/>
      <c r="AI439" s="7"/>
      <c r="AJ439" s="114"/>
    </row>
    <row r="440" customFormat="false" ht="15.75" hidden="false" customHeight="false" outlineLevel="0" collapsed="false">
      <c r="B440" s="108"/>
      <c r="H440" s="113"/>
      <c r="I440" s="109"/>
      <c r="J440" s="113"/>
      <c r="K440" s="109"/>
      <c r="L440" s="113"/>
      <c r="M440" s="7"/>
      <c r="O440" s="7"/>
      <c r="P440" s="51"/>
      <c r="Q440" s="109"/>
      <c r="S440" s="7"/>
      <c r="T440" s="51"/>
      <c r="U440" s="109"/>
      <c r="W440" s="7"/>
      <c r="Y440" s="7"/>
      <c r="AA440" s="7"/>
      <c r="AC440" s="7"/>
      <c r="AE440" s="7"/>
      <c r="AG440" s="7"/>
      <c r="AI440" s="7"/>
      <c r="AJ440" s="114"/>
    </row>
    <row r="441" customFormat="false" ht="15.75" hidden="false" customHeight="false" outlineLevel="0" collapsed="false">
      <c r="B441" s="108"/>
      <c r="H441" s="113"/>
      <c r="I441" s="109"/>
      <c r="J441" s="113"/>
      <c r="K441" s="109"/>
      <c r="L441" s="113"/>
      <c r="M441" s="7"/>
      <c r="O441" s="7"/>
      <c r="P441" s="19"/>
      <c r="Q441" s="109"/>
      <c r="S441" s="7"/>
      <c r="T441" s="19"/>
      <c r="U441" s="109"/>
      <c r="W441" s="7"/>
      <c r="Y441" s="7"/>
      <c r="AA441" s="7"/>
      <c r="AC441" s="7"/>
      <c r="AE441" s="7"/>
      <c r="AG441" s="7"/>
      <c r="AI441" s="7"/>
      <c r="AJ441" s="114"/>
    </row>
    <row r="442" customFormat="false" ht="15.75" hidden="false" customHeight="false" outlineLevel="0" collapsed="false">
      <c r="B442" s="108"/>
      <c r="H442" s="113"/>
      <c r="I442" s="109"/>
      <c r="J442" s="113"/>
      <c r="K442" s="109"/>
      <c r="L442" s="113"/>
      <c r="M442" s="7"/>
      <c r="O442" s="7"/>
      <c r="P442" s="51"/>
      <c r="Q442" s="109"/>
      <c r="S442" s="7"/>
      <c r="T442" s="51"/>
      <c r="U442" s="109"/>
      <c r="W442" s="7"/>
      <c r="Y442" s="7"/>
      <c r="AA442" s="7"/>
      <c r="AC442" s="7"/>
      <c r="AE442" s="7"/>
      <c r="AG442" s="7"/>
      <c r="AI442" s="7"/>
      <c r="AJ442" s="114"/>
    </row>
    <row r="443" customFormat="false" ht="15.75" hidden="false" customHeight="false" outlineLevel="0" collapsed="false">
      <c r="B443" s="108"/>
      <c r="H443" s="113"/>
      <c r="I443" s="109"/>
      <c r="J443" s="113"/>
      <c r="K443" s="109"/>
      <c r="L443" s="113"/>
      <c r="M443" s="7"/>
      <c r="O443" s="7"/>
      <c r="P443" s="19"/>
      <c r="Q443" s="109"/>
      <c r="S443" s="7"/>
      <c r="T443" s="19"/>
      <c r="U443" s="109"/>
      <c r="W443" s="7"/>
      <c r="Y443" s="7"/>
      <c r="AA443" s="7"/>
      <c r="AC443" s="7"/>
      <c r="AE443" s="7"/>
      <c r="AG443" s="7"/>
      <c r="AI443" s="7"/>
      <c r="AJ443" s="114"/>
    </row>
    <row r="444" customFormat="false" ht="15.75" hidden="false" customHeight="false" outlineLevel="0" collapsed="false">
      <c r="B444" s="108"/>
      <c r="H444" s="113"/>
      <c r="I444" s="109"/>
      <c r="J444" s="113"/>
      <c r="K444" s="109"/>
      <c r="L444" s="113"/>
      <c r="M444" s="7"/>
      <c r="O444" s="7"/>
      <c r="P444" s="51"/>
      <c r="Q444" s="109"/>
      <c r="S444" s="7"/>
      <c r="T444" s="51"/>
      <c r="U444" s="109"/>
      <c r="W444" s="7"/>
      <c r="Y444" s="7"/>
      <c r="AA444" s="7"/>
      <c r="AC444" s="7"/>
      <c r="AE444" s="7"/>
      <c r="AG444" s="7"/>
      <c r="AI444" s="7"/>
      <c r="AJ444" s="114"/>
    </row>
    <row r="445" customFormat="false" ht="15.75" hidden="false" customHeight="false" outlineLevel="0" collapsed="false">
      <c r="B445" s="108"/>
      <c r="H445" s="113"/>
      <c r="I445" s="109"/>
      <c r="J445" s="113"/>
      <c r="K445" s="109"/>
      <c r="L445" s="113"/>
      <c r="M445" s="7"/>
      <c r="O445" s="7"/>
      <c r="P445" s="19"/>
      <c r="Q445" s="109"/>
      <c r="S445" s="7"/>
      <c r="T445" s="19"/>
      <c r="U445" s="109"/>
      <c r="W445" s="7"/>
      <c r="Y445" s="7"/>
      <c r="AA445" s="7"/>
      <c r="AC445" s="7"/>
      <c r="AE445" s="7"/>
      <c r="AG445" s="7"/>
      <c r="AI445" s="7"/>
      <c r="AJ445" s="114"/>
    </row>
    <row r="446" customFormat="false" ht="15.75" hidden="false" customHeight="false" outlineLevel="0" collapsed="false">
      <c r="B446" s="108"/>
      <c r="H446" s="113"/>
      <c r="I446" s="109"/>
      <c r="J446" s="113"/>
      <c r="K446" s="109"/>
      <c r="L446" s="113"/>
      <c r="M446" s="7"/>
      <c r="O446" s="7"/>
      <c r="P446" s="51"/>
      <c r="Q446" s="109"/>
      <c r="S446" s="7"/>
      <c r="T446" s="51"/>
      <c r="U446" s="109"/>
      <c r="W446" s="7"/>
      <c r="Y446" s="7"/>
      <c r="AA446" s="7"/>
      <c r="AC446" s="7"/>
      <c r="AE446" s="7"/>
      <c r="AG446" s="7"/>
      <c r="AI446" s="7"/>
      <c r="AJ446" s="114"/>
    </row>
    <row r="447" customFormat="false" ht="15.75" hidden="false" customHeight="false" outlineLevel="0" collapsed="false">
      <c r="B447" s="108"/>
      <c r="H447" s="113"/>
      <c r="I447" s="109"/>
      <c r="J447" s="113"/>
      <c r="K447" s="109"/>
      <c r="L447" s="113"/>
      <c r="M447" s="7"/>
      <c r="O447" s="7"/>
      <c r="P447" s="19"/>
      <c r="Q447" s="109"/>
      <c r="S447" s="7"/>
      <c r="T447" s="19"/>
      <c r="U447" s="109"/>
      <c r="W447" s="7"/>
      <c r="Y447" s="7"/>
      <c r="AA447" s="7"/>
      <c r="AC447" s="7"/>
      <c r="AE447" s="7"/>
      <c r="AG447" s="7"/>
      <c r="AI447" s="7"/>
      <c r="AJ447" s="114"/>
    </row>
    <row r="448" customFormat="false" ht="15.75" hidden="false" customHeight="false" outlineLevel="0" collapsed="false">
      <c r="B448" s="108"/>
      <c r="H448" s="113"/>
      <c r="I448" s="109"/>
      <c r="J448" s="113"/>
      <c r="K448" s="109"/>
      <c r="L448" s="113"/>
      <c r="M448" s="7"/>
      <c r="O448" s="7"/>
      <c r="P448" s="51"/>
      <c r="Q448" s="109"/>
      <c r="S448" s="7"/>
      <c r="T448" s="51"/>
      <c r="U448" s="109"/>
      <c r="W448" s="7"/>
      <c r="Y448" s="7"/>
      <c r="AA448" s="7"/>
      <c r="AC448" s="7"/>
      <c r="AE448" s="7"/>
      <c r="AG448" s="7"/>
      <c r="AI448" s="7"/>
      <c r="AJ448" s="114"/>
    </row>
    <row r="449" customFormat="false" ht="15.75" hidden="false" customHeight="false" outlineLevel="0" collapsed="false">
      <c r="B449" s="108"/>
      <c r="H449" s="113"/>
      <c r="I449" s="109"/>
      <c r="J449" s="113"/>
      <c r="K449" s="109"/>
      <c r="L449" s="113"/>
      <c r="M449" s="7"/>
      <c r="O449" s="7"/>
      <c r="P449" s="19"/>
      <c r="Q449" s="109"/>
      <c r="S449" s="7"/>
      <c r="T449" s="19"/>
      <c r="U449" s="109"/>
      <c r="W449" s="7"/>
      <c r="Y449" s="7"/>
      <c r="AA449" s="7"/>
      <c r="AC449" s="7"/>
      <c r="AE449" s="7"/>
      <c r="AG449" s="7"/>
      <c r="AI449" s="7"/>
      <c r="AJ449" s="114"/>
    </row>
    <row r="450" customFormat="false" ht="15.75" hidden="false" customHeight="false" outlineLevel="0" collapsed="false">
      <c r="B450" s="108"/>
      <c r="H450" s="113"/>
      <c r="I450" s="109"/>
      <c r="J450" s="113"/>
      <c r="K450" s="109"/>
      <c r="L450" s="113"/>
      <c r="M450" s="7"/>
      <c r="O450" s="7"/>
      <c r="P450" s="51"/>
      <c r="Q450" s="109"/>
      <c r="S450" s="7"/>
      <c r="T450" s="51"/>
      <c r="U450" s="109"/>
      <c r="W450" s="7"/>
      <c r="Y450" s="7"/>
      <c r="AA450" s="7"/>
      <c r="AC450" s="7"/>
      <c r="AE450" s="7"/>
      <c r="AG450" s="7"/>
      <c r="AI450" s="7"/>
      <c r="AJ450" s="114"/>
    </row>
    <row r="451" customFormat="false" ht="15.75" hidden="false" customHeight="false" outlineLevel="0" collapsed="false">
      <c r="B451" s="108"/>
      <c r="H451" s="113"/>
      <c r="I451" s="109"/>
      <c r="J451" s="113"/>
      <c r="K451" s="109"/>
      <c r="L451" s="113"/>
      <c r="M451" s="7"/>
      <c r="O451" s="7"/>
      <c r="P451" s="19"/>
      <c r="Q451" s="109"/>
      <c r="S451" s="7"/>
      <c r="T451" s="19"/>
      <c r="U451" s="109"/>
      <c r="W451" s="7"/>
      <c r="Y451" s="7"/>
      <c r="AA451" s="7"/>
      <c r="AC451" s="7"/>
      <c r="AE451" s="7"/>
      <c r="AG451" s="7"/>
      <c r="AI451" s="7"/>
      <c r="AJ451" s="114"/>
    </row>
    <row r="452" customFormat="false" ht="15.75" hidden="false" customHeight="false" outlineLevel="0" collapsed="false">
      <c r="B452" s="108"/>
      <c r="H452" s="113"/>
      <c r="I452" s="109"/>
      <c r="J452" s="113"/>
      <c r="K452" s="109"/>
      <c r="L452" s="113"/>
      <c r="M452" s="7"/>
      <c r="O452" s="7"/>
      <c r="P452" s="51"/>
      <c r="Q452" s="109"/>
      <c r="S452" s="7"/>
      <c r="T452" s="51"/>
      <c r="U452" s="109"/>
      <c r="W452" s="7"/>
      <c r="Y452" s="7"/>
      <c r="AA452" s="7"/>
      <c r="AC452" s="7"/>
      <c r="AE452" s="7"/>
      <c r="AG452" s="7"/>
      <c r="AI452" s="7"/>
      <c r="AJ452" s="114"/>
    </row>
    <row r="453" customFormat="false" ht="15.75" hidden="false" customHeight="false" outlineLevel="0" collapsed="false">
      <c r="B453" s="108"/>
      <c r="H453" s="113"/>
      <c r="I453" s="109"/>
      <c r="J453" s="113"/>
      <c r="K453" s="109"/>
      <c r="L453" s="113"/>
      <c r="M453" s="7"/>
      <c r="O453" s="7"/>
      <c r="P453" s="19"/>
      <c r="Q453" s="109"/>
      <c r="S453" s="7"/>
      <c r="T453" s="19"/>
      <c r="U453" s="109"/>
      <c r="W453" s="7"/>
      <c r="Y453" s="7"/>
      <c r="AA453" s="7"/>
      <c r="AC453" s="7"/>
      <c r="AE453" s="7"/>
      <c r="AG453" s="7"/>
      <c r="AI453" s="7"/>
      <c r="AJ453" s="114"/>
    </row>
    <row r="454" customFormat="false" ht="15.75" hidden="false" customHeight="false" outlineLevel="0" collapsed="false">
      <c r="B454" s="108"/>
      <c r="H454" s="113"/>
      <c r="I454" s="109"/>
      <c r="J454" s="113"/>
      <c r="K454" s="109"/>
      <c r="L454" s="113"/>
      <c r="M454" s="7"/>
      <c r="O454" s="7"/>
      <c r="P454" s="51"/>
      <c r="Q454" s="109"/>
      <c r="S454" s="7"/>
      <c r="T454" s="51"/>
      <c r="U454" s="109"/>
      <c r="W454" s="7"/>
      <c r="Y454" s="7"/>
      <c r="AA454" s="7"/>
      <c r="AC454" s="7"/>
      <c r="AE454" s="7"/>
      <c r="AG454" s="7"/>
      <c r="AI454" s="7"/>
      <c r="AJ454" s="114"/>
    </row>
    <row r="455" customFormat="false" ht="15.75" hidden="false" customHeight="false" outlineLevel="0" collapsed="false">
      <c r="B455" s="108"/>
      <c r="H455" s="113"/>
      <c r="I455" s="109"/>
      <c r="J455" s="113"/>
      <c r="K455" s="109"/>
      <c r="L455" s="113"/>
      <c r="M455" s="7"/>
      <c r="O455" s="7"/>
      <c r="P455" s="19"/>
      <c r="Q455" s="109"/>
      <c r="S455" s="7"/>
      <c r="T455" s="19"/>
      <c r="U455" s="109"/>
      <c r="W455" s="7"/>
      <c r="Y455" s="7"/>
      <c r="AA455" s="7"/>
      <c r="AC455" s="7"/>
      <c r="AE455" s="7"/>
      <c r="AG455" s="7"/>
      <c r="AI455" s="7"/>
      <c r="AJ455" s="114"/>
    </row>
    <row r="456" customFormat="false" ht="15.75" hidden="false" customHeight="false" outlineLevel="0" collapsed="false">
      <c r="B456" s="108"/>
      <c r="H456" s="113"/>
      <c r="I456" s="109"/>
      <c r="J456" s="113"/>
      <c r="K456" s="109"/>
      <c r="L456" s="113"/>
      <c r="M456" s="7"/>
      <c r="O456" s="7"/>
      <c r="P456" s="51"/>
      <c r="Q456" s="109"/>
      <c r="S456" s="7"/>
      <c r="T456" s="51"/>
      <c r="U456" s="109"/>
      <c r="W456" s="7"/>
      <c r="Y456" s="7"/>
      <c r="AA456" s="7"/>
      <c r="AC456" s="7"/>
      <c r="AE456" s="7"/>
      <c r="AG456" s="7"/>
      <c r="AI456" s="7"/>
      <c r="AJ456" s="114"/>
    </row>
    <row r="457" customFormat="false" ht="15.75" hidden="false" customHeight="false" outlineLevel="0" collapsed="false">
      <c r="B457" s="108"/>
      <c r="H457" s="113"/>
      <c r="I457" s="109"/>
      <c r="J457" s="113"/>
      <c r="K457" s="109"/>
      <c r="L457" s="113"/>
      <c r="M457" s="7"/>
      <c r="O457" s="7"/>
      <c r="P457" s="19"/>
      <c r="Q457" s="109"/>
      <c r="S457" s="7"/>
      <c r="T457" s="19"/>
      <c r="U457" s="109"/>
      <c r="W457" s="7"/>
      <c r="Y457" s="7"/>
      <c r="AA457" s="7"/>
      <c r="AC457" s="7"/>
      <c r="AE457" s="7"/>
      <c r="AG457" s="7"/>
      <c r="AI457" s="7"/>
      <c r="AJ457" s="114"/>
    </row>
    <row r="458" customFormat="false" ht="15.75" hidden="false" customHeight="false" outlineLevel="0" collapsed="false">
      <c r="B458" s="108"/>
      <c r="H458" s="113"/>
      <c r="I458" s="109"/>
      <c r="J458" s="113"/>
      <c r="K458" s="109"/>
      <c r="L458" s="113"/>
      <c r="M458" s="7"/>
      <c r="O458" s="7"/>
      <c r="P458" s="51"/>
      <c r="Q458" s="109"/>
      <c r="S458" s="7"/>
      <c r="T458" s="51"/>
      <c r="U458" s="109"/>
      <c r="W458" s="7"/>
      <c r="Y458" s="7"/>
      <c r="AA458" s="7"/>
      <c r="AC458" s="7"/>
      <c r="AE458" s="7"/>
      <c r="AG458" s="7"/>
      <c r="AI458" s="7"/>
      <c r="AJ458" s="114"/>
    </row>
    <row r="459" customFormat="false" ht="15.75" hidden="false" customHeight="false" outlineLevel="0" collapsed="false">
      <c r="B459" s="108"/>
      <c r="H459" s="113"/>
      <c r="I459" s="109"/>
      <c r="J459" s="113"/>
      <c r="K459" s="109"/>
      <c r="L459" s="113"/>
      <c r="M459" s="7"/>
      <c r="O459" s="7"/>
      <c r="P459" s="19"/>
      <c r="Q459" s="109"/>
      <c r="S459" s="7"/>
      <c r="T459" s="19"/>
      <c r="U459" s="109"/>
      <c r="W459" s="7"/>
      <c r="Y459" s="7"/>
      <c r="AA459" s="7"/>
      <c r="AC459" s="7"/>
      <c r="AE459" s="7"/>
      <c r="AG459" s="7"/>
      <c r="AI459" s="7"/>
      <c r="AJ459" s="114"/>
    </row>
    <row r="460" customFormat="false" ht="15.75" hidden="false" customHeight="false" outlineLevel="0" collapsed="false">
      <c r="B460" s="108"/>
      <c r="H460" s="113"/>
      <c r="I460" s="109"/>
      <c r="J460" s="113"/>
      <c r="K460" s="109"/>
      <c r="L460" s="113"/>
      <c r="M460" s="7"/>
      <c r="O460" s="7"/>
      <c r="P460" s="51"/>
      <c r="Q460" s="109"/>
      <c r="S460" s="7"/>
      <c r="T460" s="51"/>
      <c r="U460" s="109"/>
      <c r="W460" s="7"/>
      <c r="Y460" s="7"/>
      <c r="AA460" s="7"/>
      <c r="AC460" s="7"/>
      <c r="AE460" s="7"/>
      <c r="AG460" s="7"/>
      <c r="AI460" s="7"/>
      <c r="AJ460" s="114"/>
    </row>
    <row r="461" customFormat="false" ht="15.75" hidden="false" customHeight="false" outlineLevel="0" collapsed="false">
      <c r="B461" s="108"/>
      <c r="H461" s="113"/>
      <c r="I461" s="109"/>
      <c r="J461" s="113"/>
      <c r="K461" s="109"/>
      <c r="L461" s="113"/>
      <c r="M461" s="7"/>
      <c r="O461" s="7"/>
      <c r="P461" s="19"/>
      <c r="Q461" s="109"/>
      <c r="S461" s="7"/>
      <c r="T461" s="19"/>
      <c r="U461" s="109"/>
      <c r="W461" s="7"/>
      <c r="Y461" s="7"/>
      <c r="AA461" s="7"/>
      <c r="AC461" s="7"/>
      <c r="AE461" s="7"/>
      <c r="AG461" s="7"/>
      <c r="AI461" s="7"/>
      <c r="AJ461" s="114"/>
    </row>
    <row r="462" customFormat="false" ht="15.75" hidden="false" customHeight="false" outlineLevel="0" collapsed="false">
      <c r="B462" s="108"/>
      <c r="H462" s="113"/>
      <c r="I462" s="109"/>
      <c r="J462" s="113"/>
      <c r="K462" s="109"/>
      <c r="L462" s="113"/>
      <c r="M462" s="7"/>
      <c r="O462" s="7"/>
      <c r="P462" s="51"/>
      <c r="Q462" s="109"/>
      <c r="S462" s="7"/>
      <c r="T462" s="51"/>
      <c r="U462" s="109"/>
      <c r="W462" s="7"/>
      <c r="Y462" s="7"/>
      <c r="AA462" s="7"/>
      <c r="AC462" s="7"/>
      <c r="AE462" s="7"/>
      <c r="AG462" s="7"/>
      <c r="AI462" s="7"/>
      <c r="AJ462" s="114"/>
    </row>
    <row r="463" customFormat="false" ht="15.75" hidden="false" customHeight="false" outlineLevel="0" collapsed="false">
      <c r="B463" s="108"/>
      <c r="H463" s="113"/>
      <c r="I463" s="109"/>
      <c r="J463" s="113"/>
      <c r="K463" s="109"/>
      <c r="L463" s="113"/>
      <c r="M463" s="7"/>
      <c r="O463" s="7"/>
      <c r="P463" s="19"/>
      <c r="Q463" s="109"/>
      <c r="S463" s="7"/>
      <c r="T463" s="19"/>
      <c r="U463" s="109"/>
      <c r="W463" s="7"/>
      <c r="Y463" s="7"/>
      <c r="AA463" s="7"/>
      <c r="AC463" s="7"/>
      <c r="AE463" s="7"/>
      <c r="AG463" s="7"/>
      <c r="AI463" s="7"/>
      <c r="AJ463" s="114"/>
    </row>
    <row r="464" customFormat="false" ht="15.75" hidden="false" customHeight="false" outlineLevel="0" collapsed="false">
      <c r="B464" s="108"/>
      <c r="H464" s="113"/>
      <c r="I464" s="109"/>
      <c r="J464" s="113"/>
      <c r="K464" s="109"/>
      <c r="L464" s="113"/>
      <c r="M464" s="7"/>
      <c r="O464" s="7"/>
      <c r="P464" s="51"/>
      <c r="Q464" s="109"/>
      <c r="S464" s="7"/>
      <c r="T464" s="51"/>
      <c r="U464" s="109"/>
      <c r="W464" s="7"/>
      <c r="Y464" s="7"/>
      <c r="AA464" s="7"/>
      <c r="AC464" s="7"/>
      <c r="AE464" s="7"/>
      <c r="AG464" s="7"/>
      <c r="AI464" s="7"/>
      <c r="AJ464" s="114"/>
    </row>
    <row r="465" customFormat="false" ht="15.75" hidden="false" customHeight="false" outlineLevel="0" collapsed="false">
      <c r="B465" s="108"/>
      <c r="H465" s="113"/>
      <c r="I465" s="109"/>
      <c r="J465" s="113"/>
      <c r="K465" s="109"/>
      <c r="L465" s="113"/>
      <c r="M465" s="7"/>
      <c r="O465" s="7"/>
      <c r="P465" s="19"/>
      <c r="Q465" s="109"/>
      <c r="S465" s="7"/>
      <c r="T465" s="19"/>
      <c r="U465" s="109"/>
      <c r="W465" s="7"/>
      <c r="Y465" s="7"/>
      <c r="AA465" s="7"/>
      <c r="AC465" s="7"/>
      <c r="AE465" s="7"/>
      <c r="AG465" s="7"/>
      <c r="AI465" s="7"/>
      <c r="AJ465" s="114"/>
    </row>
    <row r="466" customFormat="false" ht="15.75" hidden="false" customHeight="false" outlineLevel="0" collapsed="false">
      <c r="B466" s="108"/>
      <c r="H466" s="113"/>
      <c r="I466" s="109"/>
      <c r="J466" s="113"/>
      <c r="K466" s="109"/>
      <c r="L466" s="113"/>
      <c r="M466" s="7"/>
      <c r="O466" s="7"/>
      <c r="P466" s="51"/>
      <c r="Q466" s="109"/>
      <c r="S466" s="7"/>
      <c r="T466" s="51"/>
      <c r="U466" s="109"/>
      <c r="W466" s="7"/>
      <c r="Y466" s="7"/>
      <c r="AA466" s="7"/>
      <c r="AC466" s="7"/>
      <c r="AE466" s="7"/>
      <c r="AG466" s="7"/>
      <c r="AI466" s="7"/>
      <c r="AJ466" s="114"/>
    </row>
    <row r="467" customFormat="false" ht="15.75" hidden="false" customHeight="false" outlineLevel="0" collapsed="false">
      <c r="B467" s="108"/>
      <c r="H467" s="113"/>
      <c r="I467" s="109"/>
      <c r="J467" s="113"/>
      <c r="K467" s="109"/>
      <c r="L467" s="113"/>
      <c r="M467" s="7"/>
      <c r="O467" s="7"/>
      <c r="P467" s="19"/>
      <c r="Q467" s="109"/>
      <c r="S467" s="7"/>
      <c r="T467" s="19"/>
      <c r="U467" s="109"/>
      <c r="W467" s="7"/>
      <c r="Y467" s="7"/>
      <c r="AA467" s="7"/>
      <c r="AC467" s="7"/>
      <c r="AE467" s="7"/>
      <c r="AG467" s="7"/>
      <c r="AI467" s="7"/>
      <c r="AJ467" s="114"/>
    </row>
    <row r="468" customFormat="false" ht="15.75" hidden="false" customHeight="false" outlineLevel="0" collapsed="false">
      <c r="B468" s="108"/>
      <c r="H468" s="113"/>
      <c r="I468" s="109"/>
      <c r="J468" s="113"/>
      <c r="K468" s="109"/>
      <c r="L468" s="113"/>
      <c r="M468" s="7"/>
      <c r="O468" s="7"/>
      <c r="P468" s="51"/>
      <c r="Q468" s="109"/>
      <c r="S468" s="7"/>
      <c r="T468" s="51"/>
      <c r="U468" s="109"/>
      <c r="W468" s="7"/>
      <c r="Y468" s="7"/>
      <c r="AA468" s="7"/>
      <c r="AC468" s="7"/>
      <c r="AE468" s="7"/>
      <c r="AG468" s="7"/>
      <c r="AI468" s="7"/>
      <c r="AJ468" s="114"/>
    </row>
    <row r="469" customFormat="false" ht="15.75" hidden="false" customHeight="false" outlineLevel="0" collapsed="false">
      <c r="B469" s="108"/>
      <c r="H469" s="113"/>
      <c r="I469" s="109"/>
      <c r="J469" s="113"/>
      <c r="K469" s="109"/>
      <c r="L469" s="113"/>
      <c r="M469" s="7"/>
      <c r="O469" s="7"/>
      <c r="P469" s="19"/>
      <c r="Q469" s="109"/>
      <c r="S469" s="7"/>
      <c r="T469" s="19"/>
      <c r="U469" s="109"/>
      <c r="W469" s="7"/>
      <c r="Y469" s="7"/>
      <c r="AA469" s="7"/>
      <c r="AC469" s="7"/>
      <c r="AE469" s="7"/>
      <c r="AG469" s="7"/>
      <c r="AI469" s="7"/>
      <c r="AJ469" s="114"/>
    </row>
    <row r="470" customFormat="false" ht="15.75" hidden="false" customHeight="false" outlineLevel="0" collapsed="false">
      <c r="B470" s="108"/>
      <c r="H470" s="113"/>
      <c r="I470" s="109"/>
      <c r="J470" s="113"/>
      <c r="K470" s="109"/>
      <c r="L470" s="113"/>
      <c r="M470" s="7"/>
      <c r="O470" s="7"/>
      <c r="P470" s="51"/>
      <c r="Q470" s="109"/>
      <c r="S470" s="7"/>
      <c r="T470" s="51"/>
      <c r="U470" s="109"/>
      <c r="W470" s="7"/>
      <c r="Y470" s="7"/>
      <c r="AA470" s="7"/>
      <c r="AC470" s="7"/>
      <c r="AE470" s="7"/>
      <c r="AG470" s="7"/>
      <c r="AI470" s="7"/>
      <c r="AJ470" s="114"/>
    </row>
    <row r="471" customFormat="false" ht="15.75" hidden="false" customHeight="false" outlineLevel="0" collapsed="false">
      <c r="B471" s="108"/>
      <c r="H471" s="113"/>
      <c r="I471" s="109"/>
      <c r="J471" s="113"/>
      <c r="K471" s="109"/>
      <c r="L471" s="113"/>
      <c r="M471" s="7"/>
      <c r="O471" s="7"/>
      <c r="P471" s="19"/>
      <c r="Q471" s="109"/>
      <c r="S471" s="7"/>
      <c r="T471" s="19"/>
      <c r="U471" s="109"/>
      <c r="W471" s="7"/>
      <c r="Y471" s="7"/>
      <c r="AA471" s="7"/>
      <c r="AC471" s="7"/>
      <c r="AE471" s="7"/>
      <c r="AG471" s="7"/>
      <c r="AI471" s="7"/>
      <c r="AJ471" s="114"/>
    </row>
    <row r="472" customFormat="false" ht="15.75" hidden="false" customHeight="false" outlineLevel="0" collapsed="false">
      <c r="B472" s="108"/>
      <c r="H472" s="113"/>
      <c r="I472" s="109"/>
      <c r="J472" s="113"/>
      <c r="K472" s="109"/>
      <c r="L472" s="113"/>
      <c r="M472" s="7"/>
      <c r="O472" s="7"/>
      <c r="P472" s="51"/>
      <c r="Q472" s="109"/>
      <c r="S472" s="7"/>
      <c r="T472" s="51"/>
      <c r="U472" s="109"/>
      <c r="W472" s="7"/>
      <c r="Y472" s="7"/>
      <c r="AA472" s="7"/>
      <c r="AC472" s="7"/>
      <c r="AE472" s="7"/>
      <c r="AG472" s="7"/>
      <c r="AI472" s="7"/>
      <c r="AJ472" s="114"/>
    </row>
    <row r="473" customFormat="false" ht="15.75" hidden="false" customHeight="false" outlineLevel="0" collapsed="false">
      <c r="B473" s="108"/>
      <c r="H473" s="113"/>
      <c r="I473" s="109"/>
      <c r="J473" s="113"/>
      <c r="K473" s="109"/>
      <c r="L473" s="113"/>
      <c r="M473" s="7"/>
      <c r="O473" s="7"/>
      <c r="P473" s="19"/>
      <c r="Q473" s="109"/>
      <c r="S473" s="7"/>
      <c r="T473" s="19"/>
      <c r="U473" s="109"/>
      <c r="W473" s="7"/>
      <c r="Y473" s="7"/>
      <c r="AA473" s="7"/>
      <c r="AC473" s="7"/>
      <c r="AE473" s="7"/>
      <c r="AG473" s="7"/>
      <c r="AI473" s="7"/>
      <c r="AJ473" s="114"/>
    </row>
    <row r="474" customFormat="false" ht="15.75" hidden="false" customHeight="false" outlineLevel="0" collapsed="false">
      <c r="B474" s="108"/>
      <c r="H474" s="113"/>
      <c r="I474" s="109"/>
      <c r="J474" s="113"/>
      <c r="K474" s="109"/>
      <c r="L474" s="113"/>
      <c r="M474" s="7"/>
      <c r="O474" s="7"/>
      <c r="P474" s="51"/>
      <c r="Q474" s="109"/>
      <c r="S474" s="7"/>
      <c r="T474" s="51"/>
      <c r="U474" s="109"/>
      <c r="W474" s="7"/>
      <c r="Y474" s="7"/>
      <c r="AA474" s="7"/>
      <c r="AC474" s="7"/>
      <c r="AE474" s="7"/>
      <c r="AG474" s="7"/>
      <c r="AI474" s="7"/>
      <c r="AJ474" s="114"/>
    </row>
    <row r="475" customFormat="false" ht="15.75" hidden="false" customHeight="false" outlineLevel="0" collapsed="false">
      <c r="B475" s="108"/>
      <c r="H475" s="113"/>
      <c r="I475" s="109"/>
      <c r="J475" s="113"/>
      <c r="K475" s="109"/>
      <c r="L475" s="113"/>
      <c r="M475" s="7"/>
      <c r="O475" s="7"/>
      <c r="P475" s="19"/>
      <c r="Q475" s="109"/>
      <c r="S475" s="7"/>
      <c r="T475" s="19"/>
      <c r="U475" s="109"/>
      <c r="W475" s="7"/>
      <c r="Y475" s="7"/>
      <c r="AA475" s="7"/>
      <c r="AC475" s="7"/>
      <c r="AE475" s="7"/>
      <c r="AG475" s="7"/>
      <c r="AI475" s="7"/>
      <c r="AJ475" s="114"/>
    </row>
    <row r="476" customFormat="false" ht="15.75" hidden="false" customHeight="false" outlineLevel="0" collapsed="false">
      <c r="B476" s="108"/>
      <c r="H476" s="113"/>
      <c r="I476" s="109"/>
      <c r="J476" s="113"/>
      <c r="K476" s="109"/>
      <c r="L476" s="113"/>
      <c r="M476" s="7"/>
      <c r="O476" s="7"/>
      <c r="P476" s="51"/>
      <c r="Q476" s="109"/>
      <c r="S476" s="7"/>
      <c r="T476" s="51"/>
      <c r="U476" s="109"/>
      <c r="W476" s="7"/>
      <c r="Y476" s="7"/>
      <c r="AA476" s="7"/>
      <c r="AC476" s="7"/>
      <c r="AE476" s="7"/>
      <c r="AG476" s="7"/>
      <c r="AI476" s="7"/>
      <c r="AJ476" s="114"/>
    </row>
    <row r="477" customFormat="false" ht="15.75" hidden="false" customHeight="false" outlineLevel="0" collapsed="false">
      <c r="B477" s="108"/>
      <c r="H477" s="113"/>
      <c r="I477" s="109"/>
      <c r="J477" s="113"/>
      <c r="K477" s="109"/>
      <c r="L477" s="113"/>
      <c r="M477" s="7"/>
      <c r="O477" s="7"/>
      <c r="P477" s="19"/>
      <c r="Q477" s="109"/>
      <c r="S477" s="7"/>
      <c r="T477" s="19"/>
      <c r="U477" s="109"/>
      <c r="W477" s="7"/>
      <c r="Y477" s="7"/>
      <c r="AA477" s="7"/>
      <c r="AC477" s="7"/>
      <c r="AE477" s="7"/>
      <c r="AG477" s="7"/>
      <c r="AI477" s="7"/>
      <c r="AJ477" s="114"/>
    </row>
    <row r="478" customFormat="false" ht="15.75" hidden="false" customHeight="false" outlineLevel="0" collapsed="false">
      <c r="B478" s="108"/>
      <c r="H478" s="113"/>
      <c r="I478" s="109"/>
      <c r="J478" s="113"/>
      <c r="K478" s="109"/>
      <c r="L478" s="113"/>
      <c r="M478" s="7"/>
      <c r="O478" s="7"/>
      <c r="P478" s="51"/>
      <c r="Q478" s="109"/>
      <c r="S478" s="7"/>
      <c r="T478" s="51"/>
      <c r="U478" s="109"/>
      <c r="W478" s="7"/>
      <c r="Y478" s="7"/>
      <c r="AA478" s="7"/>
      <c r="AC478" s="7"/>
      <c r="AE478" s="7"/>
      <c r="AG478" s="7"/>
      <c r="AI478" s="7"/>
      <c r="AJ478" s="114"/>
    </row>
    <row r="479" customFormat="false" ht="15.75" hidden="false" customHeight="false" outlineLevel="0" collapsed="false">
      <c r="B479" s="108"/>
      <c r="H479" s="113"/>
      <c r="I479" s="109"/>
      <c r="J479" s="113"/>
      <c r="K479" s="109"/>
      <c r="L479" s="113"/>
      <c r="M479" s="7"/>
      <c r="O479" s="7"/>
      <c r="P479" s="19"/>
      <c r="Q479" s="109"/>
      <c r="S479" s="7"/>
      <c r="T479" s="19"/>
      <c r="U479" s="109"/>
      <c r="W479" s="7"/>
      <c r="Y479" s="7"/>
      <c r="AA479" s="7"/>
      <c r="AC479" s="7"/>
      <c r="AE479" s="7"/>
      <c r="AG479" s="7"/>
      <c r="AI479" s="7"/>
      <c r="AJ479" s="114"/>
    </row>
    <row r="480" customFormat="false" ht="15.75" hidden="false" customHeight="false" outlineLevel="0" collapsed="false">
      <c r="B480" s="108"/>
      <c r="H480" s="113"/>
      <c r="I480" s="109"/>
      <c r="J480" s="113"/>
      <c r="K480" s="109"/>
      <c r="L480" s="113"/>
      <c r="M480" s="7"/>
      <c r="O480" s="7"/>
      <c r="P480" s="51"/>
      <c r="Q480" s="109"/>
      <c r="S480" s="7"/>
      <c r="T480" s="51"/>
      <c r="U480" s="109"/>
      <c r="W480" s="7"/>
      <c r="Y480" s="7"/>
      <c r="AA480" s="7"/>
      <c r="AC480" s="7"/>
      <c r="AE480" s="7"/>
      <c r="AG480" s="7"/>
      <c r="AI480" s="7"/>
      <c r="AJ480" s="114"/>
    </row>
    <row r="481" customFormat="false" ht="15.75" hidden="false" customHeight="false" outlineLevel="0" collapsed="false">
      <c r="B481" s="108"/>
      <c r="H481" s="113"/>
      <c r="I481" s="109"/>
      <c r="J481" s="113"/>
      <c r="K481" s="109"/>
      <c r="L481" s="113"/>
      <c r="M481" s="7"/>
      <c r="O481" s="7"/>
      <c r="P481" s="19"/>
      <c r="Q481" s="109"/>
      <c r="S481" s="7"/>
      <c r="T481" s="19"/>
      <c r="U481" s="109"/>
      <c r="W481" s="7"/>
      <c r="Y481" s="7"/>
      <c r="AA481" s="7"/>
      <c r="AC481" s="7"/>
      <c r="AE481" s="7"/>
      <c r="AG481" s="7"/>
      <c r="AI481" s="7"/>
      <c r="AJ481" s="114"/>
    </row>
    <row r="482" customFormat="false" ht="15.75" hidden="false" customHeight="false" outlineLevel="0" collapsed="false">
      <c r="B482" s="108"/>
      <c r="H482" s="113"/>
      <c r="I482" s="109"/>
      <c r="J482" s="113"/>
      <c r="K482" s="109"/>
      <c r="L482" s="113"/>
      <c r="M482" s="7"/>
      <c r="O482" s="7"/>
      <c r="P482" s="51"/>
      <c r="Q482" s="109"/>
      <c r="S482" s="7"/>
      <c r="T482" s="51"/>
      <c r="U482" s="109"/>
      <c r="W482" s="7"/>
      <c r="Y482" s="7"/>
      <c r="AA482" s="7"/>
      <c r="AC482" s="7"/>
      <c r="AE482" s="7"/>
      <c r="AG482" s="7"/>
      <c r="AI482" s="7"/>
      <c r="AJ482" s="114"/>
    </row>
    <row r="483" customFormat="false" ht="15.75" hidden="false" customHeight="false" outlineLevel="0" collapsed="false">
      <c r="B483" s="108"/>
      <c r="H483" s="113"/>
      <c r="I483" s="109"/>
      <c r="J483" s="113"/>
      <c r="K483" s="109"/>
      <c r="L483" s="113"/>
      <c r="M483" s="7"/>
      <c r="O483" s="7"/>
      <c r="P483" s="19"/>
      <c r="Q483" s="109"/>
      <c r="S483" s="7"/>
      <c r="T483" s="19"/>
      <c r="U483" s="109"/>
      <c r="W483" s="7"/>
      <c r="Y483" s="7"/>
      <c r="AA483" s="7"/>
      <c r="AC483" s="7"/>
      <c r="AE483" s="7"/>
      <c r="AG483" s="7"/>
      <c r="AI483" s="7"/>
      <c r="AJ483" s="114"/>
    </row>
    <row r="484" customFormat="false" ht="15.75" hidden="false" customHeight="false" outlineLevel="0" collapsed="false">
      <c r="B484" s="108"/>
      <c r="H484" s="113"/>
      <c r="I484" s="109"/>
      <c r="J484" s="113"/>
      <c r="K484" s="109"/>
      <c r="L484" s="113"/>
      <c r="M484" s="7"/>
      <c r="O484" s="7"/>
      <c r="P484" s="51"/>
      <c r="Q484" s="109"/>
      <c r="S484" s="7"/>
      <c r="T484" s="51"/>
      <c r="U484" s="109"/>
      <c r="W484" s="7"/>
      <c r="Y484" s="7"/>
      <c r="AA484" s="7"/>
      <c r="AC484" s="7"/>
      <c r="AE484" s="7"/>
      <c r="AG484" s="7"/>
      <c r="AI484" s="7"/>
      <c r="AJ484" s="114"/>
    </row>
    <row r="485" customFormat="false" ht="15.75" hidden="false" customHeight="false" outlineLevel="0" collapsed="false">
      <c r="B485" s="108"/>
      <c r="H485" s="113"/>
      <c r="I485" s="109"/>
      <c r="J485" s="113"/>
      <c r="K485" s="109"/>
      <c r="L485" s="113"/>
      <c r="M485" s="7"/>
      <c r="O485" s="7"/>
      <c r="P485" s="19"/>
      <c r="Q485" s="109"/>
      <c r="S485" s="7"/>
      <c r="T485" s="19"/>
      <c r="U485" s="109"/>
      <c r="W485" s="7"/>
      <c r="Y485" s="7"/>
      <c r="AA485" s="7"/>
      <c r="AC485" s="7"/>
      <c r="AE485" s="7"/>
      <c r="AG485" s="7"/>
      <c r="AI485" s="7"/>
      <c r="AJ485" s="114"/>
    </row>
    <row r="486" customFormat="false" ht="15.75" hidden="false" customHeight="false" outlineLevel="0" collapsed="false">
      <c r="B486" s="108"/>
      <c r="H486" s="113"/>
      <c r="I486" s="109"/>
      <c r="J486" s="113"/>
      <c r="K486" s="109"/>
      <c r="L486" s="113"/>
      <c r="M486" s="7"/>
      <c r="O486" s="7"/>
      <c r="P486" s="51"/>
      <c r="Q486" s="109"/>
      <c r="S486" s="7"/>
      <c r="T486" s="51"/>
      <c r="U486" s="109"/>
      <c r="W486" s="7"/>
      <c r="Y486" s="7"/>
      <c r="AA486" s="7"/>
      <c r="AC486" s="7"/>
      <c r="AE486" s="7"/>
      <c r="AG486" s="7"/>
      <c r="AI486" s="7"/>
      <c r="AJ486" s="114"/>
    </row>
    <row r="487" customFormat="false" ht="15.75" hidden="false" customHeight="false" outlineLevel="0" collapsed="false">
      <c r="B487" s="108"/>
      <c r="H487" s="113"/>
      <c r="I487" s="109"/>
      <c r="J487" s="113"/>
      <c r="K487" s="109"/>
      <c r="L487" s="113"/>
      <c r="M487" s="7"/>
      <c r="O487" s="7"/>
      <c r="P487" s="19"/>
      <c r="Q487" s="109"/>
      <c r="S487" s="7"/>
      <c r="T487" s="19"/>
      <c r="U487" s="109"/>
      <c r="W487" s="7"/>
      <c r="Y487" s="7"/>
      <c r="AA487" s="7"/>
      <c r="AC487" s="7"/>
      <c r="AE487" s="7"/>
      <c r="AG487" s="7"/>
      <c r="AI487" s="7"/>
      <c r="AJ487" s="114"/>
    </row>
    <row r="488" customFormat="false" ht="15.75" hidden="false" customHeight="false" outlineLevel="0" collapsed="false">
      <c r="B488" s="108"/>
      <c r="H488" s="113"/>
      <c r="I488" s="109"/>
      <c r="J488" s="113"/>
      <c r="K488" s="109"/>
      <c r="L488" s="113"/>
      <c r="M488" s="7"/>
      <c r="O488" s="7"/>
      <c r="P488" s="51"/>
      <c r="Q488" s="109"/>
      <c r="S488" s="7"/>
      <c r="T488" s="51"/>
      <c r="U488" s="109"/>
      <c r="W488" s="7"/>
      <c r="Y488" s="7"/>
      <c r="AA488" s="7"/>
      <c r="AC488" s="7"/>
      <c r="AE488" s="7"/>
      <c r="AG488" s="7"/>
      <c r="AI488" s="7"/>
      <c r="AJ488" s="114"/>
    </row>
    <row r="489" customFormat="false" ht="15.75" hidden="false" customHeight="false" outlineLevel="0" collapsed="false">
      <c r="B489" s="108"/>
      <c r="H489" s="113"/>
      <c r="I489" s="109"/>
      <c r="J489" s="113"/>
      <c r="K489" s="109"/>
      <c r="L489" s="113"/>
      <c r="M489" s="7"/>
      <c r="O489" s="7"/>
      <c r="P489" s="19"/>
      <c r="Q489" s="109"/>
      <c r="S489" s="7"/>
      <c r="T489" s="19"/>
      <c r="U489" s="109"/>
      <c r="W489" s="7"/>
      <c r="Y489" s="7"/>
      <c r="AA489" s="7"/>
      <c r="AC489" s="7"/>
      <c r="AE489" s="7"/>
      <c r="AG489" s="7"/>
      <c r="AI489" s="7"/>
      <c r="AJ489" s="114"/>
    </row>
    <row r="490" customFormat="false" ht="15.75" hidden="false" customHeight="false" outlineLevel="0" collapsed="false">
      <c r="B490" s="108"/>
      <c r="H490" s="113"/>
      <c r="I490" s="109"/>
      <c r="J490" s="113"/>
      <c r="K490" s="109"/>
      <c r="L490" s="113"/>
      <c r="M490" s="7"/>
      <c r="O490" s="7"/>
      <c r="P490" s="51"/>
      <c r="Q490" s="109"/>
      <c r="S490" s="7"/>
      <c r="T490" s="51"/>
      <c r="U490" s="109"/>
      <c r="W490" s="7"/>
      <c r="Y490" s="7"/>
      <c r="AA490" s="7"/>
      <c r="AC490" s="7"/>
      <c r="AE490" s="7"/>
      <c r="AG490" s="7"/>
      <c r="AI490" s="7"/>
      <c r="AJ490" s="114"/>
    </row>
    <row r="491" customFormat="false" ht="15.75" hidden="false" customHeight="false" outlineLevel="0" collapsed="false">
      <c r="B491" s="108"/>
      <c r="H491" s="113"/>
      <c r="I491" s="109"/>
      <c r="J491" s="113"/>
      <c r="K491" s="109"/>
      <c r="L491" s="113"/>
      <c r="M491" s="7"/>
      <c r="O491" s="7"/>
      <c r="P491" s="19"/>
      <c r="Q491" s="109"/>
      <c r="S491" s="7"/>
      <c r="T491" s="19"/>
      <c r="U491" s="109"/>
      <c r="W491" s="7"/>
      <c r="Y491" s="7"/>
      <c r="AA491" s="7"/>
      <c r="AC491" s="7"/>
      <c r="AE491" s="7"/>
      <c r="AG491" s="7"/>
      <c r="AI491" s="7"/>
      <c r="AJ491" s="114"/>
    </row>
    <row r="492" customFormat="false" ht="15.75" hidden="false" customHeight="false" outlineLevel="0" collapsed="false">
      <c r="B492" s="108"/>
      <c r="H492" s="113"/>
      <c r="I492" s="109"/>
      <c r="J492" s="113"/>
      <c r="K492" s="109"/>
      <c r="L492" s="113"/>
      <c r="M492" s="7"/>
      <c r="O492" s="7"/>
      <c r="P492" s="51"/>
      <c r="Q492" s="109"/>
      <c r="S492" s="7"/>
      <c r="T492" s="51"/>
      <c r="U492" s="109"/>
      <c r="W492" s="7"/>
      <c r="Y492" s="7"/>
      <c r="AA492" s="7"/>
      <c r="AC492" s="7"/>
      <c r="AE492" s="7"/>
      <c r="AG492" s="7"/>
      <c r="AI492" s="7"/>
      <c r="AJ492" s="114"/>
    </row>
    <row r="493" customFormat="false" ht="15.75" hidden="false" customHeight="false" outlineLevel="0" collapsed="false">
      <c r="B493" s="108"/>
      <c r="H493" s="113"/>
      <c r="I493" s="109"/>
      <c r="J493" s="113"/>
      <c r="K493" s="109"/>
      <c r="L493" s="113"/>
      <c r="M493" s="7"/>
      <c r="O493" s="7"/>
      <c r="P493" s="19"/>
      <c r="Q493" s="109"/>
      <c r="S493" s="7"/>
      <c r="T493" s="19"/>
      <c r="U493" s="109"/>
      <c r="W493" s="7"/>
      <c r="Y493" s="7"/>
      <c r="AA493" s="7"/>
      <c r="AC493" s="7"/>
      <c r="AE493" s="7"/>
      <c r="AG493" s="7"/>
      <c r="AI493" s="7"/>
      <c r="AJ493" s="114"/>
    </row>
    <row r="494" customFormat="false" ht="15.75" hidden="false" customHeight="false" outlineLevel="0" collapsed="false">
      <c r="B494" s="108"/>
      <c r="H494" s="113"/>
      <c r="I494" s="109"/>
      <c r="J494" s="113"/>
      <c r="K494" s="109"/>
      <c r="L494" s="113"/>
      <c r="M494" s="7"/>
      <c r="O494" s="7"/>
      <c r="P494" s="51"/>
      <c r="Q494" s="109"/>
      <c r="S494" s="7"/>
      <c r="T494" s="51"/>
      <c r="U494" s="109"/>
      <c r="W494" s="7"/>
      <c r="Y494" s="7"/>
      <c r="AA494" s="7"/>
      <c r="AC494" s="7"/>
      <c r="AE494" s="7"/>
      <c r="AG494" s="7"/>
      <c r="AI494" s="7"/>
      <c r="AJ494" s="114"/>
    </row>
    <row r="495" customFormat="false" ht="15.75" hidden="false" customHeight="false" outlineLevel="0" collapsed="false">
      <c r="B495" s="108"/>
      <c r="H495" s="113"/>
      <c r="I495" s="109"/>
      <c r="J495" s="113"/>
      <c r="K495" s="109"/>
      <c r="L495" s="113"/>
      <c r="M495" s="7"/>
      <c r="O495" s="7"/>
      <c r="P495" s="19"/>
      <c r="Q495" s="109"/>
      <c r="S495" s="7"/>
      <c r="T495" s="19"/>
      <c r="U495" s="109"/>
      <c r="W495" s="7"/>
      <c r="Y495" s="7"/>
      <c r="AA495" s="7"/>
      <c r="AC495" s="7"/>
      <c r="AE495" s="7"/>
      <c r="AG495" s="7"/>
      <c r="AI495" s="7"/>
      <c r="AJ495" s="114"/>
    </row>
    <row r="496" customFormat="false" ht="15.75" hidden="false" customHeight="false" outlineLevel="0" collapsed="false">
      <c r="B496" s="108"/>
      <c r="H496" s="113"/>
      <c r="I496" s="109"/>
      <c r="J496" s="113"/>
      <c r="K496" s="109"/>
      <c r="L496" s="113"/>
      <c r="M496" s="7"/>
      <c r="O496" s="7"/>
      <c r="P496" s="51"/>
      <c r="Q496" s="109"/>
      <c r="S496" s="7"/>
      <c r="T496" s="51"/>
      <c r="U496" s="109"/>
      <c r="W496" s="7"/>
      <c r="Y496" s="7"/>
      <c r="AA496" s="7"/>
      <c r="AC496" s="7"/>
      <c r="AE496" s="7"/>
      <c r="AG496" s="7"/>
      <c r="AI496" s="7"/>
      <c r="AJ496" s="114"/>
    </row>
    <row r="497" customFormat="false" ht="15.75" hidden="false" customHeight="false" outlineLevel="0" collapsed="false">
      <c r="B497" s="108"/>
      <c r="H497" s="113"/>
      <c r="I497" s="109"/>
      <c r="J497" s="113"/>
      <c r="K497" s="109"/>
      <c r="L497" s="113"/>
      <c r="M497" s="7"/>
      <c r="O497" s="7"/>
      <c r="P497" s="19"/>
      <c r="Q497" s="109"/>
      <c r="S497" s="7"/>
      <c r="T497" s="19"/>
      <c r="U497" s="109"/>
      <c r="W497" s="7"/>
      <c r="Y497" s="7"/>
      <c r="AA497" s="7"/>
      <c r="AC497" s="7"/>
      <c r="AE497" s="7"/>
      <c r="AG497" s="7"/>
      <c r="AI497" s="7"/>
      <c r="AJ497" s="114"/>
    </row>
    <row r="498" customFormat="false" ht="15.75" hidden="false" customHeight="false" outlineLevel="0" collapsed="false">
      <c r="B498" s="108"/>
      <c r="H498" s="113"/>
      <c r="I498" s="109"/>
      <c r="J498" s="113"/>
      <c r="K498" s="109"/>
      <c r="L498" s="113"/>
      <c r="M498" s="7"/>
      <c r="O498" s="7"/>
      <c r="P498" s="51"/>
      <c r="Q498" s="109"/>
      <c r="S498" s="7"/>
      <c r="T498" s="51"/>
      <c r="U498" s="109"/>
      <c r="W498" s="7"/>
      <c r="Y498" s="7"/>
      <c r="AA498" s="7"/>
      <c r="AC498" s="7"/>
      <c r="AE498" s="7"/>
      <c r="AG498" s="7"/>
      <c r="AI498" s="7"/>
      <c r="AJ498" s="114"/>
    </row>
    <row r="499" customFormat="false" ht="15.75" hidden="false" customHeight="false" outlineLevel="0" collapsed="false">
      <c r="B499" s="108"/>
      <c r="H499" s="113"/>
      <c r="I499" s="109"/>
      <c r="J499" s="113"/>
      <c r="K499" s="109"/>
      <c r="L499" s="113"/>
      <c r="M499" s="7"/>
      <c r="O499" s="7"/>
      <c r="P499" s="19"/>
      <c r="Q499" s="109"/>
      <c r="S499" s="7"/>
      <c r="T499" s="19"/>
      <c r="U499" s="109"/>
      <c r="W499" s="7"/>
      <c r="Y499" s="7"/>
      <c r="AA499" s="7"/>
      <c r="AC499" s="7"/>
      <c r="AE499" s="7"/>
      <c r="AG499" s="7"/>
      <c r="AI499" s="7"/>
      <c r="AJ499" s="114"/>
    </row>
    <row r="500" customFormat="false" ht="15.75" hidden="false" customHeight="false" outlineLevel="0" collapsed="false">
      <c r="B500" s="108"/>
      <c r="H500" s="113"/>
      <c r="I500" s="109"/>
      <c r="J500" s="113"/>
      <c r="K500" s="109"/>
      <c r="L500" s="113"/>
      <c r="M500" s="7"/>
      <c r="O500" s="7"/>
      <c r="P500" s="51"/>
      <c r="Q500" s="109"/>
      <c r="S500" s="7"/>
      <c r="T500" s="51"/>
      <c r="U500" s="109"/>
      <c r="W500" s="7"/>
      <c r="Y500" s="7"/>
      <c r="AA500" s="7"/>
      <c r="AC500" s="7"/>
      <c r="AE500" s="7"/>
      <c r="AG500" s="7"/>
      <c r="AI500" s="7"/>
      <c r="AJ500" s="114"/>
    </row>
    <row r="501" customFormat="false" ht="15.75" hidden="false" customHeight="false" outlineLevel="0" collapsed="false">
      <c r="B501" s="108"/>
      <c r="H501" s="113"/>
      <c r="I501" s="109"/>
      <c r="J501" s="113"/>
      <c r="K501" s="109"/>
      <c r="L501" s="113"/>
      <c r="M501" s="7"/>
      <c r="O501" s="7"/>
      <c r="P501" s="19"/>
      <c r="Q501" s="109"/>
      <c r="S501" s="7"/>
      <c r="T501" s="19"/>
      <c r="U501" s="109"/>
      <c r="W501" s="7"/>
      <c r="Y501" s="7"/>
      <c r="AA501" s="7"/>
      <c r="AC501" s="7"/>
      <c r="AE501" s="7"/>
      <c r="AG501" s="7"/>
      <c r="AI501" s="7"/>
      <c r="AJ501" s="114"/>
    </row>
    <row r="502" customFormat="false" ht="15.75" hidden="false" customHeight="false" outlineLevel="0" collapsed="false">
      <c r="B502" s="108"/>
      <c r="H502" s="113"/>
      <c r="I502" s="109"/>
      <c r="J502" s="113"/>
      <c r="K502" s="109"/>
      <c r="L502" s="113"/>
      <c r="M502" s="7"/>
      <c r="O502" s="7"/>
      <c r="P502" s="51"/>
      <c r="Q502" s="109"/>
      <c r="S502" s="7"/>
      <c r="T502" s="51"/>
      <c r="U502" s="109"/>
      <c r="W502" s="7"/>
      <c r="Y502" s="7"/>
      <c r="AA502" s="7"/>
      <c r="AC502" s="7"/>
      <c r="AE502" s="7"/>
      <c r="AG502" s="7"/>
      <c r="AI502" s="7"/>
      <c r="AJ502" s="114"/>
    </row>
    <row r="503" customFormat="false" ht="15.75" hidden="false" customHeight="false" outlineLevel="0" collapsed="false">
      <c r="B503" s="108"/>
      <c r="H503" s="113"/>
      <c r="I503" s="109"/>
      <c r="J503" s="113"/>
      <c r="K503" s="109"/>
      <c r="L503" s="113"/>
      <c r="M503" s="7"/>
      <c r="O503" s="7"/>
      <c r="P503" s="19"/>
      <c r="Q503" s="109"/>
      <c r="S503" s="7"/>
      <c r="T503" s="19"/>
      <c r="U503" s="109"/>
      <c r="W503" s="7"/>
      <c r="Y503" s="7"/>
      <c r="AA503" s="7"/>
      <c r="AC503" s="7"/>
      <c r="AE503" s="7"/>
      <c r="AG503" s="7"/>
      <c r="AI503" s="7"/>
      <c r="AJ503" s="114"/>
    </row>
    <row r="504" customFormat="false" ht="15.75" hidden="false" customHeight="false" outlineLevel="0" collapsed="false">
      <c r="B504" s="108"/>
      <c r="H504" s="113"/>
      <c r="I504" s="109"/>
      <c r="J504" s="113"/>
      <c r="K504" s="109"/>
      <c r="L504" s="113"/>
      <c r="M504" s="7"/>
      <c r="O504" s="7"/>
      <c r="P504" s="51"/>
      <c r="Q504" s="109"/>
      <c r="S504" s="7"/>
      <c r="T504" s="51"/>
      <c r="U504" s="109"/>
      <c r="W504" s="7"/>
      <c r="Y504" s="7"/>
      <c r="AA504" s="7"/>
      <c r="AC504" s="7"/>
      <c r="AE504" s="7"/>
      <c r="AG504" s="7"/>
      <c r="AI504" s="7"/>
      <c r="AJ504" s="114"/>
    </row>
    <row r="505" customFormat="false" ht="15.75" hidden="false" customHeight="false" outlineLevel="0" collapsed="false">
      <c r="B505" s="108"/>
      <c r="H505" s="113"/>
      <c r="I505" s="109"/>
      <c r="J505" s="113"/>
      <c r="K505" s="109"/>
      <c r="L505" s="113"/>
      <c r="M505" s="7"/>
      <c r="O505" s="7"/>
      <c r="P505" s="19"/>
      <c r="Q505" s="109"/>
      <c r="S505" s="7"/>
      <c r="T505" s="19"/>
      <c r="U505" s="109"/>
      <c r="W505" s="7"/>
      <c r="Y505" s="7"/>
      <c r="AA505" s="7"/>
      <c r="AC505" s="7"/>
      <c r="AE505" s="7"/>
      <c r="AG505" s="7"/>
      <c r="AI505" s="7"/>
      <c r="AJ505" s="114"/>
    </row>
    <row r="506" customFormat="false" ht="15.75" hidden="false" customHeight="false" outlineLevel="0" collapsed="false">
      <c r="B506" s="108"/>
      <c r="H506" s="113"/>
      <c r="I506" s="109"/>
      <c r="J506" s="113"/>
      <c r="K506" s="109"/>
      <c r="L506" s="113"/>
      <c r="M506" s="7"/>
      <c r="O506" s="7"/>
      <c r="P506" s="51"/>
      <c r="Q506" s="109"/>
      <c r="S506" s="7"/>
      <c r="T506" s="51"/>
      <c r="U506" s="109"/>
      <c r="W506" s="7"/>
      <c r="Y506" s="7"/>
      <c r="AA506" s="7"/>
      <c r="AC506" s="7"/>
      <c r="AE506" s="7"/>
      <c r="AG506" s="7"/>
      <c r="AI506" s="7"/>
      <c r="AJ506" s="114"/>
    </row>
    <row r="507" customFormat="false" ht="15.75" hidden="false" customHeight="false" outlineLevel="0" collapsed="false">
      <c r="B507" s="108"/>
      <c r="H507" s="113"/>
      <c r="I507" s="109"/>
      <c r="J507" s="113"/>
      <c r="K507" s="109"/>
      <c r="L507" s="113"/>
      <c r="M507" s="7"/>
      <c r="O507" s="7"/>
      <c r="P507" s="19"/>
      <c r="Q507" s="109"/>
      <c r="S507" s="7"/>
      <c r="T507" s="19"/>
      <c r="U507" s="109"/>
      <c r="W507" s="7"/>
      <c r="Y507" s="7"/>
      <c r="AA507" s="7"/>
      <c r="AC507" s="7"/>
      <c r="AE507" s="7"/>
      <c r="AG507" s="7"/>
      <c r="AI507" s="7"/>
      <c r="AJ507" s="114"/>
    </row>
    <row r="508" customFormat="false" ht="15.75" hidden="false" customHeight="false" outlineLevel="0" collapsed="false">
      <c r="B508" s="108"/>
      <c r="H508" s="113"/>
      <c r="I508" s="109"/>
      <c r="J508" s="113"/>
      <c r="K508" s="109"/>
      <c r="L508" s="113"/>
      <c r="M508" s="7"/>
      <c r="O508" s="7"/>
      <c r="P508" s="51"/>
      <c r="Q508" s="109"/>
      <c r="S508" s="7"/>
      <c r="T508" s="51"/>
      <c r="U508" s="109"/>
      <c r="W508" s="7"/>
      <c r="Y508" s="7"/>
      <c r="AA508" s="7"/>
      <c r="AC508" s="7"/>
      <c r="AE508" s="7"/>
      <c r="AG508" s="7"/>
      <c r="AI508" s="7"/>
      <c r="AJ508" s="114"/>
    </row>
    <row r="509" customFormat="false" ht="15.75" hidden="false" customHeight="false" outlineLevel="0" collapsed="false">
      <c r="B509" s="108"/>
      <c r="H509" s="113"/>
      <c r="I509" s="109"/>
      <c r="J509" s="113"/>
      <c r="K509" s="109"/>
      <c r="L509" s="113"/>
      <c r="M509" s="7"/>
      <c r="O509" s="7"/>
      <c r="P509" s="19"/>
      <c r="Q509" s="109"/>
      <c r="S509" s="7"/>
      <c r="T509" s="19"/>
      <c r="U509" s="109"/>
      <c r="W509" s="7"/>
      <c r="Y509" s="7"/>
      <c r="AA509" s="7"/>
      <c r="AC509" s="7"/>
      <c r="AE509" s="7"/>
      <c r="AG509" s="7"/>
      <c r="AI509" s="7"/>
      <c r="AJ509" s="114"/>
    </row>
    <row r="510" customFormat="false" ht="15.75" hidden="false" customHeight="false" outlineLevel="0" collapsed="false">
      <c r="B510" s="108"/>
      <c r="H510" s="113"/>
      <c r="I510" s="109"/>
      <c r="J510" s="113"/>
      <c r="K510" s="109"/>
      <c r="L510" s="113"/>
      <c r="M510" s="7"/>
      <c r="O510" s="7"/>
      <c r="P510" s="51"/>
      <c r="Q510" s="109"/>
      <c r="S510" s="7"/>
      <c r="T510" s="51"/>
      <c r="U510" s="109"/>
      <c r="W510" s="7"/>
      <c r="Y510" s="7"/>
      <c r="AA510" s="7"/>
      <c r="AC510" s="7"/>
      <c r="AE510" s="7"/>
      <c r="AG510" s="7"/>
      <c r="AI510" s="7"/>
      <c r="AJ510" s="114"/>
    </row>
    <row r="511" customFormat="false" ht="15.75" hidden="false" customHeight="false" outlineLevel="0" collapsed="false">
      <c r="B511" s="108"/>
      <c r="H511" s="113"/>
      <c r="I511" s="109"/>
      <c r="J511" s="113"/>
      <c r="K511" s="109"/>
      <c r="L511" s="113"/>
      <c r="M511" s="7"/>
      <c r="O511" s="7"/>
      <c r="P511" s="19"/>
      <c r="Q511" s="109"/>
      <c r="S511" s="7"/>
      <c r="T511" s="19"/>
      <c r="U511" s="109"/>
      <c r="W511" s="7"/>
      <c r="Y511" s="7"/>
      <c r="AA511" s="7"/>
      <c r="AC511" s="7"/>
      <c r="AE511" s="7"/>
      <c r="AG511" s="7"/>
      <c r="AI511" s="7"/>
      <c r="AJ511" s="114"/>
    </row>
    <row r="512" customFormat="false" ht="15.75" hidden="false" customHeight="false" outlineLevel="0" collapsed="false">
      <c r="B512" s="108"/>
      <c r="H512" s="113"/>
      <c r="I512" s="109"/>
      <c r="J512" s="113"/>
      <c r="K512" s="109"/>
      <c r="L512" s="113"/>
      <c r="M512" s="7"/>
      <c r="O512" s="7"/>
      <c r="P512" s="51"/>
      <c r="Q512" s="109"/>
      <c r="S512" s="7"/>
      <c r="T512" s="51"/>
      <c r="U512" s="109"/>
      <c r="W512" s="7"/>
      <c r="Y512" s="7"/>
      <c r="AA512" s="7"/>
      <c r="AC512" s="7"/>
      <c r="AE512" s="7"/>
      <c r="AG512" s="7"/>
      <c r="AI512" s="7"/>
      <c r="AJ512" s="114"/>
    </row>
    <row r="513" customFormat="false" ht="15.75" hidden="false" customHeight="false" outlineLevel="0" collapsed="false">
      <c r="B513" s="108"/>
      <c r="H513" s="113"/>
      <c r="I513" s="109"/>
      <c r="J513" s="113"/>
      <c r="K513" s="109"/>
      <c r="L513" s="113"/>
      <c r="M513" s="7"/>
      <c r="O513" s="7"/>
      <c r="P513" s="19"/>
      <c r="Q513" s="109"/>
      <c r="S513" s="7"/>
      <c r="T513" s="19"/>
      <c r="U513" s="109"/>
      <c r="W513" s="7"/>
      <c r="Y513" s="7"/>
      <c r="AA513" s="7"/>
      <c r="AC513" s="7"/>
      <c r="AE513" s="7"/>
      <c r="AG513" s="7"/>
      <c r="AI513" s="7"/>
      <c r="AJ513" s="114"/>
    </row>
    <row r="514" customFormat="false" ht="15.75" hidden="false" customHeight="false" outlineLevel="0" collapsed="false">
      <c r="B514" s="108"/>
      <c r="H514" s="113"/>
      <c r="I514" s="109"/>
      <c r="J514" s="113"/>
      <c r="K514" s="109"/>
      <c r="L514" s="113"/>
      <c r="M514" s="7"/>
      <c r="O514" s="7"/>
      <c r="P514" s="51"/>
      <c r="Q514" s="109"/>
      <c r="S514" s="7"/>
      <c r="T514" s="51"/>
      <c r="U514" s="109"/>
      <c r="W514" s="7"/>
      <c r="Y514" s="7"/>
      <c r="AA514" s="7"/>
      <c r="AC514" s="7"/>
      <c r="AE514" s="7"/>
      <c r="AG514" s="7"/>
      <c r="AI514" s="7"/>
      <c r="AJ514" s="114"/>
    </row>
    <row r="515" customFormat="false" ht="15.75" hidden="false" customHeight="false" outlineLevel="0" collapsed="false">
      <c r="B515" s="108"/>
      <c r="H515" s="113"/>
      <c r="I515" s="109"/>
      <c r="J515" s="113"/>
      <c r="K515" s="109"/>
      <c r="L515" s="113"/>
      <c r="M515" s="7"/>
      <c r="O515" s="7"/>
      <c r="P515" s="19"/>
      <c r="Q515" s="109"/>
      <c r="S515" s="7"/>
      <c r="T515" s="19"/>
      <c r="U515" s="109"/>
      <c r="W515" s="7"/>
      <c r="Y515" s="7"/>
      <c r="AA515" s="7"/>
      <c r="AC515" s="7"/>
      <c r="AE515" s="7"/>
      <c r="AG515" s="7"/>
      <c r="AI515" s="7"/>
      <c r="AJ515" s="114"/>
    </row>
    <row r="516" customFormat="false" ht="15.75" hidden="false" customHeight="false" outlineLevel="0" collapsed="false">
      <c r="B516" s="108"/>
      <c r="H516" s="113"/>
      <c r="I516" s="109"/>
      <c r="J516" s="113"/>
      <c r="K516" s="109"/>
      <c r="L516" s="113"/>
      <c r="M516" s="7"/>
      <c r="O516" s="7"/>
      <c r="P516" s="51"/>
      <c r="Q516" s="109"/>
      <c r="S516" s="7"/>
      <c r="T516" s="51"/>
      <c r="U516" s="109"/>
      <c r="W516" s="7"/>
      <c r="Y516" s="7"/>
      <c r="AA516" s="7"/>
      <c r="AC516" s="7"/>
      <c r="AE516" s="7"/>
      <c r="AG516" s="7"/>
      <c r="AI516" s="7"/>
      <c r="AJ516" s="114"/>
    </row>
    <row r="517" customFormat="false" ht="15.75" hidden="false" customHeight="false" outlineLevel="0" collapsed="false">
      <c r="B517" s="108"/>
      <c r="H517" s="113"/>
      <c r="I517" s="109"/>
      <c r="J517" s="113"/>
      <c r="K517" s="109"/>
      <c r="L517" s="113"/>
      <c r="M517" s="7"/>
      <c r="O517" s="7"/>
      <c r="P517" s="19"/>
      <c r="Q517" s="109"/>
      <c r="S517" s="7"/>
      <c r="T517" s="19"/>
      <c r="U517" s="109"/>
      <c r="W517" s="7"/>
      <c r="Y517" s="7"/>
      <c r="AA517" s="7"/>
      <c r="AC517" s="7"/>
      <c r="AE517" s="7"/>
      <c r="AG517" s="7"/>
      <c r="AI517" s="7"/>
      <c r="AJ517" s="114"/>
    </row>
    <row r="518" customFormat="false" ht="15.75" hidden="false" customHeight="false" outlineLevel="0" collapsed="false">
      <c r="B518" s="108"/>
      <c r="H518" s="113"/>
      <c r="I518" s="109"/>
      <c r="J518" s="113"/>
      <c r="K518" s="109"/>
      <c r="L518" s="113"/>
      <c r="M518" s="7"/>
      <c r="O518" s="7"/>
      <c r="P518" s="51"/>
      <c r="Q518" s="109"/>
      <c r="S518" s="7"/>
      <c r="T518" s="51"/>
      <c r="U518" s="109"/>
      <c r="W518" s="7"/>
      <c r="Y518" s="7"/>
      <c r="AA518" s="7"/>
      <c r="AC518" s="7"/>
      <c r="AE518" s="7"/>
      <c r="AG518" s="7"/>
      <c r="AI518" s="7"/>
      <c r="AJ518" s="114"/>
    </row>
    <row r="519" customFormat="false" ht="15.75" hidden="false" customHeight="false" outlineLevel="0" collapsed="false">
      <c r="B519" s="108"/>
      <c r="H519" s="113"/>
      <c r="I519" s="109"/>
      <c r="J519" s="113"/>
      <c r="K519" s="109"/>
      <c r="L519" s="113"/>
      <c r="M519" s="7"/>
      <c r="O519" s="7"/>
      <c r="P519" s="19"/>
      <c r="Q519" s="109"/>
      <c r="S519" s="7"/>
      <c r="T519" s="19"/>
      <c r="U519" s="109"/>
      <c r="W519" s="7"/>
      <c r="Y519" s="7"/>
      <c r="AA519" s="7"/>
      <c r="AC519" s="7"/>
      <c r="AE519" s="7"/>
      <c r="AG519" s="7"/>
      <c r="AI519" s="7"/>
      <c r="AJ519" s="114"/>
    </row>
    <row r="520" customFormat="false" ht="15.75" hidden="false" customHeight="false" outlineLevel="0" collapsed="false">
      <c r="B520" s="108"/>
      <c r="H520" s="113"/>
      <c r="I520" s="109"/>
      <c r="J520" s="113"/>
      <c r="K520" s="109"/>
      <c r="L520" s="113"/>
      <c r="M520" s="7"/>
      <c r="O520" s="7"/>
      <c r="P520" s="51"/>
      <c r="Q520" s="109"/>
      <c r="S520" s="7"/>
      <c r="T520" s="51"/>
      <c r="U520" s="109"/>
      <c r="W520" s="7"/>
      <c r="Y520" s="7"/>
      <c r="AA520" s="7"/>
      <c r="AC520" s="7"/>
      <c r="AE520" s="7"/>
      <c r="AG520" s="7"/>
      <c r="AI520" s="7"/>
      <c r="AJ520" s="114"/>
    </row>
    <row r="521" customFormat="false" ht="15.75" hidden="false" customHeight="false" outlineLevel="0" collapsed="false">
      <c r="B521" s="108"/>
      <c r="H521" s="113"/>
      <c r="I521" s="109"/>
      <c r="J521" s="113"/>
      <c r="K521" s="109"/>
      <c r="L521" s="113"/>
      <c r="M521" s="7"/>
      <c r="O521" s="7"/>
      <c r="P521" s="19"/>
      <c r="Q521" s="109"/>
      <c r="S521" s="7"/>
      <c r="T521" s="19"/>
      <c r="U521" s="109"/>
      <c r="W521" s="7"/>
      <c r="Y521" s="7"/>
      <c r="AA521" s="7"/>
      <c r="AC521" s="7"/>
      <c r="AE521" s="7"/>
      <c r="AG521" s="7"/>
      <c r="AI521" s="7"/>
      <c r="AJ521" s="114"/>
    </row>
    <row r="522" customFormat="false" ht="15.75" hidden="false" customHeight="false" outlineLevel="0" collapsed="false">
      <c r="B522" s="108"/>
      <c r="H522" s="113"/>
      <c r="I522" s="109"/>
      <c r="J522" s="113"/>
      <c r="K522" s="109"/>
      <c r="L522" s="113"/>
      <c r="M522" s="7"/>
      <c r="O522" s="7"/>
      <c r="P522" s="51"/>
      <c r="Q522" s="109"/>
      <c r="S522" s="7"/>
      <c r="T522" s="51"/>
      <c r="U522" s="109"/>
      <c r="W522" s="7"/>
      <c r="Y522" s="7"/>
      <c r="AA522" s="7"/>
      <c r="AC522" s="7"/>
      <c r="AE522" s="7"/>
      <c r="AG522" s="7"/>
      <c r="AI522" s="7"/>
      <c r="AJ522" s="114"/>
    </row>
    <row r="523" customFormat="false" ht="15.75" hidden="false" customHeight="false" outlineLevel="0" collapsed="false">
      <c r="B523" s="108"/>
      <c r="H523" s="113"/>
      <c r="I523" s="109"/>
      <c r="J523" s="113"/>
      <c r="K523" s="109"/>
      <c r="L523" s="113"/>
      <c r="M523" s="7"/>
      <c r="O523" s="7"/>
      <c r="P523" s="19"/>
      <c r="Q523" s="109"/>
      <c r="S523" s="7"/>
      <c r="T523" s="19"/>
      <c r="U523" s="109"/>
      <c r="W523" s="7"/>
      <c r="Y523" s="7"/>
      <c r="AA523" s="7"/>
      <c r="AC523" s="7"/>
      <c r="AE523" s="7"/>
      <c r="AG523" s="7"/>
      <c r="AI523" s="7"/>
      <c r="AJ523" s="114"/>
    </row>
    <row r="524" customFormat="false" ht="15.75" hidden="false" customHeight="false" outlineLevel="0" collapsed="false">
      <c r="B524" s="108"/>
      <c r="H524" s="113"/>
      <c r="I524" s="109"/>
      <c r="J524" s="113"/>
      <c r="K524" s="109"/>
      <c r="L524" s="113"/>
      <c r="M524" s="7"/>
      <c r="O524" s="7"/>
      <c r="P524" s="51"/>
      <c r="Q524" s="109"/>
      <c r="S524" s="7"/>
      <c r="T524" s="51"/>
      <c r="U524" s="109"/>
      <c r="W524" s="7"/>
      <c r="Y524" s="7"/>
      <c r="AA524" s="7"/>
      <c r="AC524" s="7"/>
      <c r="AE524" s="7"/>
      <c r="AG524" s="7"/>
      <c r="AI524" s="7"/>
      <c r="AJ524" s="114"/>
    </row>
    <row r="525" customFormat="false" ht="15.75" hidden="false" customHeight="false" outlineLevel="0" collapsed="false">
      <c r="B525" s="108"/>
      <c r="H525" s="113"/>
      <c r="I525" s="109"/>
      <c r="J525" s="113"/>
      <c r="K525" s="109"/>
      <c r="L525" s="113"/>
      <c r="M525" s="7"/>
      <c r="O525" s="7"/>
      <c r="P525" s="19"/>
      <c r="Q525" s="109"/>
      <c r="S525" s="7"/>
      <c r="T525" s="19"/>
      <c r="U525" s="109"/>
      <c r="W525" s="7"/>
      <c r="Y525" s="7"/>
      <c r="AA525" s="7"/>
      <c r="AC525" s="7"/>
      <c r="AE525" s="7"/>
      <c r="AG525" s="7"/>
      <c r="AI525" s="7"/>
      <c r="AJ525" s="114"/>
    </row>
    <row r="526" customFormat="false" ht="15.75" hidden="false" customHeight="false" outlineLevel="0" collapsed="false">
      <c r="B526" s="108"/>
      <c r="H526" s="113"/>
      <c r="I526" s="109"/>
      <c r="J526" s="113"/>
      <c r="K526" s="109"/>
      <c r="L526" s="113"/>
      <c r="M526" s="7"/>
      <c r="O526" s="7"/>
      <c r="P526" s="51"/>
      <c r="Q526" s="109"/>
      <c r="S526" s="7"/>
      <c r="T526" s="51"/>
      <c r="U526" s="109"/>
      <c r="W526" s="7"/>
      <c r="Y526" s="7"/>
      <c r="AA526" s="7"/>
      <c r="AC526" s="7"/>
      <c r="AE526" s="7"/>
      <c r="AG526" s="7"/>
      <c r="AI526" s="7"/>
      <c r="AJ526" s="114"/>
    </row>
    <row r="527" customFormat="false" ht="15.75" hidden="false" customHeight="false" outlineLevel="0" collapsed="false">
      <c r="B527" s="108"/>
      <c r="H527" s="113"/>
      <c r="I527" s="109"/>
      <c r="J527" s="113"/>
      <c r="K527" s="109"/>
      <c r="L527" s="113"/>
      <c r="M527" s="7"/>
      <c r="O527" s="7"/>
      <c r="P527" s="19"/>
      <c r="Q527" s="109"/>
      <c r="S527" s="7"/>
      <c r="T527" s="19"/>
      <c r="U527" s="109"/>
      <c r="W527" s="7"/>
      <c r="Y527" s="7"/>
      <c r="AA527" s="7"/>
      <c r="AC527" s="7"/>
      <c r="AE527" s="7"/>
      <c r="AG527" s="7"/>
      <c r="AI527" s="7"/>
      <c r="AJ527" s="114"/>
    </row>
    <row r="528" customFormat="false" ht="15.75" hidden="false" customHeight="false" outlineLevel="0" collapsed="false">
      <c r="B528" s="108"/>
      <c r="H528" s="113"/>
      <c r="I528" s="109"/>
      <c r="J528" s="113"/>
      <c r="K528" s="109"/>
      <c r="L528" s="113"/>
      <c r="M528" s="7"/>
      <c r="O528" s="7"/>
      <c r="P528" s="51"/>
      <c r="Q528" s="109"/>
      <c r="S528" s="7"/>
      <c r="T528" s="51"/>
      <c r="U528" s="109"/>
      <c r="W528" s="7"/>
      <c r="Y528" s="7"/>
      <c r="AA528" s="7"/>
      <c r="AC528" s="7"/>
      <c r="AE528" s="7"/>
      <c r="AG528" s="7"/>
      <c r="AI528" s="7"/>
      <c r="AJ528" s="114"/>
    </row>
    <row r="529" customFormat="false" ht="15.75" hidden="false" customHeight="false" outlineLevel="0" collapsed="false">
      <c r="B529" s="108"/>
      <c r="H529" s="113"/>
      <c r="I529" s="109"/>
      <c r="J529" s="113"/>
      <c r="K529" s="109"/>
      <c r="L529" s="113"/>
      <c r="M529" s="7"/>
      <c r="O529" s="7"/>
      <c r="P529" s="19"/>
      <c r="Q529" s="109"/>
      <c r="S529" s="7"/>
      <c r="T529" s="19"/>
      <c r="U529" s="109"/>
      <c r="W529" s="7"/>
      <c r="Y529" s="7"/>
      <c r="AA529" s="7"/>
      <c r="AC529" s="7"/>
      <c r="AE529" s="7"/>
      <c r="AG529" s="7"/>
      <c r="AI529" s="7"/>
      <c r="AJ529" s="114"/>
    </row>
    <row r="530" customFormat="false" ht="15.75" hidden="false" customHeight="false" outlineLevel="0" collapsed="false">
      <c r="B530" s="108"/>
      <c r="H530" s="113"/>
      <c r="I530" s="109"/>
      <c r="J530" s="113"/>
      <c r="K530" s="109"/>
      <c r="L530" s="113"/>
      <c r="M530" s="7"/>
      <c r="O530" s="7"/>
      <c r="P530" s="51"/>
      <c r="Q530" s="109"/>
      <c r="S530" s="7"/>
      <c r="T530" s="51"/>
      <c r="U530" s="109"/>
      <c r="W530" s="7"/>
      <c r="Y530" s="7"/>
      <c r="AA530" s="7"/>
      <c r="AC530" s="7"/>
      <c r="AE530" s="7"/>
      <c r="AG530" s="7"/>
      <c r="AI530" s="7"/>
      <c r="AJ530" s="114"/>
    </row>
    <row r="531" customFormat="false" ht="15.75" hidden="false" customHeight="false" outlineLevel="0" collapsed="false">
      <c r="B531" s="108"/>
      <c r="H531" s="113"/>
      <c r="I531" s="109"/>
      <c r="J531" s="113"/>
      <c r="K531" s="109"/>
      <c r="L531" s="113"/>
      <c r="M531" s="7"/>
      <c r="O531" s="7"/>
      <c r="P531" s="19"/>
      <c r="Q531" s="109"/>
      <c r="S531" s="7"/>
      <c r="T531" s="19"/>
      <c r="U531" s="109"/>
      <c r="W531" s="7"/>
      <c r="Y531" s="7"/>
      <c r="AA531" s="7"/>
      <c r="AC531" s="7"/>
      <c r="AE531" s="7"/>
      <c r="AG531" s="7"/>
      <c r="AI531" s="7"/>
      <c r="AJ531" s="114"/>
    </row>
    <row r="532" customFormat="false" ht="15.75" hidden="false" customHeight="false" outlineLevel="0" collapsed="false">
      <c r="B532" s="108"/>
      <c r="H532" s="113"/>
      <c r="I532" s="109"/>
      <c r="J532" s="113"/>
      <c r="K532" s="109"/>
      <c r="L532" s="113"/>
      <c r="M532" s="7"/>
      <c r="O532" s="7"/>
      <c r="P532" s="51"/>
      <c r="Q532" s="109"/>
      <c r="S532" s="7"/>
      <c r="T532" s="51"/>
      <c r="U532" s="109"/>
      <c r="W532" s="7"/>
      <c r="Y532" s="7"/>
      <c r="AA532" s="7"/>
      <c r="AC532" s="7"/>
      <c r="AE532" s="7"/>
      <c r="AG532" s="7"/>
      <c r="AI532" s="7"/>
      <c r="AJ532" s="114"/>
    </row>
    <row r="533" customFormat="false" ht="15.75" hidden="false" customHeight="false" outlineLevel="0" collapsed="false">
      <c r="B533" s="108"/>
      <c r="H533" s="113"/>
      <c r="I533" s="109"/>
      <c r="J533" s="113"/>
      <c r="K533" s="109"/>
      <c r="L533" s="113"/>
      <c r="M533" s="7"/>
      <c r="O533" s="7"/>
      <c r="P533" s="19"/>
      <c r="Q533" s="109"/>
      <c r="S533" s="7"/>
      <c r="T533" s="19"/>
      <c r="U533" s="109"/>
      <c r="W533" s="7"/>
      <c r="Y533" s="7"/>
      <c r="AA533" s="7"/>
      <c r="AC533" s="7"/>
      <c r="AE533" s="7"/>
      <c r="AG533" s="7"/>
      <c r="AI533" s="7"/>
      <c r="AJ533" s="114"/>
    </row>
    <row r="534" customFormat="false" ht="15.75" hidden="false" customHeight="false" outlineLevel="0" collapsed="false">
      <c r="B534" s="108"/>
      <c r="H534" s="113"/>
      <c r="I534" s="109"/>
      <c r="J534" s="113"/>
      <c r="K534" s="109"/>
      <c r="L534" s="113"/>
      <c r="M534" s="7"/>
      <c r="O534" s="7"/>
      <c r="P534" s="51"/>
      <c r="Q534" s="109"/>
      <c r="S534" s="7"/>
      <c r="T534" s="51"/>
      <c r="U534" s="109"/>
      <c r="W534" s="7"/>
      <c r="Y534" s="7"/>
      <c r="AA534" s="7"/>
      <c r="AC534" s="7"/>
      <c r="AE534" s="7"/>
      <c r="AG534" s="7"/>
      <c r="AI534" s="7"/>
      <c r="AJ534" s="114"/>
    </row>
    <row r="535" customFormat="false" ht="15.75" hidden="false" customHeight="false" outlineLevel="0" collapsed="false">
      <c r="B535" s="108"/>
      <c r="H535" s="113"/>
      <c r="I535" s="109"/>
      <c r="J535" s="113"/>
      <c r="K535" s="109"/>
      <c r="L535" s="113"/>
      <c r="M535" s="7"/>
      <c r="O535" s="7"/>
      <c r="P535" s="19"/>
      <c r="Q535" s="109"/>
      <c r="S535" s="7"/>
      <c r="T535" s="19"/>
      <c r="U535" s="109"/>
      <c r="W535" s="7"/>
      <c r="Y535" s="7"/>
      <c r="AA535" s="7"/>
      <c r="AC535" s="7"/>
      <c r="AE535" s="7"/>
      <c r="AG535" s="7"/>
      <c r="AI535" s="7"/>
      <c r="AJ535" s="114"/>
    </row>
    <row r="536" customFormat="false" ht="15.75" hidden="false" customHeight="false" outlineLevel="0" collapsed="false">
      <c r="B536" s="108"/>
      <c r="H536" s="113"/>
      <c r="I536" s="109"/>
      <c r="J536" s="113"/>
      <c r="K536" s="109"/>
      <c r="L536" s="113"/>
      <c r="M536" s="7"/>
      <c r="O536" s="7"/>
      <c r="P536" s="51"/>
      <c r="Q536" s="109"/>
      <c r="S536" s="7"/>
      <c r="T536" s="51"/>
      <c r="U536" s="109"/>
      <c r="W536" s="7"/>
      <c r="Y536" s="7"/>
      <c r="AA536" s="7"/>
      <c r="AC536" s="7"/>
      <c r="AE536" s="7"/>
      <c r="AG536" s="7"/>
      <c r="AI536" s="7"/>
      <c r="AJ536" s="114"/>
    </row>
    <row r="537" customFormat="false" ht="15.75" hidden="false" customHeight="false" outlineLevel="0" collapsed="false">
      <c r="B537" s="108"/>
      <c r="H537" s="113"/>
      <c r="I537" s="109"/>
      <c r="J537" s="113"/>
      <c r="K537" s="109"/>
      <c r="L537" s="113"/>
      <c r="M537" s="7"/>
      <c r="O537" s="7"/>
      <c r="P537" s="19"/>
      <c r="Q537" s="109"/>
      <c r="S537" s="7"/>
      <c r="T537" s="19"/>
      <c r="U537" s="109"/>
      <c r="W537" s="7"/>
      <c r="Y537" s="7"/>
      <c r="AA537" s="7"/>
      <c r="AC537" s="7"/>
      <c r="AE537" s="7"/>
      <c r="AG537" s="7"/>
      <c r="AI537" s="7"/>
      <c r="AJ537" s="114"/>
    </row>
    <row r="538" customFormat="false" ht="15.75" hidden="false" customHeight="false" outlineLevel="0" collapsed="false">
      <c r="B538" s="108"/>
      <c r="H538" s="113"/>
      <c r="I538" s="109"/>
      <c r="J538" s="113"/>
      <c r="K538" s="109"/>
      <c r="L538" s="113"/>
      <c r="M538" s="7"/>
      <c r="O538" s="7"/>
      <c r="P538" s="51"/>
      <c r="Q538" s="109"/>
      <c r="S538" s="7"/>
      <c r="T538" s="51"/>
      <c r="U538" s="109"/>
      <c r="W538" s="7"/>
      <c r="Y538" s="7"/>
      <c r="AA538" s="7"/>
      <c r="AC538" s="7"/>
      <c r="AE538" s="7"/>
      <c r="AG538" s="7"/>
      <c r="AI538" s="7"/>
      <c r="AJ538" s="114"/>
    </row>
    <row r="539" customFormat="false" ht="15.75" hidden="false" customHeight="false" outlineLevel="0" collapsed="false">
      <c r="B539" s="108"/>
      <c r="H539" s="113"/>
      <c r="I539" s="109"/>
      <c r="J539" s="113"/>
      <c r="K539" s="109"/>
      <c r="L539" s="113"/>
      <c r="M539" s="7"/>
      <c r="O539" s="7"/>
      <c r="P539" s="19"/>
      <c r="Q539" s="109"/>
      <c r="S539" s="7"/>
      <c r="T539" s="19"/>
      <c r="U539" s="109"/>
      <c r="W539" s="7"/>
      <c r="Y539" s="7"/>
      <c r="AA539" s="7"/>
      <c r="AC539" s="7"/>
      <c r="AE539" s="7"/>
      <c r="AG539" s="7"/>
      <c r="AI539" s="7"/>
      <c r="AJ539" s="114"/>
    </row>
    <row r="540" customFormat="false" ht="15.75" hidden="false" customHeight="false" outlineLevel="0" collapsed="false">
      <c r="B540" s="108"/>
      <c r="H540" s="113"/>
      <c r="I540" s="109"/>
      <c r="J540" s="113"/>
      <c r="K540" s="109"/>
      <c r="L540" s="113"/>
      <c r="M540" s="7"/>
      <c r="O540" s="7"/>
      <c r="P540" s="51"/>
      <c r="Q540" s="109"/>
      <c r="S540" s="7"/>
      <c r="T540" s="51"/>
      <c r="U540" s="109"/>
      <c r="W540" s="7"/>
      <c r="Y540" s="7"/>
      <c r="AA540" s="7"/>
      <c r="AC540" s="7"/>
      <c r="AE540" s="7"/>
      <c r="AG540" s="7"/>
      <c r="AI540" s="7"/>
      <c r="AJ540" s="114"/>
    </row>
    <row r="541" customFormat="false" ht="15.75" hidden="false" customHeight="false" outlineLevel="0" collapsed="false">
      <c r="B541" s="108"/>
      <c r="H541" s="113"/>
      <c r="I541" s="109"/>
      <c r="J541" s="113"/>
      <c r="K541" s="109"/>
      <c r="L541" s="113"/>
      <c r="M541" s="7"/>
      <c r="O541" s="7"/>
      <c r="P541" s="19"/>
      <c r="Q541" s="109"/>
      <c r="S541" s="7"/>
      <c r="T541" s="19"/>
      <c r="U541" s="109"/>
      <c r="W541" s="7"/>
      <c r="Y541" s="7"/>
      <c r="AA541" s="7"/>
      <c r="AC541" s="7"/>
      <c r="AE541" s="7"/>
      <c r="AG541" s="7"/>
      <c r="AI541" s="7"/>
      <c r="AJ541" s="114"/>
    </row>
    <row r="542" customFormat="false" ht="15.75" hidden="false" customHeight="false" outlineLevel="0" collapsed="false">
      <c r="B542" s="108"/>
      <c r="H542" s="113"/>
      <c r="I542" s="109"/>
      <c r="J542" s="113"/>
      <c r="K542" s="109"/>
      <c r="L542" s="113"/>
      <c r="M542" s="7"/>
      <c r="O542" s="7"/>
      <c r="P542" s="51"/>
      <c r="Q542" s="109"/>
      <c r="S542" s="7"/>
      <c r="T542" s="51"/>
      <c r="U542" s="109"/>
      <c r="W542" s="7"/>
      <c r="Y542" s="7"/>
      <c r="AA542" s="7"/>
      <c r="AC542" s="7"/>
      <c r="AE542" s="7"/>
      <c r="AG542" s="7"/>
      <c r="AI542" s="7"/>
      <c r="AJ542" s="114"/>
    </row>
    <row r="543" customFormat="false" ht="15.75" hidden="false" customHeight="false" outlineLevel="0" collapsed="false">
      <c r="B543" s="108"/>
      <c r="H543" s="113"/>
      <c r="I543" s="109"/>
      <c r="J543" s="113"/>
      <c r="K543" s="109"/>
      <c r="L543" s="113"/>
      <c r="M543" s="7"/>
      <c r="O543" s="7"/>
      <c r="P543" s="19"/>
      <c r="Q543" s="109"/>
      <c r="S543" s="7"/>
      <c r="T543" s="19"/>
      <c r="U543" s="109"/>
      <c r="W543" s="7"/>
      <c r="Y543" s="7"/>
      <c r="AA543" s="7"/>
      <c r="AC543" s="7"/>
      <c r="AE543" s="7"/>
      <c r="AG543" s="7"/>
      <c r="AI543" s="7"/>
      <c r="AJ543" s="114"/>
    </row>
    <row r="544" customFormat="false" ht="15.75" hidden="false" customHeight="false" outlineLevel="0" collapsed="false">
      <c r="B544" s="108"/>
      <c r="H544" s="113"/>
      <c r="I544" s="109"/>
      <c r="J544" s="113"/>
      <c r="K544" s="109"/>
      <c r="L544" s="113"/>
      <c r="M544" s="7"/>
      <c r="O544" s="7"/>
      <c r="P544" s="51"/>
      <c r="Q544" s="109"/>
      <c r="S544" s="7"/>
      <c r="T544" s="51"/>
      <c r="U544" s="109"/>
      <c r="W544" s="7"/>
      <c r="Y544" s="7"/>
      <c r="AA544" s="7"/>
      <c r="AC544" s="7"/>
      <c r="AE544" s="7"/>
      <c r="AG544" s="7"/>
      <c r="AI544" s="7"/>
      <c r="AJ544" s="114"/>
    </row>
    <row r="545" customFormat="false" ht="15.75" hidden="false" customHeight="false" outlineLevel="0" collapsed="false">
      <c r="B545" s="108"/>
      <c r="H545" s="113"/>
      <c r="I545" s="109"/>
      <c r="J545" s="113"/>
      <c r="K545" s="109"/>
      <c r="L545" s="113"/>
      <c r="M545" s="7"/>
      <c r="O545" s="7"/>
      <c r="P545" s="19"/>
      <c r="Q545" s="109"/>
      <c r="S545" s="7"/>
      <c r="T545" s="19"/>
      <c r="U545" s="109"/>
      <c r="W545" s="7"/>
      <c r="Y545" s="7"/>
      <c r="AA545" s="7"/>
      <c r="AC545" s="7"/>
      <c r="AE545" s="7"/>
      <c r="AG545" s="7"/>
      <c r="AI545" s="7"/>
      <c r="AJ545" s="114"/>
    </row>
    <row r="546" customFormat="false" ht="15.75" hidden="false" customHeight="false" outlineLevel="0" collapsed="false">
      <c r="B546" s="108"/>
      <c r="H546" s="113"/>
      <c r="I546" s="109"/>
      <c r="J546" s="113"/>
      <c r="K546" s="109"/>
      <c r="L546" s="113"/>
      <c r="M546" s="7"/>
      <c r="O546" s="7"/>
      <c r="P546" s="51"/>
      <c r="Q546" s="109"/>
      <c r="S546" s="7"/>
      <c r="T546" s="51"/>
      <c r="U546" s="109"/>
      <c r="W546" s="7"/>
      <c r="Y546" s="7"/>
      <c r="AA546" s="7"/>
      <c r="AC546" s="7"/>
      <c r="AE546" s="7"/>
      <c r="AG546" s="7"/>
      <c r="AI546" s="7"/>
      <c r="AJ546" s="114"/>
    </row>
    <row r="547" customFormat="false" ht="15.75" hidden="false" customHeight="false" outlineLevel="0" collapsed="false">
      <c r="B547" s="108"/>
      <c r="H547" s="113"/>
      <c r="I547" s="109"/>
      <c r="J547" s="113"/>
      <c r="K547" s="109"/>
      <c r="L547" s="113"/>
      <c r="M547" s="7"/>
      <c r="O547" s="7"/>
      <c r="P547" s="19"/>
      <c r="Q547" s="109"/>
      <c r="S547" s="7"/>
      <c r="T547" s="19"/>
      <c r="U547" s="109"/>
      <c r="W547" s="7"/>
      <c r="Y547" s="7"/>
      <c r="AA547" s="7"/>
      <c r="AC547" s="7"/>
      <c r="AE547" s="7"/>
      <c r="AG547" s="7"/>
      <c r="AI547" s="7"/>
      <c r="AJ547" s="114"/>
    </row>
    <row r="548" customFormat="false" ht="15.75" hidden="false" customHeight="false" outlineLevel="0" collapsed="false">
      <c r="B548" s="108"/>
      <c r="H548" s="113"/>
      <c r="I548" s="109"/>
      <c r="J548" s="113"/>
      <c r="K548" s="109"/>
      <c r="L548" s="113"/>
      <c r="M548" s="7"/>
      <c r="O548" s="7"/>
      <c r="P548" s="51"/>
      <c r="Q548" s="109"/>
      <c r="S548" s="7"/>
      <c r="T548" s="51"/>
      <c r="U548" s="109"/>
      <c r="W548" s="7"/>
      <c r="Y548" s="7"/>
      <c r="AA548" s="7"/>
      <c r="AC548" s="7"/>
      <c r="AE548" s="7"/>
      <c r="AG548" s="7"/>
      <c r="AI548" s="7"/>
      <c r="AJ548" s="114"/>
    </row>
    <row r="549" customFormat="false" ht="15.75" hidden="false" customHeight="false" outlineLevel="0" collapsed="false">
      <c r="B549" s="108"/>
      <c r="H549" s="113"/>
      <c r="I549" s="109"/>
      <c r="J549" s="113"/>
      <c r="K549" s="109"/>
      <c r="L549" s="113"/>
      <c r="M549" s="7"/>
      <c r="O549" s="7"/>
      <c r="P549" s="19"/>
      <c r="Q549" s="109"/>
      <c r="S549" s="7"/>
      <c r="T549" s="19"/>
      <c r="U549" s="109"/>
      <c r="W549" s="7"/>
      <c r="Y549" s="7"/>
      <c r="AA549" s="7"/>
      <c r="AC549" s="7"/>
      <c r="AE549" s="7"/>
      <c r="AG549" s="7"/>
      <c r="AI549" s="7"/>
      <c r="AJ549" s="114"/>
    </row>
    <row r="550" customFormat="false" ht="15.75" hidden="false" customHeight="false" outlineLevel="0" collapsed="false">
      <c r="B550" s="108"/>
      <c r="H550" s="113"/>
      <c r="I550" s="109"/>
      <c r="J550" s="113"/>
      <c r="K550" s="109"/>
      <c r="L550" s="113"/>
      <c r="M550" s="7"/>
      <c r="O550" s="7"/>
      <c r="P550" s="51"/>
      <c r="Q550" s="109"/>
      <c r="S550" s="7"/>
      <c r="T550" s="51"/>
      <c r="U550" s="109"/>
      <c r="W550" s="7"/>
      <c r="Y550" s="7"/>
      <c r="AA550" s="7"/>
      <c r="AC550" s="7"/>
      <c r="AE550" s="7"/>
      <c r="AG550" s="7"/>
      <c r="AI550" s="7"/>
      <c r="AJ550" s="114"/>
    </row>
    <row r="551" customFormat="false" ht="15.75" hidden="false" customHeight="false" outlineLevel="0" collapsed="false">
      <c r="B551" s="108"/>
      <c r="H551" s="113"/>
      <c r="I551" s="109"/>
      <c r="J551" s="113"/>
      <c r="K551" s="109"/>
      <c r="L551" s="113"/>
      <c r="M551" s="7"/>
      <c r="O551" s="7"/>
      <c r="P551" s="19"/>
      <c r="Q551" s="109"/>
      <c r="S551" s="7"/>
      <c r="T551" s="19"/>
      <c r="U551" s="109"/>
      <c r="W551" s="7"/>
      <c r="Y551" s="7"/>
      <c r="AA551" s="7"/>
      <c r="AC551" s="7"/>
      <c r="AE551" s="7"/>
      <c r="AG551" s="7"/>
      <c r="AI551" s="7"/>
      <c r="AJ551" s="114"/>
    </row>
    <row r="552" customFormat="false" ht="15.75" hidden="false" customHeight="false" outlineLevel="0" collapsed="false">
      <c r="B552" s="108"/>
      <c r="H552" s="113"/>
      <c r="I552" s="109"/>
      <c r="J552" s="113"/>
      <c r="K552" s="109"/>
      <c r="L552" s="113"/>
      <c r="M552" s="7"/>
      <c r="O552" s="7"/>
      <c r="P552" s="51"/>
      <c r="Q552" s="109"/>
      <c r="S552" s="7"/>
      <c r="T552" s="51"/>
      <c r="U552" s="109"/>
      <c r="W552" s="7"/>
      <c r="Y552" s="7"/>
      <c r="AA552" s="7"/>
      <c r="AC552" s="7"/>
      <c r="AE552" s="7"/>
      <c r="AG552" s="7"/>
      <c r="AI552" s="7"/>
      <c r="AJ552" s="114"/>
    </row>
    <row r="553" customFormat="false" ht="15.75" hidden="false" customHeight="false" outlineLevel="0" collapsed="false">
      <c r="B553" s="108"/>
      <c r="H553" s="113"/>
      <c r="I553" s="109"/>
      <c r="J553" s="113"/>
      <c r="K553" s="109"/>
      <c r="L553" s="113"/>
      <c r="M553" s="7"/>
      <c r="O553" s="7"/>
      <c r="P553" s="19"/>
      <c r="Q553" s="109"/>
      <c r="S553" s="7"/>
      <c r="T553" s="19"/>
      <c r="U553" s="109"/>
      <c r="W553" s="7"/>
      <c r="Y553" s="7"/>
      <c r="AA553" s="7"/>
      <c r="AC553" s="7"/>
      <c r="AE553" s="7"/>
      <c r="AG553" s="7"/>
      <c r="AI553" s="7"/>
      <c r="AJ553" s="114"/>
    </row>
    <row r="554" customFormat="false" ht="15.75" hidden="false" customHeight="false" outlineLevel="0" collapsed="false">
      <c r="B554" s="108"/>
      <c r="H554" s="113"/>
      <c r="I554" s="109"/>
      <c r="J554" s="113"/>
      <c r="K554" s="109"/>
      <c r="L554" s="113"/>
      <c r="M554" s="7"/>
      <c r="O554" s="7"/>
      <c r="P554" s="51"/>
      <c r="Q554" s="109"/>
      <c r="S554" s="7"/>
      <c r="T554" s="51"/>
      <c r="U554" s="109"/>
      <c r="W554" s="7"/>
      <c r="Y554" s="7"/>
      <c r="AA554" s="7"/>
      <c r="AC554" s="7"/>
      <c r="AE554" s="7"/>
      <c r="AG554" s="7"/>
      <c r="AI554" s="7"/>
      <c r="AJ554" s="114"/>
    </row>
    <row r="555" customFormat="false" ht="15.75" hidden="false" customHeight="false" outlineLevel="0" collapsed="false">
      <c r="B555" s="108"/>
      <c r="H555" s="113"/>
      <c r="I555" s="109"/>
      <c r="J555" s="113"/>
      <c r="K555" s="109"/>
      <c r="L555" s="113"/>
      <c r="M555" s="7"/>
      <c r="O555" s="7"/>
      <c r="P555" s="19"/>
      <c r="Q555" s="109"/>
      <c r="S555" s="7"/>
      <c r="T555" s="19"/>
      <c r="U555" s="109"/>
      <c r="W555" s="7"/>
      <c r="Y555" s="7"/>
      <c r="AA555" s="7"/>
      <c r="AC555" s="7"/>
      <c r="AE555" s="7"/>
      <c r="AG555" s="7"/>
      <c r="AI555" s="7"/>
      <c r="AJ555" s="114"/>
    </row>
    <row r="556" customFormat="false" ht="15.75" hidden="false" customHeight="false" outlineLevel="0" collapsed="false">
      <c r="B556" s="108"/>
      <c r="H556" s="113"/>
      <c r="I556" s="109"/>
      <c r="J556" s="113"/>
      <c r="K556" s="109"/>
      <c r="L556" s="113"/>
      <c r="M556" s="7"/>
      <c r="O556" s="7"/>
      <c r="P556" s="51"/>
      <c r="Q556" s="109"/>
      <c r="S556" s="7"/>
      <c r="T556" s="51"/>
      <c r="U556" s="109"/>
      <c r="W556" s="7"/>
      <c r="Y556" s="7"/>
      <c r="AA556" s="7"/>
      <c r="AC556" s="7"/>
      <c r="AE556" s="7"/>
      <c r="AG556" s="7"/>
      <c r="AI556" s="7"/>
      <c r="AJ556" s="114"/>
    </row>
    <row r="557" customFormat="false" ht="15.75" hidden="false" customHeight="false" outlineLevel="0" collapsed="false">
      <c r="B557" s="108"/>
      <c r="H557" s="113"/>
      <c r="I557" s="109"/>
      <c r="J557" s="113"/>
      <c r="K557" s="109"/>
      <c r="L557" s="113"/>
      <c r="M557" s="7"/>
      <c r="O557" s="7"/>
      <c r="P557" s="19"/>
      <c r="Q557" s="109"/>
      <c r="S557" s="7"/>
      <c r="T557" s="19"/>
      <c r="U557" s="109"/>
      <c r="W557" s="7"/>
      <c r="Y557" s="7"/>
      <c r="AA557" s="7"/>
      <c r="AC557" s="7"/>
      <c r="AE557" s="7"/>
      <c r="AG557" s="7"/>
      <c r="AI557" s="7"/>
      <c r="AJ557" s="114"/>
    </row>
    <row r="558" customFormat="false" ht="15.75" hidden="false" customHeight="false" outlineLevel="0" collapsed="false">
      <c r="B558" s="108"/>
      <c r="H558" s="113"/>
      <c r="I558" s="109"/>
      <c r="J558" s="113"/>
      <c r="K558" s="109"/>
      <c r="L558" s="113"/>
      <c r="M558" s="7"/>
      <c r="O558" s="7"/>
      <c r="P558" s="51"/>
      <c r="Q558" s="109"/>
      <c r="S558" s="7"/>
      <c r="T558" s="51"/>
      <c r="U558" s="109"/>
      <c r="W558" s="7"/>
      <c r="Y558" s="7"/>
      <c r="AA558" s="7"/>
      <c r="AC558" s="7"/>
      <c r="AE558" s="7"/>
      <c r="AG558" s="7"/>
      <c r="AI558" s="7"/>
      <c r="AJ558" s="114"/>
    </row>
    <row r="559" customFormat="false" ht="15.75" hidden="false" customHeight="false" outlineLevel="0" collapsed="false">
      <c r="B559" s="108"/>
      <c r="H559" s="113"/>
      <c r="I559" s="109"/>
      <c r="J559" s="113"/>
      <c r="K559" s="109"/>
      <c r="L559" s="113"/>
      <c r="M559" s="7"/>
      <c r="O559" s="7"/>
      <c r="P559" s="19"/>
      <c r="Q559" s="109"/>
      <c r="S559" s="7"/>
      <c r="T559" s="19"/>
      <c r="U559" s="109"/>
      <c r="W559" s="7"/>
      <c r="Y559" s="7"/>
      <c r="AA559" s="7"/>
      <c r="AC559" s="7"/>
      <c r="AE559" s="7"/>
      <c r="AG559" s="7"/>
      <c r="AI559" s="7"/>
      <c r="AJ559" s="114"/>
    </row>
    <row r="560" customFormat="false" ht="15.75" hidden="false" customHeight="false" outlineLevel="0" collapsed="false">
      <c r="B560" s="108"/>
      <c r="H560" s="113"/>
      <c r="I560" s="109"/>
      <c r="J560" s="113"/>
      <c r="K560" s="109"/>
      <c r="L560" s="113"/>
      <c r="M560" s="7"/>
      <c r="O560" s="7"/>
      <c r="P560" s="51"/>
      <c r="Q560" s="109"/>
      <c r="S560" s="7"/>
      <c r="T560" s="51"/>
      <c r="U560" s="109"/>
      <c r="W560" s="7"/>
      <c r="Y560" s="7"/>
      <c r="AA560" s="7"/>
      <c r="AC560" s="7"/>
      <c r="AE560" s="7"/>
      <c r="AG560" s="7"/>
      <c r="AI560" s="7"/>
      <c r="AJ560" s="114"/>
    </row>
    <row r="561" customFormat="false" ht="15.75" hidden="false" customHeight="false" outlineLevel="0" collapsed="false">
      <c r="B561" s="108"/>
      <c r="H561" s="113"/>
      <c r="I561" s="109"/>
      <c r="J561" s="113"/>
      <c r="K561" s="109"/>
      <c r="L561" s="113"/>
      <c r="M561" s="7"/>
      <c r="O561" s="7"/>
      <c r="P561" s="19"/>
      <c r="Q561" s="109"/>
      <c r="S561" s="7"/>
      <c r="T561" s="19"/>
      <c r="U561" s="109"/>
      <c r="W561" s="7"/>
      <c r="Y561" s="7"/>
      <c r="AA561" s="7"/>
      <c r="AC561" s="7"/>
      <c r="AE561" s="7"/>
      <c r="AG561" s="7"/>
      <c r="AI561" s="7"/>
      <c r="AJ561" s="114"/>
    </row>
    <row r="562" customFormat="false" ht="15.75" hidden="false" customHeight="false" outlineLevel="0" collapsed="false">
      <c r="B562" s="108"/>
      <c r="H562" s="113"/>
      <c r="I562" s="109"/>
      <c r="J562" s="113"/>
      <c r="K562" s="109"/>
      <c r="L562" s="113"/>
      <c r="M562" s="7"/>
      <c r="O562" s="7"/>
      <c r="P562" s="51"/>
      <c r="Q562" s="109"/>
      <c r="S562" s="7"/>
      <c r="T562" s="51"/>
      <c r="U562" s="109"/>
      <c r="W562" s="7"/>
      <c r="Y562" s="7"/>
      <c r="AA562" s="7"/>
      <c r="AC562" s="7"/>
      <c r="AE562" s="7"/>
      <c r="AG562" s="7"/>
      <c r="AI562" s="7"/>
      <c r="AJ562" s="114"/>
    </row>
    <row r="563" customFormat="false" ht="15.75" hidden="false" customHeight="false" outlineLevel="0" collapsed="false">
      <c r="B563" s="108"/>
      <c r="H563" s="113"/>
      <c r="I563" s="109"/>
      <c r="J563" s="113"/>
      <c r="K563" s="109"/>
      <c r="L563" s="113"/>
      <c r="M563" s="7"/>
      <c r="O563" s="7"/>
      <c r="P563" s="19"/>
      <c r="Q563" s="109"/>
      <c r="S563" s="7"/>
      <c r="T563" s="19"/>
      <c r="U563" s="109"/>
      <c r="W563" s="7"/>
      <c r="Y563" s="7"/>
      <c r="AA563" s="7"/>
      <c r="AC563" s="7"/>
      <c r="AE563" s="7"/>
      <c r="AG563" s="7"/>
      <c r="AI563" s="7"/>
      <c r="AJ563" s="114"/>
    </row>
    <row r="564" customFormat="false" ht="15.75" hidden="false" customHeight="false" outlineLevel="0" collapsed="false">
      <c r="B564" s="108"/>
      <c r="H564" s="113"/>
      <c r="I564" s="109"/>
      <c r="J564" s="113"/>
      <c r="K564" s="109"/>
      <c r="L564" s="113"/>
      <c r="M564" s="7"/>
      <c r="O564" s="7"/>
      <c r="P564" s="51"/>
      <c r="Q564" s="109"/>
      <c r="S564" s="7"/>
      <c r="T564" s="51"/>
      <c r="U564" s="109"/>
      <c r="W564" s="7"/>
      <c r="Y564" s="7"/>
      <c r="AA564" s="7"/>
      <c r="AC564" s="7"/>
      <c r="AE564" s="7"/>
      <c r="AG564" s="7"/>
      <c r="AI564" s="7"/>
      <c r="AJ564" s="114"/>
    </row>
    <row r="565" customFormat="false" ht="15.75" hidden="false" customHeight="false" outlineLevel="0" collapsed="false">
      <c r="B565" s="108"/>
      <c r="H565" s="113"/>
      <c r="I565" s="109"/>
      <c r="J565" s="113"/>
      <c r="K565" s="109"/>
      <c r="L565" s="113"/>
      <c r="M565" s="7"/>
      <c r="O565" s="7"/>
      <c r="P565" s="19"/>
      <c r="Q565" s="109"/>
      <c r="S565" s="7"/>
      <c r="T565" s="19"/>
      <c r="U565" s="109"/>
      <c r="W565" s="7"/>
      <c r="Y565" s="7"/>
      <c r="AA565" s="7"/>
      <c r="AC565" s="7"/>
      <c r="AE565" s="7"/>
      <c r="AG565" s="7"/>
      <c r="AI565" s="7"/>
      <c r="AJ565" s="114"/>
    </row>
    <row r="566" customFormat="false" ht="15.75" hidden="false" customHeight="false" outlineLevel="0" collapsed="false">
      <c r="B566" s="108"/>
      <c r="H566" s="113"/>
      <c r="I566" s="109"/>
      <c r="J566" s="113"/>
      <c r="K566" s="109"/>
      <c r="L566" s="113"/>
      <c r="M566" s="7"/>
      <c r="O566" s="7"/>
      <c r="P566" s="51"/>
      <c r="Q566" s="109"/>
      <c r="S566" s="7"/>
      <c r="T566" s="51"/>
      <c r="U566" s="109"/>
      <c r="W566" s="7"/>
      <c r="Y566" s="7"/>
      <c r="AA566" s="7"/>
      <c r="AC566" s="7"/>
      <c r="AE566" s="7"/>
      <c r="AG566" s="7"/>
      <c r="AI566" s="7"/>
      <c r="AJ566" s="114"/>
    </row>
    <row r="567" customFormat="false" ht="15.75" hidden="false" customHeight="false" outlineLevel="0" collapsed="false">
      <c r="B567" s="108"/>
      <c r="H567" s="113"/>
      <c r="I567" s="109"/>
      <c r="J567" s="113"/>
      <c r="K567" s="109"/>
      <c r="L567" s="113"/>
      <c r="M567" s="7"/>
      <c r="O567" s="7"/>
      <c r="P567" s="19"/>
      <c r="Q567" s="109"/>
      <c r="S567" s="7"/>
      <c r="T567" s="19"/>
      <c r="U567" s="109"/>
      <c r="W567" s="7"/>
      <c r="Y567" s="7"/>
      <c r="AA567" s="7"/>
      <c r="AC567" s="7"/>
      <c r="AE567" s="7"/>
      <c r="AG567" s="7"/>
      <c r="AI567" s="7"/>
      <c r="AJ567" s="114"/>
    </row>
    <row r="568" customFormat="false" ht="15.75" hidden="false" customHeight="false" outlineLevel="0" collapsed="false">
      <c r="B568" s="108"/>
      <c r="H568" s="113"/>
      <c r="I568" s="109"/>
      <c r="J568" s="113"/>
      <c r="K568" s="109"/>
      <c r="L568" s="113"/>
      <c r="M568" s="7"/>
      <c r="O568" s="7"/>
      <c r="P568" s="51"/>
      <c r="Q568" s="109"/>
      <c r="S568" s="7"/>
      <c r="T568" s="51"/>
      <c r="U568" s="109"/>
      <c r="W568" s="7"/>
      <c r="Y568" s="7"/>
      <c r="AA568" s="7"/>
      <c r="AC568" s="7"/>
      <c r="AE568" s="7"/>
      <c r="AG568" s="7"/>
      <c r="AI568" s="7"/>
      <c r="AJ568" s="114"/>
    </row>
    <row r="569" customFormat="false" ht="15.75" hidden="false" customHeight="false" outlineLevel="0" collapsed="false">
      <c r="B569" s="108"/>
      <c r="H569" s="113"/>
      <c r="I569" s="109"/>
      <c r="J569" s="113"/>
      <c r="K569" s="109"/>
      <c r="L569" s="113"/>
      <c r="M569" s="7"/>
      <c r="O569" s="7"/>
      <c r="P569" s="19"/>
      <c r="Q569" s="109"/>
      <c r="S569" s="7"/>
      <c r="T569" s="19"/>
      <c r="U569" s="109"/>
      <c r="W569" s="7"/>
      <c r="Y569" s="7"/>
      <c r="AA569" s="7"/>
      <c r="AC569" s="7"/>
      <c r="AE569" s="7"/>
      <c r="AG569" s="7"/>
      <c r="AI569" s="7"/>
      <c r="AJ569" s="114"/>
    </row>
    <row r="570" customFormat="false" ht="15.75" hidden="false" customHeight="false" outlineLevel="0" collapsed="false">
      <c r="B570" s="108"/>
      <c r="H570" s="113"/>
      <c r="I570" s="109"/>
      <c r="J570" s="113"/>
      <c r="K570" s="109"/>
      <c r="L570" s="113"/>
      <c r="M570" s="7"/>
      <c r="O570" s="7"/>
      <c r="P570" s="51"/>
      <c r="Q570" s="109"/>
      <c r="S570" s="7"/>
      <c r="T570" s="51"/>
      <c r="U570" s="109"/>
      <c r="W570" s="7"/>
      <c r="Y570" s="7"/>
      <c r="AA570" s="7"/>
      <c r="AC570" s="7"/>
      <c r="AE570" s="7"/>
      <c r="AG570" s="7"/>
      <c r="AI570" s="7"/>
      <c r="AJ570" s="114"/>
    </row>
    <row r="571" customFormat="false" ht="15.75" hidden="false" customHeight="false" outlineLevel="0" collapsed="false">
      <c r="B571" s="108"/>
      <c r="H571" s="113"/>
      <c r="I571" s="109"/>
      <c r="J571" s="113"/>
      <c r="K571" s="109"/>
      <c r="L571" s="113"/>
      <c r="M571" s="7"/>
      <c r="O571" s="7"/>
      <c r="P571" s="19"/>
      <c r="Q571" s="109"/>
      <c r="S571" s="7"/>
      <c r="T571" s="19"/>
      <c r="U571" s="109"/>
      <c r="W571" s="7"/>
      <c r="Y571" s="7"/>
      <c r="AA571" s="7"/>
      <c r="AC571" s="7"/>
      <c r="AE571" s="7"/>
      <c r="AG571" s="7"/>
      <c r="AI571" s="7"/>
      <c r="AJ571" s="114"/>
    </row>
    <row r="572" customFormat="false" ht="15.75" hidden="false" customHeight="false" outlineLevel="0" collapsed="false">
      <c r="B572" s="108"/>
      <c r="H572" s="113"/>
      <c r="I572" s="109"/>
      <c r="J572" s="113"/>
      <c r="K572" s="109"/>
      <c r="L572" s="113"/>
      <c r="M572" s="7"/>
      <c r="O572" s="7"/>
      <c r="P572" s="51"/>
      <c r="Q572" s="109"/>
      <c r="S572" s="7"/>
      <c r="T572" s="51"/>
      <c r="U572" s="109"/>
      <c r="W572" s="7"/>
      <c r="Y572" s="7"/>
      <c r="AA572" s="7"/>
      <c r="AC572" s="7"/>
      <c r="AE572" s="7"/>
      <c r="AG572" s="7"/>
      <c r="AI572" s="7"/>
      <c r="AJ572" s="114"/>
    </row>
    <row r="573" customFormat="false" ht="15.75" hidden="false" customHeight="false" outlineLevel="0" collapsed="false">
      <c r="B573" s="108"/>
      <c r="H573" s="113"/>
      <c r="I573" s="109"/>
      <c r="J573" s="113"/>
      <c r="K573" s="109"/>
      <c r="L573" s="113"/>
      <c r="M573" s="7"/>
      <c r="O573" s="7"/>
      <c r="P573" s="19"/>
      <c r="Q573" s="109"/>
      <c r="S573" s="7"/>
      <c r="T573" s="19"/>
      <c r="U573" s="109"/>
      <c r="W573" s="7"/>
      <c r="Y573" s="7"/>
      <c r="AA573" s="7"/>
      <c r="AC573" s="7"/>
      <c r="AE573" s="7"/>
      <c r="AG573" s="7"/>
      <c r="AI573" s="7"/>
      <c r="AJ573" s="114"/>
    </row>
    <row r="574" customFormat="false" ht="15.75" hidden="false" customHeight="false" outlineLevel="0" collapsed="false">
      <c r="B574" s="108"/>
      <c r="H574" s="113"/>
      <c r="I574" s="109"/>
      <c r="J574" s="113"/>
      <c r="K574" s="109"/>
      <c r="L574" s="113"/>
      <c r="M574" s="7"/>
      <c r="O574" s="7"/>
      <c r="P574" s="51"/>
      <c r="Q574" s="109"/>
      <c r="S574" s="7"/>
      <c r="T574" s="51"/>
      <c r="U574" s="109"/>
      <c r="W574" s="7"/>
      <c r="Y574" s="7"/>
      <c r="AA574" s="7"/>
      <c r="AC574" s="7"/>
      <c r="AE574" s="7"/>
      <c r="AG574" s="7"/>
      <c r="AI574" s="7"/>
      <c r="AJ574" s="114"/>
    </row>
    <row r="575" customFormat="false" ht="15.75" hidden="false" customHeight="false" outlineLevel="0" collapsed="false">
      <c r="B575" s="108"/>
      <c r="H575" s="113"/>
      <c r="I575" s="109"/>
      <c r="J575" s="113"/>
      <c r="K575" s="109"/>
      <c r="L575" s="113"/>
      <c r="M575" s="7"/>
      <c r="O575" s="7"/>
      <c r="P575" s="19"/>
      <c r="Q575" s="109"/>
      <c r="S575" s="7"/>
      <c r="T575" s="19"/>
      <c r="U575" s="109"/>
      <c r="W575" s="7"/>
      <c r="Y575" s="7"/>
      <c r="AA575" s="7"/>
      <c r="AC575" s="7"/>
      <c r="AE575" s="7"/>
      <c r="AG575" s="7"/>
      <c r="AI575" s="7"/>
      <c r="AJ575" s="114"/>
    </row>
    <row r="576" customFormat="false" ht="15.75" hidden="false" customHeight="false" outlineLevel="0" collapsed="false">
      <c r="B576" s="108"/>
      <c r="H576" s="113"/>
      <c r="I576" s="109"/>
      <c r="J576" s="113"/>
      <c r="K576" s="109"/>
      <c r="L576" s="113"/>
      <c r="M576" s="7"/>
      <c r="O576" s="7"/>
      <c r="P576" s="51"/>
      <c r="Q576" s="109"/>
      <c r="S576" s="7"/>
      <c r="T576" s="51"/>
      <c r="U576" s="109"/>
      <c r="W576" s="7"/>
      <c r="Y576" s="7"/>
      <c r="AA576" s="7"/>
      <c r="AC576" s="7"/>
      <c r="AE576" s="7"/>
      <c r="AG576" s="7"/>
      <c r="AI576" s="7"/>
      <c r="AJ576" s="114"/>
    </row>
    <row r="577" customFormat="false" ht="15.75" hidden="false" customHeight="false" outlineLevel="0" collapsed="false">
      <c r="B577" s="108"/>
      <c r="H577" s="113"/>
      <c r="I577" s="109"/>
      <c r="J577" s="113"/>
      <c r="K577" s="109"/>
      <c r="L577" s="113"/>
      <c r="M577" s="7"/>
      <c r="O577" s="7"/>
      <c r="P577" s="19"/>
      <c r="Q577" s="109"/>
      <c r="S577" s="7"/>
      <c r="T577" s="19"/>
      <c r="U577" s="109"/>
      <c r="W577" s="7"/>
      <c r="Y577" s="7"/>
      <c r="AA577" s="7"/>
      <c r="AC577" s="7"/>
      <c r="AE577" s="7"/>
      <c r="AG577" s="7"/>
      <c r="AI577" s="7"/>
      <c r="AJ577" s="114"/>
    </row>
    <row r="578" customFormat="false" ht="15.75" hidden="false" customHeight="false" outlineLevel="0" collapsed="false">
      <c r="B578" s="108"/>
      <c r="H578" s="113"/>
      <c r="I578" s="109"/>
      <c r="J578" s="113"/>
      <c r="K578" s="109"/>
      <c r="L578" s="113"/>
      <c r="M578" s="7"/>
      <c r="O578" s="7"/>
      <c r="P578" s="51"/>
      <c r="Q578" s="109"/>
      <c r="S578" s="7"/>
      <c r="T578" s="51"/>
      <c r="U578" s="109"/>
      <c r="W578" s="7"/>
      <c r="Y578" s="7"/>
      <c r="AA578" s="7"/>
      <c r="AC578" s="7"/>
      <c r="AE578" s="7"/>
      <c r="AG578" s="7"/>
      <c r="AI578" s="7"/>
      <c r="AJ578" s="114"/>
    </row>
    <row r="579" customFormat="false" ht="15.75" hidden="false" customHeight="false" outlineLevel="0" collapsed="false">
      <c r="B579" s="108"/>
      <c r="H579" s="113"/>
      <c r="I579" s="109"/>
      <c r="J579" s="113"/>
      <c r="K579" s="109"/>
      <c r="L579" s="113"/>
      <c r="M579" s="7"/>
      <c r="O579" s="7"/>
      <c r="P579" s="19"/>
      <c r="Q579" s="109"/>
      <c r="S579" s="7"/>
      <c r="T579" s="19"/>
      <c r="U579" s="109"/>
      <c r="W579" s="7"/>
      <c r="Y579" s="7"/>
      <c r="AA579" s="7"/>
      <c r="AC579" s="7"/>
      <c r="AE579" s="7"/>
      <c r="AG579" s="7"/>
      <c r="AI579" s="7"/>
      <c r="AJ579" s="114"/>
    </row>
    <row r="580" customFormat="false" ht="15.75" hidden="false" customHeight="false" outlineLevel="0" collapsed="false">
      <c r="B580" s="108"/>
      <c r="H580" s="113"/>
      <c r="I580" s="109"/>
      <c r="J580" s="113"/>
      <c r="K580" s="109"/>
      <c r="L580" s="113"/>
      <c r="M580" s="7"/>
      <c r="O580" s="7"/>
      <c r="P580" s="51"/>
      <c r="Q580" s="109"/>
      <c r="S580" s="7"/>
      <c r="T580" s="51"/>
      <c r="U580" s="109"/>
      <c r="W580" s="7"/>
      <c r="Y580" s="7"/>
      <c r="AA580" s="7"/>
      <c r="AC580" s="7"/>
      <c r="AE580" s="7"/>
      <c r="AG580" s="7"/>
      <c r="AI580" s="7"/>
      <c r="AJ580" s="114"/>
    </row>
    <row r="581" customFormat="false" ht="15.75" hidden="false" customHeight="false" outlineLevel="0" collapsed="false">
      <c r="B581" s="108"/>
      <c r="H581" s="113"/>
      <c r="I581" s="109"/>
      <c r="J581" s="113"/>
      <c r="K581" s="109"/>
      <c r="L581" s="113"/>
      <c r="M581" s="7"/>
      <c r="O581" s="7"/>
      <c r="P581" s="19"/>
      <c r="Q581" s="109"/>
      <c r="S581" s="7"/>
      <c r="T581" s="19"/>
      <c r="U581" s="109"/>
      <c r="W581" s="7"/>
      <c r="Y581" s="7"/>
      <c r="AA581" s="7"/>
      <c r="AC581" s="7"/>
      <c r="AE581" s="7"/>
      <c r="AG581" s="7"/>
      <c r="AI581" s="7"/>
      <c r="AJ581" s="114"/>
    </row>
    <row r="582" customFormat="false" ht="15.75" hidden="false" customHeight="false" outlineLevel="0" collapsed="false">
      <c r="B582" s="108"/>
      <c r="H582" s="113"/>
      <c r="I582" s="109"/>
      <c r="J582" s="113"/>
      <c r="K582" s="109"/>
      <c r="L582" s="113"/>
      <c r="M582" s="7"/>
      <c r="O582" s="7"/>
      <c r="P582" s="51"/>
      <c r="Q582" s="109"/>
      <c r="S582" s="7"/>
      <c r="T582" s="51"/>
      <c r="U582" s="109"/>
      <c r="W582" s="7"/>
      <c r="Y582" s="7"/>
      <c r="AA582" s="7"/>
      <c r="AC582" s="7"/>
      <c r="AE582" s="7"/>
      <c r="AG582" s="7"/>
      <c r="AI582" s="7"/>
      <c r="AJ582" s="114"/>
    </row>
    <row r="583" customFormat="false" ht="15.75" hidden="false" customHeight="false" outlineLevel="0" collapsed="false">
      <c r="B583" s="108"/>
      <c r="H583" s="113"/>
      <c r="I583" s="109"/>
      <c r="J583" s="113"/>
      <c r="K583" s="109"/>
      <c r="L583" s="113"/>
      <c r="M583" s="7"/>
      <c r="O583" s="7"/>
      <c r="P583" s="19"/>
      <c r="Q583" s="109"/>
      <c r="S583" s="7"/>
      <c r="T583" s="19"/>
      <c r="U583" s="109"/>
      <c r="W583" s="7"/>
      <c r="Y583" s="7"/>
      <c r="AA583" s="7"/>
      <c r="AC583" s="7"/>
      <c r="AE583" s="7"/>
      <c r="AG583" s="7"/>
      <c r="AI583" s="7"/>
      <c r="AJ583" s="114"/>
    </row>
    <row r="584" customFormat="false" ht="15.75" hidden="false" customHeight="false" outlineLevel="0" collapsed="false">
      <c r="B584" s="108"/>
      <c r="H584" s="113"/>
      <c r="I584" s="109"/>
      <c r="J584" s="113"/>
      <c r="K584" s="109"/>
      <c r="L584" s="113"/>
      <c r="M584" s="7"/>
      <c r="O584" s="7"/>
      <c r="P584" s="51"/>
      <c r="Q584" s="109"/>
      <c r="S584" s="7"/>
      <c r="T584" s="51"/>
      <c r="U584" s="109"/>
      <c r="W584" s="7"/>
      <c r="Y584" s="7"/>
      <c r="AA584" s="7"/>
      <c r="AC584" s="7"/>
      <c r="AE584" s="7"/>
      <c r="AG584" s="7"/>
      <c r="AI584" s="7"/>
      <c r="AJ584" s="114"/>
    </row>
    <row r="585" customFormat="false" ht="15.75" hidden="false" customHeight="false" outlineLevel="0" collapsed="false">
      <c r="B585" s="108"/>
      <c r="H585" s="113"/>
      <c r="I585" s="109"/>
      <c r="J585" s="113"/>
      <c r="K585" s="109"/>
      <c r="L585" s="113"/>
      <c r="M585" s="7"/>
      <c r="O585" s="7"/>
      <c r="P585" s="19"/>
      <c r="Q585" s="109"/>
      <c r="S585" s="7"/>
      <c r="T585" s="19"/>
      <c r="U585" s="109"/>
      <c r="W585" s="7"/>
      <c r="Y585" s="7"/>
      <c r="AA585" s="7"/>
      <c r="AC585" s="7"/>
      <c r="AE585" s="7"/>
      <c r="AG585" s="7"/>
      <c r="AI585" s="7"/>
      <c r="AJ585" s="114"/>
    </row>
    <row r="586" customFormat="false" ht="15.75" hidden="false" customHeight="false" outlineLevel="0" collapsed="false">
      <c r="B586" s="108"/>
      <c r="H586" s="113"/>
      <c r="I586" s="109"/>
      <c r="J586" s="113"/>
      <c r="K586" s="109"/>
      <c r="L586" s="113"/>
      <c r="M586" s="7"/>
      <c r="O586" s="7"/>
      <c r="P586" s="51"/>
      <c r="Q586" s="109"/>
      <c r="S586" s="7"/>
      <c r="T586" s="51"/>
      <c r="U586" s="109"/>
      <c r="W586" s="7"/>
      <c r="Y586" s="7"/>
      <c r="AA586" s="7"/>
      <c r="AC586" s="7"/>
      <c r="AE586" s="7"/>
      <c r="AG586" s="7"/>
      <c r="AI586" s="7"/>
      <c r="AJ586" s="114"/>
    </row>
    <row r="587" customFormat="false" ht="15.75" hidden="false" customHeight="false" outlineLevel="0" collapsed="false">
      <c r="B587" s="108"/>
      <c r="H587" s="113"/>
      <c r="I587" s="109"/>
      <c r="J587" s="113"/>
      <c r="K587" s="109"/>
      <c r="L587" s="113"/>
      <c r="M587" s="7"/>
      <c r="O587" s="7"/>
      <c r="P587" s="19"/>
      <c r="Q587" s="109"/>
      <c r="S587" s="7"/>
      <c r="T587" s="19"/>
      <c r="U587" s="109"/>
      <c r="W587" s="7"/>
      <c r="Y587" s="7"/>
      <c r="AA587" s="7"/>
      <c r="AC587" s="7"/>
      <c r="AE587" s="7"/>
      <c r="AG587" s="7"/>
      <c r="AI587" s="7"/>
      <c r="AJ587" s="114"/>
    </row>
    <row r="588" customFormat="false" ht="15.75" hidden="false" customHeight="false" outlineLevel="0" collapsed="false">
      <c r="B588" s="108"/>
      <c r="H588" s="113"/>
      <c r="I588" s="109"/>
      <c r="J588" s="113"/>
      <c r="K588" s="109"/>
      <c r="L588" s="113"/>
      <c r="M588" s="7"/>
      <c r="O588" s="7"/>
      <c r="P588" s="51"/>
      <c r="Q588" s="109"/>
      <c r="S588" s="7"/>
      <c r="T588" s="51"/>
      <c r="U588" s="109"/>
      <c r="W588" s="7"/>
      <c r="Y588" s="7"/>
      <c r="AA588" s="7"/>
      <c r="AC588" s="7"/>
      <c r="AE588" s="7"/>
      <c r="AG588" s="7"/>
      <c r="AI588" s="7"/>
      <c r="AJ588" s="114"/>
    </row>
    <row r="589" customFormat="false" ht="15.75" hidden="false" customHeight="false" outlineLevel="0" collapsed="false">
      <c r="B589" s="108"/>
      <c r="H589" s="113"/>
      <c r="I589" s="109"/>
      <c r="J589" s="113"/>
      <c r="K589" s="109"/>
      <c r="L589" s="113"/>
      <c r="M589" s="7"/>
      <c r="O589" s="7"/>
      <c r="P589" s="19"/>
      <c r="Q589" s="109"/>
      <c r="S589" s="7"/>
      <c r="T589" s="19"/>
      <c r="U589" s="109"/>
      <c r="W589" s="7"/>
      <c r="Y589" s="7"/>
      <c r="AA589" s="7"/>
      <c r="AC589" s="7"/>
      <c r="AE589" s="7"/>
      <c r="AG589" s="7"/>
      <c r="AI589" s="7"/>
      <c r="AJ589" s="114"/>
    </row>
    <row r="590" customFormat="false" ht="15.75" hidden="false" customHeight="false" outlineLevel="0" collapsed="false">
      <c r="B590" s="108"/>
      <c r="H590" s="113"/>
      <c r="I590" s="109"/>
      <c r="J590" s="113"/>
      <c r="K590" s="109"/>
      <c r="L590" s="113"/>
      <c r="M590" s="7"/>
      <c r="O590" s="7"/>
      <c r="P590" s="51"/>
      <c r="Q590" s="109"/>
      <c r="S590" s="7"/>
      <c r="T590" s="51"/>
      <c r="U590" s="109"/>
      <c r="W590" s="7"/>
      <c r="Y590" s="7"/>
      <c r="AA590" s="7"/>
      <c r="AC590" s="7"/>
      <c r="AE590" s="7"/>
      <c r="AG590" s="7"/>
      <c r="AI590" s="7"/>
      <c r="AJ590" s="114"/>
    </row>
    <row r="591" customFormat="false" ht="15.75" hidden="false" customHeight="false" outlineLevel="0" collapsed="false">
      <c r="B591" s="108"/>
      <c r="H591" s="113"/>
      <c r="I591" s="109"/>
      <c r="J591" s="113"/>
      <c r="K591" s="109"/>
      <c r="L591" s="113"/>
      <c r="M591" s="7"/>
      <c r="O591" s="7"/>
      <c r="P591" s="19"/>
      <c r="Q591" s="109"/>
      <c r="S591" s="7"/>
      <c r="T591" s="19"/>
      <c r="U591" s="109"/>
      <c r="W591" s="7"/>
      <c r="Y591" s="7"/>
      <c r="AA591" s="7"/>
      <c r="AC591" s="7"/>
      <c r="AE591" s="7"/>
      <c r="AG591" s="7"/>
      <c r="AI591" s="7"/>
      <c r="AJ591" s="114"/>
    </row>
    <row r="592" customFormat="false" ht="15.75" hidden="false" customHeight="false" outlineLevel="0" collapsed="false">
      <c r="B592" s="108"/>
      <c r="H592" s="113"/>
      <c r="I592" s="109"/>
      <c r="J592" s="113"/>
      <c r="K592" s="109"/>
      <c r="L592" s="113"/>
      <c r="M592" s="7"/>
      <c r="O592" s="7"/>
      <c r="P592" s="51"/>
      <c r="Q592" s="109"/>
      <c r="S592" s="7"/>
      <c r="T592" s="51"/>
      <c r="U592" s="109"/>
      <c r="W592" s="7"/>
      <c r="Y592" s="7"/>
      <c r="AA592" s="7"/>
      <c r="AC592" s="7"/>
      <c r="AE592" s="7"/>
      <c r="AG592" s="7"/>
      <c r="AI592" s="7"/>
      <c r="AJ592" s="114"/>
    </row>
    <row r="593" customFormat="false" ht="15.75" hidden="false" customHeight="false" outlineLevel="0" collapsed="false">
      <c r="B593" s="108"/>
      <c r="H593" s="113"/>
      <c r="I593" s="109"/>
      <c r="J593" s="113"/>
      <c r="K593" s="109"/>
      <c r="L593" s="113"/>
      <c r="M593" s="7"/>
      <c r="O593" s="7"/>
      <c r="P593" s="19"/>
      <c r="Q593" s="109"/>
      <c r="S593" s="7"/>
      <c r="T593" s="19"/>
      <c r="U593" s="109"/>
      <c r="W593" s="7"/>
      <c r="Y593" s="7"/>
      <c r="AA593" s="7"/>
      <c r="AC593" s="7"/>
      <c r="AE593" s="7"/>
      <c r="AG593" s="7"/>
      <c r="AI593" s="7"/>
      <c r="AJ593" s="114"/>
    </row>
    <row r="594" customFormat="false" ht="15.75" hidden="false" customHeight="false" outlineLevel="0" collapsed="false">
      <c r="B594" s="108"/>
      <c r="H594" s="113"/>
      <c r="I594" s="109"/>
      <c r="J594" s="113"/>
      <c r="K594" s="109"/>
      <c r="L594" s="113"/>
      <c r="M594" s="7"/>
      <c r="O594" s="7"/>
      <c r="P594" s="51"/>
      <c r="Q594" s="109"/>
      <c r="S594" s="7"/>
      <c r="T594" s="51"/>
      <c r="U594" s="109"/>
      <c r="W594" s="7"/>
      <c r="Y594" s="7"/>
      <c r="AA594" s="7"/>
      <c r="AC594" s="7"/>
      <c r="AE594" s="7"/>
      <c r="AG594" s="7"/>
      <c r="AI594" s="7"/>
      <c r="AJ594" s="114"/>
    </row>
    <row r="595" customFormat="false" ht="15.75" hidden="false" customHeight="false" outlineLevel="0" collapsed="false">
      <c r="B595" s="108"/>
      <c r="H595" s="113"/>
      <c r="I595" s="109"/>
      <c r="J595" s="113"/>
      <c r="K595" s="109"/>
      <c r="L595" s="113"/>
      <c r="M595" s="7"/>
      <c r="O595" s="7"/>
      <c r="P595" s="19"/>
      <c r="Q595" s="109"/>
      <c r="S595" s="7"/>
      <c r="T595" s="19"/>
      <c r="U595" s="109"/>
      <c r="W595" s="7"/>
      <c r="Y595" s="7"/>
      <c r="AA595" s="7"/>
      <c r="AC595" s="7"/>
      <c r="AE595" s="7"/>
      <c r="AG595" s="7"/>
      <c r="AI595" s="7"/>
      <c r="AJ595" s="114"/>
    </row>
    <row r="596" customFormat="false" ht="15.75" hidden="false" customHeight="false" outlineLevel="0" collapsed="false">
      <c r="B596" s="108"/>
      <c r="H596" s="113"/>
      <c r="I596" s="109"/>
      <c r="J596" s="113"/>
      <c r="K596" s="109"/>
      <c r="L596" s="113"/>
      <c r="M596" s="7"/>
      <c r="O596" s="7"/>
      <c r="P596" s="51"/>
      <c r="Q596" s="109"/>
      <c r="S596" s="7"/>
      <c r="T596" s="51"/>
      <c r="U596" s="109"/>
      <c r="W596" s="7"/>
      <c r="Y596" s="7"/>
      <c r="AA596" s="7"/>
      <c r="AC596" s="7"/>
      <c r="AE596" s="7"/>
      <c r="AG596" s="7"/>
      <c r="AI596" s="7"/>
      <c r="AJ596" s="114"/>
    </row>
    <row r="597" customFormat="false" ht="15.75" hidden="false" customHeight="false" outlineLevel="0" collapsed="false">
      <c r="B597" s="108"/>
      <c r="H597" s="113"/>
      <c r="I597" s="109"/>
      <c r="J597" s="113"/>
      <c r="K597" s="109"/>
      <c r="L597" s="113"/>
      <c r="M597" s="7"/>
      <c r="O597" s="7"/>
      <c r="P597" s="19"/>
      <c r="Q597" s="109"/>
      <c r="S597" s="7"/>
      <c r="T597" s="19"/>
      <c r="U597" s="109"/>
      <c r="W597" s="7"/>
      <c r="Y597" s="7"/>
      <c r="AA597" s="7"/>
      <c r="AC597" s="7"/>
      <c r="AE597" s="7"/>
      <c r="AG597" s="7"/>
      <c r="AI597" s="7"/>
      <c r="AJ597" s="114"/>
    </row>
    <row r="598" customFormat="false" ht="15.75" hidden="false" customHeight="false" outlineLevel="0" collapsed="false">
      <c r="B598" s="108"/>
      <c r="H598" s="113"/>
      <c r="I598" s="109"/>
      <c r="J598" s="113"/>
      <c r="K598" s="109"/>
      <c r="L598" s="113"/>
      <c r="M598" s="7"/>
      <c r="O598" s="7"/>
      <c r="P598" s="51"/>
      <c r="Q598" s="109"/>
      <c r="S598" s="7"/>
      <c r="T598" s="51"/>
      <c r="U598" s="109"/>
      <c r="W598" s="7"/>
      <c r="Y598" s="7"/>
      <c r="AA598" s="7"/>
      <c r="AC598" s="7"/>
      <c r="AE598" s="7"/>
      <c r="AG598" s="7"/>
      <c r="AI598" s="7"/>
      <c r="AJ598" s="114"/>
    </row>
    <row r="599" customFormat="false" ht="15.75" hidden="false" customHeight="false" outlineLevel="0" collapsed="false">
      <c r="B599" s="108"/>
      <c r="H599" s="113"/>
      <c r="I599" s="109"/>
      <c r="J599" s="113"/>
      <c r="K599" s="109"/>
      <c r="L599" s="113"/>
      <c r="M599" s="7"/>
      <c r="O599" s="7"/>
      <c r="P599" s="19"/>
      <c r="Q599" s="109"/>
      <c r="S599" s="7"/>
      <c r="T599" s="19"/>
      <c r="U599" s="109"/>
      <c r="W599" s="7"/>
      <c r="Y599" s="7"/>
      <c r="AA599" s="7"/>
      <c r="AC599" s="7"/>
      <c r="AE599" s="7"/>
      <c r="AG599" s="7"/>
      <c r="AI599" s="7"/>
      <c r="AJ599" s="114"/>
    </row>
    <row r="600" customFormat="false" ht="15.75" hidden="false" customHeight="false" outlineLevel="0" collapsed="false">
      <c r="B600" s="108"/>
      <c r="H600" s="113"/>
      <c r="I600" s="109"/>
      <c r="J600" s="113"/>
      <c r="K600" s="109"/>
      <c r="L600" s="113"/>
      <c r="M600" s="7"/>
      <c r="O600" s="7"/>
      <c r="P600" s="51"/>
      <c r="Q600" s="109"/>
      <c r="S600" s="7"/>
      <c r="T600" s="51"/>
      <c r="U600" s="109"/>
      <c r="W600" s="7"/>
      <c r="Y600" s="7"/>
      <c r="AA600" s="7"/>
      <c r="AC600" s="7"/>
      <c r="AE600" s="7"/>
      <c r="AG600" s="7"/>
      <c r="AI600" s="7"/>
      <c r="AJ600" s="114"/>
    </row>
    <row r="601" customFormat="false" ht="15.75" hidden="false" customHeight="false" outlineLevel="0" collapsed="false">
      <c r="B601" s="108"/>
      <c r="H601" s="113"/>
      <c r="I601" s="109"/>
      <c r="J601" s="113"/>
      <c r="K601" s="109"/>
      <c r="L601" s="113"/>
      <c r="M601" s="7"/>
      <c r="O601" s="7"/>
      <c r="P601" s="19"/>
      <c r="Q601" s="109"/>
      <c r="S601" s="7"/>
      <c r="T601" s="19"/>
      <c r="U601" s="109"/>
      <c r="W601" s="7"/>
      <c r="Y601" s="7"/>
      <c r="AA601" s="7"/>
      <c r="AC601" s="7"/>
      <c r="AE601" s="7"/>
      <c r="AG601" s="7"/>
      <c r="AI601" s="7"/>
      <c r="AJ601" s="114"/>
    </row>
    <row r="602" customFormat="false" ht="15.75" hidden="false" customHeight="false" outlineLevel="0" collapsed="false">
      <c r="B602" s="108"/>
      <c r="H602" s="113"/>
      <c r="I602" s="109"/>
      <c r="J602" s="113"/>
      <c r="K602" s="109"/>
      <c r="L602" s="113"/>
      <c r="M602" s="7"/>
      <c r="O602" s="7"/>
      <c r="P602" s="51"/>
      <c r="Q602" s="109"/>
      <c r="S602" s="7"/>
      <c r="T602" s="51"/>
      <c r="U602" s="109"/>
      <c r="W602" s="7"/>
      <c r="Y602" s="7"/>
      <c r="AA602" s="7"/>
      <c r="AC602" s="7"/>
      <c r="AE602" s="7"/>
      <c r="AG602" s="7"/>
      <c r="AI602" s="7"/>
      <c r="AJ602" s="114"/>
    </row>
    <row r="603" customFormat="false" ht="15.75" hidden="false" customHeight="false" outlineLevel="0" collapsed="false">
      <c r="B603" s="108"/>
      <c r="H603" s="113"/>
      <c r="I603" s="109"/>
      <c r="J603" s="113"/>
      <c r="K603" s="109"/>
      <c r="L603" s="113"/>
      <c r="M603" s="7"/>
      <c r="O603" s="7"/>
      <c r="P603" s="19"/>
      <c r="Q603" s="109"/>
      <c r="S603" s="7"/>
      <c r="T603" s="19"/>
      <c r="U603" s="109"/>
      <c r="W603" s="7"/>
      <c r="Y603" s="7"/>
      <c r="AA603" s="7"/>
      <c r="AC603" s="7"/>
      <c r="AE603" s="7"/>
      <c r="AG603" s="7"/>
      <c r="AI603" s="7"/>
      <c r="AJ603" s="114"/>
    </row>
    <row r="604" customFormat="false" ht="15.75" hidden="false" customHeight="false" outlineLevel="0" collapsed="false">
      <c r="B604" s="108"/>
      <c r="H604" s="113"/>
      <c r="I604" s="109"/>
      <c r="J604" s="113"/>
      <c r="K604" s="109"/>
      <c r="L604" s="113"/>
      <c r="M604" s="7"/>
      <c r="O604" s="7"/>
      <c r="P604" s="51"/>
      <c r="Q604" s="109"/>
      <c r="S604" s="7"/>
      <c r="T604" s="51"/>
      <c r="U604" s="109"/>
      <c r="W604" s="7"/>
      <c r="Y604" s="7"/>
      <c r="AA604" s="7"/>
      <c r="AC604" s="7"/>
      <c r="AE604" s="7"/>
      <c r="AG604" s="7"/>
      <c r="AI604" s="7"/>
      <c r="AJ604" s="114"/>
    </row>
    <row r="605" customFormat="false" ht="15.75" hidden="false" customHeight="false" outlineLevel="0" collapsed="false">
      <c r="B605" s="108"/>
      <c r="H605" s="113"/>
      <c r="I605" s="109"/>
      <c r="J605" s="113"/>
      <c r="K605" s="109"/>
      <c r="L605" s="113"/>
      <c r="M605" s="7"/>
      <c r="O605" s="7"/>
      <c r="P605" s="19"/>
      <c r="Q605" s="109"/>
      <c r="S605" s="7"/>
      <c r="T605" s="19"/>
      <c r="U605" s="109"/>
      <c r="W605" s="7"/>
      <c r="Y605" s="7"/>
      <c r="AA605" s="7"/>
      <c r="AC605" s="7"/>
      <c r="AE605" s="7"/>
      <c r="AG605" s="7"/>
      <c r="AI605" s="7"/>
      <c r="AJ605" s="114"/>
    </row>
    <row r="606" customFormat="false" ht="15.75" hidden="false" customHeight="false" outlineLevel="0" collapsed="false">
      <c r="B606" s="108"/>
      <c r="H606" s="113"/>
      <c r="I606" s="109"/>
      <c r="J606" s="113"/>
      <c r="K606" s="109"/>
      <c r="L606" s="113"/>
      <c r="M606" s="7"/>
      <c r="O606" s="7"/>
      <c r="P606" s="51"/>
      <c r="Q606" s="109"/>
      <c r="S606" s="7"/>
      <c r="T606" s="51"/>
      <c r="U606" s="109"/>
      <c r="W606" s="7"/>
      <c r="Y606" s="7"/>
      <c r="AA606" s="7"/>
      <c r="AC606" s="7"/>
      <c r="AE606" s="7"/>
      <c r="AG606" s="7"/>
      <c r="AI606" s="7"/>
      <c r="AJ606" s="114"/>
    </row>
    <row r="607" customFormat="false" ht="15.75" hidden="false" customHeight="false" outlineLevel="0" collapsed="false">
      <c r="B607" s="108"/>
      <c r="H607" s="113"/>
      <c r="I607" s="109"/>
      <c r="J607" s="113"/>
      <c r="K607" s="109"/>
      <c r="L607" s="113"/>
      <c r="M607" s="7"/>
      <c r="O607" s="7"/>
      <c r="P607" s="19"/>
      <c r="Q607" s="109"/>
      <c r="S607" s="7"/>
      <c r="T607" s="19"/>
      <c r="U607" s="109"/>
      <c r="W607" s="7"/>
      <c r="Y607" s="7"/>
      <c r="AA607" s="7"/>
      <c r="AC607" s="7"/>
      <c r="AE607" s="7"/>
      <c r="AG607" s="7"/>
      <c r="AI607" s="7"/>
      <c r="AJ607" s="114"/>
    </row>
    <row r="608" customFormat="false" ht="15.75" hidden="false" customHeight="false" outlineLevel="0" collapsed="false">
      <c r="B608" s="108"/>
      <c r="H608" s="113"/>
      <c r="I608" s="109"/>
      <c r="J608" s="113"/>
      <c r="K608" s="109"/>
      <c r="L608" s="113"/>
      <c r="M608" s="7"/>
      <c r="O608" s="7"/>
      <c r="P608" s="51"/>
      <c r="Q608" s="109"/>
      <c r="S608" s="7"/>
      <c r="T608" s="51"/>
      <c r="U608" s="109"/>
      <c r="W608" s="7"/>
      <c r="Y608" s="7"/>
      <c r="AA608" s="7"/>
      <c r="AC608" s="7"/>
      <c r="AE608" s="7"/>
      <c r="AG608" s="7"/>
      <c r="AI608" s="7"/>
      <c r="AJ608" s="114"/>
    </row>
    <row r="609" customFormat="false" ht="15.75" hidden="false" customHeight="false" outlineLevel="0" collapsed="false">
      <c r="B609" s="108"/>
      <c r="H609" s="113"/>
      <c r="I609" s="109"/>
      <c r="J609" s="113"/>
      <c r="K609" s="109"/>
      <c r="L609" s="113"/>
      <c r="M609" s="7"/>
      <c r="O609" s="7"/>
      <c r="P609" s="19"/>
      <c r="Q609" s="109"/>
      <c r="S609" s="7"/>
      <c r="T609" s="19"/>
      <c r="U609" s="109"/>
      <c r="W609" s="7"/>
      <c r="Y609" s="7"/>
      <c r="AA609" s="7"/>
      <c r="AC609" s="7"/>
      <c r="AE609" s="7"/>
      <c r="AG609" s="7"/>
      <c r="AI609" s="7"/>
      <c r="AJ609" s="114"/>
    </row>
    <row r="610" customFormat="false" ht="15.75" hidden="false" customHeight="false" outlineLevel="0" collapsed="false">
      <c r="B610" s="108"/>
      <c r="H610" s="113"/>
      <c r="I610" s="109"/>
      <c r="J610" s="113"/>
      <c r="K610" s="109"/>
      <c r="L610" s="113"/>
      <c r="M610" s="7"/>
      <c r="O610" s="7"/>
      <c r="P610" s="51"/>
      <c r="Q610" s="109"/>
      <c r="S610" s="7"/>
      <c r="T610" s="51"/>
      <c r="U610" s="109"/>
      <c r="W610" s="7"/>
      <c r="Y610" s="7"/>
      <c r="AA610" s="7"/>
      <c r="AC610" s="7"/>
      <c r="AE610" s="7"/>
      <c r="AG610" s="7"/>
      <c r="AI610" s="7"/>
      <c r="AJ610" s="114"/>
    </row>
    <row r="611" customFormat="false" ht="15.75" hidden="false" customHeight="false" outlineLevel="0" collapsed="false">
      <c r="B611" s="108"/>
      <c r="H611" s="113"/>
      <c r="I611" s="109"/>
      <c r="J611" s="113"/>
      <c r="K611" s="109"/>
      <c r="L611" s="113"/>
      <c r="M611" s="7"/>
      <c r="O611" s="7"/>
      <c r="P611" s="19"/>
      <c r="Q611" s="109"/>
      <c r="S611" s="7"/>
      <c r="T611" s="19"/>
      <c r="U611" s="109"/>
      <c r="W611" s="7"/>
      <c r="Y611" s="7"/>
      <c r="AA611" s="7"/>
      <c r="AC611" s="7"/>
      <c r="AE611" s="7"/>
      <c r="AG611" s="7"/>
      <c r="AI611" s="7"/>
      <c r="AJ611" s="114"/>
    </row>
    <row r="612" customFormat="false" ht="15.75" hidden="false" customHeight="false" outlineLevel="0" collapsed="false">
      <c r="B612" s="108"/>
      <c r="H612" s="113"/>
      <c r="I612" s="109"/>
      <c r="J612" s="113"/>
      <c r="K612" s="109"/>
      <c r="L612" s="113"/>
      <c r="M612" s="7"/>
      <c r="O612" s="7"/>
      <c r="P612" s="51"/>
      <c r="Q612" s="109"/>
      <c r="S612" s="7"/>
      <c r="T612" s="51"/>
      <c r="U612" s="109"/>
      <c r="W612" s="7"/>
      <c r="Y612" s="7"/>
      <c r="AA612" s="7"/>
      <c r="AC612" s="7"/>
      <c r="AE612" s="7"/>
      <c r="AG612" s="7"/>
      <c r="AI612" s="7"/>
      <c r="AJ612" s="114"/>
    </row>
    <row r="613" customFormat="false" ht="15.75" hidden="false" customHeight="false" outlineLevel="0" collapsed="false">
      <c r="B613" s="108"/>
      <c r="H613" s="113"/>
      <c r="I613" s="109"/>
      <c r="J613" s="113"/>
      <c r="K613" s="109"/>
      <c r="L613" s="113"/>
      <c r="M613" s="7"/>
      <c r="O613" s="7"/>
      <c r="P613" s="19"/>
      <c r="Q613" s="109"/>
      <c r="S613" s="7"/>
      <c r="T613" s="19"/>
      <c r="U613" s="109"/>
      <c r="W613" s="7"/>
      <c r="Y613" s="7"/>
      <c r="AA613" s="7"/>
      <c r="AC613" s="7"/>
      <c r="AE613" s="7"/>
      <c r="AG613" s="7"/>
      <c r="AI613" s="7"/>
      <c r="AJ613" s="114"/>
    </row>
    <row r="614" customFormat="false" ht="15.75" hidden="false" customHeight="false" outlineLevel="0" collapsed="false">
      <c r="B614" s="108"/>
      <c r="H614" s="113"/>
      <c r="I614" s="109"/>
      <c r="J614" s="113"/>
      <c r="K614" s="109"/>
      <c r="L614" s="113"/>
      <c r="M614" s="7"/>
      <c r="O614" s="7"/>
      <c r="P614" s="51"/>
      <c r="Q614" s="109"/>
      <c r="S614" s="7"/>
      <c r="T614" s="51"/>
      <c r="U614" s="109"/>
      <c r="W614" s="7"/>
      <c r="Y614" s="7"/>
      <c r="AA614" s="7"/>
      <c r="AC614" s="7"/>
      <c r="AE614" s="7"/>
      <c r="AG614" s="7"/>
      <c r="AI614" s="7"/>
      <c r="AJ614" s="114"/>
    </row>
    <row r="615" customFormat="false" ht="15.75" hidden="false" customHeight="false" outlineLevel="0" collapsed="false">
      <c r="B615" s="108"/>
      <c r="H615" s="113"/>
      <c r="I615" s="109"/>
      <c r="J615" s="113"/>
      <c r="K615" s="109"/>
      <c r="L615" s="113"/>
      <c r="M615" s="7"/>
      <c r="O615" s="7"/>
      <c r="P615" s="19"/>
      <c r="Q615" s="109"/>
      <c r="S615" s="7"/>
      <c r="T615" s="19"/>
      <c r="U615" s="109"/>
      <c r="W615" s="7"/>
      <c r="Y615" s="7"/>
      <c r="AA615" s="7"/>
      <c r="AC615" s="7"/>
      <c r="AE615" s="7"/>
      <c r="AG615" s="7"/>
      <c r="AI615" s="7"/>
      <c r="AJ615" s="114"/>
    </row>
    <row r="616" customFormat="false" ht="15.75" hidden="false" customHeight="false" outlineLevel="0" collapsed="false">
      <c r="B616" s="108"/>
      <c r="H616" s="113"/>
      <c r="I616" s="109"/>
      <c r="J616" s="113"/>
      <c r="K616" s="109"/>
      <c r="L616" s="113"/>
      <c r="M616" s="7"/>
      <c r="O616" s="7"/>
      <c r="P616" s="51"/>
      <c r="Q616" s="109"/>
      <c r="S616" s="7"/>
      <c r="T616" s="51"/>
      <c r="U616" s="109"/>
      <c r="W616" s="7"/>
      <c r="Y616" s="7"/>
      <c r="AA616" s="7"/>
      <c r="AC616" s="7"/>
      <c r="AE616" s="7"/>
      <c r="AG616" s="7"/>
      <c r="AI616" s="7"/>
      <c r="AJ616" s="114"/>
    </row>
    <row r="617" customFormat="false" ht="15.75" hidden="false" customHeight="false" outlineLevel="0" collapsed="false">
      <c r="B617" s="108"/>
      <c r="H617" s="113"/>
      <c r="I617" s="109"/>
      <c r="J617" s="113"/>
      <c r="K617" s="109"/>
      <c r="L617" s="113"/>
      <c r="M617" s="7"/>
      <c r="O617" s="7"/>
      <c r="P617" s="19"/>
      <c r="Q617" s="109"/>
      <c r="S617" s="7"/>
      <c r="T617" s="19"/>
      <c r="U617" s="109"/>
      <c r="W617" s="7"/>
      <c r="Y617" s="7"/>
      <c r="AA617" s="7"/>
      <c r="AC617" s="7"/>
      <c r="AE617" s="7"/>
      <c r="AG617" s="7"/>
      <c r="AI617" s="7"/>
      <c r="AJ617" s="114"/>
    </row>
    <row r="618" customFormat="false" ht="15.75" hidden="false" customHeight="false" outlineLevel="0" collapsed="false">
      <c r="B618" s="108"/>
      <c r="H618" s="113"/>
      <c r="I618" s="109"/>
      <c r="J618" s="113"/>
      <c r="K618" s="109"/>
      <c r="L618" s="113"/>
      <c r="M618" s="7"/>
      <c r="O618" s="7"/>
      <c r="P618" s="51"/>
      <c r="Q618" s="109"/>
      <c r="S618" s="7"/>
      <c r="T618" s="51"/>
      <c r="U618" s="109"/>
      <c r="W618" s="7"/>
      <c r="Y618" s="7"/>
      <c r="AA618" s="7"/>
      <c r="AC618" s="7"/>
      <c r="AE618" s="7"/>
      <c r="AG618" s="7"/>
      <c r="AI618" s="7"/>
      <c r="AJ618" s="114"/>
    </row>
    <row r="619" customFormat="false" ht="15.75" hidden="false" customHeight="false" outlineLevel="0" collapsed="false">
      <c r="B619" s="108"/>
      <c r="H619" s="113"/>
      <c r="I619" s="109"/>
      <c r="J619" s="113"/>
      <c r="K619" s="109"/>
      <c r="L619" s="113"/>
      <c r="M619" s="7"/>
      <c r="O619" s="7"/>
      <c r="P619" s="19"/>
      <c r="Q619" s="109"/>
      <c r="S619" s="7"/>
      <c r="T619" s="19"/>
      <c r="U619" s="109"/>
      <c r="W619" s="7"/>
      <c r="Y619" s="7"/>
      <c r="AA619" s="7"/>
      <c r="AC619" s="7"/>
      <c r="AE619" s="7"/>
      <c r="AG619" s="7"/>
      <c r="AI619" s="7"/>
      <c r="AJ619" s="114"/>
    </row>
    <row r="620" customFormat="false" ht="15.75" hidden="false" customHeight="false" outlineLevel="0" collapsed="false">
      <c r="B620" s="108"/>
      <c r="H620" s="113"/>
      <c r="I620" s="109"/>
      <c r="J620" s="113"/>
      <c r="K620" s="109"/>
      <c r="L620" s="113"/>
      <c r="M620" s="7"/>
      <c r="O620" s="7"/>
      <c r="P620" s="51"/>
      <c r="Q620" s="109"/>
      <c r="S620" s="7"/>
      <c r="T620" s="51"/>
      <c r="U620" s="109"/>
      <c r="W620" s="7"/>
      <c r="Y620" s="7"/>
      <c r="AA620" s="7"/>
      <c r="AC620" s="7"/>
      <c r="AE620" s="7"/>
      <c r="AG620" s="7"/>
      <c r="AI620" s="7"/>
      <c r="AJ620" s="114"/>
    </row>
    <row r="621" customFormat="false" ht="15.75" hidden="false" customHeight="false" outlineLevel="0" collapsed="false">
      <c r="B621" s="108"/>
      <c r="H621" s="113"/>
      <c r="I621" s="109"/>
      <c r="J621" s="113"/>
      <c r="K621" s="109"/>
      <c r="L621" s="113"/>
      <c r="M621" s="7"/>
      <c r="O621" s="7"/>
      <c r="P621" s="19"/>
      <c r="Q621" s="109"/>
      <c r="S621" s="7"/>
      <c r="T621" s="19"/>
      <c r="U621" s="109"/>
      <c r="W621" s="7"/>
      <c r="Y621" s="7"/>
      <c r="AA621" s="7"/>
      <c r="AC621" s="7"/>
      <c r="AE621" s="7"/>
      <c r="AG621" s="7"/>
      <c r="AI621" s="7"/>
      <c r="AJ621" s="114"/>
    </row>
    <row r="622" customFormat="false" ht="15.75" hidden="false" customHeight="false" outlineLevel="0" collapsed="false">
      <c r="B622" s="108"/>
      <c r="H622" s="113"/>
      <c r="I622" s="109"/>
      <c r="J622" s="113"/>
      <c r="K622" s="109"/>
      <c r="L622" s="113"/>
      <c r="M622" s="7"/>
      <c r="O622" s="7"/>
      <c r="P622" s="51"/>
      <c r="Q622" s="109"/>
      <c r="S622" s="7"/>
      <c r="T622" s="51"/>
      <c r="U622" s="109"/>
      <c r="W622" s="7"/>
      <c r="Y622" s="7"/>
      <c r="AA622" s="7"/>
      <c r="AC622" s="7"/>
      <c r="AE622" s="7"/>
      <c r="AG622" s="7"/>
      <c r="AI622" s="7"/>
      <c r="AJ622" s="114"/>
    </row>
    <row r="623" customFormat="false" ht="15.75" hidden="false" customHeight="false" outlineLevel="0" collapsed="false">
      <c r="B623" s="108"/>
      <c r="H623" s="113"/>
      <c r="I623" s="109"/>
      <c r="J623" s="113"/>
      <c r="K623" s="109"/>
      <c r="L623" s="113"/>
      <c r="M623" s="7"/>
      <c r="O623" s="7"/>
      <c r="P623" s="19"/>
      <c r="Q623" s="109"/>
      <c r="S623" s="7"/>
      <c r="T623" s="19"/>
      <c r="U623" s="109"/>
      <c r="W623" s="7"/>
      <c r="Y623" s="7"/>
      <c r="AA623" s="7"/>
      <c r="AC623" s="7"/>
      <c r="AE623" s="7"/>
      <c r="AG623" s="7"/>
      <c r="AI623" s="7"/>
      <c r="AJ623" s="114"/>
    </row>
    <row r="624" customFormat="false" ht="15.75" hidden="false" customHeight="false" outlineLevel="0" collapsed="false">
      <c r="B624" s="108"/>
      <c r="H624" s="113"/>
      <c r="I624" s="109"/>
      <c r="J624" s="113"/>
      <c r="K624" s="109"/>
      <c r="L624" s="113"/>
      <c r="M624" s="7"/>
      <c r="O624" s="7"/>
      <c r="P624" s="51"/>
      <c r="Q624" s="109"/>
      <c r="S624" s="7"/>
      <c r="T624" s="51"/>
      <c r="U624" s="109"/>
      <c r="W624" s="7"/>
      <c r="Y624" s="7"/>
      <c r="AA624" s="7"/>
      <c r="AC624" s="7"/>
      <c r="AE624" s="7"/>
      <c r="AG624" s="7"/>
      <c r="AI624" s="7"/>
      <c r="AJ624" s="114"/>
    </row>
    <row r="625" customFormat="false" ht="15.75" hidden="false" customHeight="false" outlineLevel="0" collapsed="false">
      <c r="B625" s="108"/>
      <c r="H625" s="113"/>
      <c r="I625" s="109"/>
      <c r="J625" s="113"/>
      <c r="K625" s="109"/>
      <c r="L625" s="113"/>
      <c r="M625" s="7"/>
      <c r="O625" s="7"/>
      <c r="P625" s="19"/>
      <c r="Q625" s="109"/>
      <c r="S625" s="7"/>
      <c r="T625" s="19"/>
      <c r="U625" s="109"/>
      <c r="W625" s="7"/>
      <c r="Y625" s="7"/>
      <c r="AA625" s="7"/>
      <c r="AC625" s="7"/>
      <c r="AE625" s="7"/>
      <c r="AG625" s="7"/>
      <c r="AI625" s="7"/>
      <c r="AJ625" s="114"/>
    </row>
    <row r="626" customFormat="false" ht="15.75" hidden="false" customHeight="false" outlineLevel="0" collapsed="false">
      <c r="B626" s="108"/>
      <c r="H626" s="113"/>
      <c r="I626" s="109"/>
      <c r="J626" s="113"/>
      <c r="K626" s="109"/>
      <c r="L626" s="113"/>
      <c r="M626" s="7"/>
      <c r="O626" s="7"/>
      <c r="P626" s="51"/>
      <c r="Q626" s="109"/>
      <c r="S626" s="7"/>
      <c r="T626" s="51"/>
      <c r="U626" s="109"/>
      <c r="W626" s="7"/>
      <c r="Y626" s="7"/>
      <c r="AA626" s="7"/>
      <c r="AC626" s="7"/>
      <c r="AE626" s="7"/>
      <c r="AG626" s="7"/>
      <c r="AI626" s="7"/>
      <c r="AJ626" s="114"/>
    </row>
    <row r="627" customFormat="false" ht="15.75" hidden="false" customHeight="false" outlineLevel="0" collapsed="false">
      <c r="B627" s="108"/>
      <c r="H627" s="113"/>
      <c r="I627" s="109"/>
      <c r="J627" s="113"/>
      <c r="K627" s="109"/>
      <c r="L627" s="113"/>
      <c r="M627" s="7"/>
      <c r="O627" s="7"/>
      <c r="P627" s="19"/>
      <c r="Q627" s="109"/>
      <c r="S627" s="7"/>
      <c r="T627" s="19"/>
      <c r="U627" s="109"/>
      <c r="W627" s="7"/>
      <c r="Y627" s="7"/>
      <c r="AA627" s="7"/>
      <c r="AC627" s="7"/>
      <c r="AE627" s="7"/>
      <c r="AG627" s="7"/>
      <c r="AI627" s="7"/>
      <c r="AJ627" s="114"/>
    </row>
    <row r="628" customFormat="false" ht="15.75" hidden="false" customHeight="false" outlineLevel="0" collapsed="false">
      <c r="B628" s="108"/>
      <c r="H628" s="113"/>
      <c r="I628" s="109"/>
      <c r="J628" s="113"/>
      <c r="K628" s="109"/>
      <c r="L628" s="113"/>
      <c r="M628" s="7"/>
      <c r="O628" s="7"/>
      <c r="P628" s="51"/>
      <c r="Q628" s="109"/>
      <c r="S628" s="7"/>
      <c r="T628" s="51"/>
      <c r="U628" s="109"/>
      <c r="W628" s="7"/>
      <c r="Y628" s="7"/>
      <c r="AA628" s="7"/>
      <c r="AC628" s="7"/>
      <c r="AE628" s="7"/>
      <c r="AG628" s="7"/>
      <c r="AI628" s="7"/>
      <c r="AJ628" s="114"/>
    </row>
    <row r="629" customFormat="false" ht="15.75" hidden="false" customHeight="false" outlineLevel="0" collapsed="false">
      <c r="B629" s="108"/>
      <c r="H629" s="113"/>
      <c r="I629" s="109"/>
      <c r="J629" s="113"/>
      <c r="K629" s="109"/>
      <c r="L629" s="113"/>
      <c r="M629" s="7"/>
      <c r="O629" s="7"/>
      <c r="P629" s="19"/>
      <c r="Q629" s="109"/>
      <c r="S629" s="7"/>
      <c r="T629" s="19"/>
      <c r="U629" s="109"/>
      <c r="W629" s="7"/>
      <c r="Y629" s="7"/>
      <c r="AA629" s="7"/>
      <c r="AC629" s="7"/>
      <c r="AE629" s="7"/>
      <c r="AG629" s="7"/>
      <c r="AI629" s="7"/>
      <c r="AJ629" s="114"/>
    </row>
    <row r="630" customFormat="false" ht="15.75" hidden="false" customHeight="false" outlineLevel="0" collapsed="false">
      <c r="B630" s="108"/>
      <c r="H630" s="113"/>
      <c r="I630" s="109"/>
      <c r="J630" s="113"/>
      <c r="K630" s="109"/>
      <c r="L630" s="113"/>
      <c r="M630" s="7"/>
      <c r="O630" s="7"/>
      <c r="P630" s="51"/>
      <c r="Q630" s="109"/>
      <c r="S630" s="7"/>
      <c r="T630" s="51"/>
      <c r="U630" s="109"/>
      <c r="W630" s="7"/>
      <c r="Y630" s="7"/>
      <c r="AA630" s="7"/>
      <c r="AC630" s="7"/>
      <c r="AE630" s="7"/>
      <c r="AG630" s="7"/>
      <c r="AI630" s="7"/>
      <c r="AJ630" s="114"/>
    </row>
    <row r="631" customFormat="false" ht="15.75" hidden="false" customHeight="false" outlineLevel="0" collapsed="false">
      <c r="B631" s="108"/>
      <c r="H631" s="113"/>
      <c r="I631" s="109"/>
      <c r="J631" s="113"/>
      <c r="K631" s="109"/>
      <c r="L631" s="113"/>
      <c r="M631" s="7"/>
      <c r="O631" s="7"/>
      <c r="P631" s="19"/>
      <c r="Q631" s="109"/>
      <c r="S631" s="7"/>
      <c r="T631" s="19"/>
      <c r="U631" s="109"/>
      <c r="W631" s="7"/>
      <c r="Y631" s="7"/>
      <c r="AA631" s="7"/>
      <c r="AC631" s="7"/>
      <c r="AE631" s="7"/>
      <c r="AG631" s="7"/>
      <c r="AI631" s="7"/>
      <c r="AJ631" s="114"/>
    </row>
    <row r="632" customFormat="false" ht="15.75" hidden="false" customHeight="false" outlineLevel="0" collapsed="false">
      <c r="B632" s="108"/>
      <c r="H632" s="113"/>
      <c r="I632" s="109"/>
      <c r="J632" s="113"/>
      <c r="K632" s="109"/>
      <c r="L632" s="113"/>
      <c r="M632" s="7"/>
      <c r="O632" s="7"/>
      <c r="P632" s="51"/>
      <c r="Q632" s="109"/>
      <c r="S632" s="7"/>
      <c r="T632" s="51"/>
      <c r="U632" s="109"/>
      <c r="W632" s="7"/>
      <c r="Y632" s="7"/>
      <c r="AA632" s="7"/>
      <c r="AC632" s="7"/>
      <c r="AE632" s="7"/>
      <c r="AG632" s="7"/>
      <c r="AI632" s="7"/>
      <c r="AJ632" s="114"/>
    </row>
    <row r="633" customFormat="false" ht="15.75" hidden="false" customHeight="false" outlineLevel="0" collapsed="false">
      <c r="B633" s="108"/>
      <c r="H633" s="113"/>
      <c r="I633" s="109"/>
      <c r="J633" s="113"/>
      <c r="K633" s="109"/>
      <c r="L633" s="113"/>
      <c r="M633" s="7"/>
      <c r="O633" s="7"/>
      <c r="P633" s="19"/>
      <c r="Q633" s="109"/>
      <c r="S633" s="7"/>
      <c r="T633" s="19"/>
      <c r="U633" s="109"/>
      <c r="W633" s="7"/>
      <c r="Y633" s="7"/>
      <c r="AA633" s="7"/>
      <c r="AC633" s="7"/>
      <c r="AE633" s="7"/>
      <c r="AG633" s="7"/>
      <c r="AI633" s="7"/>
      <c r="AJ633" s="114"/>
    </row>
    <row r="634" customFormat="false" ht="15.75" hidden="false" customHeight="false" outlineLevel="0" collapsed="false">
      <c r="B634" s="108"/>
      <c r="H634" s="113"/>
      <c r="I634" s="109"/>
      <c r="J634" s="113"/>
      <c r="K634" s="109"/>
      <c r="L634" s="113"/>
      <c r="M634" s="7"/>
      <c r="O634" s="7"/>
      <c r="P634" s="51"/>
      <c r="Q634" s="109"/>
      <c r="S634" s="7"/>
      <c r="T634" s="51"/>
      <c r="U634" s="109"/>
      <c r="W634" s="7"/>
      <c r="Y634" s="7"/>
      <c r="AA634" s="7"/>
      <c r="AC634" s="7"/>
      <c r="AE634" s="7"/>
      <c r="AG634" s="7"/>
      <c r="AI634" s="7"/>
      <c r="AJ634" s="114"/>
    </row>
    <row r="635" customFormat="false" ht="15.75" hidden="false" customHeight="false" outlineLevel="0" collapsed="false">
      <c r="B635" s="108"/>
      <c r="H635" s="113"/>
      <c r="I635" s="109"/>
      <c r="J635" s="113"/>
      <c r="K635" s="109"/>
      <c r="L635" s="113"/>
      <c r="M635" s="7"/>
      <c r="O635" s="7"/>
      <c r="P635" s="19"/>
      <c r="Q635" s="109"/>
      <c r="S635" s="7"/>
      <c r="T635" s="19"/>
      <c r="U635" s="109"/>
      <c r="W635" s="7"/>
      <c r="Y635" s="7"/>
      <c r="AA635" s="7"/>
      <c r="AC635" s="7"/>
      <c r="AE635" s="7"/>
      <c r="AG635" s="7"/>
      <c r="AI635" s="7"/>
      <c r="AJ635" s="114"/>
    </row>
    <row r="636" customFormat="false" ht="15.75" hidden="false" customHeight="false" outlineLevel="0" collapsed="false">
      <c r="B636" s="108"/>
      <c r="H636" s="113"/>
      <c r="I636" s="109"/>
      <c r="J636" s="113"/>
      <c r="K636" s="109"/>
      <c r="L636" s="113"/>
      <c r="M636" s="7"/>
      <c r="O636" s="7"/>
      <c r="P636" s="51"/>
      <c r="Q636" s="109"/>
      <c r="S636" s="7"/>
      <c r="T636" s="51"/>
      <c r="U636" s="109"/>
      <c r="W636" s="7"/>
      <c r="Y636" s="7"/>
      <c r="AA636" s="7"/>
      <c r="AC636" s="7"/>
      <c r="AE636" s="7"/>
      <c r="AG636" s="7"/>
      <c r="AI636" s="7"/>
      <c r="AJ636" s="114"/>
    </row>
    <row r="637" customFormat="false" ht="15.75" hidden="false" customHeight="false" outlineLevel="0" collapsed="false">
      <c r="B637" s="108"/>
      <c r="H637" s="113"/>
      <c r="I637" s="109"/>
      <c r="J637" s="113"/>
      <c r="K637" s="109"/>
      <c r="L637" s="113"/>
      <c r="M637" s="7"/>
      <c r="O637" s="7"/>
      <c r="P637" s="19"/>
      <c r="Q637" s="109"/>
      <c r="S637" s="7"/>
      <c r="T637" s="19"/>
      <c r="U637" s="109"/>
      <c r="W637" s="7"/>
      <c r="Y637" s="7"/>
      <c r="AA637" s="7"/>
      <c r="AC637" s="7"/>
      <c r="AE637" s="7"/>
      <c r="AG637" s="7"/>
      <c r="AI637" s="7"/>
      <c r="AJ637" s="114"/>
    </row>
    <row r="638" customFormat="false" ht="15.75" hidden="false" customHeight="false" outlineLevel="0" collapsed="false">
      <c r="B638" s="108"/>
      <c r="H638" s="113"/>
      <c r="I638" s="109"/>
      <c r="J638" s="113"/>
      <c r="K638" s="109"/>
      <c r="L638" s="113"/>
      <c r="M638" s="7"/>
      <c r="O638" s="7"/>
      <c r="P638" s="51"/>
      <c r="Q638" s="109"/>
      <c r="S638" s="7"/>
      <c r="T638" s="51"/>
      <c r="U638" s="109"/>
      <c r="W638" s="7"/>
      <c r="Y638" s="7"/>
      <c r="AA638" s="7"/>
      <c r="AC638" s="7"/>
      <c r="AE638" s="7"/>
      <c r="AG638" s="7"/>
      <c r="AI638" s="7"/>
      <c r="AJ638" s="114"/>
    </row>
    <row r="639" customFormat="false" ht="15.75" hidden="false" customHeight="false" outlineLevel="0" collapsed="false">
      <c r="B639" s="108"/>
      <c r="H639" s="113"/>
      <c r="I639" s="109"/>
      <c r="J639" s="113"/>
      <c r="K639" s="109"/>
      <c r="L639" s="113"/>
      <c r="M639" s="7"/>
      <c r="O639" s="7"/>
      <c r="P639" s="19"/>
      <c r="Q639" s="109"/>
      <c r="S639" s="7"/>
      <c r="T639" s="19"/>
      <c r="U639" s="109"/>
      <c r="W639" s="7"/>
      <c r="Y639" s="7"/>
      <c r="AA639" s="7"/>
      <c r="AC639" s="7"/>
      <c r="AE639" s="7"/>
      <c r="AG639" s="7"/>
      <c r="AI639" s="7"/>
      <c r="AJ639" s="114"/>
    </row>
    <row r="640" customFormat="false" ht="15.75" hidden="false" customHeight="false" outlineLevel="0" collapsed="false">
      <c r="B640" s="108"/>
      <c r="H640" s="113"/>
      <c r="I640" s="109"/>
      <c r="J640" s="113"/>
      <c r="K640" s="109"/>
      <c r="L640" s="113"/>
      <c r="M640" s="7"/>
      <c r="O640" s="7"/>
      <c r="P640" s="51"/>
      <c r="Q640" s="109"/>
      <c r="S640" s="7"/>
      <c r="T640" s="51"/>
      <c r="U640" s="109"/>
      <c r="W640" s="7"/>
      <c r="Y640" s="7"/>
      <c r="AA640" s="7"/>
      <c r="AC640" s="7"/>
      <c r="AE640" s="7"/>
      <c r="AG640" s="7"/>
      <c r="AI640" s="7"/>
      <c r="AJ640" s="114"/>
    </row>
    <row r="641" customFormat="false" ht="15.75" hidden="false" customHeight="false" outlineLevel="0" collapsed="false">
      <c r="B641" s="108"/>
      <c r="H641" s="113"/>
      <c r="I641" s="109"/>
      <c r="J641" s="113"/>
      <c r="K641" s="109"/>
      <c r="L641" s="113"/>
      <c r="M641" s="7"/>
      <c r="O641" s="7"/>
      <c r="P641" s="19"/>
      <c r="Q641" s="109"/>
      <c r="S641" s="7"/>
      <c r="T641" s="19"/>
      <c r="U641" s="109"/>
      <c r="W641" s="7"/>
      <c r="Y641" s="7"/>
      <c r="AA641" s="7"/>
      <c r="AC641" s="7"/>
      <c r="AE641" s="7"/>
      <c r="AG641" s="7"/>
      <c r="AI641" s="7"/>
      <c r="AJ641" s="114"/>
    </row>
    <row r="642" customFormat="false" ht="15.75" hidden="false" customHeight="false" outlineLevel="0" collapsed="false">
      <c r="B642" s="108"/>
      <c r="H642" s="113"/>
      <c r="I642" s="109"/>
      <c r="J642" s="113"/>
      <c r="K642" s="109"/>
      <c r="L642" s="113"/>
      <c r="M642" s="7"/>
      <c r="O642" s="7"/>
      <c r="P642" s="51"/>
      <c r="Q642" s="109"/>
      <c r="S642" s="7"/>
      <c r="T642" s="51"/>
      <c r="U642" s="109"/>
      <c r="W642" s="7"/>
      <c r="Y642" s="7"/>
      <c r="AA642" s="7"/>
      <c r="AC642" s="7"/>
      <c r="AE642" s="7"/>
      <c r="AG642" s="7"/>
      <c r="AI642" s="7"/>
      <c r="AJ642" s="114"/>
    </row>
    <row r="643" customFormat="false" ht="15.75" hidden="false" customHeight="false" outlineLevel="0" collapsed="false">
      <c r="B643" s="108"/>
      <c r="H643" s="113"/>
      <c r="I643" s="109"/>
      <c r="J643" s="113"/>
      <c r="K643" s="109"/>
      <c r="L643" s="113"/>
      <c r="M643" s="7"/>
      <c r="O643" s="7"/>
      <c r="P643" s="19"/>
      <c r="Q643" s="109"/>
      <c r="S643" s="7"/>
      <c r="T643" s="19"/>
      <c r="U643" s="109"/>
      <c r="W643" s="7"/>
      <c r="Y643" s="7"/>
      <c r="AA643" s="7"/>
      <c r="AC643" s="7"/>
      <c r="AE643" s="7"/>
      <c r="AG643" s="7"/>
      <c r="AI643" s="7"/>
      <c r="AJ643" s="114"/>
    </row>
    <row r="644" customFormat="false" ht="15.75" hidden="false" customHeight="false" outlineLevel="0" collapsed="false">
      <c r="B644" s="108"/>
      <c r="H644" s="113"/>
      <c r="I644" s="109"/>
      <c r="J644" s="113"/>
      <c r="K644" s="109"/>
      <c r="L644" s="113"/>
      <c r="M644" s="7"/>
      <c r="O644" s="7"/>
      <c r="P644" s="51"/>
      <c r="Q644" s="109"/>
      <c r="S644" s="7"/>
      <c r="T644" s="51"/>
      <c r="U644" s="109"/>
      <c r="W644" s="7"/>
      <c r="Y644" s="7"/>
      <c r="AA644" s="7"/>
      <c r="AC644" s="7"/>
      <c r="AE644" s="7"/>
      <c r="AG644" s="7"/>
      <c r="AI644" s="7"/>
      <c r="AJ644" s="114"/>
    </row>
    <row r="645" customFormat="false" ht="15.75" hidden="false" customHeight="false" outlineLevel="0" collapsed="false">
      <c r="B645" s="108"/>
      <c r="H645" s="113"/>
      <c r="I645" s="109"/>
      <c r="J645" s="113"/>
      <c r="K645" s="109"/>
      <c r="L645" s="113"/>
      <c r="M645" s="7"/>
      <c r="O645" s="7"/>
      <c r="P645" s="19"/>
      <c r="Q645" s="109"/>
      <c r="S645" s="7"/>
      <c r="T645" s="19"/>
      <c r="U645" s="109"/>
      <c r="W645" s="7"/>
      <c r="Y645" s="7"/>
      <c r="AA645" s="7"/>
      <c r="AC645" s="7"/>
      <c r="AE645" s="7"/>
      <c r="AG645" s="7"/>
      <c r="AI645" s="7"/>
      <c r="AJ645" s="114"/>
    </row>
    <row r="646" customFormat="false" ht="15.75" hidden="false" customHeight="false" outlineLevel="0" collapsed="false">
      <c r="B646" s="108"/>
      <c r="H646" s="113"/>
      <c r="I646" s="109"/>
      <c r="J646" s="113"/>
      <c r="K646" s="109"/>
      <c r="L646" s="113"/>
      <c r="M646" s="7"/>
      <c r="O646" s="7"/>
      <c r="P646" s="51"/>
      <c r="Q646" s="109"/>
      <c r="S646" s="7"/>
      <c r="T646" s="51"/>
      <c r="U646" s="109"/>
      <c r="W646" s="7"/>
      <c r="Y646" s="7"/>
      <c r="AA646" s="7"/>
      <c r="AC646" s="7"/>
      <c r="AE646" s="7"/>
      <c r="AG646" s="7"/>
      <c r="AI646" s="7"/>
      <c r="AJ646" s="114"/>
    </row>
    <row r="647" customFormat="false" ht="15.75" hidden="false" customHeight="false" outlineLevel="0" collapsed="false">
      <c r="B647" s="108"/>
      <c r="H647" s="113"/>
      <c r="I647" s="109"/>
      <c r="J647" s="113"/>
      <c r="K647" s="109"/>
      <c r="L647" s="113"/>
      <c r="M647" s="7"/>
      <c r="O647" s="7"/>
      <c r="P647" s="19"/>
      <c r="Q647" s="109"/>
      <c r="S647" s="7"/>
      <c r="T647" s="19"/>
      <c r="U647" s="109"/>
      <c r="W647" s="7"/>
      <c r="Y647" s="7"/>
      <c r="AA647" s="7"/>
      <c r="AC647" s="7"/>
      <c r="AE647" s="7"/>
      <c r="AG647" s="7"/>
      <c r="AI647" s="7"/>
      <c r="AJ647" s="114"/>
    </row>
    <row r="648" customFormat="false" ht="15.75" hidden="false" customHeight="false" outlineLevel="0" collapsed="false">
      <c r="B648" s="108"/>
      <c r="H648" s="113"/>
      <c r="I648" s="109"/>
      <c r="J648" s="113"/>
      <c r="K648" s="109"/>
      <c r="L648" s="113"/>
      <c r="M648" s="7"/>
      <c r="O648" s="7"/>
      <c r="P648" s="51"/>
      <c r="Q648" s="109"/>
      <c r="S648" s="7"/>
      <c r="T648" s="51"/>
      <c r="U648" s="109"/>
      <c r="W648" s="7"/>
      <c r="Y648" s="7"/>
      <c r="AA648" s="7"/>
      <c r="AC648" s="7"/>
      <c r="AE648" s="7"/>
      <c r="AG648" s="7"/>
      <c r="AI648" s="7"/>
      <c r="AJ648" s="114"/>
    </row>
    <row r="649" customFormat="false" ht="15.75" hidden="false" customHeight="false" outlineLevel="0" collapsed="false">
      <c r="B649" s="108"/>
      <c r="H649" s="113"/>
      <c r="I649" s="109"/>
      <c r="J649" s="113"/>
      <c r="K649" s="109"/>
      <c r="L649" s="113"/>
      <c r="M649" s="7"/>
      <c r="O649" s="7"/>
      <c r="P649" s="19"/>
      <c r="Q649" s="109"/>
      <c r="S649" s="7"/>
      <c r="T649" s="19"/>
      <c r="U649" s="109"/>
      <c r="W649" s="7"/>
      <c r="Y649" s="7"/>
      <c r="AA649" s="7"/>
      <c r="AC649" s="7"/>
      <c r="AE649" s="7"/>
      <c r="AG649" s="7"/>
      <c r="AI649" s="7"/>
      <c r="AJ649" s="114"/>
    </row>
    <row r="650" customFormat="false" ht="15.75" hidden="false" customHeight="false" outlineLevel="0" collapsed="false">
      <c r="B650" s="108"/>
      <c r="H650" s="113"/>
      <c r="I650" s="109"/>
      <c r="J650" s="113"/>
      <c r="K650" s="109"/>
      <c r="L650" s="113"/>
      <c r="M650" s="7"/>
      <c r="O650" s="7"/>
      <c r="P650" s="51"/>
      <c r="Q650" s="109"/>
      <c r="S650" s="7"/>
      <c r="T650" s="51"/>
      <c r="U650" s="109"/>
      <c r="W650" s="7"/>
      <c r="Y650" s="7"/>
      <c r="AA650" s="7"/>
      <c r="AC650" s="7"/>
      <c r="AE650" s="7"/>
      <c r="AG650" s="7"/>
      <c r="AI650" s="7"/>
      <c r="AJ650" s="114"/>
    </row>
    <row r="651" customFormat="false" ht="15.75" hidden="false" customHeight="false" outlineLevel="0" collapsed="false">
      <c r="B651" s="108"/>
      <c r="H651" s="113"/>
      <c r="I651" s="109"/>
      <c r="J651" s="113"/>
      <c r="K651" s="109"/>
      <c r="L651" s="113"/>
      <c r="M651" s="7"/>
      <c r="O651" s="7"/>
      <c r="P651" s="19"/>
      <c r="Q651" s="109"/>
      <c r="S651" s="7"/>
      <c r="T651" s="19"/>
      <c r="U651" s="109"/>
      <c r="W651" s="7"/>
      <c r="Y651" s="7"/>
      <c r="AA651" s="7"/>
      <c r="AC651" s="7"/>
      <c r="AE651" s="7"/>
      <c r="AG651" s="7"/>
      <c r="AI651" s="7"/>
      <c r="AJ651" s="114"/>
    </row>
    <row r="652" customFormat="false" ht="15.75" hidden="false" customHeight="false" outlineLevel="0" collapsed="false">
      <c r="B652" s="108"/>
      <c r="H652" s="113"/>
      <c r="I652" s="109"/>
      <c r="J652" s="113"/>
      <c r="K652" s="109"/>
      <c r="L652" s="113"/>
      <c r="M652" s="7"/>
      <c r="O652" s="7"/>
      <c r="P652" s="51"/>
      <c r="Q652" s="109"/>
      <c r="S652" s="7"/>
      <c r="T652" s="51"/>
      <c r="U652" s="109"/>
      <c r="W652" s="7"/>
      <c r="Y652" s="7"/>
      <c r="AA652" s="7"/>
      <c r="AC652" s="7"/>
      <c r="AE652" s="7"/>
      <c r="AG652" s="7"/>
      <c r="AI652" s="7"/>
      <c r="AJ652" s="114"/>
    </row>
    <row r="653" customFormat="false" ht="15.75" hidden="false" customHeight="false" outlineLevel="0" collapsed="false">
      <c r="B653" s="108"/>
      <c r="H653" s="113"/>
      <c r="I653" s="109"/>
      <c r="J653" s="113"/>
      <c r="K653" s="109"/>
      <c r="L653" s="113"/>
      <c r="M653" s="7"/>
      <c r="O653" s="7"/>
      <c r="P653" s="19"/>
      <c r="Q653" s="109"/>
      <c r="S653" s="7"/>
      <c r="T653" s="19"/>
      <c r="U653" s="109"/>
      <c r="W653" s="7"/>
      <c r="Y653" s="7"/>
      <c r="AA653" s="7"/>
      <c r="AC653" s="7"/>
      <c r="AE653" s="7"/>
      <c r="AG653" s="7"/>
      <c r="AI653" s="7"/>
      <c r="AJ653" s="114"/>
    </row>
    <row r="654" customFormat="false" ht="15.75" hidden="false" customHeight="false" outlineLevel="0" collapsed="false">
      <c r="B654" s="108"/>
      <c r="H654" s="113"/>
      <c r="I654" s="109"/>
      <c r="J654" s="113"/>
      <c r="K654" s="109"/>
      <c r="L654" s="113"/>
      <c r="M654" s="7"/>
      <c r="O654" s="7"/>
      <c r="P654" s="51"/>
      <c r="Q654" s="109"/>
      <c r="S654" s="7"/>
      <c r="T654" s="51"/>
      <c r="U654" s="109"/>
      <c r="W654" s="7"/>
      <c r="Y654" s="7"/>
      <c r="AA654" s="7"/>
      <c r="AC654" s="7"/>
      <c r="AE654" s="7"/>
      <c r="AG654" s="7"/>
      <c r="AI654" s="7"/>
      <c r="AJ654" s="114"/>
    </row>
    <row r="655" customFormat="false" ht="15.75" hidden="false" customHeight="false" outlineLevel="0" collapsed="false">
      <c r="B655" s="108"/>
      <c r="H655" s="113"/>
      <c r="I655" s="109"/>
      <c r="J655" s="113"/>
      <c r="K655" s="109"/>
      <c r="L655" s="113"/>
      <c r="M655" s="7"/>
      <c r="O655" s="7"/>
      <c r="P655" s="19"/>
      <c r="Q655" s="109"/>
      <c r="S655" s="7"/>
      <c r="T655" s="19"/>
      <c r="U655" s="109"/>
      <c r="W655" s="7"/>
      <c r="Y655" s="7"/>
      <c r="AA655" s="7"/>
      <c r="AC655" s="7"/>
      <c r="AE655" s="7"/>
      <c r="AG655" s="7"/>
      <c r="AI655" s="7"/>
      <c r="AJ655" s="114"/>
    </row>
    <row r="656" customFormat="false" ht="15.75" hidden="false" customHeight="false" outlineLevel="0" collapsed="false">
      <c r="B656" s="108"/>
      <c r="H656" s="113"/>
      <c r="I656" s="109"/>
      <c r="J656" s="113"/>
      <c r="K656" s="109"/>
      <c r="L656" s="113"/>
      <c r="M656" s="7"/>
      <c r="O656" s="7"/>
      <c r="P656" s="51"/>
      <c r="Q656" s="109"/>
      <c r="S656" s="7"/>
      <c r="T656" s="51"/>
      <c r="U656" s="109"/>
      <c r="W656" s="7"/>
      <c r="Y656" s="7"/>
      <c r="AA656" s="7"/>
      <c r="AC656" s="7"/>
      <c r="AE656" s="7"/>
      <c r="AG656" s="7"/>
      <c r="AI656" s="7"/>
      <c r="AJ656" s="114"/>
    </row>
    <row r="657" customFormat="false" ht="15.75" hidden="false" customHeight="false" outlineLevel="0" collapsed="false">
      <c r="B657" s="108"/>
      <c r="H657" s="113"/>
      <c r="I657" s="109"/>
      <c r="J657" s="113"/>
      <c r="K657" s="109"/>
      <c r="L657" s="113"/>
      <c r="M657" s="7"/>
      <c r="O657" s="7"/>
      <c r="P657" s="19"/>
      <c r="Q657" s="109"/>
      <c r="S657" s="7"/>
      <c r="T657" s="19"/>
      <c r="U657" s="109"/>
      <c r="W657" s="7"/>
      <c r="Y657" s="7"/>
      <c r="AA657" s="7"/>
      <c r="AC657" s="7"/>
      <c r="AE657" s="7"/>
      <c r="AG657" s="7"/>
      <c r="AI657" s="7"/>
      <c r="AJ657" s="114"/>
    </row>
    <row r="658" customFormat="false" ht="15.75" hidden="false" customHeight="false" outlineLevel="0" collapsed="false">
      <c r="B658" s="108"/>
      <c r="H658" s="113"/>
      <c r="I658" s="109"/>
      <c r="J658" s="113"/>
      <c r="K658" s="109"/>
      <c r="L658" s="113"/>
      <c r="M658" s="7"/>
      <c r="O658" s="7"/>
      <c r="P658" s="51"/>
      <c r="Q658" s="109"/>
      <c r="S658" s="7"/>
      <c r="T658" s="51"/>
      <c r="U658" s="109"/>
      <c r="W658" s="7"/>
      <c r="Y658" s="7"/>
      <c r="AA658" s="7"/>
      <c r="AC658" s="7"/>
      <c r="AE658" s="7"/>
      <c r="AG658" s="7"/>
      <c r="AI658" s="7"/>
      <c r="AJ658" s="114"/>
    </row>
    <row r="659" customFormat="false" ht="15.75" hidden="false" customHeight="false" outlineLevel="0" collapsed="false">
      <c r="B659" s="108"/>
      <c r="H659" s="113"/>
      <c r="I659" s="109"/>
      <c r="J659" s="113"/>
      <c r="K659" s="109"/>
      <c r="L659" s="113"/>
      <c r="M659" s="7"/>
      <c r="O659" s="7"/>
      <c r="P659" s="19"/>
      <c r="Q659" s="109"/>
      <c r="S659" s="7"/>
      <c r="T659" s="19"/>
      <c r="U659" s="109"/>
      <c r="W659" s="7"/>
      <c r="Y659" s="7"/>
      <c r="AA659" s="7"/>
      <c r="AC659" s="7"/>
      <c r="AE659" s="7"/>
      <c r="AG659" s="7"/>
      <c r="AI659" s="7"/>
      <c r="AJ659" s="114"/>
    </row>
    <row r="660" customFormat="false" ht="15.75" hidden="false" customHeight="false" outlineLevel="0" collapsed="false">
      <c r="B660" s="108"/>
      <c r="H660" s="113"/>
      <c r="I660" s="109"/>
      <c r="J660" s="113"/>
      <c r="K660" s="109"/>
      <c r="L660" s="113"/>
      <c r="M660" s="7"/>
      <c r="O660" s="7"/>
      <c r="P660" s="51"/>
      <c r="Q660" s="109"/>
      <c r="S660" s="7"/>
      <c r="T660" s="51"/>
      <c r="U660" s="109"/>
      <c r="W660" s="7"/>
      <c r="Y660" s="7"/>
      <c r="AA660" s="7"/>
      <c r="AC660" s="7"/>
      <c r="AE660" s="7"/>
      <c r="AG660" s="7"/>
      <c r="AI660" s="7"/>
      <c r="AJ660" s="114"/>
    </row>
    <row r="661" customFormat="false" ht="15.75" hidden="false" customHeight="false" outlineLevel="0" collapsed="false">
      <c r="B661" s="108"/>
      <c r="H661" s="113"/>
      <c r="I661" s="109"/>
      <c r="J661" s="113"/>
      <c r="K661" s="109"/>
      <c r="L661" s="113"/>
      <c r="M661" s="7"/>
      <c r="O661" s="7"/>
      <c r="P661" s="19"/>
      <c r="Q661" s="109"/>
      <c r="S661" s="7"/>
      <c r="T661" s="19"/>
      <c r="U661" s="109"/>
      <c r="W661" s="7"/>
      <c r="Y661" s="7"/>
      <c r="AA661" s="7"/>
      <c r="AC661" s="7"/>
      <c r="AE661" s="7"/>
      <c r="AG661" s="7"/>
      <c r="AI661" s="7"/>
      <c r="AJ661" s="114"/>
    </row>
    <row r="662" customFormat="false" ht="15.75" hidden="false" customHeight="false" outlineLevel="0" collapsed="false">
      <c r="B662" s="108"/>
      <c r="H662" s="113"/>
      <c r="I662" s="109"/>
      <c r="J662" s="113"/>
      <c r="K662" s="109"/>
      <c r="L662" s="113"/>
      <c r="M662" s="7"/>
      <c r="O662" s="7"/>
      <c r="P662" s="51"/>
      <c r="Q662" s="109"/>
      <c r="S662" s="7"/>
      <c r="T662" s="51"/>
      <c r="U662" s="109"/>
      <c r="W662" s="7"/>
      <c r="Y662" s="7"/>
      <c r="AA662" s="7"/>
      <c r="AC662" s="7"/>
      <c r="AE662" s="7"/>
      <c r="AG662" s="7"/>
      <c r="AI662" s="7"/>
      <c r="AJ662" s="114"/>
    </row>
    <row r="663" customFormat="false" ht="15.75" hidden="false" customHeight="false" outlineLevel="0" collapsed="false">
      <c r="B663" s="108"/>
      <c r="H663" s="113"/>
      <c r="I663" s="109"/>
      <c r="J663" s="113"/>
      <c r="K663" s="109"/>
      <c r="L663" s="113"/>
      <c r="M663" s="7"/>
      <c r="O663" s="7"/>
      <c r="P663" s="19"/>
      <c r="Q663" s="109"/>
      <c r="S663" s="7"/>
      <c r="T663" s="19"/>
      <c r="U663" s="109"/>
      <c r="W663" s="7"/>
      <c r="Y663" s="7"/>
      <c r="AA663" s="7"/>
      <c r="AC663" s="7"/>
      <c r="AE663" s="7"/>
      <c r="AG663" s="7"/>
      <c r="AI663" s="7"/>
      <c r="AJ663" s="114"/>
    </row>
    <row r="664" customFormat="false" ht="15.75" hidden="false" customHeight="false" outlineLevel="0" collapsed="false">
      <c r="B664" s="108"/>
      <c r="H664" s="113"/>
      <c r="I664" s="109"/>
      <c r="J664" s="113"/>
      <c r="K664" s="109"/>
      <c r="L664" s="113"/>
      <c r="M664" s="7"/>
      <c r="O664" s="7"/>
      <c r="P664" s="51"/>
      <c r="Q664" s="109"/>
      <c r="S664" s="7"/>
      <c r="T664" s="51"/>
      <c r="U664" s="109"/>
      <c r="W664" s="7"/>
      <c r="Y664" s="7"/>
      <c r="AA664" s="7"/>
      <c r="AC664" s="7"/>
      <c r="AE664" s="7"/>
      <c r="AG664" s="7"/>
      <c r="AI664" s="7"/>
      <c r="AJ664" s="114"/>
    </row>
    <row r="665" customFormat="false" ht="15.75" hidden="false" customHeight="false" outlineLevel="0" collapsed="false">
      <c r="B665" s="108"/>
      <c r="H665" s="113"/>
      <c r="I665" s="109"/>
      <c r="J665" s="113"/>
      <c r="K665" s="109"/>
      <c r="L665" s="113"/>
      <c r="M665" s="7"/>
      <c r="O665" s="7"/>
      <c r="P665" s="19"/>
      <c r="Q665" s="109"/>
      <c r="S665" s="7"/>
      <c r="T665" s="19"/>
      <c r="U665" s="109"/>
      <c r="W665" s="7"/>
      <c r="Y665" s="7"/>
      <c r="AA665" s="7"/>
      <c r="AC665" s="7"/>
      <c r="AE665" s="7"/>
      <c r="AG665" s="7"/>
      <c r="AI665" s="7"/>
      <c r="AJ665" s="114"/>
    </row>
    <row r="666" customFormat="false" ht="15.75" hidden="false" customHeight="false" outlineLevel="0" collapsed="false">
      <c r="B666" s="108"/>
      <c r="H666" s="113"/>
      <c r="I666" s="109"/>
      <c r="J666" s="113"/>
      <c r="K666" s="109"/>
      <c r="L666" s="113"/>
      <c r="M666" s="7"/>
      <c r="O666" s="7"/>
      <c r="P666" s="51"/>
      <c r="Q666" s="109"/>
      <c r="S666" s="7"/>
      <c r="T666" s="51"/>
      <c r="U666" s="109"/>
      <c r="W666" s="7"/>
      <c r="Y666" s="7"/>
      <c r="AA666" s="7"/>
      <c r="AC666" s="7"/>
      <c r="AE666" s="7"/>
      <c r="AG666" s="7"/>
      <c r="AI666" s="7"/>
      <c r="AJ666" s="114"/>
    </row>
    <row r="667" customFormat="false" ht="15.75" hidden="false" customHeight="false" outlineLevel="0" collapsed="false">
      <c r="B667" s="108"/>
      <c r="H667" s="113"/>
      <c r="I667" s="109"/>
      <c r="J667" s="113"/>
      <c r="K667" s="109"/>
      <c r="L667" s="113"/>
      <c r="M667" s="7"/>
      <c r="O667" s="7"/>
      <c r="P667" s="19"/>
      <c r="Q667" s="109"/>
      <c r="S667" s="7"/>
      <c r="T667" s="19"/>
      <c r="U667" s="109"/>
      <c r="W667" s="7"/>
      <c r="Y667" s="7"/>
      <c r="AA667" s="7"/>
      <c r="AC667" s="7"/>
      <c r="AE667" s="7"/>
      <c r="AG667" s="7"/>
      <c r="AI667" s="7"/>
      <c r="AJ667" s="114"/>
    </row>
    <row r="668" customFormat="false" ht="15.75" hidden="false" customHeight="false" outlineLevel="0" collapsed="false">
      <c r="B668" s="108"/>
      <c r="H668" s="113"/>
      <c r="I668" s="109"/>
      <c r="J668" s="113"/>
      <c r="K668" s="109"/>
      <c r="L668" s="113"/>
      <c r="M668" s="7"/>
      <c r="O668" s="7"/>
      <c r="P668" s="51"/>
      <c r="Q668" s="109"/>
      <c r="S668" s="7"/>
      <c r="T668" s="51"/>
      <c r="U668" s="109"/>
      <c r="W668" s="7"/>
      <c r="Y668" s="7"/>
      <c r="AA668" s="7"/>
      <c r="AC668" s="7"/>
      <c r="AE668" s="7"/>
      <c r="AG668" s="7"/>
      <c r="AI668" s="7"/>
      <c r="AJ668" s="114"/>
    </row>
    <row r="669" customFormat="false" ht="15.75" hidden="false" customHeight="false" outlineLevel="0" collapsed="false">
      <c r="B669" s="108"/>
      <c r="H669" s="113"/>
      <c r="I669" s="109"/>
      <c r="J669" s="113"/>
      <c r="K669" s="109"/>
      <c r="L669" s="113"/>
      <c r="M669" s="7"/>
      <c r="O669" s="7"/>
      <c r="P669" s="19"/>
      <c r="Q669" s="109"/>
      <c r="S669" s="7"/>
      <c r="T669" s="19"/>
      <c r="U669" s="109"/>
      <c r="W669" s="7"/>
      <c r="Y669" s="7"/>
      <c r="AA669" s="7"/>
      <c r="AC669" s="7"/>
      <c r="AE669" s="7"/>
      <c r="AG669" s="7"/>
      <c r="AI669" s="7"/>
      <c r="AJ669" s="114"/>
    </row>
    <row r="670" customFormat="false" ht="15.75" hidden="false" customHeight="false" outlineLevel="0" collapsed="false">
      <c r="B670" s="108"/>
      <c r="H670" s="113"/>
      <c r="I670" s="109"/>
      <c r="J670" s="113"/>
      <c r="K670" s="109"/>
      <c r="L670" s="113"/>
      <c r="M670" s="7"/>
      <c r="O670" s="7"/>
      <c r="P670" s="51"/>
      <c r="Q670" s="109"/>
      <c r="S670" s="7"/>
      <c r="T670" s="51"/>
      <c r="U670" s="109"/>
      <c r="W670" s="7"/>
      <c r="Y670" s="7"/>
      <c r="AA670" s="7"/>
      <c r="AC670" s="7"/>
      <c r="AE670" s="7"/>
      <c r="AG670" s="7"/>
      <c r="AI670" s="7"/>
      <c r="AJ670" s="114"/>
    </row>
    <row r="671" customFormat="false" ht="15.75" hidden="false" customHeight="false" outlineLevel="0" collapsed="false">
      <c r="B671" s="108"/>
      <c r="H671" s="113"/>
      <c r="I671" s="109"/>
      <c r="J671" s="113"/>
      <c r="K671" s="109"/>
      <c r="L671" s="113"/>
      <c r="M671" s="7"/>
      <c r="O671" s="7"/>
      <c r="P671" s="19"/>
      <c r="Q671" s="109"/>
      <c r="S671" s="7"/>
      <c r="T671" s="19"/>
      <c r="U671" s="109"/>
      <c r="W671" s="7"/>
      <c r="Y671" s="7"/>
      <c r="AA671" s="7"/>
      <c r="AC671" s="7"/>
      <c r="AE671" s="7"/>
      <c r="AG671" s="7"/>
      <c r="AI671" s="7"/>
      <c r="AJ671" s="114"/>
    </row>
    <row r="672" customFormat="false" ht="15.75" hidden="false" customHeight="false" outlineLevel="0" collapsed="false">
      <c r="B672" s="108"/>
      <c r="H672" s="113"/>
      <c r="I672" s="109"/>
      <c r="J672" s="113"/>
      <c r="K672" s="109"/>
      <c r="L672" s="113"/>
      <c r="M672" s="7"/>
      <c r="O672" s="7"/>
      <c r="P672" s="51"/>
      <c r="Q672" s="109"/>
      <c r="S672" s="7"/>
      <c r="T672" s="51"/>
      <c r="U672" s="109"/>
      <c r="W672" s="7"/>
      <c r="Y672" s="7"/>
      <c r="AA672" s="7"/>
      <c r="AC672" s="7"/>
      <c r="AE672" s="7"/>
      <c r="AG672" s="7"/>
      <c r="AI672" s="7"/>
      <c r="AJ672" s="114"/>
    </row>
    <row r="673" customFormat="false" ht="15.75" hidden="false" customHeight="false" outlineLevel="0" collapsed="false">
      <c r="B673" s="108"/>
      <c r="H673" s="113"/>
      <c r="I673" s="109"/>
      <c r="J673" s="113"/>
      <c r="K673" s="109"/>
      <c r="L673" s="113"/>
      <c r="M673" s="7"/>
      <c r="O673" s="7"/>
      <c r="P673" s="19"/>
      <c r="Q673" s="109"/>
      <c r="S673" s="7"/>
      <c r="T673" s="19"/>
      <c r="U673" s="109"/>
      <c r="W673" s="7"/>
      <c r="Y673" s="7"/>
      <c r="AA673" s="7"/>
      <c r="AC673" s="7"/>
      <c r="AE673" s="7"/>
      <c r="AG673" s="7"/>
      <c r="AI673" s="7"/>
      <c r="AJ673" s="114"/>
    </row>
    <row r="674" customFormat="false" ht="15.75" hidden="false" customHeight="false" outlineLevel="0" collapsed="false">
      <c r="B674" s="108"/>
      <c r="H674" s="113"/>
      <c r="I674" s="109"/>
      <c r="J674" s="113"/>
      <c r="K674" s="109"/>
      <c r="L674" s="113"/>
      <c r="M674" s="7"/>
      <c r="O674" s="7"/>
      <c r="P674" s="51"/>
      <c r="Q674" s="109"/>
      <c r="S674" s="7"/>
      <c r="T674" s="51"/>
      <c r="U674" s="109"/>
      <c r="W674" s="7"/>
      <c r="Y674" s="7"/>
      <c r="AA674" s="7"/>
      <c r="AC674" s="7"/>
      <c r="AE674" s="7"/>
      <c r="AG674" s="7"/>
      <c r="AI674" s="7"/>
      <c r="AJ674" s="114"/>
    </row>
    <row r="675" customFormat="false" ht="15.75" hidden="false" customHeight="false" outlineLevel="0" collapsed="false">
      <c r="B675" s="108"/>
      <c r="H675" s="113"/>
      <c r="I675" s="109"/>
      <c r="J675" s="113"/>
      <c r="K675" s="109"/>
      <c r="L675" s="113"/>
      <c r="M675" s="7"/>
      <c r="O675" s="7"/>
      <c r="P675" s="19"/>
      <c r="Q675" s="109"/>
      <c r="S675" s="7"/>
      <c r="T675" s="19"/>
      <c r="U675" s="109"/>
      <c r="W675" s="7"/>
      <c r="Y675" s="7"/>
      <c r="AA675" s="7"/>
      <c r="AC675" s="7"/>
      <c r="AE675" s="7"/>
      <c r="AG675" s="7"/>
      <c r="AI675" s="7"/>
      <c r="AJ675" s="114"/>
    </row>
    <row r="676" customFormat="false" ht="15.75" hidden="false" customHeight="false" outlineLevel="0" collapsed="false">
      <c r="B676" s="108"/>
      <c r="H676" s="113"/>
      <c r="I676" s="109"/>
      <c r="J676" s="113"/>
      <c r="K676" s="109"/>
      <c r="L676" s="113"/>
      <c r="M676" s="7"/>
      <c r="O676" s="7"/>
      <c r="P676" s="51"/>
      <c r="Q676" s="109"/>
      <c r="S676" s="7"/>
      <c r="T676" s="51"/>
      <c r="U676" s="109"/>
      <c r="W676" s="7"/>
      <c r="Y676" s="7"/>
      <c r="AA676" s="7"/>
      <c r="AC676" s="7"/>
      <c r="AE676" s="7"/>
      <c r="AG676" s="7"/>
      <c r="AI676" s="7"/>
      <c r="AJ676" s="114"/>
    </row>
    <row r="677" customFormat="false" ht="15.75" hidden="false" customHeight="false" outlineLevel="0" collapsed="false">
      <c r="B677" s="108"/>
      <c r="H677" s="113"/>
      <c r="I677" s="109"/>
      <c r="J677" s="113"/>
      <c r="K677" s="109"/>
      <c r="L677" s="113"/>
      <c r="M677" s="7"/>
      <c r="O677" s="7"/>
      <c r="P677" s="19"/>
      <c r="Q677" s="109"/>
      <c r="S677" s="7"/>
      <c r="T677" s="19"/>
      <c r="U677" s="109"/>
      <c r="W677" s="7"/>
      <c r="Y677" s="7"/>
      <c r="AA677" s="7"/>
      <c r="AC677" s="7"/>
      <c r="AE677" s="7"/>
      <c r="AG677" s="7"/>
      <c r="AI677" s="7"/>
      <c r="AJ677" s="114"/>
    </row>
    <row r="678" customFormat="false" ht="15.75" hidden="false" customHeight="false" outlineLevel="0" collapsed="false">
      <c r="B678" s="108"/>
      <c r="H678" s="113"/>
      <c r="I678" s="109"/>
      <c r="J678" s="113"/>
      <c r="K678" s="109"/>
      <c r="L678" s="113"/>
      <c r="M678" s="7"/>
      <c r="O678" s="7"/>
      <c r="P678" s="51"/>
      <c r="Q678" s="109"/>
      <c r="S678" s="7"/>
      <c r="T678" s="51"/>
      <c r="U678" s="109"/>
      <c r="W678" s="7"/>
      <c r="Y678" s="7"/>
      <c r="AA678" s="7"/>
      <c r="AC678" s="7"/>
      <c r="AE678" s="7"/>
      <c r="AG678" s="7"/>
      <c r="AI678" s="7"/>
      <c r="AJ678" s="114"/>
    </row>
    <row r="679" customFormat="false" ht="15.75" hidden="false" customHeight="false" outlineLevel="0" collapsed="false">
      <c r="B679" s="108"/>
      <c r="H679" s="113"/>
      <c r="I679" s="109"/>
      <c r="J679" s="113"/>
      <c r="K679" s="109"/>
      <c r="L679" s="113"/>
      <c r="M679" s="7"/>
      <c r="O679" s="7"/>
      <c r="P679" s="19"/>
      <c r="Q679" s="109"/>
      <c r="S679" s="7"/>
      <c r="T679" s="19"/>
      <c r="U679" s="109"/>
      <c r="W679" s="7"/>
      <c r="Y679" s="7"/>
      <c r="AA679" s="7"/>
      <c r="AC679" s="7"/>
      <c r="AE679" s="7"/>
      <c r="AG679" s="7"/>
      <c r="AI679" s="7"/>
      <c r="AJ679" s="114"/>
    </row>
    <row r="680" customFormat="false" ht="15.75" hidden="false" customHeight="false" outlineLevel="0" collapsed="false">
      <c r="B680" s="108"/>
      <c r="H680" s="113"/>
      <c r="I680" s="109"/>
      <c r="J680" s="113"/>
      <c r="K680" s="109"/>
      <c r="L680" s="113"/>
      <c r="M680" s="7"/>
      <c r="O680" s="7"/>
      <c r="P680" s="51"/>
      <c r="Q680" s="109"/>
      <c r="S680" s="7"/>
      <c r="T680" s="51"/>
      <c r="U680" s="109"/>
      <c r="W680" s="7"/>
      <c r="Y680" s="7"/>
      <c r="AA680" s="7"/>
      <c r="AC680" s="7"/>
      <c r="AE680" s="7"/>
      <c r="AG680" s="7"/>
      <c r="AI680" s="7"/>
      <c r="AJ680" s="114"/>
    </row>
    <row r="681" customFormat="false" ht="15.75" hidden="false" customHeight="false" outlineLevel="0" collapsed="false">
      <c r="B681" s="108"/>
      <c r="H681" s="113"/>
      <c r="I681" s="109"/>
      <c r="J681" s="113"/>
      <c r="K681" s="109"/>
      <c r="L681" s="113"/>
      <c r="M681" s="7"/>
      <c r="O681" s="7"/>
      <c r="P681" s="19"/>
      <c r="Q681" s="109"/>
      <c r="S681" s="7"/>
      <c r="T681" s="19"/>
      <c r="U681" s="109"/>
      <c r="W681" s="7"/>
      <c r="Y681" s="7"/>
      <c r="AA681" s="7"/>
      <c r="AC681" s="7"/>
      <c r="AE681" s="7"/>
      <c r="AG681" s="7"/>
      <c r="AI681" s="7"/>
      <c r="AJ681" s="114"/>
    </row>
    <row r="682" customFormat="false" ht="15.75" hidden="false" customHeight="false" outlineLevel="0" collapsed="false">
      <c r="B682" s="108"/>
      <c r="H682" s="113"/>
      <c r="I682" s="109"/>
      <c r="J682" s="113"/>
      <c r="K682" s="109"/>
      <c r="L682" s="113"/>
      <c r="M682" s="7"/>
      <c r="O682" s="7"/>
      <c r="P682" s="51"/>
      <c r="Q682" s="109"/>
      <c r="S682" s="7"/>
      <c r="T682" s="51"/>
      <c r="U682" s="109"/>
      <c r="W682" s="7"/>
      <c r="Y682" s="7"/>
      <c r="AA682" s="7"/>
      <c r="AC682" s="7"/>
      <c r="AE682" s="7"/>
      <c r="AG682" s="7"/>
      <c r="AI682" s="7"/>
      <c r="AJ682" s="114"/>
    </row>
    <row r="683" customFormat="false" ht="15.75" hidden="false" customHeight="false" outlineLevel="0" collapsed="false">
      <c r="B683" s="108"/>
      <c r="H683" s="113"/>
      <c r="I683" s="109"/>
      <c r="J683" s="113"/>
      <c r="K683" s="109"/>
      <c r="L683" s="113"/>
      <c r="M683" s="7"/>
      <c r="O683" s="7"/>
      <c r="P683" s="19"/>
      <c r="Q683" s="109"/>
      <c r="S683" s="7"/>
      <c r="T683" s="19"/>
      <c r="U683" s="109"/>
      <c r="W683" s="7"/>
      <c r="Y683" s="7"/>
      <c r="AA683" s="7"/>
      <c r="AC683" s="7"/>
      <c r="AE683" s="7"/>
      <c r="AG683" s="7"/>
      <c r="AI683" s="7"/>
      <c r="AJ683" s="114"/>
    </row>
    <row r="684" customFormat="false" ht="15.75" hidden="false" customHeight="false" outlineLevel="0" collapsed="false">
      <c r="B684" s="108"/>
      <c r="H684" s="113"/>
      <c r="I684" s="109"/>
      <c r="J684" s="113"/>
      <c r="K684" s="109"/>
      <c r="L684" s="113"/>
      <c r="M684" s="7"/>
      <c r="O684" s="7"/>
      <c r="P684" s="51"/>
      <c r="Q684" s="109"/>
      <c r="S684" s="7"/>
      <c r="T684" s="51"/>
      <c r="U684" s="109"/>
      <c r="W684" s="7"/>
      <c r="Y684" s="7"/>
      <c r="AA684" s="7"/>
      <c r="AC684" s="7"/>
      <c r="AE684" s="7"/>
      <c r="AG684" s="7"/>
      <c r="AI684" s="7"/>
      <c r="AJ684" s="114"/>
    </row>
    <row r="685" customFormat="false" ht="15.75" hidden="false" customHeight="false" outlineLevel="0" collapsed="false">
      <c r="B685" s="108"/>
      <c r="H685" s="113"/>
      <c r="I685" s="109"/>
      <c r="J685" s="113"/>
      <c r="K685" s="109"/>
      <c r="L685" s="113"/>
      <c r="M685" s="7"/>
      <c r="O685" s="7"/>
      <c r="P685" s="19"/>
      <c r="Q685" s="109"/>
      <c r="S685" s="7"/>
      <c r="T685" s="19"/>
      <c r="U685" s="109"/>
      <c r="W685" s="7"/>
      <c r="Y685" s="7"/>
      <c r="AA685" s="7"/>
      <c r="AC685" s="7"/>
      <c r="AE685" s="7"/>
      <c r="AG685" s="7"/>
      <c r="AI685" s="7"/>
      <c r="AJ685" s="114"/>
    </row>
    <row r="686" customFormat="false" ht="15.75" hidden="false" customHeight="false" outlineLevel="0" collapsed="false">
      <c r="B686" s="108"/>
      <c r="H686" s="113"/>
      <c r="I686" s="109"/>
      <c r="J686" s="113"/>
      <c r="K686" s="109"/>
      <c r="L686" s="113"/>
      <c r="M686" s="7"/>
      <c r="O686" s="7"/>
      <c r="P686" s="51"/>
      <c r="Q686" s="109"/>
      <c r="S686" s="7"/>
      <c r="T686" s="51"/>
      <c r="U686" s="109"/>
      <c r="W686" s="7"/>
      <c r="Y686" s="7"/>
      <c r="AA686" s="7"/>
      <c r="AC686" s="7"/>
      <c r="AE686" s="7"/>
      <c r="AG686" s="7"/>
      <c r="AI686" s="7"/>
      <c r="AJ686" s="114"/>
    </row>
    <row r="687" customFormat="false" ht="15.75" hidden="false" customHeight="false" outlineLevel="0" collapsed="false">
      <c r="B687" s="108"/>
      <c r="H687" s="113"/>
      <c r="I687" s="109"/>
      <c r="J687" s="113"/>
      <c r="K687" s="109"/>
      <c r="L687" s="113"/>
      <c r="M687" s="7"/>
      <c r="O687" s="7"/>
      <c r="P687" s="19"/>
      <c r="Q687" s="109"/>
      <c r="S687" s="7"/>
      <c r="T687" s="19"/>
      <c r="U687" s="109"/>
      <c r="W687" s="7"/>
      <c r="Y687" s="7"/>
      <c r="AA687" s="7"/>
      <c r="AC687" s="7"/>
      <c r="AE687" s="7"/>
      <c r="AG687" s="7"/>
      <c r="AI687" s="7"/>
      <c r="AJ687" s="114"/>
    </row>
    <row r="688" customFormat="false" ht="15.75" hidden="false" customHeight="false" outlineLevel="0" collapsed="false">
      <c r="B688" s="108"/>
      <c r="H688" s="113"/>
      <c r="I688" s="109"/>
      <c r="J688" s="113"/>
      <c r="K688" s="109"/>
      <c r="L688" s="113"/>
      <c r="M688" s="7"/>
      <c r="O688" s="7"/>
      <c r="P688" s="51"/>
      <c r="Q688" s="109"/>
      <c r="S688" s="7"/>
      <c r="T688" s="51"/>
      <c r="U688" s="109"/>
      <c r="W688" s="7"/>
      <c r="Y688" s="7"/>
      <c r="AA688" s="7"/>
      <c r="AC688" s="7"/>
      <c r="AE688" s="7"/>
      <c r="AG688" s="7"/>
      <c r="AI688" s="7"/>
      <c r="AJ688" s="114"/>
    </row>
    <row r="689" customFormat="false" ht="15.75" hidden="false" customHeight="false" outlineLevel="0" collapsed="false">
      <c r="B689" s="108"/>
      <c r="H689" s="113"/>
      <c r="I689" s="109"/>
      <c r="J689" s="113"/>
      <c r="K689" s="109"/>
      <c r="L689" s="113"/>
      <c r="M689" s="7"/>
      <c r="O689" s="7"/>
      <c r="P689" s="19"/>
      <c r="Q689" s="109"/>
      <c r="S689" s="7"/>
      <c r="T689" s="19"/>
      <c r="U689" s="109"/>
      <c r="W689" s="7"/>
      <c r="Y689" s="7"/>
      <c r="AA689" s="7"/>
      <c r="AC689" s="7"/>
      <c r="AE689" s="7"/>
      <c r="AG689" s="7"/>
      <c r="AI689" s="7"/>
      <c r="AJ689" s="114"/>
    </row>
    <row r="690" customFormat="false" ht="15.75" hidden="false" customHeight="false" outlineLevel="0" collapsed="false">
      <c r="B690" s="108"/>
      <c r="H690" s="113"/>
      <c r="I690" s="109"/>
      <c r="J690" s="113"/>
      <c r="K690" s="109"/>
      <c r="L690" s="113"/>
      <c r="M690" s="7"/>
      <c r="O690" s="7"/>
      <c r="P690" s="51"/>
      <c r="Q690" s="109"/>
      <c r="S690" s="7"/>
      <c r="T690" s="51"/>
      <c r="U690" s="109"/>
      <c r="W690" s="7"/>
      <c r="Y690" s="7"/>
      <c r="AA690" s="7"/>
      <c r="AC690" s="7"/>
      <c r="AE690" s="7"/>
      <c r="AG690" s="7"/>
      <c r="AI690" s="7"/>
      <c r="AJ690" s="114"/>
    </row>
    <row r="691" customFormat="false" ht="15.75" hidden="false" customHeight="false" outlineLevel="0" collapsed="false">
      <c r="B691" s="108"/>
      <c r="H691" s="113"/>
      <c r="I691" s="109"/>
      <c r="J691" s="113"/>
      <c r="K691" s="109"/>
      <c r="L691" s="113"/>
      <c r="M691" s="7"/>
      <c r="O691" s="7"/>
      <c r="P691" s="19"/>
      <c r="Q691" s="109"/>
      <c r="S691" s="7"/>
      <c r="T691" s="19"/>
      <c r="U691" s="109"/>
      <c r="W691" s="7"/>
      <c r="Y691" s="7"/>
      <c r="AA691" s="7"/>
      <c r="AC691" s="7"/>
      <c r="AE691" s="7"/>
      <c r="AG691" s="7"/>
      <c r="AI691" s="7"/>
      <c r="AJ691" s="114"/>
    </row>
    <row r="692" customFormat="false" ht="15.75" hidden="false" customHeight="false" outlineLevel="0" collapsed="false">
      <c r="B692" s="108"/>
      <c r="H692" s="113"/>
      <c r="I692" s="109"/>
      <c r="J692" s="113"/>
      <c r="K692" s="109"/>
      <c r="L692" s="113"/>
      <c r="M692" s="7"/>
      <c r="O692" s="7"/>
      <c r="P692" s="51"/>
      <c r="Q692" s="109"/>
      <c r="S692" s="7"/>
      <c r="T692" s="51"/>
      <c r="U692" s="109"/>
      <c r="W692" s="7"/>
      <c r="Y692" s="7"/>
      <c r="AA692" s="7"/>
      <c r="AC692" s="7"/>
      <c r="AE692" s="7"/>
      <c r="AG692" s="7"/>
      <c r="AI692" s="7"/>
      <c r="AJ692" s="114"/>
    </row>
    <row r="693" customFormat="false" ht="15.75" hidden="false" customHeight="false" outlineLevel="0" collapsed="false">
      <c r="B693" s="108"/>
      <c r="H693" s="113"/>
      <c r="I693" s="109"/>
      <c r="J693" s="113"/>
      <c r="K693" s="109"/>
      <c r="L693" s="113"/>
      <c r="M693" s="7"/>
      <c r="O693" s="7"/>
      <c r="P693" s="19"/>
      <c r="Q693" s="109"/>
      <c r="S693" s="7"/>
      <c r="T693" s="19"/>
      <c r="U693" s="109"/>
      <c r="W693" s="7"/>
      <c r="Y693" s="7"/>
      <c r="AA693" s="7"/>
      <c r="AC693" s="7"/>
      <c r="AE693" s="7"/>
      <c r="AG693" s="7"/>
      <c r="AI693" s="7"/>
      <c r="AJ693" s="114"/>
    </row>
    <row r="694" customFormat="false" ht="15.75" hidden="false" customHeight="false" outlineLevel="0" collapsed="false">
      <c r="B694" s="108"/>
      <c r="H694" s="113"/>
      <c r="I694" s="109"/>
      <c r="J694" s="113"/>
      <c r="K694" s="109"/>
      <c r="L694" s="113"/>
      <c r="M694" s="7"/>
      <c r="O694" s="7"/>
      <c r="P694" s="51"/>
      <c r="Q694" s="109"/>
      <c r="S694" s="7"/>
      <c r="T694" s="51"/>
      <c r="U694" s="109"/>
      <c r="W694" s="7"/>
      <c r="Y694" s="7"/>
      <c r="AA694" s="7"/>
      <c r="AC694" s="7"/>
      <c r="AE694" s="7"/>
      <c r="AG694" s="7"/>
      <c r="AI694" s="7"/>
      <c r="AJ694" s="114"/>
    </row>
    <row r="695" customFormat="false" ht="15.75" hidden="false" customHeight="false" outlineLevel="0" collapsed="false">
      <c r="B695" s="108"/>
      <c r="H695" s="113"/>
      <c r="I695" s="109"/>
      <c r="J695" s="113"/>
      <c r="K695" s="109"/>
      <c r="L695" s="113"/>
      <c r="M695" s="7"/>
      <c r="O695" s="7"/>
      <c r="P695" s="19"/>
      <c r="Q695" s="109"/>
      <c r="S695" s="7"/>
      <c r="T695" s="19"/>
      <c r="U695" s="109"/>
      <c r="W695" s="7"/>
      <c r="Y695" s="7"/>
      <c r="AA695" s="7"/>
      <c r="AC695" s="7"/>
      <c r="AE695" s="7"/>
      <c r="AG695" s="7"/>
      <c r="AI695" s="7"/>
      <c r="AJ695" s="114"/>
    </row>
    <row r="696" customFormat="false" ht="15.75" hidden="false" customHeight="false" outlineLevel="0" collapsed="false">
      <c r="B696" s="108"/>
      <c r="H696" s="113"/>
      <c r="I696" s="109"/>
      <c r="J696" s="113"/>
      <c r="K696" s="109"/>
      <c r="L696" s="113"/>
      <c r="M696" s="7"/>
      <c r="O696" s="7"/>
      <c r="P696" s="51"/>
      <c r="Q696" s="109"/>
      <c r="S696" s="7"/>
      <c r="T696" s="51"/>
      <c r="U696" s="109"/>
      <c r="W696" s="7"/>
      <c r="Y696" s="7"/>
      <c r="AA696" s="7"/>
      <c r="AC696" s="7"/>
      <c r="AE696" s="7"/>
      <c r="AG696" s="7"/>
      <c r="AI696" s="7"/>
      <c r="AJ696" s="114"/>
    </row>
    <row r="697" customFormat="false" ht="15.75" hidden="false" customHeight="false" outlineLevel="0" collapsed="false">
      <c r="B697" s="108"/>
      <c r="H697" s="113"/>
      <c r="I697" s="109"/>
      <c r="J697" s="113"/>
      <c r="K697" s="109"/>
      <c r="L697" s="113"/>
      <c r="M697" s="7"/>
      <c r="O697" s="7"/>
      <c r="P697" s="19"/>
      <c r="Q697" s="109"/>
      <c r="S697" s="7"/>
      <c r="T697" s="19"/>
      <c r="U697" s="109"/>
      <c r="W697" s="7"/>
      <c r="Y697" s="7"/>
      <c r="AA697" s="7"/>
      <c r="AC697" s="7"/>
      <c r="AE697" s="7"/>
      <c r="AG697" s="7"/>
      <c r="AI697" s="7"/>
      <c r="AJ697" s="114"/>
    </row>
    <row r="698" customFormat="false" ht="15.75" hidden="false" customHeight="false" outlineLevel="0" collapsed="false">
      <c r="B698" s="108"/>
      <c r="H698" s="113"/>
      <c r="I698" s="109"/>
      <c r="J698" s="113"/>
      <c r="K698" s="109"/>
      <c r="L698" s="113"/>
      <c r="M698" s="7"/>
      <c r="O698" s="7"/>
      <c r="P698" s="51"/>
      <c r="Q698" s="109"/>
      <c r="S698" s="7"/>
      <c r="T698" s="51"/>
      <c r="U698" s="109"/>
      <c r="W698" s="7"/>
      <c r="Y698" s="7"/>
      <c r="AA698" s="7"/>
      <c r="AC698" s="7"/>
      <c r="AE698" s="7"/>
      <c r="AG698" s="7"/>
      <c r="AI698" s="7"/>
      <c r="AJ698" s="114"/>
    </row>
    <row r="699" customFormat="false" ht="15.75" hidden="false" customHeight="false" outlineLevel="0" collapsed="false">
      <c r="B699" s="108"/>
      <c r="H699" s="113"/>
      <c r="I699" s="109"/>
      <c r="J699" s="113"/>
      <c r="K699" s="109"/>
      <c r="L699" s="113"/>
      <c r="M699" s="7"/>
      <c r="O699" s="7"/>
      <c r="P699" s="19"/>
      <c r="Q699" s="109"/>
      <c r="S699" s="7"/>
      <c r="T699" s="19"/>
      <c r="U699" s="109"/>
      <c r="W699" s="7"/>
      <c r="Y699" s="7"/>
      <c r="AA699" s="7"/>
      <c r="AC699" s="7"/>
      <c r="AE699" s="7"/>
      <c r="AG699" s="7"/>
      <c r="AI699" s="7"/>
      <c r="AJ699" s="114"/>
    </row>
    <row r="700" customFormat="false" ht="15.75" hidden="false" customHeight="false" outlineLevel="0" collapsed="false">
      <c r="B700" s="108"/>
      <c r="H700" s="113"/>
      <c r="I700" s="109"/>
      <c r="J700" s="113"/>
      <c r="K700" s="109"/>
      <c r="L700" s="113"/>
      <c r="M700" s="7"/>
      <c r="O700" s="7"/>
      <c r="P700" s="51"/>
      <c r="Q700" s="109"/>
      <c r="S700" s="7"/>
      <c r="T700" s="51"/>
      <c r="U700" s="109"/>
      <c r="W700" s="7"/>
      <c r="Y700" s="7"/>
      <c r="AA700" s="7"/>
      <c r="AC700" s="7"/>
      <c r="AE700" s="7"/>
      <c r="AG700" s="7"/>
      <c r="AI700" s="7"/>
      <c r="AJ700" s="114"/>
    </row>
    <row r="701" customFormat="false" ht="15.75" hidden="false" customHeight="false" outlineLevel="0" collapsed="false">
      <c r="B701" s="108"/>
      <c r="H701" s="113"/>
      <c r="I701" s="109"/>
      <c r="J701" s="113"/>
      <c r="K701" s="109"/>
      <c r="L701" s="113"/>
      <c r="M701" s="7"/>
      <c r="O701" s="7"/>
      <c r="P701" s="19"/>
      <c r="Q701" s="109"/>
      <c r="S701" s="7"/>
      <c r="T701" s="19"/>
      <c r="U701" s="109"/>
      <c r="W701" s="7"/>
      <c r="Y701" s="7"/>
      <c r="AA701" s="7"/>
      <c r="AC701" s="7"/>
      <c r="AE701" s="7"/>
      <c r="AG701" s="7"/>
      <c r="AI701" s="7"/>
      <c r="AJ701" s="114"/>
    </row>
    <row r="702" customFormat="false" ht="15.75" hidden="false" customHeight="false" outlineLevel="0" collapsed="false">
      <c r="B702" s="108"/>
      <c r="H702" s="113"/>
      <c r="I702" s="109"/>
      <c r="J702" s="113"/>
      <c r="K702" s="109"/>
      <c r="L702" s="113"/>
      <c r="M702" s="7"/>
      <c r="O702" s="7"/>
      <c r="P702" s="51"/>
      <c r="Q702" s="109"/>
      <c r="S702" s="7"/>
      <c r="T702" s="51"/>
      <c r="U702" s="109"/>
      <c r="W702" s="7"/>
      <c r="Y702" s="7"/>
      <c r="AA702" s="7"/>
      <c r="AC702" s="7"/>
      <c r="AE702" s="7"/>
      <c r="AG702" s="7"/>
      <c r="AI702" s="7"/>
      <c r="AJ702" s="114"/>
    </row>
    <row r="703" customFormat="false" ht="15.75" hidden="false" customHeight="false" outlineLevel="0" collapsed="false">
      <c r="B703" s="108"/>
      <c r="H703" s="113"/>
      <c r="I703" s="109"/>
      <c r="J703" s="113"/>
      <c r="K703" s="109"/>
      <c r="L703" s="113"/>
      <c r="M703" s="7"/>
      <c r="O703" s="7"/>
      <c r="P703" s="19"/>
      <c r="Q703" s="109"/>
      <c r="S703" s="7"/>
      <c r="T703" s="19"/>
      <c r="U703" s="109"/>
      <c r="W703" s="7"/>
      <c r="Y703" s="7"/>
      <c r="AA703" s="7"/>
      <c r="AC703" s="7"/>
      <c r="AE703" s="7"/>
      <c r="AG703" s="7"/>
      <c r="AI703" s="7"/>
      <c r="AJ703" s="114"/>
    </row>
    <row r="704" customFormat="false" ht="15.75" hidden="false" customHeight="false" outlineLevel="0" collapsed="false">
      <c r="B704" s="108"/>
      <c r="H704" s="113"/>
      <c r="I704" s="109"/>
      <c r="J704" s="113"/>
      <c r="K704" s="109"/>
      <c r="L704" s="113"/>
      <c r="M704" s="7"/>
      <c r="O704" s="7"/>
      <c r="P704" s="51"/>
      <c r="Q704" s="109"/>
      <c r="S704" s="7"/>
      <c r="T704" s="51"/>
      <c r="U704" s="109"/>
      <c r="W704" s="7"/>
      <c r="Y704" s="7"/>
      <c r="AA704" s="7"/>
      <c r="AC704" s="7"/>
      <c r="AE704" s="7"/>
      <c r="AG704" s="7"/>
      <c r="AI704" s="7"/>
      <c r="AJ704" s="114"/>
    </row>
    <row r="705" customFormat="false" ht="15.75" hidden="false" customHeight="false" outlineLevel="0" collapsed="false">
      <c r="B705" s="108"/>
      <c r="H705" s="113"/>
      <c r="I705" s="109"/>
      <c r="J705" s="113"/>
      <c r="K705" s="109"/>
      <c r="L705" s="113"/>
      <c r="M705" s="7"/>
      <c r="O705" s="7"/>
      <c r="P705" s="19"/>
      <c r="Q705" s="109"/>
      <c r="S705" s="7"/>
      <c r="T705" s="19"/>
      <c r="U705" s="109"/>
      <c r="W705" s="7"/>
      <c r="Y705" s="7"/>
      <c r="AA705" s="7"/>
      <c r="AC705" s="7"/>
      <c r="AE705" s="7"/>
      <c r="AG705" s="7"/>
      <c r="AI705" s="7"/>
      <c r="AJ705" s="114"/>
    </row>
    <row r="706" customFormat="false" ht="15.75" hidden="false" customHeight="false" outlineLevel="0" collapsed="false">
      <c r="B706" s="108"/>
      <c r="H706" s="113"/>
      <c r="I706" s="109"/>
      <c r="J706" s="113"/>
      <c r="K706" s="109"/>
      <c r="L706" s="113"/>
      <c r="M706" s="7"/>
      <c r="O706" s="7"/>
      <c r="P706" s="51"/>
      <c r="Q706" s="109"/>
      <c r="S706" s="7"/>
      <c r="T706" s="51"/>
      <c r="U706" s="109"/>
      <c r="W706" s="7"/>
      <c r="Y706" s="7"/>
      <c r="AA706" s="7"/>
      <c r="AC706" s="7"/>
      <c r="AE706" s="7"/>
      <c r="AG706" s="7"/>
      <c r="AI706" s="7"/>
      <c r="AJ706" s="114"/>
    </row>
    <row r="707" customFormat="false" ht="15.75" hidden="false" customHeight="false" outlineLevel="0" collapsed="false">
      <c r="B707" s="108"/>
      <c r="H707" s="113"/>
      <c r="I707" s="109"/>
      <c r="J707" s="113"/>
      <c r="K707" s="109"/>
      <c r="L707" s="113"/>
      <c r="M707" s="7"/>
      <c r="O707" s="7"/>
      <c r="P707" s="19"/>
      <c r="Q707" s="109"/>
      <c r="S707" s="7"/>
      <c r="T707" s="19"/>
      <c r="U707" s="109"/>
      <c r="W707" s="7"/>
      <c r="Y707" s="7"/>
      <c r="AA707" s="7"/>
      <c r="AC707" s="7"/>
      <c r="AE707" s="7"/>
      <c r="AG707" s="7"/>
      <c r="AI707" s="7"/>
      <c r="AJ707" s="114"/>
    </row>
    <row r="708" customFormat="false" ht="15.75" hidden="false" customHeight="false" outlineLevel="0" collapsed="false">
      <c r="B708" s="108"/>
      <c r="H708" s="113"/>
      <c r="I708" s="109"/>
      <c r="J708" s="113"/>
      <c r="K708" s="109"/>
      <c r="L708" s="113"/>
      <c r="M708" s="7"/>
      <c r="O708" s="7"/>
      <c r="P708" s="51"/>
      <c r="Q708" s="109"/>
      <c r="S708" s="7"/>
      <c r="T708" s="51"/>
      <c r="U708" s="109"/>
      <c r="W708" s="7"/>
      <c r="Y708" s="7"/>
      <c r="AA708" s="7"/>
      <c r="AC708" s="7"/>
      <c r="AE708" s="7"/>
      <c r="AG708" s="7"/>
      <c r="AI708" s="7"/>
      <c r="AJ708" s="114"/>
    </row>
    <row r="709" customFormat="false" ht="15.75" hidden="false" customHeight="false" outlineLevel="0" collapsed="false">
      <c r="B709" s="108"/>
      <c r="H709" s="113"/>
      <c r="I709" s="109"/>
      <c r="J709" s="113"/>
      <c r="K709" s="109"/>
      <c r="L709" s="113"/>
      <c r="M709" s="7"/>
      <c r="O709" s="7"/>
      <c r="P709" s="19"/>
      <c r="Q709" s="109"/>
      <c r="S709" s="7"/>
      <c r="T709" s="19"/>
      <c r="U709" s="109"/>
      <c r="W709" s="7"/>
      <c r="Y709" s="7"/>
      <c r="AA709" s="7"/>
      <c r="AC709" s="7"/>
      <c r="AE709" s="7"/>
      <c r="AG709" s="7"/>
      <c r="AI709" s="7"/>
      <c r="AJ709" s="114"/>
    </row>
    <row r="710" customFormat="false" ht="15.75" hidden="false" customHeight="false" outlineLevel="0" collapsed="false">
      <c r="B710" s="108"/>
      <c r="H710" s="113"/>
      <c r="I710" s="109"/>
      <c r="J710" s="113"/>
      <c r="K710" s="109"/>
      <c r="L710" s="113"/>
      <c r="M710" s="7"/>
      <c r="O710" s="7"/>
      <c r="P710" s="51"/>
      <c r="Q710" s="109"/>
      <c r="S710" s="7"/>
      <c r="T710" s="51"/>
      <c r="U710" s="109"/>
      <c r="W710" s="7"/>
      <c r="Y710" s="7"/>
      <c r="AA710" s="7"/>
      <c r="AC710" s="7"/>
      <c r="AE710" s="7"/>
      <c r="AG710" s="7"/>
      <c r="AI710" s="7"/>
      <c r="AJ710" s="114"/>
    </row>
    <row r="711" customFormat="false" ht="15.75" hidden="false" customHeight="false" outlineLevel="0" collapsed="false">
      <c r="B711" s="108"/>
      <c r="H711" s="113"/>
      <c r="I711" s="109"/>
      <c r="J711" s="113"/>
      <c r="K711" s="109"/>
      <c r="L711" s="113"/>
      <c r="M711" s="7"/>
      <c r="O711" s="7"/>
      <c r="P711" s="19"/>
      <c r="Q711" s="109"/>
      <c r="S711" s="7"/>
      <c r="T711" s="19"/>
      <c r="U711" s="109"/>
      <c r="W711" s="7"/>
      <c r="Y711" s="7"/>
      <c r="AA711" s="7"/>
      <c r="AC711" s="7"/>
      <c r="AE711" s="7"/>
      <c r="AG711" s="7"/>
      <c r="AI711" s="7"/>
      <c r="AJ711" s="114"/>
    </row>
    <row r="712" customFormat="false" ht="15.75" hidden="false" customHeight="false" outlineLevel="0" collapsed="false">
      <c r="B712" s="108"/>
      <c r="H712" s="113"/>
      <c r="I712" s="109"/>
      <c r="J712" s="113"/>
      <c r="K712" s="109"/>
      <c r="L712" s="113"/>
      <c r="M712" s="7"/>
      <c r="O712" s="7"/>
      <c r="P712" s="51"/>
      <c r="Q712" s="109"/>
      <c r="S712" s="7"/>
      <c r="T712" s="51"/>
      <c r="U712" s="109"/>
      <c r="W712" s="7"/>
      <c r="Y712" s="7"/>
      <c r="AA712" s="7"/>
      <c r="AC712" s="7"/>
      <c r="AE712" s="7"/>
      <c r="AG712" s="7"/>
      <c r="AI712" s="7"/>
      <c r="AJ712" s="114"/>
    </row>
    <row r="713" customFormat="false" ht="15.75" hidden="false" customHeight="false" outlineLevel="0" collapsed="false">
      <c r="B713" s="108"/>
      <c r="H713" s="113"/>
      <c r="I713" s="109"/>
      <c r="J713" s="113"/>
      <c r="K713" s="109"/>
      <c r="L713" s="113"/>
      <c r="M713" s="7"/>
      <c r="O713" s="7"/>
      <c r="P713" s="19"/>
      <c r="Q713" s="109"/>
      <c r="S713" s="7"/>
      <c r="T713" s="19"/>
      <c r="U713" s="109"/>
      <c r="W713" s="7"/>
      <c r="Y713" s="7"/>
      <c r="AA713" s="7"/>
      <c r="AC713" s="7"/>
      <c r="AE713" s="7"/>
      <c r="AG713" s="7"/>
      <c r="AI713" s="7"/>
      <c r="AJ713" s="114"/>
    </row>
    <row r="714" customFormat="false" ht="15.75" hidden="false" customHeight="false" outlineLevel="0" collapsed="false">
      <c r="B714" s="108"/>
      <c r="H714" s="113"/>
      <c r="I714" s="109"/>
      <c r="J714" s="113"/>
      <c r="K714" s="109"/>
      <c r="L714" s="113"/>
      <c r="M714" s="7"/>
      <c r="O714" s="7"/>
      <c r="P714" s="51"/>
      <c r="Q714" s="109"/>
      <c r="S714" s="7"/>
      <c r="T714" s="51"/>
      <c r="U714" s="109"/>
      <c r="W714" s="7"/>
      <c r="Y714" s="7"/>
      <c r="AA714" s="7"/>
      <c r="AC714" s="7"/>
      <c r="AE714" s="7"/>
      <c r="AG714" s="7"/>
      <c r="AI714" s="7"/>
      <c r="AJ714" s="114"/>
    </row>
    <row r="715" customFormat="false" ht="15.75" hidden="false" customHeight="false" outlineLevel="0" collapsed="false">
      <c r="B715" s="108"/>
      <c r="H715" s="113"/>
      <c r="I715" s="109"/>
      <c r="J715" s="113"/>
      <c r="K715" s="109"/>
      <c r="L715" s="113"/>
      <c r="M715" s="7"/>
      <c r="O715" s="7"/>
      <c r="P715" s="19"/>
      <c r="Q715" s="109"/>
      <c r="S715" s="7"/>
      <c r="T715" s="19"/>
      <c r="U715" s="109"/>
      <c r="W715" s="7"/>
      <c r="Y715" s="7"/>
      <c r="AA715" s="7"/>
      <c r="AC715" s="7"/>
      <c r="AE715" s="7"/>
      <c r="AG715" s="7"/>
      <c r="AI715" s="7"/>
      <c r="AJ715" s="114"/>
    </row>
    <row r="716" customFormat="false" ht="15.75" hidden="false" customHeight="false" outlineLevel="0" collapsed="false">
      <c r="B716" s="108"/>
      <c r="H716" s="113"/>
      <c r="I716" s="109"/>
      <c r="J716" s="113"/>
      <c r="K716" s="109"/>
      <c r="L716" s="113"/>
      <c r="M716" s="7"/>
      <c r="O716" s="7"/>
      <c r="P716" s="51"/>
      <c r="Q716" s="109"/>
      <c r="S716" s="7"/>
      <c r="T716" s="51"/>
      <c r="U716" s="109"/>
      <c r="W716" s="7"/>
      <c r="Y716" s="7"/>
      <c r="AA716" s="7"/>
      <c r="AC716" s="7"/>
      <c r="AE716" s="7"/>
      <c r="AG716" s="7"/>
      <c r="AI716" s="7"/>
      <c r="AJ716" s="114"/>
    </row>
    <row r="717" customFormat="false" ht="15.75" hidden="false" customHeight="false" outlineLevel="0" collapsed="false">
      <c r="B717" s="108"/>
      <c r="H717" s="113"/>
      <c r="I717" s="109"/>
      <c r="J717" s="113"/>
      <c r="K717" s="109"/>
      <c r="L717" s="113"/>
      <c r="M717" s="7"/>
      <c r="O717" s="7"/>
      <c r="P717" s="19"/>
      <c r="Q717" s="109"/>
      <c r="S717" s="7"/>
      <c r="T717" s="19"/>
      <c r="U717" s="109"/>
      <c r="W717" s="7"/>
      <c r="Y717" s="7"/>
      <c r="AA717" s="7"/>
      <c r="AC717" s="7"/>
      <c r="AE717" s="7"/>
      <c r="AG717" s="7"/>
      <c r="AI717" s="7"/>
      <c r="AJ717" s="114"/>
    </row>
    <row r="718" customFormat="false" ht="15.75" hidden="false" customHeight="false" outlineLevel="0" collapsed="false">
      <c r="B718" s="108"/>
      <c r="H718" s="113"/>
      <c r="I718" s="109"/>
      <c r="J718" s="113"/>
      <c r="K718" s="109"/>
      <c r="L718" s="113"/>
      <c r="M718" s="7"/>
      <c r="O718" s="7"/>
      <c r="P718" s="51"/>
      <c r="Q718" s="109"/>
      <c r="S718" s="7"/>
      <c r="T718" s="51"/>
      <c r="U718" s="109"/>
      <c r="W718" s="7"/>
      <c r="Y718" s="7"/>
      <c r="AA718" s="7"/>
      <c r="AC718" s="7"/>
      <c r="AE718" s="7"/>
      <c r="AG718" s="7"/>
      <c r="AI718" s="7"/>
      <c r="AJ718" s="114"/>
    </row>
    <row r="719" customFormat="false" ht="15.75" hidden="false" customHeight="false" outlineLevel="0" collapsed="false">
      <c r="B719" s="108"/>
      <c r="H719" s="113"/>
      <c r="I719" s="109"/>
      <c r="J719" s="113"/>
      <c r="K719" s="109"/>
      <c r="L719" s="113"/>
      <c r="M719" s="7"/>
      <c r="O719" s="7"/>
      <c r="P719" s="19"/>
      <c r="Q719" s="109"/>
      <c r="S719" s="7"/>
      <c r="T719" s="19"/>
      <c r="U719" s="109"/>
      <c r="W719" s="7"/>
      <c r="Y719" s="7"/>
      <c r="AA719" s="7"/>
      <c r="AC719" s="7"/>
      <c r="AE719" s="7"/>
      <c r="AG719" s="7"/>
      <c r="AI719" s="7"/>
      <c r="AJ719" s="114"/>
    </row>
    <row r="720" customFormat="false" ht="15.75" hidden="false" customHeight="false" outlineLevel="0" collapsed="false">
      <c r="B720" s="108"/>
      <c r="H720" s="113"/>
      <c r="I720" s="109"/>
      <c r="J720" s="113"/>
      <c r="K720" s="109"/>
      <c r="L720" s="113"/>
      <c r="M720" s="7"/>
      <c r="O720" s="7"/>
      <c r="P720" s="51"/>
      <c r="Q720" s="109"/>
      <c r="S720" s="7"/>
      <c r="T720" s="51"/>
      <c r="U720" s="109"/>
      <c r="W720" s="7"/>
      <c r="Y720" s="7"/>
      <c r="AA720" s="7"/>
      <c r="AC720" s="7"/>
      <c r="AE720" s="7"/>
      <c r="AG720" s="7"/>
      <c r="AI720" s="7"/>
      <c r="AJ720" s="114"/>
    </row>
    <row r="721" customFormat="false" ht="15.75" hidden="false" customHeight="false" outlineLevel="0" collapsed="false">
      <c r="B721" s="108"/>
      <c r="H721" s="113"/>
      <c r="I721" s="109"/>
      <c r="J721" s="113"/>
      <c r="K721" s="109"/>
      <c r="L721" s="113"/>
      <c r="M721" s="7"/>
      <c r="O721" s="7"/>
      <c r="P721" s="19"/>
      <c r="Q721" s="109"/>
      <c r="S721" s="7"/>
      <c r="T721" s="19"/>
      <c r="U721" s="109"/>
      <c r="W721" s="7"/>
      <c r="Y721" s="7"/>
      <c r="AA721" s="7"/>
      <c r="AC721" s="7"/>
      <c r="AE721" s="7"/>
      <c r="AG721" s="7"/>
      <c r="AI721" s="7"/>
      <c r="AJ721" s="114"/>
    </row>
    <row r="722" customFormat="false" ht="15.75" hidden="false" customHeight="false" outlineLevel="0" collapsed="false">
      <c r="B722" s="108"/>
      <c r="H722" s="113"/>
      <c r="I722" s="109"/>
      <c r="J722" s="113"/>
      <c r="K722" s="109"/>
      <c r="L722" s="113"/>
      <c r="M722" s="7"/>
      <c r="O722" s="7"/>
      <c r="P722" s="51"/>
      <c r="Q722" s="109"/>
      <c r="S722" s="7"/>
      <c r="T722" s="51"/>
      <c r="U722" s="109"/>
      <c r="W722" s="7"/>
      <c r="Y722" s="7"/>
      <c r="AA722" s="7"/>
      <c r="AC722" s="7"/>
      <c r="AE722" s="7"/>
      <c r="AG722" s="7"/>
      <c r="AI722" s="7"/>
      <c r="AJ722" s="114"/>
    </row>
    <row r="723" customFormat="false" ht="15.75" hidden="false" customHeight="false" outlineLevel="0" collapsed="false">
      <c r="B723" s="108"/>
      <c r="H723" s="113"/>
      <c r="I723" s="109"/>
      <c r="J723" s="113"/>
      <c r="K723" s="109"/>
      <c r="L723" s="113"/>
      <c r="M723" s="7"/>
      <c r="O723" s="7"/>
      <c r="P723" s="19"/>
      <c r="Q723" s="109"/>
      <c r="S723" s="7"/>
      <c r="T723" s="19"/>
      <c r="U723" s="109"/>
      <c r="W723" s="7"/>
      <c r="Y723" s="7"/>
      <c r="AA723" s="7"/>
      <c r="AC723" s="7"/>
      <c r="AE723" s="7"/>
      <c r="AG723" s="7"/>
      <c r="AI723" s="7"/>
      <c r="AJ723" s="114"/>
    </row>
    <row r="724" customFormat="false" ht="15.75" hidden="false" customHeight="false" outlineLevel="0" collapsed="false">
      <c r="B724" s="108"/>
      <c r="H724" s="113"/>
      <c r="I724" s="109"/>
      <c r="J724" s="113"/>
      <c r="K724" s="109"/>
      <c r="L724" s="113"/>
      <c r="M724" s="7"/>
      <c r="O724" s="7"/>
      <c r="P724" s="51"/>
      <c r="Q724" s="109"/>
      <c r="S724" s="7"/>
      <c r="T724" s="51"/>
      <c r="U724" s="109"/>
      <c r="W724" s="7"/>
      <c r="Y724" s="7"/>
      <c r="AA724" s="7"/>
      <c r="AC724" s="7"/>
      <c r="AE724" s="7"/>
      <c r="AG724" s="7"/>
      <c r="AI724" s="7"/>
      <c r="AJ724" s="114"/>
    </row>
    <row r="725" customFormat="false" ht="15.75" hidden="false" customHeight="false" outlineLevel="0" collapsed="false">
      <c r="B725" s="108"/>
      <c r="H725" s="113"/>
      <c r="I725" s="109"/>
      <c r="J725" s="113"/>
      <c r="K725" s="109"/>
      <c r="L725" s="113"/>
      <c r="M725" s="7"/>
      <c r="O725" s="7"/>
      <c r="P725" s="19"/>
      <c r="Q725" s="109"/>
      <c r="S725" s="7"/>
      <c r="T725" s="19"/>
      <c r="U725" s="109"/>
      <c r="W725" s="7"/>
      <c r="Y725" s="7"/>
      <c r="AA725" s="7"/>
      <c r="AC725" s="7"/>
      <c r="AE725" s="7"/>
      <c r="AG725" s="7"/>
      <c r="AI725" s="7"/>
      <c r="AJ725" s="114"/>
    </row>
    <row r="726" customFormat="false" ht="15.75" hidden="false" customHeight="false" outlineLevel="0" collapsed="false">
      <c r="B726" s="108"/>
      <c r="H726" s="113"/>
      <c r="I726" s="109"/>
      <c r="J726" s="113"/>
      <c r="K726" s="109"/>
      <c r="L726" s="113"/>
      <c r="M726" s="7"/>
      <c r="O726" s="7"/>
      <c r="P726" s="51"/>
      <c r="Q726" s="109"/>
      <c r="S726" s="7"/>
      <c r="T726" s="51"/>
      <c r="U726" s="109"/>
      <c r="W726" s="7"/>
      <c r="Y726" s="7"/>
      <c r="AA726" s="7"/>
      <c r="AC726" s="7"/>
      <c r="AE726" s="7"/>
      <c r="AG726" s="7"/>
      <c r="AI726" s="7"/>
      <c r="AJ726" s="114"/>
    </row>
    <row r="727" customFormat="false" ht="15.75" hidden="false" customHeight="false" outlineLevel="0" collapsed="false">
      <c r="B727" s="108"/>
      <c r="H727" s="113"/>
      <c r="I727" s="109"/>
      <c r="J727" s="113"/>
      <c r="K727" s="109"/>
      <c r="L727" s="113"/>
      <c r="M727" s="7"/>
      <c r="O727" s="7"/>
      <c r="P727" s="19"/>
      <c r="Q727" s="109"/>
      <c r="S727" s="7"/>
      <c r="T727" s="19"/>
      <c r="U727" s="109"/>
      <c r="W727" s="7"/>
      <c r="Y727" s="7"/>
      <c r="AA727" s="7"/>
      <c r="AC727" s="7"/>
      <c r="AE727" s="7"/>
      <c r="AG727" s="7"/>
      <c r="AI727" s="7"/>
      <c r="AJ727" s="114"/>
    </row>
    <row r="728" customFormat="false" ht="15.75" hidden="false" customHeight="false" outlineLevel="0" collapsed="false">
      <c r="B728" s="108"/>
      <c r="H728" s="113"/>
      <c r="I728" s="109"/>
      <c r="J728" s="113"/>
      <c r="K728" s="109"/>
      <c r="L728" s="113"/>
      <c r="M728" s="7"/>
      <c r="O728" s="7"/>
      <c r="P728" s="51"/>
      <c r="Q728" s="109"/>
      <c r="S728" s="7"/>
      <c r="T728" s="51"/>
      <c r="U728" s="109"/>
      <c r="W728" s="7"/>
      <c r="Y728" s="7"/>
      <c r="AA728" s="7"/>
      <c r="AC728" s="7"/>
      <c r="AE728" s="7"/>
      <c r="AG728" s="7"/>
      <c r="AI728" s="7"/>
      <c r="AJ728" s="114"/>
    </row>
    <row r="729" customFormat="false" ht="15.75" hidden="false" customHeight="false" outlineLevel="0" collapsed="false">
      <c r="B729" s="108"/>
      <c r="H729" s="113"/>
      <c r="I729" s="109"/>
      <c r="J729" s="113"/>
      <c r="K729" s="109"/>
      <c r="L729" s="113"/>
      <c r="M729" s="7"/>
      <c r="O729" s="7"/>
      <c r="P729" s="19"/>
      <c r="Q729" s="109"/>
      <c r="S729" s="7"/>
      <c r="T729" s="19"/>
      <c r="U729" s="109"/>
      <c r="W729" s="7"/>
      <c r="Y729" s="7"/>
      <c r="AA729" s="7"/>
      <c r="AC729" s="7"/>
      <c r="AE729" s="7"/>
      <c r="AG729" s="7"/>
      <c r="AI729" s="7"/>
      <c r="AJ729" s="114"/>
    </row>
    <row r="730" customFormat="false" ht="15.75" hidden="false" customHeight="false" outlineLevel="0" collapsed="false">
      <c r="B730" s="108"/>
      <c r="H730" s="113"/>
      <c r="I730" s="109"/>
      <c r="J730" s="113"/>
      <c r="K730" s="109"/>
      <c r="L730" s="113"/>
      <c r="M730" s="7"/>
      <c r="O730" s="7"/>
      <c r="P730" s="51"/>
      <c r="Q730" s="109"/>
      <c r="S730" s="7"/>
      <c r="T730" s="51"/>
      <c r="U730" s="109"/>
      <c r="W730" s="7"/>
      <c r="Y730" s="7"/>
      <c r="AA730" s="7"/>
      <c r="AC730" s="7"/>
      <c r="AE730" s="7"/>
      <c r="AG730" s="7"/>
      <c r="AI730" s="7"/>
      <c r="AJ730" s="114"/>
    </row>
    <row r="731" customFormat="false" ht="15.75" hidden="false" customHeight="false" outlineLevel="0" collapsed="false">
      <c r="B731" s="108"/>
      <c r="H731" s="113"/>
      <c r="I731" s="109"/>
      <c r="J731" s="113"/>
      <c r="K731" s="109"/>
      <c r="L731" s="113"/>
      <c r="M731" s="7"/>
      <c r="O731" s="7"/>
      <c r="P731" s="19"/>
      <c r="Q731" s="109"/>
      <c r="S731" s="7"/>
      <c r="T731" s="19"/>
      <c r="U731" s="109"/>
      <c r="W731" s="7"/>
      <c r="Y731" s="7"/>
      <c r="AA731" s="7"/>
      <c r="AC731" s="7"/>
      <c r="AE731" s="7"/>
      <c r="AG731" s="7"/>
      <c r="AI731" s="7"/>
      <c r="AJ731" s="114"/>
    </row>
    <row r="732" customFormat="false" ht="15.75" hidden="false" customHeight="false" outlineLevel="0" collapsed="false">
      <c r="B732" s="108"/>
      <c r="H732" s="113"/>
      <c r="I732" s="109"/>
      <c r="J732" s="113"/>
      <c r="K732" s="109"/>
      <c r="L732" s="113"/>
      <c r="M732" s="7"/>
      <c r="O732" s="7"/>
      <c r="P732" s="51"/>
      <c r="Q732" s="109"/>
      <c r="S732" s="7"/>
      <c r="T732" s="51"/>
      <c r="U732" s="109"/>
      <c r="W732" s="7"/>
      <c r="Y732" s="7"/>
      <c r="AA732" s="7"/>
      <c r="AC732" s="7"/>
      <c r="AE732" s="7"/>
      <c r="AG732" s="7"/>
      <c r="AI732" s="7"/>
      <c r="AJ732" s="114"/>
    </row>
    <row r="733" customFormat="false" ht="15.75" hidden="false" customHeight="false" outlineLevel="0" collapsed="false">
      <c r="B733" s="108"/>
      <c r="H733" s="113"/>
      <c r="I733" s="109"/>
      <c r="J733" s="113"/>
      <c r="K733" s="109"/>
      <c r="L733" s="113"/>
      <c r="M733" s="7"/>
      <c r="O733" s="7"/>
      <c r="P733" s="19"/>
      <c r="Q733" s="109"/>
      <c r="S733" s="7"/>
      <c r="T733" s="19"/>
      <c r="U733" s="109"/>
      <c r="W733" s="7"/>
      <c r="Y733" s="7"/>
      <c r="AA733" s="7"/>
      <c r="AC733" s="7"/>
      <c r="AE733" s="7"/>
      <c r="AG733" s="7"/>
      <c r="AI733" s="7"/>
      <c r="AJ733" s="114"/>
    </row>
    <row r="734" customFormat="false" ht="15.75" hidden="false" customHeight="false" outlineLevel="0" collapsed="false">
      <c r="B734" s="108"/>
      <c r="H734" s="113"/>
      <c r="I734" s="109"/>
      <c r="J734" s="113"/>
      <c r="K734" s="109"/>
      <c r="L734" s="113"/>
      <c r="M734" s="7"/>
      <c r="O734" s="7"/>
      <c r="P734" s="51"/>
      <c r="Q734" s="109"/>
      <c r="S734" s="7"/>
      <c r="T734" s="51"/>
      <c r="U734" s="109"/>
      <c r="W734" s="7"/>
      <c r="Y734" s="7"/>
      <c r="AA734" s="7"/>
      <c r="AC734" s="7"/>
      <c r="AE734" s="7"/>
      <c r="AG734" s="7"/>
      <c r="AI734" s="7"/>
      <c r="AJ734" s="114"/>
    </row>
    <row r="735" customFormat="false" ht="15.75" hidden="false" customHeight="false" outlineLevel="0" collapsed="false">
      <c r="B735" s="108"/>
      <c r="H735" s="113"/>
      <c r="I735" s="109"/>
      <c r="J735" s="113"/>
      <c r="K735" s="109"/>
      <c r="L735" s="113"/>
      <c r="M735" s="7"/>
      <c r="O735" s="7"/>
      <c r="P735" s="19"/>
      <c r="Q735" s="109"/>
      <c r="S735" s="7"/>
      <c r="T735" s="19"/>
      <c r="U735" s="109"/>
      <c r="W735" s="7"/>
      <c r="Y735" s="7"/>
      <c r="AA735" s="7"/>
      <c r="AC735" s="7"/>
      <c r="AE735" s="7"/>
      <c r="AG735" s="7"/>
      <c r="AI735" s="7"/>
      <c r="AJ735" s="114"/>
    </row>
    <row r="736" customFormat="false" ht="15.75" hidden="false" customHeight="false" outlineLevel="0" collapsed="false">
      <c r="B736" s="108"/>
      <c r="H736" s="113"/>
      <c r="I736" s="109"/>
      <c r="J736" s="113"/>
      <c r="K736" s="109"/>
      <c r="L736" s="113"/>
      <c r="M736" s="7"/>
      <c r="O736" s="7"/>
      <c r="P736" s="51"/>
      <c r="Q736" s="109"/>
      <c r="S736" s="7"/>
      <c r="T736" s="51"/>
      <c r="U736" s="109"/>
      <c r="W736" s="7"/>
      <c r="Y736" s="7"/>
      <c r="AA736" s="7"/>
      <c r="AC736" s="7"/>
      <c r="AE736" s="7"/>
      <c r="AG736" s="7"/>
      <c r="AI736" s="7"/>
      <c r="AJ736" s="114"/>
    </row>
    <row r="737" customFormat="false" ht="15.75" hidden="false" customHeight="false" outlineLevel="0" collapsed="false">
      <c r="B737" s="108"/>
      <c r="H737" s="113"/>
      <c r="I737" s="109"/>
      <c r="J737" s="113"/>
      <c r="K737" s="109"/>
      <c r="L737" s="113"/>
      <c r="M737" s="7"/>
      <c r="O737" s="7"/>
      <c r="P737" s="19"/>
      <c r="Q737" s="109"/>
      <c r="S737" s="7"/>
      <c r="T737" s="19"/>
      <c r="U737" s="109"/>
      <c r="W737" s="7"/>
      <c r="Y737" s="7"/>
      <c r="AA737" s="7"/>
      <c r="AC737" s="7"/>
      <c r="AE737" s="7"/>
      <c r="AG737" s="7"/>
      <c r="AI737" s="7"/>
      <c r="AJ737" s="114"/>
    </row>
    <row r="738" customFormat="false" ht="15.75" hidden="false" customHeight="false" outlineLevel="0" collapsed="false">
      <c r="B738" s="108"/>
      <c r="H738" s="113"/>
      <c r="I738" s="109"/>
      <c r="J738" s="113"/>
      <c r="K738" s="109"/>
      <c r="L738" s="113"/>
      <c r="M738" s="7"/>
      <c r="O738" s="7"/>
      <c r="P738" s="51"/>
      <c r="Q738" s="109"/>
      <c r="S738" s="7"/>
      <c r="T738" s="51"/>
      <c r="U738" s="109"/>
      <c r="W738" s="7"/>
      <c r="Y738" s="7"/>
      <c r="AA738" s="7"/>
      <c r="AC738" s="7"/>
      <c r="AE738" s="7"/>
      <c r="AG738" s="7"/>
      <c r="AI738" s="7"/>
      <c r="AJ738" s="114"/>
    </row>
    <row r="739" customFormat="false" ht="15.75" hidden="false" customHeight="false" outlineLevel="0" collapsed="false">
      <c r="B739" s="108"/>
      <c r="H739" s="113"/>
      <c r="I739" s="109"/>
      <c r="J739" s="113"/>
      <c r="K739" s="109"/>
      <c r="L739" s="113"/>
      <c r="M739" s="7"/>
      <c r="O739" s="7"/>
      <c r="P739" s="19"/>
      <c r="Q739" s="109"/>
      <c r="S739" s="7"/>
      <c r="T739" s="19"/>
      <c r="U739" s="109"/>
      <c r="W739" s="7"/>
      <c r="Y739" s="7"/>
      <c r="AA739" s="7"/>
      <c r="AC739" s="7"/>
      <c r="AE739" s="7"/>
      <c r="AG739" s="7"/>
      <c r="AI739" s="7"/>
      <c r="AJ739" s="114"/>
    </row>
    <row r="740" customFormat="false" ht="15.75" hidden="false" customHeight="false" outlineLevel="0" collapsed="false">
      <c r="B740" s="108"/>
      <c r="H740" s="113"/>
      <c r="I740" s="109"/>
      <c r="J740" s="113"/>
      <c r="K740" s="109"/>
      <c r="L740" s="113"/>
      <c r="M740" s="7"/>
      <c r="O740" s="7"/>
      <c r="P740" s="51"/>
      <c r="Q740" s="109"/>
      <c r="S740" s="7"/>
      <c r="T740" s="51"/>
      <c r="U740" s="109"/>
      <c r="W740" s="7"/>
      <c r="Y740" s="7"/>
      <c r="AA740" s="7"/>
      <c r="AC740" s="7"/>
      <c r="AE740" s="7"/>
      <c r="AG740" s="7"/>
      <c r="AI740" s="7"/>
      <c r="AJ740" s="114"/>
    </row>
    <row r="741" customFormat="false" ht="15.75" hidden="false" customHeight="false" outlineLevel="0" collapsed="false">
      <c r="B741" s="108"/>
      <c r="H741" s="113"/>
      <c r="I741" s="109"/>
      <c r="J741" s="113"/>
      <c r="K741" s="109"/>
      <c r="L741" s="113"/>
      <c r="M741" s="7"/>
      <c r="O741" s="7"/>
      <c r="P741" s="19"/>
      <c r="Q741" s="109"/>
      <c r="S741" s="7"/>
      <c r="T741" s="19"/>
      <c r="U741" s="109"/>
      <c r="W741" s="7"/>
      <c r="Y741" s="7"/>
      <c r="AA741" s="7"/>
      <c r="AC741" s="7"/>
      <c r="AE741" s="7"/>
      <c r="AG741" s="7"/>
      <c r="AI741" s="7"/>
      <c r="AJ741" s="114"/>
    </row>
    <row r="742" customFormat="false" ht="15.75" hidden="false" customHeight="false" outlineLevel="0" collapsed="false">
      <c r="B742" s="108"/>
      <c r="H742" s="113"/>
      <c r="I742" s="109"/>
      <c r="J742" s="113"/>
      <c r="K742" s="109"/>
      <c r="L742" s="113"/>
      <c r="M742" s="7"/>
      <c r="O742" s="7"/>
      <c r="P742" s="51"/>
      <c r="Q742" s="109"/>
      <c r="S742" s="7"/>
      <c r="T742" s="51"/>
      <c r="U742" s="109"/>
      <c r="W742" s="7"/>
      <c r="Y742" s="7"/>
      <c r="AA742" s="7"/>
      <c r="AC742" s="7"/>
      <c r="AE742" s="7"/>
      <c r="AG742" s="7"/>
      <c r="AI742" s="7"/>
      <c r="AJ742" s="114"/>
    </row>
    <row r="743" customFormat="false" ht="15.75" hidden="false" customHeight="false" outlineLevel="0" collapsed="false">
      <c r="B743" s="108"/>
      <c r="H743" s="113"/>
      <c r="I743" s="109"/>
      <c r="J743" s="113"/>
      <c r="K743" s="109"/>
      <c r="L743" s="113"/>
      <c r="M743" s="7"/>
      <c r="O743" s="7"/>
      <c r="P743" s="19"/>
      <c r="Q743" s="109"/>
      <c r="S743" s="7"/>
      <c r="T743" s="19"/>
      <c r="U743" s="109"/>
      <c r="W743" s="7"/>
      <c r="Y743" s="7"/>
      <c r="AA743" s="7"/>
      <c r="AC743" s="7"/>
      <c r="AE743" s="7"/>
      <c r="AG743" s="7"/>
      <c r="AI743" s="7"/>
      <c r="AJ743" s="114"/>
    </row>
    <row r="744" customFormat="false" ht="15.75" hidden="false" customHeight="false" outlineLevel="0" collapsed="false">
      <c r="B744" s="108"/>
      <c r="H744" s="113"/>
      <c r="I744" s="109"/>
      <c r="J744" s="113"/>
      <c r="K744" s="109"/>
      <c r="L744" s="113"/>
      <c r="M744" s="7"/>
      <c r="O744" s="7"/>
      <c r="P744" s="51"/>
      <c r="Q744" s="109"/>
      <c r="S744" s="7"/>
      <c r="T744" s="51"/>
      <c r="U744" s="109"/>
      <c r="W744" s="7"/>
      <c r="Y744" s="7"/>
      <c r="AA744" s="7"/>
      <c r="AC744" s="7"/>
      <c r="AE744" s="7"/>
      <c r="AG744" s="7"/>
      <c r="AI744" s="7"/>
      <c r="AJ744" s="114"/>
    </row>
    <row r="745" customFormat="false" ht="15.75" hidden="false" customHeight="false" outlineLevel="0" collapsed="false">
      <c r="B745" s="108"/>
      <c r="H745" s="113"/>
      <c r="I745" s="109"/>
      <c r="J745" s="113"/>
      <c r="K745" s="109"/>
      <c r="L745" s="113"/>
      <c r="M745" s="7"/>
      <c r="O745" s="7"/>
      <c r="P745" s="19"/>
      <c r="Q745" s="109"/>
      <c r="S745" s="7"/>
      <c r="T745" s="19"/>
      <c r="U745" s="109"/>
      <c r="W745" s="7"/>
      <c r="Y745" s="7"/>
      <c r="AA745" s="7"/>
      <c r="AC745" s="7"/>
      <c r="AE745" s="7"/>
      <c r="AG745" s="7"/>
      <c r="AI745" s="7"/>
      <c r="AJ745" s="114"/>
    </row>
    <row r="746" customFormat="false" ht="15.75" hidden="false" customHeight="false" outlineLevel="0" collapsed="false">
      <c r="B746" s="108"/>
      <c r="H746" s="113"/>
      <c r="I746" s="109"/>
      <c r="J746" s="113"/>
      <c r="K746" s="109"/>
      <c r="L746" s="113"/>
      <c r="M746" s="7"/>
      <c r="O746" s="7"/>
      <c r="P746" s="51"/>
      <c r="Q746" s="109"/>
      <c r="S746" s="7"/>
      <c r="T746" s="51"/>
      <c r="U746" s="109"/>
      <c r="W746" s="7"/>
      <c r="Y746" s="7"/>
      <c r="AA746" s="7"/>
      <c r="AC746" s="7"/>
      <c r="AE746" s="7"/>
      <c r="AG746" s="7"/>
      <c r="AI746" s="7"/>
      <c r="AJ746" s="114"/>
    </row>
    <row r="747" customFormat="false" ht="15.75" hidden="false" customHeight="false" outlineLevel="0" collapsed="false">
      <c r="B747" s="108"/>
      <c r="H747" s="113"/>
      <c r="I747" s="109"/>
      <c r="J747" s="113"/>
      <c r="K747" s="109"/>
      <c r="L747" s="113"/>
      <c r="M747" s="7"/>
      <c r="O747" s="7"/>
      <c r="P747" s="19"/>
      <c r="Q747" s="109"/>
      <c r="S747" s="7"/>
      <c r="T747" s="19"/>
      <c r="U747" s="109"/>
      <c r="W747" s="7"/>
      <c r="Y747" s="7"/>
      <c r="AA747" s="7"/>
      <c r="AC747" s="7"/>
      <c r="AE747" s="7"/>
      <c r="AG747" s="7"/>
      <c r="AI747" s="7"/>
      <c r="AJ747" s="114"/>
    </row>
    <row r="748" customFormat="false" ht="15.75" hidden="false" customHeight="false" outlineLevel="0" collapsed="false">
      <c r="B748" s="108"/>
      <c r="H748" s="113"/>
      <c r="I748" s="109"/>
      <c r="J748" s="113"/>
      <c r="K748" s="109"/>
      <c r="L748" s="113"/>
      <c r="M748" s="7"/>
      <c r="O748" s="7"/>
      <c r="P748" s="51"/>
      <c r="Q748" s="109"/>
      <c r="S748" s="7"/>
      <c r="T748" s="51"/>
      <c r="U748" s="109"/>
      <c r="W748" s="7"/>
      <c r="Y748" s="7"/>
      <c r="AA748" s="7"/>
      <c r="AC748" s="7"/>
      <c r="AE748" s="7"/>
      <c r="AG748" s="7"/>
      <c r="AI748" s="7"/>
      <c r="AJ748" s="114"/>
    </row>
    <row r="749" customFormat="false" ht="15.75" hidden="false" customHeight="false" outlineLevel="0" collapsed="false">
      <c r="B749" s="108"/>
      <c r="H749" s="113"/>
      <c r="I749" s="109"/>
      <c r="J749" s="113"/>
      <c r="K749" s="109"/>
      <c r="L749" s="113"/>
      <c r="M749" s="7"/>
      <c r="O749" s="7"/>
      <c r="P749" s="19"/>
      <c r="Q749" s="109"/>
      <c r="S749" s="7"/>
      <c r="T749" s="19"/>
      <c r="U749" s="109"/>
      <c r="W749" s="7"/>
      <c r="Y749" s="7"/>
      <c r="AA749" s="7"/>
      <c r="AC749" s="7"/>
      <c r="AE749" s="7"/>
      <c r="AG749" s="7"/>
      <c r="AI749" s="7"/>
      <c r="AJ749" s="114"/>
    </row>
    <row r="750" customFormat="false" ht="15.75" hidden="false" customHeight="false" outlineLevel="0" collapsed="false">
      <c r="B750" s="108"/>
      <c r="H750" s="113"/>
      <c r="I750" s="109"/>
      <c r="J750" s="113"/>
      <c r="K750" s="109"/>
      <c r="L750" s="113"/>
      <c r="M750" s="7"/>
      <c r="O750" s="7"/>
      <c r="P750" s="51"/>
      <c r="Q750" s="109"/>
      <c r="S750" s="7"/>
      <c r="T750" s="51"/>
      <c r="U750" s="109"/>
      <c r="W750" s="7"/>
      <c r="Y750" s="7"/>
      <c r="AA750" s="7"/>
      <c r="AC750" s="7"/>
      <c r="AE750" s="7"/>
      <c r="AG750" s="7"/>
      <c r="AI750" s="7"/>
      <c r="AJ750" s="114"/>
    </row>
    <row r="751" customFormat="false" ht="15.75" hidden="false" customHeight="false" outlineLevel="0" collapsed="false">
      <c r="B751" s="108"/>
      <c r="H751" s="113"/>
      <c r="I751" s="109"/>
      <c r="J751" s="113"/>
      <c r="K751" s="109"/>
      <c r="L751" s="113"/>
      <c r="M751" s="7"/>
      <c r="O751" s="7"/>
      <c r="P751" s="19"/>
      <c r="Q751" s="109"/>
      <c r="S751" s="7"/>
      <c r="T751" s="19"/>
      <c r="U751" s="109"/>
      <c r="W751" s="7"/>
      <c r="Y751" s="7"/>
      <c r="AA751" s="7"/>
      <c r="AC751" s="7"/>
      <c r="AE751" s="7"/>
      <c r="AG751" s="7"/>
      <c r="AI751" s="7"/>
      <c r="AJ751" s="114"/>
    </row>
    <row r="752" customFormat="false" ht="15.75" hidden="false" customHeight="false" outlineLevel="0" collapsed="false">
      <c r="B752" s="108"/>
      <c r="H752" s="113"/>
      <c r="I752" s="109"/>
      <c r="J752" s="113"/>
      <c r="K752" s="109"/>
      <c r="L752" s="113"/>
      <c r="M752" s="7"/>
      <c r="O752" s="7"/>
      <c r="P752" s="51"/>
      <c r="Q752" s="109"/>
      <c r="S752" s="7"/>
      <c r="T752" s="51"/>
      <c r="U752" s="109"/>
      <c r="W752" s="7"/>
      <c r="Y752" s="7"/>
      <c r="AA752" s="7"/>
      <c r="AC752" s="7"/>
      <c r="AE752" s="7"/>
      <c r="AG752" s="7"/>
      <c r="AI752" s="7"/>
      <c r="AJ752" s="114"/>
    </row>
    <row r="753" customFormat="false" ht="15.75" hidden="false" customHeight="false" outlineLevel="0" collapsed="false">
      <c r="B753" s="108"/>
      <c r="H753" s="113"/>
      <c r="I753" s="109"/>
      <c r="J753" s="113"/>
      <c r="K753" s="109"/>
      <c r="L753" s="113"/>
      <c r="M753" s="7"/>
      <c r="O753" s="7"/>
      <c r="P753" s="19"/>
      <c r="Q753" s="109"/>
      <c r="S753" s="7"/>
      <c r="T753" s="19"/>
      <c r="U753" s="109"/>
      <c r="W753" s="7"/>
      <c r="Y753" s="7"/>
      <c r="AA753" s="7"/>
      <c r="AC753" s="7"/>
      <c r="AE753" s="7"/>
      <c r="AG753" s="7"/>
      <c r="AI753" s="7"/>
      <c r="AJ753" s="114"/>
    </row>
    <row r="754" customFormat="false" ht="15.75" hidden="false" customHeight="false" outlineLevel="0" collapsed="false">
      <c r="B754" s="108"/>
      <c r="H754" s="113"/>
      <c r="I754" s="109"/>
      <c r="J754" s="113"/>
      <c r="K754" s="109"/>
      <c r="L754" s="113"/>
      <c r="M754" s="7"/>
      <c r="O754" s="7"/>
      <c r="P754" s="51"/>
      <c r="Q754" s="109"/>
      <c r="S754" s="7"/>
      <c r="T754" s="51"/>
      <c r="U754" s="109"/>
      <c r="W754" s="7"/>
      <c r="Y754" s="7"/>
      <c r="AA754" s="7"/>
      <c r="AC754" s="7"/>
      <c r="AE754" s="7"/>
      <c r="AG754" s="7"/>
      <c r="AI754" s="7"/>
      <c r="AJ754" s="114"/>
    </row>
    <row r="755" customFormat="false" ht="15.75" hidden="false" customHeight="false" outlineLevel="0" collapsed="false">
      <c r="B755" s="108"/>
      <c r="H755" s="113"/>
      <c r="I755" s="109"/>
      <c r="J755" s="113"/>
      <c r="K755" s="109"/>
      <c r="L755" s="113"/>
      <c r="M755" s="7"/>
      <c r="O755" s="7"/>
      <c r="P755" s="19"/>
      <c r="Q755" s="109"/>
      <c r="S755" s="7"/>
      <c r="T755" s="19"/>
      <c r="U755" s="109"/>
      <c r="W755" s="7"/>
      <c r="Y755" s="7"/>
      <c r="AA755" s="7"/>
      <c r="AC755" s="7"/>
      <c r="AE755" s="7"/>
      <c r="AG755" s="7"/>
      <c r="AI755" s="7"/>
      <c r="AJ755" s="114"/>
    </row>
    <row r="756" customFormat="false" ht="15.75" hidden="false" customHeight="false" outlineLevel="0" collapsed="false">
      <c r="B756" s="108"/>
      <c r="H756" s="113"/>
      <c r="I756" s="109"/>
      <c r="J756" s="113"/>
      <c r="K756" s="109"/>
      <c r="L756" s="113"/>
      <c r="M756" s="7"/>
      <c r="O756" s="7"/>
      <c r="P756" s="51"/>
      <c r="Q756" s="109"/>
      <c r="S756" s="7"/>
      <c r="T756" s="51"/>
      <c r="U756" s="109"/>
      <c r="W756" s="7"/>
      <c r="Y756" s="7"/>
      <c r="AA756" s="7"/>
      <c r="AC756" s="7"/>
      <c r="AE756" s="7"/>
      <c r="AG756" s="7"/>
      <c r="AI756" s="7"/>
      <c r="AJ756" s="114"/>
    </row>
    <row r="757" customFormat="false" ht="15.75" hidden="false" customHeight="false" outlineLevel="0" collapsed="false">
      <c r="B757" s="108"/>
      <c r="H757" s="113"/>
      <c r="I757" s="109"/>
      <c r="J757" s="113"/>
      <c r="K757" s="109"/>
      <c r="L757" s="113"/>
      <c r="M757" s="7"/>
      <c r="O757" s="7"/>
      <c r="P757" s="19"/>
      <c r="Q757" s="109"/>
      <c r="S757" s="7"/>
      <c r="T757" s="19"/>
      <c r="U757" s="109"/>
      <c r="W757" s="7"/>
      <c r="Y757" s="7"/>
      <c r="AA757" s="7"/>
      <c r="AC757" s="7"/>
      <c r="AE757" s="7"/>
      <c r="AG757" s="7"/>
      <c r="AI757" s="7"/>
      <c r="AJ757" s="114"/>
    </row>
    <row r="758" customFormat="false" ht="15.75" hidden="false" customHeight="false" outlineLevel="0" collapsed="false">
      <c r="B758" s="108"/>
      <c r="H758" s="113"/>
      <c r="I758" s="109"/>
      <c r="J758" s="113"/>
      <c r="K758" s="109"/>
      <c r="L758" s="113"/>
      <c r="M758" s="7"/>
      <c r="O758" s="7"/>
      <c r="P758" s="51"/>
      <c r="Q758" s="109"/>
      <c r="S758" s="7"/>
      <c r="T758" s="51"/>
      <c r="U758" s="109"/>
      <c r="W758" s="7"/>
      <c r="Y758" s="7"/>
      <c r="AA758" s="7"/>
      <c r="AC758" s="7"/>
      <c r="AE758" s="7"/>
      <c r="AG758" s="7"/>
      <c r="AI758" s="7"/>
      <c r="AJ758" s="114"/>
    </row>
    <row r="759" customFormat="false" ht="15.75" hidden="false" customHeight="false" outlineLevel="0" collapsed="false">
      <c r="B759" s="108"/>
      <c r="H759" s="113"/>
      <c r="I759" s="109"/>
      <c r="J759" s="113"/>
      <c r="K759" s="109"/>
      <c r="L759" s="113"/>
      <c r="M759" s="7"/>
      <c r="O759" s="7"/>
      <c r="P759" s="19"/>
      <c r="Q759" s="109"/>
      <c r="S759" s="7"/>
      <c r="T759" s="19"/>
      <c r="U759" s="109"/>
      <c r="W759" s="7"/>
      <c r="Y759" s="7"/>
      <c r="AA759" s="7"/>
      <c r="AC759" s="7"/>
      <c r="AE759" s="7"/>
      <c r="AG759" s="7"/>
      <c r="AI759" s="7"/>
      <c r="AJ759" s="114"/>
    </row>
    <row r="760" customFormat="false" ht="15.75" hidden="false" customHeight="false" outlineLevel="0" collapsed="false">
      <c r="B760" s="108"/>
      <c r="H760" s="113"/>
      <c r="I760" s="109"/>
      <c r="J760" s="113"/>
      <c r="K760" s="109"/>
      <c r="L760" s="113"/>
      <c r="M760" s="7"/>
      <c r="O760" s="7"/>
      <c r="P760" s="51"/>
      <c r="Q760" s="109"/>
      <c r="S760" s="7"/>
      <c r="T760" s="51"/>
      <c r="U760" s="109"/>
      <c r="W760" s="7"/>
      <c r="Y760" s="7"/>
      <c r="AA760" s="7"/>
      <c r="AC760" s="7"/>
      <c r="AE760" s="7"/>
      <c r="AG760" s="7"/>
      <c r="AI760" s="7"/>
      <c r="AJ760" s="114"/>
    </row>
    <row r="761" customFormat="false" ht="15.75" hidden="false" customHeight="false" outlineLevel="0" collapsed="false">
      <c r="B761" s="108"/>
      <c r="H761" s="113"/>
      <c r="I761" s="109"/>
      <c r="J761" s="113"/>
      <c r="K761" s="109"/>
      <c r="L761" s="113"/>
      <c r="M761" s="7"/>
      <c r="O761" s="7"/>
      <c r="P761" s="19"/>
      <c r="Q761" s="109"/>
      <c r="S761" s="7"/>
      <c r="T761" s="19"/>
      <c r="U761" s="109"/>
      <c r="W761" s="7"/>
      <c r="Y761" s="7"/>
      <c r="AA761" s="7"/>
      <c r="AC761" s="7"/>
      <c r="AE761" s="7"/>
      <c r="AG761" s="7"/>
      <c r="AI761" s="7"/>
      <c r="AJ761" s="114"/>
    </row>
    <row r="762" customFormat="false" ht="15.75" hidden="false" customHeight="false" outlineLevel="0" collapsed="false">
      <c r="B762" s="108"/>
      <c r="H762" s="113"/>
      <c r="I762" s="109"/>
      <c r="J762" s="113"/>
      <c r="K762" s="109"/>
      <c r="L762" s="113"/>
      <c r="M762" s="7"/>
      <c r="O762" s="7"/>
      <c r="P762" s="51"/>
      <c r="Q762" s="109"/>
      <c r="S762" s="7"/>
      <c r="T762" s="51"/>
      <c r="U762" s="109"/>
      <c r="W762" s="7"/>
      <c r="Y762" s="7"/>
      <c r="AA762" s="7"/>
      <c r="AC762" s="7"/>
      <c r="AE762" s="7"/>
      <c r="AG762" s="7"/>
      <c r="AI762" s="7"/>
      <c r="AJ762" s="114"/>
    </row>
    <row r="763" customFormat="false" ht="15.75" hidden="false" customHeight="false" outlineLevel="0" collapsed="false">
      <c r="B763" s="108"/>
      <c r="H763" s="113"/>
      <c r="I763" s="109"/>
      <c r="J763" s="113"/>
      <c r="K763" s="109"/>
      <c r="L763" s="113"/>
      <c r="M763" s="7"/>
      <c r="O763" s="7"/>
      <c r="P763" s="19"/>
      <c r="Q763" s="109"/>
      <c r="S763" s="7"/>
      <c r="T763" s="19"/>
      <c r="U763" s="109"/>
      <c r="W763" s="7"/>
      <c r="Y763" s="7"/>
      <c r="AA763" s="7"/>
      <c r="AC763" s="7"/>
      <c r="AE763" s="7"/>
      <c r="AG763" s="7"/>
      <c r="AI763" s="7"/>
      <c r="AJ763" s="114"/>
    </row>
    <row r="764" customFormat="false" ht="15.75" hidden="false" customHeight="false" outlineLevel="0" collapsed="false">
      <c r="B764" s="108"/>
      <c r="H764" s="113"/>
      <c r="I764" s="109"/>
      <c r="J764" s="113"/>
      <c r="K764" s="109"/>
      <c r="L764" s="113"/>
      <c r="M764" s="7"/>
      <c r="O764" s="7"/>
      <c r="P764" s="51"/>
      <c r="Q764" s="109"/>
      <c r="S764" s="7"/>
      <c r="T764" s="51"/>
      <c r="U764" s="109"/>
      <c r="W764" s="7"/>
      <c r="Y764" s="7"/>
      <c r="AA764" s="7"/>
      <c r="AC764" s="7"/>
      <c r="AE764" s="7"/>
      <c r="AG764" s="7"/>
      <c r="AI764" s="7"/>
      <c r="AJ764" s="114"/>
    </row>
    <row r="765" customFormat="false" ht="15.75" hidden="false" customHeight="false" outlineLevel="0" collapsed="false">
      <c r="B765" s="108"/>
      <c r="H765" s="113"/>
      <c r="I765" s="109"/>
      <c r="J765" s="113"/>
      <c r="K765" s="109"/>
      <c r="L765" s="113"/>
      <c r="M765" s="7"/>
      <c r="O765" s="7"/>
      <c r="P765" s="19"/>
      <c r="Q765" s="109"/>
      <c r="S765" s="7"/>
      <c r="T765" s="19"/>
      <c r="U765" s="109"/>
      <c r="W765" s="7"/>
      <c r="Y765" s="7"/>
      <c r="AA765" s="7"/>
      <c r="AC765" s="7"/>
      <c r="AE765" s="7"/>
      <c r="AG765" s="7"/>
      <c r="AI765" s="7"/>
      <c r="AJ765" s="114"/>
    </row>
    <row r="766" customFormat="false" ht="15.75" hidden="false" customHeight="false" outlineLevel="0" collapsed="false">
      <c r="B766" s="108"/>
      <c r="H766" s="113"/>
      <c r="I766" s="109"/>
      <c r="J766" s="113"/>
      <c r="K766" s="109"/>
      <c r="L766" s="113"/>
      <c r="M766" s="7"/>
      <c r="O766" s="7"/>
      <c r="P766" s="51"/>
      <c r="Q766" s="109"/>
      <c r="S766" s="7"/>
      <c r="T766" s="51"/>
      <c r="U766" s="109"/>
      <c r="W766" s="7"/>
      <c r="Y766" s="7"/>
      <c r="AA766" s="7"/>
      <c r="AC766" s="7"/>
      <c r="AE766" s="7"/>
      <c r="AG766" s="7"/>
      <c r="AI766" s="7"/>
      <c r="AJ766" s="114"/>
    </row>
    <row r="767" customFormat="false" ht="15.75" hidden="false" customHeight="false" outlineLevel="0" collapsed="false">
      <c r="B767" s="108"/>
      <c r="H767" s="113"/>
      <c r="I767" s="109"/>
      <c r="J767" s="113"/>
      <c r="K767" s="109"/>
      <c r="L767" s="113"/>
      <c r="M767" s="7"/>
      <c r="O767" s="7"/>
      <c r="P767" s="19"/>
      <c r="Q767" s="109"/>
      <c r="S767" s="7"/>
      <c r="T767" s="19"/>
      <c r="U767" s="109"/>
      <c r="W767" s="7"/>
      <c r="Y767" s="7"/>
      <c r="AA767" s="7"/>
      <c r="AC767" s="7"/>
      <c r="AE767" s="7"/>
      <c r="AG767" s="7"/>
      <c r="AI767" s="7"/>
      <c r="AJ767" s="114"/>
    </row>
    <row r="768" customFormat="false" ht="15.75" hidden="false" customHeight="false" outlineLevel="0" collapsed="false">
      <c r="B768" s="108"/>
      <c r="H768" s="113"/>
      <c r="I768" s="109"/>
      <c r="J768" s="113"/>
      <c r="K768" s="109"/>
      <c r="L768" s="113"/>
      <c r="M768" s="7"/>
      <c r="O768" s="7"/>
      <c r="P768" s="51"/>
      <c r="Q768" s="109"/>
      <c r="S768" s="7"/>
      <c r="T768" s="51"/>
      <c r="U768" s="109"/>
      <c r="W768" s="7"/>
      <c r="Y768" s="7"/>
      <c r="AA768" s="7"/>
      <c r="AC768" s="7"/>
      <c r="AE768" s="7"/>
      <c r="AG768" s="7"/>
      <c r="AI768" s="7"/>
      <c r="AJ768" s="114"/>
    </row>
    <row r="769" customFormat="false" ht="15.75" hidden="false" customHeight="false" outlineLevel="0" collapsed="false">
      <c r="B769" s="108"/>
      <c r="H769" s="113"/>
      <c r="I769" s="109"/>
      <c r="J769" s="113"/>
      <c r="K769" s="109"/>
      <c r="L769" s="113"/>
      <c r="M769" s="7"/>
      <c r="O769" s="7"/>
      <c r="P769" s="19"/>
      <c r="Q769" s="109"/>
      <c r="S769" s="7"/>
      <c r="T769" s="19"/>
      <c r="U769" s="109"/>
      <c r="W769" s="7"/>
      <c r="Y769" s="7"/>
      <c r="AA769" s="7"/>
      <c r="AC769" s="7"/>
      <c r="AE769" s="7"/>
      <c r="AG769" s="7"/>
      <c r="AI769" s="7"/>
      <c r="AJ769" s="114"/>
    </row>
    <row r="770" customFormat="false" ht="15.75" hidden="false" customHeight="false" outlineLevel="0" collapsed="false">
      <c r="B770" s="108"/>
      <c r="H770" s="113"/>
      <c r="I770" s="109"/>
      <c r="J770" s="113"/>
      <c r="K770" s="109"/>
      <c r="L770" s="113"/>
      <c r="M770" s="7"/>
      <c r="O770" s="7"/>
      <c r="P770" s="51"/>
      <c r="Q770" s="109"/>
      <c r="S770" s="7"/>
      <c r="T770" s="51"/>
      <c r="U770" s="109"/>
      <c r="W770" s="7"/>
      <c r="Y770" s="7"/>
      <c r="AA770" s="7"/>
      <c r="AC770" s="7"/>
      <c r="AE770" s="7"/>
      <c r="AG770" s="7"/>
      <c r="AI770" s="7"/>
      <c r="AJ770" s="114"/>
    </row>
    <row r="771" customFormat="false" ht="15.75" hidden="false" customHeight="false" outlineLevel="0" collapsed="false">
      <c r="B771" s="108"/>
      <c r="H771" s="113"/>
      <c r="I771" s="109"/>
      <c r="J771" s="113"/>
      <c r="K771" s="109"/>
      <c r="L771" s="113"/>
      <c r="M771" s="7"/>
      <c r="O771" s="7"/>
      <c r="P771" s="19"/>
      <c r="Q771" s="109"/>
      <c r="S771" s="7"/>
      <c r="T771" s="19"/>
      <c r="U771" s="109"/>
      <c r="W771" s="7"/>
      <c r="Y771" s="7"/>
      <c r="AA771" s="7"/>
      <c r="AC771" s="7"/>
      <c r="AE771" s="7"/>
      <c r="AG771" s="7"/>
      <c r="AI771" s="7"/>
      <c r="AJ771" s="114"/>
    </row>
    <row r="772" customFormat="false" ht="15.75" hidden="false" customHeight="false" outlineLevel="0" collapsed="false">
      <c r="B772" s="108"/>
      <c r="H772" s="113"/>
      <c r="I772" s="109"/>
      <c r="J772" s="113"/>
      <c r="K772" s="109"/>
      <c r="L772" s="113"/>
      <c r="M772" s="7"/>
      <c r="O772" s="7"/>
      <c r="P772" s="51"/>
      <c r="Q772" s="109"/>
      <c r="S772" s="7"/>
      <c r="T772" s="51"/>
      <c r="U772" s="109"/>
      <c r="W772" s="7"/>
      <c r="Y772" s="7"/>
      <c r="AA772" s="7"/>
      <c r="AC772" s="7"/>
      <c r="AE772" s="7"/>
      <c r="AG772" s="7"/>
      <c r="AI772" s="7"/>
      <c r="AJ772" s="114"/>
    </row>
    <row r="773" customFormat="false" ht="15.75" hidden="false" customHeight="false" outlineLevel="0" collapsed="false">
      <c r="B773" s="108"/>
      <c r="H773" s="113"/>
      <c r="I773" s="109"/>
      <c r="J773" s="113"/>
      <c r="K773" s="109"/>
      <c r="L773" s="113"/>
      <c r="M773" s="7"/>
      <c r="O773" s="7"/>
      <c r="P773" s="19"/>
      <c r="Q773" s="109"/>
      <c r="S773" s="7"/>
      <c r="T773" s="19"/>
      <c r="U773" s="109"/>
      <c r="W773" s="7"/>
      <c r="Y773" s="7"/>
      <c r="AA773" s="7"/>
      <c r="AC773" s="7"/>
      <c r="AE773" s="7"/>
      <c r="AG773" s="7"/>
      <c r="AI773" s="7"/>
      <c r="AJ773" s="114"/>
    </row>
    <row r="774" customFormat="false" ht="15.75" hidden="false" customHeight="false" outlineLevel="0" collapsed="false">
      <c r="B774" s="108"/>
      <c r="H774" s="113"/>
      <c r="I774" s="109"/>
      <c r="J774" s="113"/>
      <c r="K774" s="109"/>
      <c r="L774" s="113"/>
      <c r="M774" s="7"/>
      <c r="O774" s="7"/>
      <c r="P774" s="51"/>
      <c r="Q774" s="109"/>
      <c r="S774" s="7"/>
      <c r="T774" s="51"/>
      <c r="U774" s="109"/>
      <c r="W774" s="7"/>
      <c r="Y774" s="7"/>
      <c r="AA774" s="7"/>
      <c r="AC774" s="7"/>
      <c r="AE774" s="7"/>
      <c r="AG774" s="7"/>
      <c r="AI774" s="7"/>
      <c r="AJ774" s="114"/>
    </row>
    <row r="775" customFormat="false" ht="15.75" hidden="false" customHeight="false" outlineLevel="0" collapsed="false">
      <c r="B775" s="108"/>
      <c r="H775" s="113"/>
      <c r="I775" s="109"/>
      <c r="J775" s="113"/>
      <c r="K775" s="109"/>
      <c r="L775" s="113"/>
      <c r="M775" s="7"/>
      <c r="O775" s="7"/>
      <c r="P775" s="19"/>
      <c r="Q775" s="109"/>
      <c r="S775" s="7"/>
      <c r="T775" s="19"/>
      <c r="U775" s="109"/>
      <c r="W775" s="7"/>
      <c r="Y775" s="7"/>
      <c r="AA775" s="7"/>
      <c r="AC775" s="7"/>
      <c r="AE775" s="7"/>
      <c r="AG775" s="7"/>
      <c r="AI775" s="7"/>
      <c r="AJ775" s="114"/>
    </row>
    <row r="776" customFormat="false" ht="15.75" hidden="false" customHeight="false" outlineLevel="0" collapsed="false">
      <c r="B776" s="108"/>
      <c r="H776" s="113"/>
      <c r="I776" s="109"/>
      <c r="J776" s="113"/>
      <c r="K776" s="109"/>
      <c r="L776" s="113"/>
      <c r="M776" s="7"/>
      <c r="O776" s="7"/>
      <c r="P776" s="51"/>
      <c r="Q776" s="109"/>
      <c r="S776" s="7"/>
      <c r="T776" s="51"/>
      <c r="U776" s="109"/>
      <c r="W776" s="7"/>
      <c r="Y776" s="7"/>
      <c r="AA776" s="7"/>
      <c r="AC776" s="7"/>
      <c r="AE776" s="7"/>
      <c r="AG776" s="7"/>
      <c r="AI776" s="7"/>
      <c r="AJ776" s="114"/>
    </row>
    <row r="777" customFormat="false" ht="15.75" hidden="false" customHeight="false" outlineLevel="0" collapsed="false">
      <c r="B777" s="108"/>
      <c r="H777" s="113"/>
      <c r="I777" s="109"/>
      <c r="J777" s="113"/>
      <c r="K777" s="109"/>
      <c r="L777" s="113"/>
      <c r="M777" s="7"/>
      <c r="O777" s="7"/>
      <c r="P777" s="19"/>
      <c r="Q777" s="109"/>
      <c r="S777" s="7"/>
      <c r="T777" s="19"/>
      <c r="U777" s="109"/>
      <c r="W777" s="7"/>
      <c r="Y777" s="7"/>
      <c r="AA777" s="7"/>
      <c r="AC777" s="7"/>
      <c r="AE777" s="7"/>
      <c r="AG777" s="7"/>
      <c r="AI777" s="7"/>
      <c r="AJ777" s="114"/>
    </row>
    <row r="778" customFormat="false" ht="15.75" hidden="false" customHeight="false" outlineLevel="0" collapsed="false">
      <c r="B778" s="108"/>
      <c r="H778" s="113"/>
      <c r="I778" s="109"/>
      <c r="J778" s="113"/>
      <c r="K778" s="109"/>
      <c r="L778" s="113"/>
      <c r="M778" s="7"/>
      <c r="O778" s="7"/>
      <c r="P778" s="51"/>
      <c r="Q778" s="109"/>
      <c r="S778" s="7"/>
      <c r="T778" s="51"/>
      <c r="U778" s="109"/>
      <c r="W778" s="7"/>
      <c r="Y778" s="7"/>
      <c r="AA778" s="7"/>
      <c r="AC778" s="7"/>
      <c r="AE778" s="7"/>
      <c r="AG778" s="7"/>
      <c r="AI778" s="7"/>
      <c r="AJ778" s="114"/>
    </row>
    <row r="779" customFormat="false" ht="15.75" hidden="false" customHeight="false" outlineLevel="0" collapsed="false">
      <c r="B779" s="108"/>
      <c r="H779" s="113"/>
      <c r="I779" s="109"/>
      <c r="J779" s="113"/>
      <c r="K779" s="109"/>
      <c r="L779" s="113"/>
      <c r="M779" s="7"/>
      <c r="O779" s="7"/>
      <c r="P779" s="19"/>
      <c r="Q779" s="109"/>
      <c r="S779" s="7"/>
      <c r="T779" s="19"/>
      <c r="U779" s="109"/>
      <c r="W779" s="7"/>
      <c r="Y779" s="7"/>
      <c r="AA779" s="7"/>
      <c r="AC779" s="7"/>
      <c r="AE779" s="7"/>
      <c r="AG779" s="7"/>
      <c r="AI779" s="7"/>
      <c r="AJ779" s="114"/>
    </row>
    <row r="780" customFormat="false" ht="15.75" hidden="false" customHeight="false" outlineLevel="0" collapsed="false">
      <c r="B780" s="108"/>
      <c r="H780" s="113"/>
      <c r="I780" s="109"/>
      <c r="J780" s="113"/>
      <c r="K780" s="109"/>
      <c r="L780" s="113"/>
      <c r="M780" s="7"/>
      <c r="O780" s="7"/>
      <c r="P780" s="51"/>
      <c r="Q780" s="109"/>
      <c r="S780" s="7"/>
      <c r="T780" s="51"/>
      <c r="U780" s="109"/>
      <c r="W780" s="7"/>
      <c r="Y780" s="7"/>
      <c r="AA780" s="7"/>
      <c r="AC780" s="7"/>
      <c r="AE780" s="7"/>
      <c r="AG780" s="7"/>
      <c r="AI780" s="7"/>
      <c r="AJ780" s="114"/>
    </row>
    <row r="781" customFormat="false" ht="15.75" hidden="false" customHeight="false" outlineLevel="0" collapsed="false">
      <c r="B781" s="108"/>
      <c r="H781" s="113"/>
      <c r="I781" s="109"/>
      <c r="J781" s="113"/>
      <c r="K781" s="109"/>
      <c r="L781" s="113"/>
      <c r="M781" s="7"/>
      <c r="O781" s="7"/>
      <c r="P781" s="19"/>
      <c r="Q781" s="109"/>
      <c r="S781" s="7"/>
      <c r="T781" s="19"/>
      <c r="U781" s="109"/>
      <c r="W781" s="7"/>
      <c r="Y781" s="7"/>
      <c r="AA781" s="7"/>
      <c r="AC781" s="7"/>
      <c r="AE781" s="7"/>
      <c r="AG781" s="7"/>
      <c r="AI781" s="7"/>
      <c r="AJ781" s="114"/>
    </row>
    <row r="782" customFormat="false" ht="15.75" hidden="false" customHeight="false" outlineLevel="0" collapsed="false">
      <c r="B782" s="108"/>
      <c r="H782" s="113"/>
      <c r="I782" s="109"/>
      <c r="J782" s="113"/>
      <c r="K782" s="109"/>
      <c r="L782" s="113"/>
      <c r="M782" s="7"/>
      <c r="O782" s="7"/>
      <c r="P782" s="51"/>
      <c r="Q782" s="109"/>
      <c r="S782" s="7"/>
      <c r="T782" s="51"/>
      <c r="U782" s="109"/>
      <c r="W782" s="7"/>
      <c r="Y782" s="7"/>
      <c r="AA782" s="7"/>
      <c r="AC782" s="7"/>
      <c r="AE782" s="7"/>
      <c r="AG782" s="7"/>
      <c r="AI782" s="7"/>
      <c r="AJ782" s="114"/>
    </row>
    <row r="783" customFormat="false" ht="15.75" hidden="false" customHeight="false" outlineLevel="0" collapsed="false">
      <c r="B783" s="108"/>
      <c r="H783" s="113"/>
      <c r="I783" s="109"/>
      <c r="J783" s="113"/>
      <c r="K783" s="109"/>
      <c r="L783" s="113"/>
      <c r="M783" s="7"/>
      <c r="O783" s="7"/>
      <c r="P783" s="19"/>
      <c r="Q783" s="109"/>
      <c r="S783" s="7"/>
      <c r="T783" s="19"/>
      <c r="U783" s="109"/>
      <c r="W783" s="7"/>
      <c r="Y783" s="7"/>
      <c r="AA783" s="7"/>
      <c r="AC783" s="7"/>
      <c r="AE783" s="7"/>
      <c r="AG783" s="7"/>
      <c r="AI783" s="7"/>
      <c r="AJ783" s="114"/>
    </row>
    <row r="784" customFormat="false" ht="15.75" hidden="false" customHeight="false" outlineLevel="0" collapsed="false">
      <c r="B784" s="108"/>
      <c r="H784" s="113"/>
      <c r="I784" s="109"/>
      <c r="J784" s="113"/>
      <c r="K784" s="109"/>
      <c r="L784" s="113"/>
      <c r="M784" s="7"/>
      <c r="O784" s="7"/>
      <c r="P784" s="51"/>
      <c r="Q784" s="109"/>
      <c r="S784" s="7"/>
      <c r="T784" s="51"/>
      <c r="U784" s="109"/>
      <c r="W784" s="7"/>
      <c r="Y784" s="7"/>
      <c r="AA784" s="7"/>
      <c r="AC784" s="7"/>
      <c r="AE784" s="7"/>
      <c r="AG784" s="7"/>
      <c r="AI784" s="7"/>
      <c r="AJ784" s="114"/>
    </row>
    <row r="785" customFormat="false" ht="15.75" hidden="false" customHeight="false" outlineLevel="0" collapsed="false">
      <c r="B785" s="108"/>
      <c r="H785" s="113"/>
      <c r="I785" s="109"/>
      <c r="J785" s="113"/>
      <c r="K785" s="109"/>
      <c r="L785" s="113"/>
      <c r="M785" s="7"/>
      <c r="O785" s="7"/>
      <c r="P785" s="19"/>
      <c r="Q785" s="109"/>
      <c r="S785" s="7"/>
      <c r="T785" s="19"/>
      <c r="U785" s="109"/>
      <c r="W785" s="7"/>
      <c r="Y785" s="7"/>
      <c r="AA785" s="7"/>
      <c r="AC785" s="7"/>
      <c r="AE785" s="7"/>
      <c r="AG785" s="7"/>
      <c r="AI785" s="7"/>
      <c r="AJ785" s="114"/>
    </row>
    <row r="786" customFormat="false" ht="15.75" hidden="false" customHeight="false" outlineLevel="0" collapsed="false">
      <c r="B786" s="108"/>
      <c r="H786" s="113"/>
      <c r="I786" s="109"/>
      <c r="J786" s="113"/>
      <c r="K786" s="109"/>
      <c r="L786" s="113"/>
      <c r="M786" s="7"/>
      <c r="O786" s="7"/>
      <c r="P786" s="51"/>
      <c r="Q786" s="109"/>
      <c r="S786" s="7"/>
      <c r="T786" s="51"/>
      <c r="U786" s="109"/>
      <c r="W786" s="7"/>
      <c r="Y786" s="7"/>
      <c r="AA786" s="7"/>
      <c r="AC786" s="7"/>
      <c r="AE786" s="7"/>
      <c r="AG786" s="7"/>
      <c r="AI786" s="7"/>
      <c r="AJ786" s="114"/>
    </row>
    <row r="787" customFormat="false" ht="15.75" hidden="false" customHeight="false" outlineLevel="0" collapsed="false">
      <c r="B787" s="108"/>
      <c r="H787" s="113"/>
      <c r="I787" s="109"/>
      <c r="J787" s="113"/>
      <c r="K787" s="109"/>
      <c r="L787" s="113"/>
      <c r="M787" s="7"/>
      <c r="O787" s="7"/>
      <c r="P787" s="19"/>
      <c r="Q787" s="109"/>
      <c r="S787" s="7"/>
      <c r="T787" s="19"/>
      <c r="U787" s="109"/>
      <c r="W787" s="7"/>
      <c r="Y787" s="7"/>
      <c r="AA787" s="7"/>
      <c r="AC787" s="7"/>
      <c r="AE787" s="7"/>
      <c r="AG787" s="7"/>
      <c r="AI787" s="7"/>
      <c r="AJ787" s="114"/>
    </row>
    <row r="788" customFormat="false" ht="15.75" hidden="false" customHeight="false" outlineLevel="0" collapsed="false">
      <c r="B788" s="108"/>
      <c r="H788" s="113"/>
      <c r="I788" s="109"/>
      <c r="J788" s="113"/>
      <c r="K788" s="109"/>
      <c r="L788" s="113"/>
      <c r="M788" s="7"/>
      <c r="O788" s="7"/>
      <c r="P788" s="51"/>
      <c r="Q788" s="109"/>
      <c r="S788" s="7"/>
      <c r="T788" s="51"/>
      <c r="U788" s="109"/>
      <c r="W788" s="7"/>
      <c r="Y788" s="7"/>
      <c r="AA788" s="7"/>
      <c r="AC788" s="7"/>
      <c r="AE788" s="7"/>
      <c r="AG788" s="7"/>
      <c r="AI788" s="7"/>
      <c r="AJ788" s="114"/>
    </row>
    <row r="789" customFormat="false" ht="15.75" hidden="false" customHeight="false" outlineLevel="0" collapsed="false">
      <c r="B789" s="108"/>
      <c r="H789" s="113"/>
      <c r="I789" s="109"/>
      <c r="J789" s="113"/>
      <c r="K789" s="109"/>
      <c r="L789" s="113"/>
      <c r="M789" s="7"/>
      <c r="O789" s="7"/>
      <c r="P789" s="19"/>
      <c r="Q789" s="109"/>
      <c r="S789" s="7"/>
      <c r="T789" s="19"/>
      <c r="U789" s="109"/>
      <c r="W789" s="7"/>
      <c r="Y789" s="7"/>
      <c r="AA789" s="7"/>
      <c r="AC789" s="7"/>
      <c r="AE789" s="7"/>
      <c r="AG789" s="7"/>
      <c r="AI789" s="7"/>
      <c r="AJ789" s="114"/>
    </row>
    <row r="790" customFormat="false" ht="15.75" hidden="false" customHeight="false" outlineLevel="0" collapsed="false">
      <c r="B790" s="108"/>
      <c r="H790" s="113"/>
      <c r="I790" s="109"/>
      <c r="J790" s="113"/>
      <c r="K790" s="109"/>
      <c r="L790" s="113"/>
      <c r="M790" s="7"/>
      <c r="O790" s="7"/>
      <c r="P790" s="51"/>
      <c r="Q790" s="109"/>
      <c r="S790" s="7"/>
      <c r="T790" s="51"/>
      <c r="U790" s="109"/>
      <c r="W790" s="7"/>
      <c r="Y790" s="7"/>
      <c r="AA790" s="7"/>
      <c r="AC790" s="7"/>
      <c r="AE790" s="7"/>
      <c r="AG790" s="7"/>
      <c r="AI790" s="7"/>
      <c r="AJ790" s="114"/>
    </row>
    <row r="791" customFormat="false" ht="15.75" hidden="false" customHeight="false" outlineLevel="0" collapsed="false">
      <c r="B791" s="108"/>
      <c r="H791" s="113"/>
      <c r="I791" s="109"/>
      <c r="J791" s="113"/>
      <c r="K791" s="109"/>
      <c r="L791" s="113"/>
      <c r="M791" s="7"/>
      <c r="O791" s="7"/>
      <c r="P791" s="19"/>
      <c r="Q791" s="109"/>
      <c r="S791" s="7"/>
      <c r="T791" s="19"/>
      <c r="U791" s="109"/>
      <c r="W791" s="7"/>
      <c r="Y791" s="7"/>
      <c r="AA791" s="7"/>
      <c r="AC791" s="7"/>
      <c r="AE791" s="7"/>
      <c r="AG791" s="7"/>
      <c r="AI791" s="7"/>
      <c r="AJ791" s="114"/>
    </row>
    <row r="792" customFormat="false" ht="15.75" hidden="false" customHeight="false" outlineLevel="0" collapsed="false">
      <c r="B792" s="108"/>
      <c r="H792" s="113"/>
      <c r="I792" s="109"/>
      <c r="J792" s="113"/>
      <c r="K792" s="109"/>
      <c r="L792" s="113"/>
      <c r="M792" s="7"/>
      <c r="O792" s="7"/>
      <c r="P792" s="51"/>
      <c r="Q792" s="109"/>
      <c r="S792" s="7"/>
      <c r="T792" s="51"/>
      <c r="U792" s="109"/>
      <c r="W792" s="7"/>
      <c r="Y792" s="7"/>
      <c r="AA792" s="7"/>
      <c r="AC792" s="7"/>
      <c r="AE792" s="7"/>
      <c r="AG792" s="7"/>
      <c r="AI792" s="7"/>
      <c r="AJ792" s="114"/>
    </row>
    <row r="793" customFormat="false" ht="15.75" hidden="false" customHeight="false" outlineLevel="0" collapsed="false">
      <c r="B793" s="108"/>
      <c r="H793" s="113"/>
      <c r="I793" s="109"/>
      <c r="J793" s="113"/>
      <c r="K793" s="109"/>
      <c r="L793" s="113"/>
      <c r="M793" s="7"/>
      <c r="O793" s="7"/>
      <c r="P793" s="19"/>
      <c r="Q793" s="109"/>
      <c r="S793" s="7"/>
      <c r="T793" s="19"/>
      <c r="U793" s="109"/>
      <c r="W793" s="7"/>
      <c r="Y793" s="7"/>
      <c r="AA793" s="7"/>
      <c r="AC793" s="7"/>
      <c r="AE793" s="7"/>
      <c r="AG793" s="7"/>
      <c r="AI793" s="7"/>
      <c r="AJ793" s="114"/>
    </row>
    <row r="794" customFormat="false" ht="15.75" hidden="false" customHeight="false" outlineLevel="0" collapsed="false">
      <c r="B794" s="108"/>
      <c r="H794" s="113"/>
      <c r="I794" s="109"/>
      <c r="J794" s="113"/>
      <c r="K794" s="109"/>
      <c r="L794" s="113"/>
      <c r="M794" s="7"/>
      <c r="O794" s="7"/>
      <c r="P794" s="51"/>
      <c r="Q794" s="109"/>
      <c r="S794" s="7"/>
      <c r="T794" s="51"/>
      <c r="U794" s="109"/>
      <c r="W794" s="7"/>
      <c r="Y794" s="7"/>
      <c r="AA794" s="7"/>
      <c r="AC794" s="7"/>
      <c r="AE794" s="7"/>
      <c r="AG794" s="7"/>
      <c r="AI794" s="7"/>
      <c r="AJ794" s="114"/>
    </row>
    <row r="795" customFormat="false" ht="15.75" hidden="false" customHeight="false" outlineLevel="0" collapsed="false">
      <c r="B795" s="108"/>
      <c r="H795" s="113"/>
      <c r="I795" s="109"/>
      <c r="J795" s="113"/>
      <c r="K795" s="109"/>
      <c r="L795" s="113"/>
      <c r="M795" s="7"/>
      <c r="O795" s="7"/>
      <c r="P795" s="19"/>
      <c r="Q795" s="109"/>
      <c r="S795" s="7"/>
      <c r="T795" s="19"/>
      <c r="U795" s="109"/>
      <c r="W795" s="7"/>
      <c r="Y795" s="7"/>
      <c r="AA795" s="7"/>
      <c r="AC795" s="7"/>
      <c r="AE795" s="7"/>
      <c r="AG795" s="7"/>
      <c r="AI795" s="7"/>
      <c r="AJ795" s="114"/>
    </row>
    <row r="796" customFormat="false" ht="15.75" hidden="false" customHeight="false" outlineLevel="0" collapsed="false">
      <c r="B796" s="108"/>
      <c r="H796" s="113"/>
      <c r="I796" s="109"/>
      <c r="J796" s="113"/>
      <c r="K796" s="109"/>
      <c r="L796" s="113"/>
      <c r="M796" s="7"/>
      <c r="O796" s="7"/>
      <c r="P796" s="51"/>
      <c r="Q796" s="109"/>
      <c r="S796" s="7"/>
      <c r="T796" s="51"/>
      <c r="U796" s="109"/>
      <c r="W796" s="7"/>
      <c r="Y796" s="7"/>
      <c r="AA796" s="7"/>
      <c r="AC796" s="7"/>
      <c r="AE796" s="7"/>
      <c r="AG796" s="7"/>
      <c r="AI796" s="7"/>
      <c r="AJ796" s="114"/>
    </row>
    <row r="797" customFormat="false" ht="15.75" hidden="false" customHeight="false" outlineLevel="0" collapsed="false">
      <c r="B797" s="108"/>
      <c r="H797" s="113"/>
      <c r="I797" s="109"/>
      <c r="J797" s="113"/>
      <c r="K797" s="109"/>
      <c r="L797" s="113"/>
      <c r="M797" s="7"/>
      <c r="O797" s="7"/>
      <c r="P797" s="19"/>
      <c r="Q797" s="109"/>
      <c r="S797" s="7"/>
      <c r="T797" s="19"/>
      <c r="U797" s="109"/>
      <c r="W797" s="7"/>
      <c r="Y797" s="7"/>
      <c r="AA797" s="7"/>
      <c r="AC797" s="7"/>
      <c r="AE797" s="7"/>
      <c r="AG797" s="7"/>
      <c r="AI797" s="7"/>
      <c r="AJ797" s="114"/>
    </row>
    <row r="798" customFormat="false" ht="15.75" hidden="false" customHeight="false" outlineLevel="0" collapsed="false">
      <c r="B798" s="108"/>
      <c r="H798" s="113"/>
      <c r="I798" s="109"/>
      <c r="J798" s="113"/>
      <c r="K798" s="109"/>
      <c r="L798" s="113"/>
      <c r="M798" s="7"/>
      <c r="O798" s="7"/>
      <c r="P798" s="51"/>
      <c r="Q798" s="109"/>
      <c r="S798" s="7"/>
      <c r="T798" s="51"/>
      <c r="U798" s="109"/>
      <c r="W798" s="7"/>
      <c r="Y798" s="7"/>
      <c r="AA798" s="7"/>
      <c r="AC798" s="7"/>
      <c r="AE798" s="7"/>
      <c r="AG798" s="7"/>
      <c r="AI798" s="7"/>
      <c r="AJ798" s="114"/>
    </row>
    <row r="799" customFormat="false" ht="15.75" hidden="false" customHeight="false" outlineLevel="0" collapsed="false">
      <c r="B799" s="108"/>
      <c r="H799" s="113"/>
      <c r="I799" s="109"/>
      <c r="J799" s="113"/>
      <c r="K799" s="109"/>
      <c r="L799" s="113"/>
      <c r="M799" s="7"/>
      <c r="O799" s="7"/>
      <c r="P799" s="19"/>
      <c r="Q799" s="109"/>
      <c r="S799" s="7"/>
      <c r="T799" s="19"/>
      <c r="U799" s="109"/>
      <c r="W799" s="7"/>
      <c r="Y799" s="7"/>
      <c r="AA799" s="7"/>
      <c r="AC799" s="7"/>
      <c r="AE799" s="7"/>
      <c r="AG799" s="7"/>
      <c r="AI799" s="7"/>
      <c r="AJ799" s="114"/>
    </row>
    <row r="800" customFormat="false" ht="15.75" hidden="false" customHeight="false" outlineLevel="0" collapsed="false">
      <c r="B800" s="108"/>
      <c r="H800" s="113"/>
      <c r="I800" s="109"/>
      <c r="J800" s="113"/>
      <c r="K800" s="109"/>
      <c r="L800" s="113"/>
      <c r="M800" s="7"/>
      <c r="O800" s="7"/>
      <c r="P800" s="51"/>
      <c r="Q800" s="109"/>
      <c r="S800" s="7"/>
      <c r="T800" s="51"/>
      <c r="U800" s="109"/>
      <c r="W800" s="7"/>
      <c r="Y800" s="7"/>
      <c r="AA800" s="7"/>
      <c r="AC800" s="7"/>
      <c r="AE800" s="7"/>
      <c r="AG800" s="7"/>
      <c r="AI800" s="7"/>
      <c r="AJ800" s="114"/>
    </row>
    <row r="801" customFormat="false" ht="15.75" hidden="false" customHeight="false" outlineLevel="0" collapsed="false">
      <c r="B801" s="108"/>
      <c r="H801" s="113"/>
      <c r="I801" s="109"/>
      <c r="J801" s="113"/>
      <c r="K801" s="109"/>
      <c r="L801" s="113"/>
      <c r="M801" s="7"/>
      <c r="O801" s="7"/>
      <c r="P801" s="19"/>
      <c r="Q801" s="109"/>
      <c r="S801" s="7"/>
      <c r="T801" s="19"/>
      <c r="U801" s="109"/>
      <c r="W801" s="7"/>
      <c r="Y801" s="7"/>
      <c r="AA801" s="7"/>
      <c r="AC801" s="7"/>
      <c r="AE801" s="7"/>
      <c r="AG801" s="7"/>
      <c r="AI801" s="7"/>
      <c r="AJ801" s="114"/>
    </row>
    <row r="802" customFormat="false" ht="15.75" hidden="false" customHeight="false" outlineLevel="0" collapsed="false">
      <c r="B802" s="108"/>
      <c r="H802" s="113"/>
      <c r="I802" s="109"/>
      <c r="J802" s="113"/>
      <c r="K802" s="109"/>
      <c r="L802" s="113"/>
      <c r="M802" s="7"/>
      <c r="O802" s="7"/>
      <c r="P802" s="51"/>
      <c r="Q802" s="109"/>
      <c r="S802" s="7"/>
      <c r="T802" s="51"/>
      <c r="U802" s="109"/>
      <c r="W802" s="7"/>
      <c r="Y802" s="7"/>
      <c r="AA802" s="7"/>
      <c r="AC802" s="7"/>
      <c r="AE802" s="7"/>
      <c r="AG802" s="7"/>
      <c r="AI802" s="7"/>
      <c r="AJ802" s="114"/>
    </row>
    <row r="803" customFormat="false" ht="15.75" hidden="false" customHeight="false" outlineLevel="0" collapsed="false">
      <c r="B803" s="108"/>
      <c r="H803" s="113"/>
      <c r="I803" s="109"/>
      <c r="J803" s="113"/>
      <c r="K803" s="109"/>
      <c r="L803" s="113"/>
      <c r="M803" s="7"/>
      <c r="O803" s="7"/>
      <c r="P803" s="19"/>
      <c r="Q803" s="109"/>
      <c r="S803" s="7"/>
      <c r="T803" s="19"/>
      <c r="U803" s="109"/>
      <c r="W803" s="7"/>
      <c r="Y803" s="7"/>
      <c r="AA803" s="7"/>
      <c r="AC803" s="7"/>
      <c r="AE803" s="7"/>
      <c r="AG803" s="7"/>
      <c r="AI803" s="7"/>
      <c r="AJ803" s="114"/>
    </row>
    <row r="804" customFormat="false" ht="15.75" hidden="false" customHeight="false" outlineLevel="0" collapsed="false">
      <c r="B804" s="108"/>
      <c r="H804" s="113"/>
      <c r="I804" s="109"/>
      <c r="J804" s="113"/>
      <c r="K804" s="109"/>
      <c r="L804" s="113"/>
      <c r="M804" s="7"/>
      <c r="O804" s="7"/>
      <c r="P804" s="51"/>
      <c r="Q804" s="109"/>
      <c r="S804" s="7"/>
      <c r="T804" s="51"/>
      <c r="U804" s="109"/>
      <c r="W804" s="7"/>
      <c r="Y804" s="7"/>
      <c r="AA804" s="7"/>
      <c r="AC804" s="7"/>
      <c r="AE804" s="7"/>
      <c r="AG804" s="7"/>
      <c r="AI804" s="7"/>
      <c r="AJ804" s="114"/>
    </row>
    <row r="805" customFormat="false" ht="15.75" hidden="false" customHeight="false" outlineLevel="0" collapsed="false">
      <c r="B805" s="108"/>
      <c r="H805" s="113"/>
      <c r="I805" s="109"/>
      <c r="J805" s="113"/>
      <c r="K805" s="109"/>
      <c r="L805" s="113"/>
      <c r="M805" s="7"/>
      <c r="O805" s="7"/>
      <c r="P805" s="19"/>
      <c r="Q805" s="109"/>
      <c r="S805" s="7"/>
      <c r="T805" s="19"/>
      <c r="U805" s="109"/>
      <c r="W805" s="7"/>
      <c r="Y805" s="7"/>
      <c r="AA805" s="7"/>
      <c r="AC805" s="7"/>
      <c r="AE805" s="7"/>
      <c r="AG805" s="7"/>
      <c r="AI805" s="7"/>
      <c r="AJ805" s="114"/>
    </row>
    <row r="806" customFormat="false" ht="15.75" hidden="false" customHeight="false" outlineLevel="0" collapsed="false">
      <c r="B806" s="108"/>
      <c r="H806" s="113"/>
      <c r="I806" s="109"/>
      <c r="J806" s="113"/>
      <c r="K806" s="109"/>
      <c r="L806" s="113"/>
      <c r="M806" s="7"/>
      <c r="O806" s="7"/>
      <c r="P806" s="51"/>
      <c r="Q806" s="109"/>
      <c r="S806" s="7"/>
      <c r="T806" s="51"/>
      <c r="U806" s="109"/>
      <c r="W806" s="7"/>
      <c r="Y806" s="7"/>
      <c r="AA806" s="7"/>
      <c r="AC806" s="7"/>
      <c r="AE806" s="7"/>
      <c r="AG806" s="7"/>
      <c r="AI806" s="7"/>
      <c r="AJ806" s="114"/>
    </row>
    <row r="807" customFormat="false" ht="15.75" hidden="false" customHeight="false" outlineLevel="0" collapsed="false">
      <c r="B807" s="108"/>
      <c r="H807" s="113"/>
      <c r="I807" s="109"/>
      <c r="J807" s="113"/>
      <c r="K807" s="109"/>
      <c r="L807" s="113"/>
      <c r="M807" s="7"/>
      <c r="O807" s="7"/>
      <c r="P807" s="19"/>
      <c r="Q807" s="109"/>
      <c r="S807" s="7"/>
      <c r="T807" s="19"/>
      <c r="U807" s="109"/>
      <c r="W807" s="7"/>
      <c r="Y807" s="7"/>
      <c r="AA807" s="7"/>
      <c r="AC807" s="7"/>
      <c r="AE807" s="7"/>
      <c r="AG807" s="7"/>
      <c r="AI807" s="7"/>
      <c r="AJ807" s="114"/>
    </row>
    <row r="808" customFormat="false" ht="15.75" hidden="false" customHeight="false" outlineLevel="0" collapsed="false">
      <c r="B808" s="108"/>
      <c r="H808" s="113"/>
      <c r="I808" s="109"/>
      <c r="J808" s="113"/>
      <c r="K808" s="109"/>
      <c r="L808" s="113"/>
      <c r="M808" s="7"/>
      <c r="O808" s="7"/>
      <c r="P808" s="51"/>
      <c r="Q808" s="109"/>
      <c r="S808" s="7"/>
      <c r="T808" s="51"/>
      <c r="U808" s="109"/>
      <c r="W808" s="7"/>
      <c r="Y808" s="7"/>
      <c r="AA808" s="7"/>
      <c r="AC808" s="7"/>
      <c r="AE808" s="7"/>
      <c r="AG808" s="7"/>
      <c r="AI808" s="7"/>
      <c r="AJ808" s="114"/>
    </row>
    <row r="809" customFormat="false" ht="15.75" hidden="false" customHeight="false" outlineLevel="0" collapsed="false">
      <c r="B809" s="108"/>
      <c r="H809" s="113"/>
      <c r="I809" s="109"/>
      <c r="J809" s="113"/>
      <c r="K809" s="109"/>
      <c r="L809" s="113"/>
      <c r="M809" s="7"/>
      <c r="O809" s="7"/>
      <c r="P809" s="19"/>
      <c r="Q809" s="109"/>
      <c r="S809" s="7"/>
      <c r="T809" s="19"/>
      <c r="U809" s="109"/>
      <c r="W809" s="7"/>
      <c r="Y809" s="7"/>
      <c r="AA809" s="7"/>
      <c r="AC809" s="7"/>
      <c r="AE809" s="7"/>
      <c r="AG809" s="7"/>
      <c r="AI809" s="7"/>
      <c r="AJ809" s="114"/>
    </row>
    <row r="810" customFormat="false" ht="15.75" hidden="false" customHeight="false" outlineLevel="0" collapsed="false">
      <c r="B810" s="108"/>
      <c r="H810" s="113"/>
      <c r="I810" s="109"/>
      <c r="J810" s="113"/>
      <c r="K810" s="109"/>
      <c r="L810" s="113"/>
      <c r="M810" s="7"/>
      <c r="O810" s="7"/>
      <c r="P810" s="51"/>
      <c r="Q810" s="109"/>
      <c r="S810" s="7"/>
      <c r="T810" s="51"/>
      <c r="U810" s="109"/>
      <c r="W810" s="7"/>
      <c r="Y810" s="7"/>
      <c r="AA810" s="7"/>
      <c r="AC810" s="7"/>
      <c r="AE810" s="7"/>
      <c r="AG810" s="7"/>
      <c r="AI810" s="7"/>
      <c r="AJ810" s="114"/>
    </row>
    <row r="811" customFormat="false" ht="15.75" hidden="false" customHeight="false" outlineLevel="0" collapsed="false">
      <c r="B811" s="108"/>
      <c r="H811" s="113"/>
      <c r="I811" s="109"/>
      <c r="J811" s="113"/>
      <c r="K811" s="109"/>
      <c r="L811" s="113"/>
      <c r="M811" s="7"/>
      <c r="O811" s="7"/>
      <c r="P811" s="19"/>
      <c r="Q811" s="109"/>
      <c r="S811" s="7"/>
      <c r="T811" s="19"/>
      <c r="U811" s="109"/>
      <c r="W811" s="7"/>
      <c r="Y811" s="7"/>
      <c r="AA811" s="7"/>
      <c r="AC811" s="7"/>
      <c r="AE811" s="7"/>
      <c r="AG811" s="7"/>
      <c r="AI811" s="7"/>
      <c r="AJ811" s="114"/>
    </row>
    <row r="812" customFormat="false" ht="15.75" hidden="false" customHeight="false" outlineLevel="0" collapsed="false">
      <c r="B812" s="108"/>
      <c r="H812" s="113"/>
      <c r="I812" s="109"/>
      <c r="J812" s="113"/>
      <c r="K812" s="109"/>
      <c r="L812" s="113"/>
      <c r="M812" s="7"/>
      <c r="O812" s="7"/>
      <c r="P812" s="51"/>
      <c r="Q812" s="109"/>
      <c r="S812" s="7"/>
      <c r="T812" s="51"/>
      <c r="U812" s="109"/>
      <c r="W812" s="7"/>
      <c r="Y812" s="7"/>
      <c r="AA812" s="7"/>
      <c r="AC812" s="7"/>
      <c r="AE812" s="7"/>
      <c r="AG812" s="7"/>
      <c r="AI812" s="7"/>
      <c r="AJ812" s="114"/>
    </row>
    <row r="813" customFormat="false" ht="15.75" hidden="false" customHeight="false" outlineLevel="0" collapsed="false">
      <c r="B813" s="108"/>
      <c r="H813" s="113"/>
      <c r="I813" s="109"/>
      <c r="J813" s="113"/>
      <c r="K813" s="109"/>
      <c r="L813" s="113"/>
      <c r="M813" s="7"/>
      <c r="O813" s="7"/>
      <c r="P813" s="19"/>
      <c r="Q813" s="109"/>
      <c r="S813" s="7"/>
      <c r="T813" s="19"/>
      <c r="U813" s="109"/>
      <c r="W813" s="7"/>
      <c r="Y813" s="7"/>
      <c r="AA813" s="7"/>
      <c r="AC813" s="7"/>
      <c r="AE813" s="7"/>
      <c r="AG813" s="7"/>
      <c r="AI813" s="7"/>
      <c r="AJ813" s="114"/>
    </row>
    <row r="814" customFormat="false" ht="15.75" hidden="false" customHeight="false" outlineLevel="0" collapsed="false">
      <c r="B814" s="108"/>
      <c r="H814" s="113"/>
      <c r="I814" s="109"/>
      <c r="J814" s="113"/>
      <c r="K814" s="109"/>
      <c r="L814" s="113"/>
      <c r="M814" s="7"/>
      <c r="O814" s="7"/>
      <c r="P814" s="51"/>
      <c r="Q814" s="109"/>
      <c r="S814" s="7"/>
      <c r="T814" s="51"/>
      <c r="U814" s="109"/>
      <c r="W814" s="7"/>
      <c r="Y814" s="7"/>
      <c r="AA814" s="7"/>
      <c r="AC814" s="7"/>
      <c r="AE814" s="7"/>
      <c r="AG814" s="7"/>
      <c r="AI814" s="7"/>
      <c r="AJ814" s="114"/>
    </row>
    <row r="815" customFormat="false" ht="15.75" hidden="false" customHeight="false" outlineLevel="0" collapsed="false">
      <c r="B815" s="108"/>
      <c r="H815" s="113"/>
      <c r="I815" s="109"/>
      <c r="J815" s="113"/>
      <c r="K815" s="109"/>
      <c r="L815" s="113"/>
      <c r="M815" s="7"/>
      <c r="O815" s="7"/>
      <c r="P815" s="19"/>
      <c r="Q815" s="109"/>
      <c r="S815" s="7"/>
      <c r="T815" s="19"/>
      <c r="U815" s="109"/>
      <c r="W815" s="7"/>
      <c r="Y815" s="7"/>
      <c r="AA815" s="7"/>
      <c r="AC815" s="7"/>
      <c r="AE815" s="7"/>
      <c r="AG815" s="7"/>
      <c r="AI815" s="7"/>
      <c r="AJ815" s="114"/>
    </row>
    <row r="816" customFormat="false" ht="15.75" hidden="false" customHeight="false" outlineLevel="0" collapsed="false">
      <c r="B816" s="108"/>
      <c r="H816" s="113"/>
      <c r="I816" s="109"/>
      <c r="J816" s="113"/>
      <c r="K816" s="109"/>
      <c r="L816" s="113"/>
      <c r="M816" s="7"/>
      <c r="O816" s="7"/>
      <c r="P816" s="51"/>
      <c r="Q816" s="109"/>
      <c r="S816" s="7"/>
      <c r="T816" s="51"/>
      <c r="U816" s="109"/>
      <c r="W816" s="7"/>
      <c r="Y816" s="7"/>
      <c r="AA816" s="7"/>
      <c r="AC816" s="7"/>
      <c r="AE816" s="7"/>
      <c r="AG816" s="7"/>
      <c r="AI816" s="7"/>
      <c r="AJ816" s="114"/>
    </row>
    <row r="817" customFormat="false" ht="15.75" hidden="false" customHeight="false" outlineLevel="0" collapsed="false">
      <c r="B817" s="108"/>
      <c r="H817" s="113"/>
      <c r="I817" s="109"/>
      <c r="J817" s="113"/>
      <c r="K817" s="109"/>
      <c r="L817" s="113"/>
      <c r="M817" s="7"/>
      <c r="O817" s="7"/>
      <c r="P817" s="19"/>
      <c r="Q817" s="109"/>
      <c r="S817" s="7"/>
      <c r="T817" s="19"/>
      <c r="U817" s="109"/>
      <c r="W817" s="7"/>
      <c r="Y817" s="7"/>
      <c r="AA817" s="7"/>
      <c r="AC817" s="7"/>
      <c r="AE817" s="7"/>
      <c r="AG817" s="7"/>
      <c r="AI817" s="7"/>
      <c r="AJ817" s="114"/>
    </row>
    <row r="818" customFormat="false" ht="15.75" hidden="false" customHeight="false" outlineLevel="0" collapsed="false">
      <c r="B818" s="108"/>
      <c r="H818" s="113"/>
      <c r="I818" s="109"/>
      <c r="J818" s="113"/>
      <c r="K818" s="109"/>
      <c r="L818" s="113"/>
      <c r="M818" s="7"/>
      <c r="O818" s="7"/>
      <c r="P818" s="51"/>
      <c r="Q818" s="109"/>
      <c r="S818" s="7"/>
      <c r="T818" s="51"/>
      <c r="U818" s="109"/>
      <c r="W818" s="7"/>
      <c r="Y818" s="7"/>
      <c r="AA818" s="7"/>
      <c r="AC818" s="7"/>
      <c r="AE818" s="7"/>
      <c r="AG818" s="7"/>
      <c r="AI818" s="7"/>
      <c r="AJ818" s="114"/>
    </row>
    <row r="819" customFormat="false" ht="15.75" hidden="false" customHeight="false" outlineLevel="0" collapsed="false">
      <c r="B819" s="108"/>
      <c r="H819" s="113"/>
      <c r="I819" s="109"/>
      <c r="J819" s="113"/>
      <c r="K819" s="109"/>
      <c r="L819" s="113"/>
      <c r="M819" s="7"/>
      <c r="O819" s="7"/>
      <c r="P819" s="19"/>
      <c r="Q819" s="109"/>
      <c r="S819" s="7"/>
      <c r="T819" s="19"/>
      <c r="U819" s="109"/>
      <c r="W819" s="7"/>
      <c r="Y819" s="7"/>
      <c r="AA819" s="7"/>
      <c r="AC819" s="7"/>
      <c r="AE819" s="7"/>
      <c r="AG819" s="7"/>
      <c r="AI819" s="7"/>
      <c r="AJ819" s="114"/>
    </row>
    <row r="820" customFormat="false" ht="15.75" hidden="false" customHeight="false" outlineLevel="0" collapsed="false">
      <c r="B820" s="108"/>
      <c r="H820" s="113"/>
      <c r="I820" s="109"/>
      <c r="J820" s="113"/>
      <c r="K820" s="109"/>
      <c r="L820" s="113"/>
      <c r="M820" s="7"/>
      <c r="O820" s="7"/>
      <c r="P820" s="51"/>
      <c r="Q820" s="109"/>
      <c r="S820" s="7"/>
      <c r="T820" s="51"/>
      <c r="U820" s="109"/>
      <c r="W820" s="7"/>
      <c r="Y820" s="7"/>
      <c r="AA820" s="7"/>
      <c r="AC820" s="7"/>
      <c r="AE820" s="7"/>
      <c r="AG820" s="7"/>
      <c r="AI820" s="7"/>
      <c r="AJ820" s="114"/>
    </row>
    <row r="821" customFormat="false" ht="15.75" hidden="false" customHeight="false" outlineLevel="0" collapsed="false">
      <c r="B821" s="108"/>
      <c r="H821" s="113"/>
      <c r="I821" s="109"/>
      <c r="J821" s="113"/>
      <c r="K821" s="109"/>
      <c r="L821" s="113"/>
      <c r="M821" s="7"/>
      <c r="O821" s="7"/>
      <c r="P821" s="19"/>
      <c r="Q821" s="109"/>
      <c r="S821" s="7"/>
      <c r="T821" s="19"/>
      <c r="U821" s="109"/>
      <c r="W821" s="7"/>
      <c r="Y821" s="7"/>
      <c r="AA821" s="7"/>
      <c r="AC821" s="7"/>
      <c r="AE821" s="7"/>
      <c r="AG821" s="7"/>
      <c r="AI821" s="7"/>
      <c r="AJ821" s="114"/>
    </row>
    <row r="822" customFormat="false" ht="15.75" hidden="false" customHeight="false" outlineLevel="0" collapsed="false">
      <c r="B822" s="108"/>
      <c r="H822" s="113"/>
      <c r="I822" s="109"/>
      <c r="J822" s="113"/>
      <c r="K822" s="109"/>
      <c r="L822" s="113"/>
      <c r="M822" s="7"/>
      <c r="O822" s="7"/>
      <c r="P822" s="51"/>
      <c r="Q822" s="109"/>
      <c r="S822" s="7"/>
      <c r="T822" s="51"/>
      <c r="U822" s="109"/>
      <c r="W822" s="7"/>
      <c r="Y822" s="7"/>
      <c r="AA822" s="7"/>
      <c r="AC822" s="7"/>
      <c r="AE822" s="7"/>
      <c r="AG822" s="7"/>
      <c r="AI822" s="7"/>
      <c r="AJ822" s="114"/>
    </row>
    <row r="823" customFormat="false" ht="15.75" hidden="false" customHeight="false" outlineLevel="0" collapsed="false">
      <c r="B823" s="108"/>
      <c r="H823" s="113"/>
      <c r="I823" s="109"/>
      <c r="J823" s="113"/>
      <c r="K823" s="109"/>
      <c r="L823" s="113"/>
      <c r="M823" s="7"/>
      <c r="O823" s="7"/>
      <c r="P823" s="19"/>
      <c r="Q823" s="109"/>
      <c r="S823" s="7"/>
      <c r="T823" s="19"/>
      <c r="U823" s="109"/>
      <c r="W823" s="7"/>
      <c r="Y823" s="7"/>
      <c r="AA823" s="7"/>
      <c r="AC823" s="7"/>
      <c r="AE823" s="7"/>
      <c r="AG823" s="7"/>
      <c r="AI823" s="7"/>
      <c r="AJ823" s="114"/>
    </row>
    <row r="824" customFormat="false" ht="15.75" hidden="false" customHeight="false" outlineLevel="0" collapsed="false">
      <c r="B824" s="108"/>
      <c r="H824" s="113"/>
      <c r="I824" s="109"/>
      <c r="J824" s="113"/>
      <c r="K824" s="109"/>
      <c r="L824" s="113"/>
      <c r="M824" s="7"/>
      <c r="O824" s="7"/>
      <c r="P824" s="51"/>
      <c r="Q824" s="109"/>
      <c r="S824" s="7"/>
      <c r="T824" s="51"/>
      <c r="U824" s="109"/>
      <c r="W824" s="7"/>
      <c r="Y824" s="7"/>
      <c r="AA824" s="7"/>
      <c r="AC824" s="7"/>
      <c r="AE824" s="7"/>
      <c r="AG824" s="7"/>
      <c r="AI824" s="7"/>
      <c r="AJ824" s="114"/>
    </row>
    <row r="825" customFormat="false" ht="15.75" hidden="false" customHeight="false" outlineLevel="0" collapsed="false">
      <c r="B825" s="108"/>
      <c r="H825" s="113"/>
      <c r="I825" s="109"/>
      <c r="J825" s="113"/>
      <c r="K825" s="109"/>
      <c r="L825" s="113"/>
      <c r="M825" s="7"/>
      <c r="O825" s="7"/>
      <c r="P825" s="19"/>
      <c r="Q825" s="109"/>
      <c r="S825" s="7"/>
      <c r="T825" s="19"/>
      <c r="U825" s="109"/>
      <c r="W825" s="7"/>
      <c r="Y825" s="7"/>
      <c r="AA825" s="7"/>
      <c r="AC825" s="7"/>
      <c r="AE825" s="7"/>
      <c r="AG825" s="7"/>
      <c r="AI825" s="7"/>
      <c r="AJ825" s="114"/>
    </row>
    <row r="826" customFormat="false" ht="15.75" hidden="false" customHeight="false" outlineLevel="0" collapsed="false">
      <c r="B826" s="108"/>
      <c r="H826" s="113"/>
      <c r="I826" s="109"/>
      <c r="J826" s="113"/>
      <c r="K826" s="109"/>
      <c r="L826" s="113"/>
      <c r="M826" s="7"/>
      <c r="O826" s="7"/>
      <c r="P826" s="51"/>
      <c r="Q826" s="109"/>
      <c r="S826" s="7"/>
      <c r="T826" s="51"/>
      <c r="U826" s="109"/>
      <c r="W826" s="7"/>
      <c r="Y826" s="7"/>
      <c r="AA826" s="7"/>
      <c r="AC826" s="7"/>
      <c r="AE826" s="7"/>
      <c r="AG826" s="7"/>
      <c r="AI826" s="7"/>
      <c r="AJ826" s="114"/>
    </row>
    <row r="827" customFormat="false" ht="15.75" hidden="false" customHeight="false" outlineLevel="0" collapsed="false">
      <c r="B827" s="108"/>
      <c r="H827" s="113"/>
      <c r="I827" s="109"/>
      <c r="J827" s="113"/>
      <c r="K827" s="109"/>
      <c r="L827" s="113"/>
      <c r="M827" s="7"/>
      <c r="O827" s="7"/>
      <c r="P827" s="19"/>
      <c r="Q827" s="109"/>
      <c r="S827" s="7"/>
      <c r="T827" s="19"/>
      <c r="U827" s="109"/>
      <c r="W827" s="7"/>
      <c r="Y827" s="7"/>
      <c r="AA827" s="7"/>
      <c r="AC827" s="7"/>
      <c r="AE827" s="7"/>
      <c r="AG827" s="7"/>
      <c r="AI827" s="7"/>
      <c r="AJ827" s="114"/>
    </row>
    <row r="828" customFormat="false" ht="15.75" hidden="false" customHeight="false" outlineLevel="0" collapsed="false">
      <c r="B828" s="108"/>
      <c r="H828" s="113"/>
      <c r="I828" s="109"/>
      <c r="J828" s="113"/>
      <c r="K828" s="109"/>
      <c r="L828" s="113"/>
      <c r="M828" s="7"/>
      <c r="O828" s="7"/>
      <c r="P828" s="51"/>
      <c r="Q828" s="109"/>
      <c r="S828" s="7"/>
      <c r="T828" s="51"/>
      <c r="U828" s="109"/>
      <c r="W828" s="7"/>
      <c r="Y828" s="7"/>
      <c r="AA828" s="7"/>
      <c r="AC828" s="7"/>
      <c r="AE828" s="7"/>
      <c r="AG828" s="7"/>
      <c r="AI828" s="7"/>
      <c r="AJ828" s="114"/>
    </row>
    <row r="829" customFormat="false" ht="15.75" hidden="false" customHeight="false" outlineLevel="0" collapsed="false">
      <c r="B829" s="108"/>
      <c r="H829" s="113"/>
      <c r="I829" s="109"/>
      <c r="J829" s="113"/>
      <c r="K829" s="109"/>
      <c r="L829" s="113"/>
      <c r="M829" s="7"/>
      <c r="O829" s="7"/>
      <c r="P829" s="19"/>
      <c r="Q829" s="109"/>
      <c r="S829" s="7"/>
      <c r="T829" s="19"/>
      <c r="U829" s="109"/>
      <c r="W829" s="7"/>
      <c r="Y829" s="7"/>
      <c r="AA829" s="7"/>
      <c r="AC829" s="7"/>
      <c r="AE829" s="7"/>
      <c r="AG829" s="7"/>
      <c r="AI829" s="7"/>
      <c r="AJ829" s="114"/>
    </row>
    <row r="830" customFormat="false" ht="15.75" hidden="false" customHeight="false" outlineLevel="0" collapsed="false">
      <c r="B830" s="108"/>
      <c r="H830" s="113"/>
      <c r="I830" s="109"/>
      <c r="J830" s="113"/>
      <c r="K830" s="109"/>
      <c r="L830" s="113"/>
      <c r="M830" s="7"/>
      <c r="O830" s="7"/>
      <c r="P830" s="51"/>
      <c r="Q830" s="109"/>
      <c r="S830" s="7"/>
      <c r="T830" s="51"/>
      <c r="U830" s="109"/>
      <c r="W830" s="7"/>
      <c r="Y830" s="7"/>
      <c r="AA830" s="7"/>
      <c r="AC830" s="7"/>
      <c r="AE830" s="7"/>
      <c r="AG830" s="7"/>
      <c r="AI830" s="7"/>
      <c r="AJ830" s="114"/>
    </row>
    <row r="831" customFormat="false" ht="15.75" hidden="false" customHeight="false" outlineLevel="0" collapsed="false">
      <c r="B831" s="108"/>
      <c r="H831" s="113"/>
      <c r="I831" s="109"/>
      <c r="J831" s="113"/>
      <c r="K831" s="109"/>
      <c r="L831" s="113"/>
      <c r="M831" s="7"/>
      <c r="O831" s="7"/>
      <c r="P831" s="19"/>
      <c r="Q831" s="109"/>
      <c r="S831" s="7"/>
      <c r="T831" s="19"/>
      <c r="U831" s="109"/>
      <c r="W831" s="7"/>
      <c r="Y831" s="7"/>
      <c r="AA831" s="7"/>
      <c r="AC831" s="7"/>
      <c r="AE831" s="7"/>
      <c r="AG831" s="7"/>
      <c r="AI831" s="7"/>
      <c r="AJ831" s="114"/>
    </row>
    <row r="832" customFormat="false" ht="15.75" hidden="false" customHeight="false" outlineLevel="0" collapsed="false">
      <c r="B832" s="108"/>
      <c r="H832" s="113"/>
      <c r="I832" s="109"/>
      <c r="J832" s="113"/>
      <c r="K832" s="109"/>
      <c r="L832" s="113"/>
      <c r="M832" s="7"/>
      <c r="O832" s="7"/>
      <c r="P832" s="51"/>
      <c r="Q832" s="109"/>
      <c r="S832" s="7"/>
      <c r="T832" s="51"/>
      <c r="U832" s="109"/>
      <c r="W832" s="7"/>
      <c r="Y832" s="7"/>
      <c r="AA832" s="7"/>
      <c r="AC832" s="7"/>
      <c r="AE832" s="7"/>
      <c r="AG832" s="7"/>
      <c r="AI832" s="7"/>
      <c r="AJ832" s="114"/>
    </row>
    <row r="833" customFormat="false" ht="15.75" hidden="false" customHeight="false" outlineLevel="0" collapsed="false">
      <c r="B833" s="108"/>
      <c r="H833" s="113"/>
      <c r="I833" s="109"/>
      <c r="J833" s="113"/>
      <c r="K833" s="109"/>
      <c r="L833" s="113"/>
      <c r="M833" s="7"/>
      <c r="O833" s="7"/>
      <c r="P833" s="19"/>
      <c r="Q833" s="109"/>
      <c r="S833" s="7"/>
      <c r="T833" s="19"/>
      <c r="U833" s="109"/>
      <c r="W833" s="7"/>
      <c r="Y833" s="7"/>
      <c r="AA833" s="7"/>
      <c r="AC833" s="7"/>
      <c r="AE833" s="7"/>
      <c r="AG833" s="7"/>
      <c r="AI833" s="7"/>
      <c r="AJ833" s="114"/>
    </row>
    <row r="834" customFormat="false" ht="15.75" hidden="false" customHeight="false" outlineLevel="0" collapsed="false">
      <c r="B834" s="108"/>
      <c r="H834" s="113"/>
      <c r="I834" s="109"/>
      <c r="J834" s="113"/>
      <c r="K834" s="109"/>
      <c r="L834" s="113"/>
      <c r="M834" s="7"/>
      <c r="O834" s="7"/>
      <c r="P834" s="51"/>
      <c r="Q834" s="109"/>
      <c r="S834" s="7"/>
      <c r="T834" s="51"/>
      <c r="U834" s="109"/>
      <c r="W834" s="7"/>
      <c r="Y834" s="7"/>
      <c r="AA834" s="7"/>
      <c r="AC834" s="7"/>
      <c r="AE834" s="7"/>
      <c r="AG834" s="7"/>
      <c r="AI834" s="7"/>
      <c r="AJ834" s="114"/>
    </row>
    <row r="835" customFormat="false" ht="15.75" hidden="false" customHeight="false" outlineLevel="0" collapsed="false">
      <c r="B835" s="108"/>
      <c r="H835" s="113"/>
      <c r="I835" s="109"/>
      <c r="J835" s="113"/>
      <c r="K835" s="109"/>
      <c r="L835" s="113"/>
      <c r="M835" s="7"/>
      <c r="O835" s="7"/>
      <c r="P835" s="19"/>
      <c r="Q835" s="109"/>
      <c r="S835" s="7"/>
      <c r="T835" s="19"/>
      <c r="U835" s="109"/>
      <c r="W835" s="7"/>
      <c r="Y835" s="7"/>
      <c r="AA835" s="7"/>
      <c r="AC835" s="7"/>
      <c r="AE835" s="7"/>
      <c r="AG835" s="7"/>
      <c r="AI835" s="7"/>
      <c r="AJ835" s="114"/>
    </row>
    <row r="836" customFormat="false" ht="15.75" hidden="false" customHeight="false" outlineLevel="0" collapsed="false">
      <c r="B836" s="108"/>
      <c r="H836" s="113"/>
      <c r="I836" s="109"/>
      <c r="J836" s="113"/>
      <c r="K836" s="109"/>
      <c r="L836" s="113"/>
      <c r="M836" s="7"/>
      <c r="O836" s="7"/>
      <c r="P836" s="51"/>
      <c r="Q836" s="109"/>
      <c r="S836" s="7"/>
      <c r="T836" s="51"/>
      <c r="U836" s="109"/>
      <c r="W836" s="7"/>
      <c r="Y836" s="7"/>
      <c r="AA836" s="7"/>
      <c r="AC836" s="7"/>
      <c r="AE836" s="7"/>
      <c r="AG836" s="7"/>
      <c r="AI836" s="7"/>
      <c r="AJ836" s="114"/>
    </row>
    <row r="837" customFormat="false" ht="15.75" hidden="false" customHeight="false" outlineLevel="0" collapsed="false">
      <c r="B837" s="108"/>
      <c r="H837" s="113"/>
      <c r="I837" s="109"/>
      <c r="J837" s="113"/>
      <c r="K837" s="109"/>
      <c r="L837" s="113"/>
      <c r="M837" s="7"/>
      <c r="O837" s="7"/>
      <c r="P837" s="19"/>
      <c r="Q837" s="109"/>
      <c r="S837" s="7"/>
      <c r="T837" s="19"/>
      <c r="U837" s="109"/>
      <c r="W837" s="7"/>
      <c r="Y837" s="7"/>
      <c r="AA837" s="7"/>
      <c r="AC837" s="7"/>
      <c r="AE837" s="7"/>
      <c r="AG837" s="7"/>
      <c r="AI837" s="7"/>
      <c r="AJ837" s="114"/>
    </row>
    <row r="838" customFormat="false" ht="15.75" hidden="false" customHeight="false" outlineLevel="0" collapsed="false">
      <c r="B838" s="108"/>
      <c r="H838" s="113"/>
      <c r="I838" s="109"/>
      <c r="J838" s="113"/>
      <c r="K838" s="109"/>
      <c r="L838" s="113"/>
      <c r="M838" s="7"/>
      <c r="O838" s="7"/>
      <c r="P838" s="51"/>
      <c r="Q838" s="109"/>
      <c r="S838" s="7"/>
      <c r="T838" s="51"/>
      <c r="U838" s="109"/>
      <c r="W838" s="7"/>
      <c r="Y838" s="7"/>
      <c r="AA838" s="7"/>
      <c r="AC838" s="7"/>
      <c r="AE838" s="7"/>
      <c r="AG838" s="7"/>
      <c r="AI838" s="7"/>
      <c r="AJ838" s="114"/>
    </row>
    <row r="839" customFormat="false" ht="15.75" hidden="false" customHeight="false" outlineLevel="0" collapsed="false">
      <c r="B839" s="108"/>
      <c r="H839" s="113"/>
      <c r="I839" s="109"/>
      <c r="J839" s="113"/>
      <c r="K839" s="109"/>
      <c r="L839" s="113"/>
      <c r="M839" s="7"/>
      <c r="O839" s="7"/>
      <c r="P839" s="19"/>
      <c r="Q839" s="109"/>
      <c r="S839" s="7"/>
      <c r="T839" s="19"/>
      <c r="U839" s="109"/>
      <c r="W839" s="7"/>
      <c r="Y839" s="7"/>
      <c r="AA839" s="7"/>
      <c r="AC839" s="7"/>
      <c r="AE839" s="7"/>
      <c r="AG839" s="7"/>
      <c r="AI839" s="7"/>
      <c r="AJ839" s="114"/>
    </row>
    <row r="840" customFormat="false" ht="15.75" hidden="false" customHeight="false" outlineLevel="0" collapsed="false">
      <c r="B840" s="108"/>
      <c r="H840" s="113"/>
      <c r="I840" s="109"/>
      <c r="J840" s="113"/>
      <c r="K840" s="109"/>
      <c r="L840" s="113"/>
      <c r="M840" s="7"/>
      <c r="O840" s="7"/>
      <c r="P840" s="51"/>
      <c r="Q840" s="109"/>
      <c r="S840" s="7"/>
      <c r="T840" s="51"/>
      <c r="U840" s="109"/>
      <c r="W840" s="7"/>
      <c r="Y840" s="7"/>
      <c r="AA840" s="7"/>
      <c r="AC840" s="7"/>
      <c r="AE840" s="7"/>
      <c r="AG840" s="7"/>
      <c r="AI840" s="7"/>
      <c r="AJ840" s="114"/>
    </row>
    <row r="841" customFormat="false" ht="15.75" hidden="false" customHeight="false" outlineLevel="0" collapsed="false">
      <c r="B841" s="108"/>
      <c r="H841" s="113"/>
      <c r="I841" s="109"/>
      <c r="J841" s="113"/>
      <c r="K841" s="109"/>
      <c r="L841" s="113"/>
      <c r="M841" s="7"/>
      <c r="O841" s="7"/>
      <c r="P841" s="19"/>
      <c r="Q841" s="109"/>
      <c r="S841" s="7"/>
      <c r="T841" s="19"/>
      <c r="U841" s="109"/>
      <c r="W841" s="7"/>
      <c r="Y841" s="7"/>
      <c r="AA841" s="7"/>
      <c r="AC841" s="7"/>
      <c r="AE841" s="7"/>
      <c r="AG841" s="7"/>
      <c r="AI841" s="7"/>
      <c r="AJ841" s="114"/>
    </row>
    <row r="842" customFormat="false" ht="15.75" hidden="false" customHeight="false" outlineLevel="0" collapsed="false">
      <c r="B842" s="108"/>
      <c r="H842" s="113"/>
      <c r="I842" s="109"/>
      <c r="J842" s="113"/>
      <c r="K842" s="109"/>
      <c r="L842" s="113"/>
      <c r="M842" s="7"/>
      <c r="O842" s="7"/>
      <c r="P842" s="51"/>
      <c r="Q842" s="109"/>
      <c r="S842" s="7"/>
      <c r="T842" s="51"/>
      <c r="U842" s="109"/>
      <c r="W842" s="7"/>
      <c r="Y842" s="7"/>
      <c r="AA842" s="7"/>
      <c r="AC842" s="7"/>
      <c r="AE842" s="7"/>
      <c r="AG842" s="7"/>
      <c r="AI842" s="7"/>
      <c r="AJ842" s="114"/>
    </row>
    <row r="843" customFormat="false" ht="15.75" hidden="false" customHeight="false" outlineLevel="0" collapsed="false">
      <c r="B843" s="108"/>
      <c r="H843" s="113"/>
      <c r="I843" s="109"/>
      <c r="J843" s="113"/>
      <c r="K843" s="109"/>
      <c r="L843" s="113"/>
      <c r="M843" s="7"/>
      <c r="O843" s="7"/>
      <c r="P843" s="19"/>
      <c r="Q843" s="109"/>
      <c r="S843" s="7"/>
      <c r="T843" s="19"/>
      <c r="U843" s="109"/>
      <c r="W843" s="7"/>
      <c r="Y843" s="7"/>
      <c r="AA843" s="7"/>
      <c r="AC843" s="7"/>
      <c r="AE843" s="7"/>
      <c r="AG843" s="7"/>
      <c r="AI843" s="7"/>
      <c r="AJ843" s="114"/>
    </row>
    <row r="844" customFormat="false" ht="15.75" hidden="false" customHeight="false" outlineLevel="0" collapsed="false">
      <c r="B844" s="108"/>
      <c r="H844" s="113"/>
      <c r="I844" s="109"/>
      <c r="J844" s="113"/>
      <c r="K844" s="109"/>
      <c r="L844" s="113"/>
      <c r="M844" s="7"/>
      <c r="O844" s="7"/>
      <c r="P844" s="51"/>
      <c r="Q844" s="109"/>
      <c r="S844" s="7"/>
      <c r="T844" s="51"/>
      <c r="U844" s="109"/>
      <c r="W844" s="7"/>
      <c r="Y844" s="7"/>
      <c r="AA844" s="7"/>
      <c r="AC844" s="7"/>
      <c r="AE844" s="7"/>
      <c r="AG844" s="7"/>
      <c r="AI844" s="7"/>
      <c r="AJ844" s="114"/>
    </row>
    <row r="845" customFormat="false" ht="15.75" hidden="false" customHeight="false" outlineLevel="0" collapsed="false">
      <c r="B845" s="108"/>
      <c r="H845" s="113"/>
      <c r="I845" s="109"/>
      <c r="J845" s="113"/>
      <c r="K845" s="109"/>
      <c r="L845" s="113"/>
      <c r="M845" s="7"/>
      <c r="O845" s="7"/>
      <c r="P845" s="19"/>
      <c r="Q845" s="109"/>
      <c r="S845" s="7"/>
      <c r="T845" s="19"/>
      <c r="U845" s="109"/>
      <c r="W845" s="7"/>
      <c r="Y845" s="7"/>
      <c r="AA845" s="7"/>
      <c r="AC845" s="7"/>
      <c r="AE845" s="7"/>
      <c r="AG845" s="7"/>
      <c r="AI845" s="7"/>
      <c r="AJ845" s="114"/>
    </row>
    <row r="846" customFormat="false" ht="15.75" hidden="false" customHeight="false" outlineLevel="0" collapsed="false">
      <c r="B846" s="108"/>
      <c r="H846" s="113"/>
      <c r="I846" s="109"/>
      <c r="J846" s="113"/>
      <c r="K846" s="109"/>
      <c r="L846" s="113"/>
      <c r="M846" s="7"/>
      <c r="O846" s="7"/>
      <c r="P846" s="51"/>
      <c r="Q846" s="109"/>
      <c r="S846" s="7"/>
      <c r="T846" s="51"/>
      <c r="U846" s="109"/>
      <c r="W846" s="7"/>
      <c r="Y846" s="7"/>
      <c r="AA846" s="7"/>
      <c r="AC846" s="7"/>
      <c r="AE846" s="7"/>
      <c r="AG846" s="7"/>
      <c r="AI846" s="7"/>
      <c r="AJ846" s="114"/>
    </row>
    <row r="847" customFormat="false" ht="15.75" hidden="false" customHeight="false" outlineLevel="0" collapsed="false">
      <c r="B847" s="108"/>
      <c r="H847" s="113"/>
      <c r="I847" s="109"/>
      <c r="J847" s="113"/>
      <c r="K847" s="109"/>
      <c r="L847" s="113"/>
      <c r="M847" s="7"/>
      <c r="O847" s="7"/>
      <c r="P847" s="19"/>
      <c r="Q847" s="109"/>
      <c r="S847" s="7"/>
      <c r="T847" s="19"/>
      <c r="U847" s="109"/>
      <c r="W847" s="7"/>
      <c r="Y847" s="7"/>
      <c r="AA847" s="7"/>
      <c r="AC847" s="7"/>
      <c r="AE847" s="7"/>
      <c r="AG847" s="7"/>
      <c r="AI847" s="7"/>
      <c r="AJ847" s="114"/>
    </row>
    <row r="848" customFormat="false" ht="15.75" hidden="false" customHeight="false" outlineLevel="0" collapsed="false">
      <c r="B848" s="108"/>
      <c r="H848" s="113"/>
      <c r="I848" s="109"/>
      <c r="J848" s="113"/>
      <c r="K848" s="109"/>
      <c r="L848" s="113"/>
      <c r="M848" s="7"/>
      <c r="O848" s="7"/>
      <c r="P848" s="51"/>
      <c r="Q848" s="109"/>
      <c r="S848" s="7"/>
      <c r="T848" s="51"/>
      <c r="U848" s="109"/>
      <c r="W848" s="7"/>
      <c r="Y848" s="7"/>
      <c r="AA848" s="7"/>
      <c r="AC848" s="7"/>
      <c r="AE848" s="7"/>
      <c r="AG848" s="7"/>
      <c r="AI848" s="7"/>
      <c r="AJ848" s="114"/>
    </row>
    <row r="849" customFormat="false" ht="15.75" hidden="false" customHeight="false" outlineLevel="0" collapsed="false">
      <c r="B849" s="108"/>
      <c r="H849" s="113"/>
      <c r="I849" s="109"/>
      <c r="J849" s="113"/>
      <c r="K849" s="109"/>
      <c r="L849" s="113"/>
      <c r="M849" s="7"/>
      <c r="O849" s="7"/>
      <c r="P849" s="19"/>
      <c r="Q849" s="109"/>
      <c r="S849" s="7"/>
      <c r="T849" s="19"/>
      <c r="U849" s="109"/>
      <c r="W849" s="7"/>
      <c r="Y849" s="7"/>
      <c r="AA849" s="7"/>
      <c r="AC849" s="7"/>
      <c r="AE849" s="7"/>
      <c r="AG849" s="7"/>
      <c r="AI849" s="7"/>
      <c r="AJ849" s="114"/>
    </row>
    <row r="850" customFormat="false" ht="15.75" hidden="false" customHeight="false" outlineLevel="0" collapsed="false">
      <c r="B850" s="108"/>
      <c r="H850" s="113"/>
      <c r="I850" s="109"/>
      <c r="J850" s="113"/>
      <c r="K850" s="109"/>
      <c r="L850" s="113"/>
      <c r="M850" s="7"/>
      <c r="O850" s="7"/>
      <c r="P850" s="51"/>
      <c r="Q850" s="109"/>
      <c r="S850" s="7"/>
      <c r="T850" s="51"/>
      <c r="U850" s="109"/>
      <c r="W850" s="7"/>
      <c r="Y850" s="7"/>
      <c r="AA850" s="7"/>
      <c r="AC850" s="7"/>
      <c r="AE850" s="7"/>
      <c r="AG850" s="7"/>
      <c r="AI850" s="7"/>
      <c r="AJ850" s="114"/>
    </row>
    <row r="851" customFormat="false" ht="15.75" hidden="false" customHeight="false" outlineLevel="0" collapsed="false">
      <c r="B851" s="108"/>
      <c r="H851" s="113"/>
      <c r="I851" s="109"/>
      <c r="J851" s="113"/>
      <c r="K851" s="109"/>
      <c r="L851" s="113"/>
      <c r="M851" s="7"/>
      <c r="O851" s="7"/>
      <c r="P851" s="19"/>
      <c r="Q851" s="109"/>
      <c r="S851" s="7"/>
      <c r="T851" s="19"/>
      <c r="U851" s="109"/>
      <c r="W851" s="7"/>
      <c r="Y851" s="7"/>
      <c r="AA851" s="7"/>
      <c r="AC851" s="7"/>
      <c r="AE851" s="7"/>
      <c r="AG851" s="7"/>
      <c r="AI851" s="7"/>
      <c r="AJ851" s="114"/>
    </row>
    <row r="852" customFormat="false" ht="15.75" hidden="false" customHeight="false" outlineLevel="0" collapsed="false">
      <c r="B852" s="108"/>
      <c r="H852" s="113"/>
      <c r="I852" s="109"/>
      <c r="J852" s="113"/>
      <c r="K852" s="109"/>
      <c r="L852" s="113"/>
      <c r="M852" s="7"/>
      <c r="O852" s="7"/>
      <c r="P852" s="51"/>
      <c r="Q852" s="109"/>
      <c r="S852" s="7"/>
      <c r="T852" s="51"/>
      <c r="U852" s="109"/>
      <c r="W852" s="7"/>
      <c r="Y852" s="7"/>
      <c r="AA852" s="7"/>
      <c r="AC852" s="7"/>
      <c r="AE852" s="7"/>
      <c r="AG852" s="7"/>
      <c r="AI852" s="7"/>
      <c r="AJ852" s="114"/>
    </row>
    <row r="853" customFormat="false" ht="15.75" hidden="false" customHeight="false" outlineLevel="0" collapsed="false">
      <c r="B853" s="108"/>
      <c r="H853" s="113"/>
      <c r="I853" s="109"/>
      <c r="J853" s="113"/>
      <c r="K853" s="109"/>
      <c r="L853" s="113"/>
      <c r="M853" s="7"/>
      <c r="O853" s="7"/>
      <c r="P853" s="19"/>
      <c r="Q853" s="109"/>
      <c r="S853" s="7"/>
      <c r="T853" s="19"/>
      <c r="U853" s="109"/>
      <c r="W853" s="7"/>
      <c r="Y853" s="7"/>
      <c r="AA853" s="7"/>
      <c r="AC853" s="7"/>
      <c r="AE853" s="7"/>
      <c r="AG853" s="7"/>
      <c r="AI853" s="7"/>
      <c r="AJ853" s="114"/>
    </row>
    <row r="854" customFormat="false" ht="15.75" hidden="false" customHeight="false" outlineLevel="0" collapsed="false">
      <c r="B854" s="108"/>
      <c r="H854" s="113"/>
      <c r="I854" s="109"/>
      <c r="J854" s="113"/>
      <c r="K854" s="109"/>
      <c r="L854" s="113"/>
      <c r="M854" s="7"/>
      <c r="O854" s="7"/>
      <c r="P854" s="51"/>
      <c r="Q854" s="109"/>
      <c r="S854" s="7"/>
      <c r="T854" s="51"/>
      <c r="U854" s="109"/>
      <c r="W854" s="7"/>
      <c r="Y854" s="7"/>
      <c r="AA854" s="7"/>
      <c r="AC854" s="7"/>
      <c r="AE854" s="7"/>
      <c r="AG854" s="7"/>
      <c r="AI854" s="7"/>
      <c r="AJ854" s="114"/>
    </row>
    <row r="855" customFormat="false" ht="15.75" hidden="false" customHeight="false" outlineLevel="0" collapsed="false">
      <c r="B855" s="108"/>
      <c r="H855" s="113"/>
      <c r="I855" s="109"/>
      <c r="J855" s="113"/>
      <c r="K855" s="109"/>
      <c r="L855" s="113"/>
      <c r="M855" s="7"/>
      <c r="O855" s="7"/>
      <c r="P855" s="19"/>
      <c r="Q855" s="109"/>
      <c r="S855" s="7"/>
      <c r="T855" s="19"/>
      <c r="U855" s="109"/>
      <c r="W855" s="7"/>
      <c r="Y855" s="7"/>
      <c r="AA855" s="7"/>
      <c r="AC855" s="7"/>
      <c r="AE855" s="7"/>
      <c r="AG855" s="7"/>
      <c r="AI855" s="7"/>
      <c r="AJ855" s="114"/>
    </row>
    <row r="856" customFormat="false" ht="15.75" hidden="false" customHeight="false" outlineLevel="0" collapsed="false">
      <c r="B856" s="108"/>
      <c r="H856" s="113"/>
      <c r="I856" s="109"/>
      <c r="J856" s="113"/>
      <c r="K856" s="109"/>
      <c r="L856" s="113"/>
      <c r="M856" s="7"/>
      <c r="O856" s="7"/>
      <c r="P856" s="51"/>
      <c r="Q856" s="109"/>
      <c r="S856" s="7"/>
      <c r="T856" s="51"/>
      <c r="U856" s="109"/>
      <c r="W856" s="7"/>
      <c r="Y856" s="7"/>
      <c r="AA856" s="7"/>
      <c r="AC856" s="7"/>
      <c r="AE856" s="7"/>
      <c r="AG856" s="7"/>
      <c r="AI856" s="7"/>
      <c r="AJ856" s="114"/>
    </row>
    <row r="857" customFormat="false" ht="15.75" hidden="false" customHeight="false" outlineLevel="0" collapsed="false">
      <c r="B857" s="108"/>
      <c r="H857" s="113"/>
      <c r="I857" s="109"/>
      <c r="J857" s="113"/>
      <c r="K857" s="109"/>
      <c r="L857" s="113"/>
      <c r="M857" s="7"/>
      <c r="O857" s="7"/>
      <c r="P857" s="19"/>
      <c r="Q857" s="109"/>
      <c r="S857" s="7"/>
      <c r="T857" s="19"/>
      <c r="U857" s="109"/>
      <c r="W857" s="7"/>
      <c r="Y857" s="7"/>
      <c r="AA857" s="7"/>
      <c r="AC857" s="7"/>
      <c r="AE857" s="7"/>
      <c r="AG857" s="7"/>
      <c r="AI857" s="7"/>
      <c r="AJ857" s="114"/>
    </row>
    <row r="858" customFormat="false" ht="15.75" hidden="false" customHeight="false" outlineLevel="0" collapsed="false">
      <c r="B858" s="108"/>
      <c r="H858" s="113"/>
      <c r="I858" s="109"/>
      <c r="J858" s="113"/>
      <c r="K858" s="109"/>
      <c r="L858" s="113"/>
      <c r="M858" s="7"/>
      <c r="O858" s="7"/>
      <c r="P858" s="51"/>
      <c r="Q858" s="109"/>
      <c r="S858" s="7"/>
      <c r="T858" s="51"/>
      <c r="U858" s="109"/>
      <c r="W858" s="7"/>
      <c r="Y858" s="7"/>
      <c r="AA858" s="7"/>
      <c r="AC858" s="7"/>
      <c r="AE858" s="7"/>
      <c r="AG858" s="7"/>
      <c r="AI858" s="7"/>
      <c r="AJ858" s="114"/>
    </row>
    <row r="859" customFormat="false" ht="15.75" hidden="false" customHeight="false" outlineLevel="0" collapsed="false">
      <c r="B859" s="108"/>
      <c r="H859" s="113"/>
      <c r="I859" s="109"/>
      <c r="J859" s="113"/>
      <c r="K859" s="109"/>
      <c r="L859" s="113"/>
      <c r="M859" s="7"/>
      <c r="O859" s="7"/>
      <c r="P859" s="19"/>
      <c r="Q859" s="109"/>
      <c r="S859" s="7"/>
      <c r="T859" s="19"/>
      <c r="U859" s="109"/>
      <c r="W859" s="7"/>
      <c r="Y859" s="7"/>
      <c r="AA859" s="7"/>
      <c r="AC859" s="7"/>
      <c r="AE859" s="7"/>
      <c r="AG859" s="7"/>
      <c r="AI859" s="7"/>
      <c r="AJ859" s="114"/>
    </row>
    <row r="860" customFormat="false" ht="15.75" hidden="false" customHeight="false" outlineLevel="0" collapsed="false">
      <c r="B860" s="108"/>
      <c r="H860" s="113"/>
      <c r="I860" s="109"/>
      <c r="J860" s="113"/>
      <c r="K860" s="109"/>
      <c r="L860" s="113"/>
      <c r="M860" s="7"/>
      <c r="O860" s="7"/>
      <c r="P860" s="51"/>
      <c r="Q860" s="109"/>
      <c r="S860" s="7"/>
      <c r="T860" s="51"/>
      <c r="U860" s="109"/>
      <c r="W860" s="7"/>
      <c r="Y860" s="7"/>
      <c r="AA860" s="7"/>
      <c r="AC860" s="7"/>
      <c r="AE860" s="7"/>
      <c r="AG860" s="7"/>
      <c r="AI860" s="7"/>
      <c r="AJ860" s="114"/>
    </row>
    <row r="861" customFormat="false" ht="15.75" hidden="false" customHeight="false" outlineLevel="0" collapsed="false">
      <c r="B861" s="108"/>
      <c r="H861" s="113"/>
      <c r="I861" s="109"/>
      <c r="J861" s="113"/>
      <c r="K861" s="109"/>
      <c r="L861" s="113"/>
      <c r="M861" s="7"/>
      <c r="O861" s="7"/>
      <c r="P861" s="19"/>
      <c r="Q861" s="109"/>
      <c r="S861" s="7"/>
      <c r="T861" s="19"/>
      <c r="U861" s="109"/>
      <c r="W861" s="7"/>
      <c r="Y861" s="7"/>
      <c r="AA861" s="7"/>
      <c r="AC861" s="7"/>
      <c r="AE861" s="7"/>
      <c r="AG861" s="7"/>
      <c r="AI861" s="7"/>
      <c r="AJ861" s="114"/>
    </row>
    <row r="862" customFormat="false" ht="15.75" hidden="false" customHeight="false" outlineLevel="0" collapsed="false">
      <c r="B862" s="108"/>
      <c r="H862" s="113"/>
      <c r="I862" s="109"/>
      <c r="J862" s="113"/>
      <c r="K862" s="109"/>
      <c r="L862" s="113"/>
      <c r="M862" s="7"/>
      <c r="O862" s="7"/>
      <c r="P862" s="51"/>
      <c r="Q862" s="109"/>
      <c r="S862" s="7"/>
      <c r="T862" s="51"/>
      <c r="U862" s="109"/>
      <c r="W862" s="7"/>
      <c r="Y862" s="7"/>
      <c r="AA862" s="7"/>
      <c r="AC862" s="7"/>
      <c r="AE862" s="7"/>
      <c r="AG862" s="7"/>
      <c r="AI862" s="7"/>
      <c r="AJ862" s="114"/>
    </row>
    <row r="863" customFormat="false" ht="15.75" hidden="false" customHeight="false" outlineLevel="0" collapsed="false">
      <c r="B863" s="108"/>
      <c r="H863" s="113"/>
      <c r="I863" s="109"/>
      <c r="J863" s="113"/>
      <c r="K863" s="109"/>
      <c r="L863" s="113"/>
      <c r="M863" s="7"/>
      <c r="O863" s="7"/>
      <c r="P863" s="19"/>
      <c r="Q863" s="109"/>
      <c r="S863" s="7"/>
      <c r="T863" s="19"/>
      <c r="U863" s="109"/>
      <c r="W863" s="7"/>
      <c r="Y863" s="7"/>
      <c r="AA863" s="7"/>
      <c r="AC863" s="7"/>
      <c r="AE863" s="7"/>
      <c r="AG863" s="7"/>
      <c r="AI863" s="7"/>
      <c r="AJ863" s="114"/>
    </row>
    <row r="864" customFormat="false" ht="15.75" hidden="false" customHeight="false" outlineLevel="0" collapsed="false">
      <c r="B864" s="108"/>
      <c r="H864" s="113"/>
      <c r="I864" s="109"/>
      <c r="J864" s="113"/>
      <c r="K864" s="109"/>
      <c r="L864" s="113"/>
      <c r="M864" s="7"/>
      <c r="O864" s="7"/>
      <c r="P864" s="51"/>
      <c r="Q864" s="109"/>
      <c r="S864" s="7"/>
      <c r="T864" s="51"/>
      <c r="U864" s="109"/>
      <c r="W864" s="7"/>
      <c r="Y864" s="7"/>
      <c r="AA864" s="7"/>
      <c r="AC864" s="7"/>
      <c r="AE864" s="7"/>
      <c r="AG864" s="7"/>
      <c r="AI864" s="7"/>
      <c r="AJ864" s="114"/>
    </row>
    <row r="865" customFormat="false" ht="15.75" hidden="false" customHeight="false" outlineLevel="0" collapsed="false">
      <c r="B865" s="108"/>
      <c r="H865" s="113"/>
      <c r="I865" s="109"/>
      <c r="J865" s="113"/>
      <c r="K865" s="109"/>
      <c r="L865" s="113"/>
      <c r="M865" s="7"/>
      <c r="O865" s="7"/>
      <c r="P865" s="19"/>
      <c r="Q865" s="109"/>
      <c r="S865" s="7"/>
      <c r="T865" s="19"/>
      <c r="U865" s="109"/>
      <c r="W865" s="7"/>
      <c r="Y865" s="7"/>
      <c r="AA865" s="7"/>
      <c r="AC865" s="7"/>
      <c r="AE865" s="7"/>
      <c r="AG865" s="7"/>
      <c r="AI865" s="7"/>
      <c r="AJ865" s="114"/>
    </row>
    <row r="866" customFormat="false" ht="15.75" hidden="false" customHeight="false" outlineLevel="0" collapsed="false">
      <c r="B866" s="108"/>
      <c r="H866" s="113"/>
      <c r="I866" s="109"/>
      <c r="J866" s="113"/>
      <c r="K866" s="109"/>
      <c r="L866" s="113"/>
      <c r="M866" s="7"/>
      <c r="O866" s="7"/>
      <c r="P866" s="51"/>
      <c r="Q866" s="109"/>
      <c r="S866" s="7"/>
      <c r="T866" s="51"/>
      <c r="U866" s="109"/>
      <c r="W866" s="7"/>
      <c r="Y866" s="7"/>
      <c r="AA866" s="7"/>
      <c r="AC866" s="7"/>
      <c r="AE866" s="7"/>
      <c r="AG866" s="7"/>
      <c r="AI866" s="7"/>
      <c r="AJ866" s="114"/>
    </row>
    <row r="867" customFormat="false" ht="15.75" hidden="false" customHeight="false" outlineLevel="0" collapsed="false">
      <c r="B867" s="108"/>
      <c r="H867" s="113"/>
      <c r="I867" s="109"/>
      <c r="J867" s="113"/>
      <c r="K867" s="109"/>
      <c r="L867" s="113"/>
      <c r="M867" s="7"/>
      <c r="O867" s="7"/>
      <c r="P867" s="19"/>
      <c r="Q867" s="109"/>
      <c r="S867" s="7"/>
      <c r="T867" s="19"/>
      <c r="U867" s="109"/>
      <c r="W867" s="7"/>
      <c r="Y867" s="7"/>
      <c r="AA867" s="7"/>
      <c r="AC867" s="7"/>
      <c r="AE867" s="7"/>
      <c r="AG867" s="7"/>
      <c r="AI867" s="7"/>
      <c r="AJ867" s="114"/>
    </row>
    <row r="868" customFormat="false" ht="15.75" hidden="false" customHeight="false" outlineLevel="0" collapsed="false">
      <c r="B868" s="108"/>
      <c r="H868" s="113"/>
      <c r="I868" s="109"/>
      <c r="J868" s="113"/>
      <c r="K868" s="109"/>
      <c r="L868" s="113"/>
      <c r="M868" s="7"/>
      <c r="O868" s="7"/>
      <c r="P868" s="51"/>
      <c r="Q868" s="109"/>
      <c r="S868" s="7"/>
      <c r="T868" s="51"/>
      <c r="U868" s="109"/>
      <c r="W868" s="7"/>
      <c r="Y868" s="7"/>
      <c r="AA868" s="7"/>
      <c r="AC868" s="7"/>
      <c r="AE868" s="7"/>
      <c r="AG868" s="7"/>
      <c r="AI868" s="7"/>
      <c r="AJ868" s="114"/>
    </row>
    <row r="869" customFormat="false" ht="15.75" hidden="false" customHeight="false" outlineLevel="0" collapsed="false">
      <c r="B869" s="108"/>
      <c r="H869" s="113"/>
      <c r="I869" s="109"/>
      <c r="J869" s="113"/>
      <c r="K869" s="109"/>
      <c r="L869" s="113"/>
      <c r="M869" s="7"/>
      <c r="O869" s="7"/>
      <c r="P869" s="19"/>
      <c r="Q869" s="109"/>
      <c r="S869" s="7"/>
      <c r="T869" s="19"/>
      <c r="U869" s="109"/>
      <c r="W869" s="7"/>
      <c r="Y869" s="7"/>
      <c r="AA869" s="7"/>
      <c r="AC869" s="7"/>
      <c r="AE869" s="7"/>
      <c r="AG869" s="7"/>
      <c r="AI869" s="7"/>
      <c r="AJ869" s="114"/>
    </row>
    <row r="870" customFormat="false" ht="15.75" hidden="false" customHeight="false" outlineLevel="0" collapsed="false">
      <c r="B870" s="108"/>
      <c r="H870" s="113"/>
      <c r="I870" s="109"/>
      <c r="J870" s="113"/>
      <c r="K870" s="109"/>
      <c r="L870" s="113"/>
      <c r="M870" s="7"/>
      <c r="O870" s="7"/>
      <c r="P870" s="51"/>
      <c r="Q870" s="109"/>
      <c r="S870" s="7"/>
      <c r="T870" s="51"/>
      <c r="U870" s="109"/>
      <c r="W870" s="7"/>
      <c r="Y870" s="7"/>
      <c r="AA870" s="7"/>
      <c r="AC870" s="7"/>
      <c r="AE870" s="7"/>
      <c r="AG870" s="7"/>
      <c r="AI870" s="7"/>
      <c r="AJ870" s="114"/>
    </row>
    <row r="871" customFormat="false" ht="15.75" hidden="false" customHeight="false" outlineLevel="0" collapsed="false">
      <c r="B871" s="108"/>
      <c r="H871" s="113"/>
      <c r="I871" s="109"/>
      <c r="J871" s="113"/>
      <c r="K871" s="109"/>
      <c r="L871" s="113"/>
      <c r="M871" s="7"/>
      <c r="O871" s="7"/>
      <c r="P871" s="19"/>
      <c r="Q871" s="109"/>
      <c r="S871" s="7"/>
      <c r="T871" s="19"/>
      <c r="U871" s="109"/>
      <c r="W871" s="7"/>
      <c r="Y871" s="7"/>
      <c r="AA871" s="7"/>
      <c r="AC871" s="7"/>
      <c r="AE871" s="7"/>
      <c r="AG871" s="7"/>
      <c r="AI871" s="7"/>
      <c r="AJ871" s="114"/>
    </row>
    <row r="872" customFormat="false" ht="15.75" hidden="false" customHeight="false" outlineLevel="0" collapsed="false">
      <c r="B872" s="108"/>
      <c r="H872" s="113"/>
      <c r="I872" s="109"/>
      <c r="J872" s="113"/>
      <c r="K872" s="109"/>
      <c r="L872" s="113"/>
      <c r="M872" s="7"/>
      <c r="O872" s="7"/>
      <c r="P872" s="51"/>
      <c r="Q872" s="109"/>
      <c r="S872" s="7"/>
      <c r="T872" s="51"/>
      <c r="U872" s="109"/>
      <c r="W872" s="7"/>
      <c r="Y872" s="7"/>
      <c r="AA872" s="7"/>
      <c r="AC872" s="7"/>
      <c r="AE872" s="7"/>
      <c r="AG872" s="7"/>
      <c r="AI872" s="7"/>
      <c r="AJ872" s="114"/>
    </row>
    <row r="873" customFormat="false" ht="15.75" hidden="false" customHeight="false" outlineLevel="0" collapsed="false">
      <c r="B873" s="108"/>
      <c r="H873" s="113"/>
      <c r="I873" s="109"/>
      <c r="J873" s="113"/>
      <c r="K873" s="109"/>
      <c r="L873" s="113"/>
      <c r="M873" s="7"/>
      <c r="O873" s="7"/>
      <c r="P873" s="19"/>
      <c r="Q873" s="109"/>
      <c r="S873" s="7"/>
      <c r="T873" s="19"/>
      <c r="U873" s="109"/>
      <c r="W873" s="7"/>
      <c r="Y873" s="7"/>
      <c r="AA873" s="7"/>
      <c r="AC873" s="7"/>
      <c r="AE873" s="7"/>
      <c r="AG873" s="7"/>
      <c r="AI873" s="7"/>
      <c r="AJ873" s="114"/>
    </row>
    <row r="874" customFormat="false" ht="15.75" hidden="false" customHeight="false" outlineLevel="0" collapsed="false">
      <c r="B874" s="108"/>
      <c r="H874" s="113"/>
      <c r="I874" s="109"/>
      <c r="J874" s="113"/>
      <c r="K874" s="109"/>
      <c r="L874" s="113"/>
      <c r="M874" s="7"/>
      <c r="O874" s="7"/>
      <c r="P874" s="51"/>
      <c r="Q874" s="109"/>
      <c r="S874" s="7"/>
      <c r="T874" s="51"/>
      <c r="U874" s="109"/>
      <c r="W874" s="7"/>
      <c r="Y874" s="7"/>
      <c r="AA874" s="7"/>
      <c r="AC874" s="7"/>
      <c r="AE874" s="7"/>
      <c r="AG874" s="7"/>
      <c r="AI874" s="7"/>
      <c r="AJ874" s="114"/>
    </row>
    <row r="875" customFormat="false" ht="15.75" hidden="false" customHeight="false" outlineLevel="0" collapsed="false">
      <c r="B875" s="108"/>
      <c r="H875" s="113"/>
      <c r="I875" s="109"/>
      <c r="J875" s="113"/>
      <c r="K875" s="109"/>
      <c r="L875" s="113"/>
      <c r="M875" s="7"/>
      <c r="O875" s="7"/>
      <c r="P875" s="19"/>
      <c r="Q875" s="109"/>
      <c r="S875" s="7"/>
      <c r="T875" s="19"/>
      <c r="U875" s="109"/>
      <c r="W875" s="7"/>
      <c r="Y875" s="7"/>
      <c r="AA875" s="7"/>
      <c r="AC875" s="7"/>
      <c r="AE875" s="7"/>
      <c r="AG875" s="7"/>
      <c r="AI875" s="7"/>
      <c r="AJ875" s="114"/>
    </row>
    <row r="876" customFormat="false" ht="15.75" hidden="false" customHeight="false" outlineLevel="0" collapsed="false">
      <c r="B876" s="108"/>
      <c r="H876" s="113"/>
      <c r="I876" s="109"/>
      <c r="J876" s="113"/>
      <c r="K876" s="109"/>
      <c r="L876" s="113"/>
      <c r="M876" s="7"/>
      <c r="O876" s="7"/>
      <c r="P876" s="51"/>
      <c r="Q876" s="109"/>
      <c r="S876" s="7"/>
      <c r="T876" s="51"/>
      <c r="U876" s="109"/>
      <c r="W876" s="7"/>
      <c r="Y876" s="7"/>
      <c r="AA876" s="7"/>
      <c r="AC876" s="7"/>
      <c r="AE876" s="7"/>
      <c r="AG876" s="7"/>
      <c r="AI876" s="7"/>
      <c r="AJ876" s="114"/>
    </row>
    <row r="877" customFormat="false" ht="15.75" hidden="false" customHeight="false" outlineLevel="0" collapsed="false">
      <c r="B877" s="108"/>
      <c r="H877" s="113"/>
      <c r="I877" s="109"/>
      <c r="J877" s="113"/>
      <c r="K877" s="109"/>
      <c r="L877" s="113"/>
      <c r="M877" s="7"/>
      <c r="O877" s="7"/>
      <c r="P877" s="19"/>
      <c r="Q877" s="109"/>
      <c r="S877" s="7"/>
      <c r="T877" s="19"/>
      <c r="U877" s="109"/>
      <c r="W877" s="7"/>
      <c r="Y877" s="7"/>
      <c r="AA877" s="7"/>
      <c r="AC877" s="7"/>
      <c r="AE877" s="7"/>
      <c r="AG877" s="7"/>
      <c r="AI877" s="7"/>
      <c r="AJ877" s="114"/>
    </row>
    <row r="878" customFormat="false" ht="15.75" hidden="false" customHeight="false" outlineLevel="0" collapsed="false">
      <c r="B878" s="108"/>
      <c r="H878" s="113"/>
      <c r="I878" s="109"/>
      <c r="J878" s="113"/>
      <c r="K878" s="109"/>
      <c r="L878" s="113"/>
      <c r="M878" s="7"/>
      <c r="O878" s="7"/>
      <c r="P878" s="51"/>
      <c r="Q878" s="109"/>
      <c r="S878" s="7"/>
      <c r="T878" s="51"/>
      <c r="U878" s="109"/>
      <c r="W878" s="7"/>
      <c r="Y878" s="7"/>
      <c r="AA878" s="7"/>
      <c r="AC878" s="7"/>
      <c r="AE878" s="7"/>
      <c r="AG878" s="7"/>
      <c r="AI878" s="7"/>
      <c r="AJ878" s="114"/>
    </row>
    <row r="879" customFormat="false" ht="15.75" hidden="false" customHeight="false" outlineLevel="0" collapsed="false">
      <c r="B879" s="108"/>
      <c r="H879" s="113"/>
      <c r="I879" s="109"/>
      <c r="J879" s="113"/>
      <c r="K879" s="109"/>
      <c r="L879" s="113"/>
      <c r="M879" s="7"/>
      <c r="O879" s="7"/>
      <c r="P879" s="19"/>
      <c r="Q879" s="109"/>
      <c r="S879" s="7"/>
      <c r="T879" s="19"/>
      <c r="U879" s="109"/>
      <c r="W879" s="7"/>
      <c r="Y879" s="7"/>
      <c r="AA879" s="7"/>
      <c r="AC879" s="7"/>
      <c r="AE879" s="7"/>
      <c r="AG879" s="7"/>
      <c r="AI879" s="7"/>
      <c r="AJ879" s="114"/>
    </row>
    <row r="880" customFormat="false" ht="15.75" hidden="false" customHeight="false" outlineLevel="0" collapsed="false">
      <c r="B880" s="108"/>
      <c r="H880" s="113"/>
      <c r="I880" s="109"/>
      <c r="J880" s="113"/>
      <c r="K880" s="109"/>
      <c r="L880" s="113"/>
      <c r="M880" s="7"/>
      <c r="O880" s="7"/>
      <c r="P880" s="51"/>
      <c r="Q880" s="109"/>
      <c r="S880" s="7"/>
      <c r="T880" s="51"/>
      <c r="U880" s="109"/>
      <c r="W880" s="7"/>
      <c r="Y880" s="7"/>
      <c r="AA880" s="7"/>
      <c r="AC880" s="7"/>
      <c r="AE880" s="7"/>
      <c r="AG880" s="7"/>
      <c r="AI880" s="7"/>
      <c r="AJ880" s="114"/>
    </row>
    <row r="881" customFormat="false" ht="15.75" hidden="false" customHeight="false" outlineLevel="0" collapsed="false">
      <c r="B881" s="108"/>
      <c r="H881" s="113"/>
      <c r="I881" s="109"/>
      <c r="J881" s="113"/>
      <c r="K881" s="109"/>
      <c r="L881" s="113"/>
      <c r="M881" s="7"/>
      <c r="O881" s="7"/>
      <c r="P881" s="19"/>
      <c r="Q881" s="109"/>
      <c r="S881" s="7"/>
      <c r="T881" s="19"/>
      <c r="U881" s="109"/>
      <c r="W881" s="7"/>
      <c r="Y881" s="7"/>
      <c r="AA881" s="7"/>
      <c r="AC881" s="7"/>
      <c r="AE881" s="7"/>
      <c r="AG881" s="7"/>
      <c r="AI881" s="7"/>
      <c r="AJ881" s="114"/>
    </row>
    <row r="882" customFormat="false" ht="15.75" hidden="false" customHeight="false" outlineLevel="0" collapsed="false">
      <c r="B882" s="108"/>
      <c r="H882" s="113"/>
      <c r="I882" s="109"/>
      <c r="J882" s="113"/>
      <c r="K882" s="109"/>
      <c r="L882" s="113"/>
      <c r="M882" s="7"/>
      <c r="O882" s="7"/>
      <c r="P882" s="51"/>
      <c r="Q882" s="109"/>
      <c r="S882" s="7"/>
      <c r="T882" s="51"/>
      <c r="U882" s="109"/>
      <c r="W882" s="7"/>
      <c r="Y882" s="7"/>
      <c r="AA882" s="7"/>
      <c r="AC882" s="7"/>
      <c r="AE882" s="7"/>
      <c r="AG882" s="7"/>
      <c r="AI882" s="7"/>
      <c r="AJ882" s="114"/>
    </row>
    <row r="883" customFormat="false" ht="15.75" hidden="false" customHeight="false" outlineLevel="0" collapsed="false">
      <c r="B883" s="108"/>
      <c r="H883" s="113"/>
      <c r="I883" s="109"/>
      <c r="J883" s="113"/>
      <c r="K883" s="109"/>
      <c r="L883" s="113"/>
      <c r="M883" s="7"/>
      <c r="O883" s="7"/>
      <c r="P883" s="19"/>
      <c r="Q883" s="109"/>
      <c r="S883" s="7"/>
      <c r="T883" s="19"/>
      <c r="U883" s="109"/>
      <c r="W883" s="7"/>
      <c r="Y883" s="7"/>
      <c r="AA883" s="7"/>
      <c r="AC883" s="7"/>
      <c r="AE883" s="7"/>
      <c r="AG883" s="7"/>
      <c r="AI883" s="7"/>
      <c r="AJ883" s="114"/>
    </row>
    <row r="884" customFormat="false" ht="15.75" hidden="false" customHeight="false" outlineLevel="0" collapsed="false">
      <c r="B884" s="108"/>
      <c r="H884" s="113"/>
      <c r="I884" s="109"/>
      <c r="J884" s="113"/>
      <c r="K884" s="109"/>
      <c r="L884" s="113"/>
      <c r="M884" s="7"/>
      <c r="O884" s="7"/>
      <c r="P884" s="51"/>
      <c r="Q884" s="109"/>
      <c r="S884" s="7"/>
      <c r="T884" s="51"/>
      <c r="U884" s="109"/>
      <c r="W884" s="7"/>
      <c r="Y884" s="7"/>
      <c r="AA884" s="7"/>
      <c r="AC884" s="7"/>
      <c r="AE884" s="7"/>
      <c r="AG884" s="7"/>
      <c r="AI884" s="7"/>
      <c r="AJ884" s="114"/>
    </row>
    <row r="885" customFormat="false" ht="15.75" hidden="false" customHeight="false" outlineLevel="0" collapsed="false">
      <c r="B885" s="108"/>
      <c r="H885" s="113"/>
      <c r="I885" s="109"/>
      <c r="J885" s="113"/>
      <c r="K885" s="109"/>
      <c r="L885" s="113"/>
      <c r="M885" s="7"/>
      <c r="O885" s="7"/>
      <c r="P885" s="19"/>
      <c r="Q885" s="109"/>
      <c r="S885" s="7"/>
      <c r="T885" s="19"/>
      <c r="U885" s="109"/>
      <c r="W885" s="7"/>
      <c r="Y885" s="7"/>
      <c r="AA885" s="7"/>
      <c r="AC885" s="7"/>
      <c r="AE885" s="7"/>
      <c r="AG885" s="7"/>
      <c r="AI885" s="7"/>
      <c r="AJ885" s="114"/>
    </row>
    <row r="886" customFormat="false" ht="15.75" hidden="false" customHeight="false" outlineLevel="0" collapsed="false">
      <c r="B886" s="108"/>
      <c r="H886" s="113"/>
      <c r="I886" s="109"/>
      <c r="J886" s="113"/>
      <c r="K886" s="109"/>
      <c r="L886" s="113"/>
      <c r="M886" s="7"/>
      <c r="O886" s="7"/>
      <c r="P886" s="51"/>
      <c r="Q886" s="109"/>
      <c r="S886" s="7"/>
      <c r="T886" s="51"/>
      <c r="U886" s="109"/>
      <c r="W886" s="7"/>
      <c r="Y886" s="7"/>
      <c r="AA886" s="7"/>
      <c r="AC886" s="7"/>
      <c r="AE886" s="7"/>
      <c r="AG886" s="7"/>
      <c r="AI886" s="7"/>
      <c r="AJ886" s="114"/>
    </row>
    <row r="887" customFormat="false" ht="15.75" hidden="false" customHeight="false" outlineLevel="0" collapsed="false">
      <c r="B887" s="108"/>
      <c r="H887" s="113"/>
      <c r="I887" s="109"/>
      <c r="J887" s="113"/>
      <c r="K887" s="109"/>
      <c r="L887" s="113"/>
      <c r="M887" s="7"/>
      <c r="O887" s="7"/>
      <c r="P887" s="19"/>
      <c r="Q887" s="109"/>
      <c r="S887" s="7"/>
      <c r="T887" s="19"/>
      <c r="U887" s="109"/>
      <c r="W887" s="7"/>
      <c r="Y887" s="7"/>
      <c r="AA887" s="7"/>
      <c r="AC887" s="7"/>
      <c r="AE887" s="7"/>
      <c r="AG887" s="7"/>
      <c r="AI887" s="7"/>
      <c r="AJ887" s="114"/>
    </row>
    <row r="888" customFormat="false" ht="15.75" hidden="false" customHeight="false" outlineLevel="0" collapsed="false">
      <c r="B888" s="108"/>
      <c r="H888" s="113"/>
      <c r="I888" s="109"/>
      <c r="J888" s="113"/>
      <c r="K888" s="109"/>
      <c r="L888" s="113"/>
      <c r="M888" s="7"/>
      <c r="O888" s="7"/>
      <c r="P888" s="51"/>
      <c r="Q888" s="109"/>
      <c r="S888" s="7"/>
      <c r="T888" s="51"/>
      <c r="U888" s="109"/>
      <c r="W888" s="7"/>
      <c r="Y888" s="7"/>
      <c r="AA888" s="7"/>
      <c r="AC888" s="7"/>
      <c r="AE888" s="7"/>
      <c r="AG888" s="7"/>
      <c r="AI888" s="7"/>
      <c r="AJ888" s="114"/>
    </row>
    <row r="889" customFormat="false" ht="15.75" hidden="false" customHeight="false" outlineLevel="0" collapsed="false">
      <c r="B889" s="108"/>
      <c r="H889" s="113"/>
      <c r="I889" s="109"/>
      <c r="J889" s="113"/>
      <c r="K889" s="109"/>
      <c r="L889" s="113"/>
      <c r="M889" s="7"/>
      <c r="O889" s="7"/>
      <c r="P889" s="19"/>
      <c r="Q889" s="109"/>
      <c r="S889" s="7"/>
      <c r="T889" s="19"/>
      <c r="U889" s="109"/>
      <c r="W889" s="7"/>
      <c r="Y889" s="7"/>
      <c r="AA889" s="7"/>
      <c r="AC889" s="7"/>
      <c r="AE889" s="7"/>
      <c r="AG889" s="7"/>
      <c r="AI889" s="7"/>
      <c r="AJ889" s="114"/>
    </row>
    <row r="890" customFormat="false" ht="15.75" hidden="false" customHeight="false" outlineLevel="0" collapsed="false">
      <c r="B890" s="108"/>
      <c r="H890" s="113"/>
      <c r="I890" s="109"/>
      <c r="J890" s="113"/>
      <c r="K890" s="109"/>
      <c r="L890" s="113"/>
      <c r="M890" s="7"/>
      <c r="O890" s="7"/>
      <c r="P890" s="51"/>
      <c r="Q890" s="109"/>
      <c r="S890" s="7"/>
      <c r="T890" s="51"/>
      <c r="U890" s="109"/>
      <c r="W890" s="7"/>
      <c r="Y890" s="7"/>
      <c r="AA890" s="7"/>
      <c r="AC890" s="7"/>
      <c r="AE890" s="7"/>
      <c r="AG890" s="7"/>
      <c r="AI890" s="7"/>
      <c r="AJ890" s="114"/>
    </row>
    <row r="891" customFormat="false" ht="15.75" hidden="false" customHeight="false" outlineLevel="0" collapsed="false">
      <c r="B891" s="108"/>
      <c r="H891" s="113"/>
      <c r="I891" s="109"/>
      <c r="J891" s="113"/>
      <c r="K891" s="109"/>
      <c r="L891" s="113"/>
      <c r="M891" s="7"/>
      <c r="O891" s="7"/>
      <c r="P891" s="19"/>
      <c r="Q891" s="109"/>
      <c r="S891" s="7"/>
      <c r="T891" s="19"/>
      <c r="U891" s="109"/>
      <c r="W891" s="7"/>
      <c r="Y891" s="7"/>
      <c r="AA891" s="7"/>
      <c r="AC891" s="7"/>
      <c r="AE891" s="7"/>
      <c r="AG891" s="7"/>
      <c r="AI891" s="7"/>
      <c r="AJ891" s="114"/>
    </row>
    <row r="892" customFormat="false" ht="15.75" hidden="false" customHeight="false" outlineLevel="0" collapsed="false">
      <c r="B892" s="108"/>
      <c r="H892" s="113"/>
      <c r="I892" s="109"/>
      <c r="J892" s="113"/>
      <c r="K892" s="109"/>
      <c r="L892" s="113"/>
      <c r="M892" s="7"/>
      <c r="O892" s="7"/>
      <c r="P892" s="51"/>
      <c r="Q892" s="109"/>
      <c r="S892" s="7"/>
      <c r="T892" s="51"/>
      <c r="U892" s="109"/>
      <c r="W892" s="7"/>
      <c r="Y892" s="7"/>
      <c r="AA892" s="7"/>
      <c r="AC892" s="7"/>
      <c r="AE892" s="7"/>
      <c r="AG892" s="7"/>
      <c r="AI892" s="7"/>
      <c r="AJ892" s="114"/>
    </row>
    <row r="893" customFormat="false" ht="15.75" hidden="false" customHeight="false" outlineLevel="0" collapsed="false">
      <c r="B893" s="108"/>
      <c r="H893" s="113"/>
      <c r="I893" s="109"/>
      <c r="J893" s="113"/>
      <c r="K893" s="109"/>
      <c r="L893" s="113"/>
      <c r="M893" s="7"/>
      <c r="O893" s="7"/>
      <c r="P893" s="19"/>
      <c r="Q893" s="109"/>
      <c r="S893" s="7"/>
      <c r="T893" s="19"/>
      <c r="U893" s="109"/>
      <c r="W893" s="7"/>
      <c r="Y893" s="7"/>
      <c r="AA893" s="7"/>
      <c r="AC893" s="7"/>
      <c r="AE893" s="7"/>
      <c r="AG893" s="7"/>
      <c r="AI893" s="7"/>
      <c r="AJ893" s="114"/>
    </row>
    <row r="894" customFormat="false" ht="15.75" hidden="false" customHeight="false" outlineLevel="0" collapsed="false">
      <c r="B894" s="108"/>
      <c r="H894" s="113"/>
      <c r="I894" s="109"/>
      <c r="J894" s="113"/>
      <c r="K894" s="109"/>
      <c r="L894" s="113"/>
      <c r="M894" s="7"/>
      <c r="O894" s="7"/>
      <c r="P894" s="51"/>
      <c r="Q894" s="109"/>
      <c r="S894" s="7"/>
      <c r="T894" s="51"/>
      <c r="U894" s="109"/>
      <c r="W894" s="7"/>
      <c r="Y894" s="7"/>
      <c r="AA894" s="7"/>
      <c r="AC894" s="7"/>
      <c r="AE894" s="7"/>
      <c r="AG894" s="7"/>
      <c r="AI894" s="7"/>
      <c r="AJ894" s="114"/>
    </row>
    <row r="895" customFormat="false" ht="15.75" hidden="false" customHeight="false" outlineLevel="0" collapsed="false">
      <c r="B895" s="108"/>
      <c r="H895" s="113"/>
      <c r="I895" s="109"/>
      <c r="J895" s="113"/>
      <c r="K895" s="109"/>
      <c r="L895" s="113"/>
      <c r="M895" s="7"/>
      <c r="O895" s="7"/>
      <c r="P895" s="19"/>
      <c r="Q895" s="109"/>
      <c r="S895" s="7"/>
      <c r="T895" s="19"/>
      <c r="U895" s="109"/>
      <c r="W895" s="7"/>
      <c r="Y895" s="7"/>
      <c r="AA895" s="7"/>
      <c r="AC895" s="7"/>
      <c r="AE895" s="7"/>
      <c r="AG895" s="7"/>
      <c r="AI895" s="7"/>
      <c r="AJ895" s="114"/>
    </row>
    <row r="896" customFormat="false" ht="15.75" hidden="false" customHeight="false" outlineLevel="0" collapsed="false">
      <c r="B896" s="108"/>
      <c r="H896" s="113"/>
      <c r="I896" s="109"/>
      <c r="J896" s="113"/>
      <c r="K896" s="109"/>
      <c r="L896" s="113"/>
      <c r="M896" s="7"/>
      <c r="O896" s="7"/>
      <c r="P896" s="51"/>
      <c r="Q896" s="109"/>
      <c r="S896" s="7"/>
      <c r="T896" s="51"/>
      <c r="U896" s="109"/>
      <c r="W896" s="7"/>
      <c r="Y896" s="7"/>
      <c r="AA896" s="7"/>
      <c r="AC896" s="7"/>
      <c r="AE896" s="7"/>
      <c r="AG896" s="7"/>
      <c r="AI896" s="7"/>
      <c r="AJ896" s="114"/>
    </row>
    <row r="897" customFormat="false" ht="15.75" hidden="false" customHeight="false" outlineLevel="0" collapsed="false">
      <c r="B897" s="108"/>
      <c r="H897" s="113"/>
      <c r="I897" s="109"/>
      <c r="J897" s="113"/>
      <c r="K897" s="109"/>
      <c r="L897" s="113"/>
      <c r="M897" s="7"/>
      <c r="O897" s="7"/>
      <c r="P897" s="19"/>
      <c r="Q897" s="109"/>
      <c r="S897" s="7"/>
      <c r="T897" s="19"/>
      <c r="U897" s="109"/>
      <c r="W897" s="7"/>
      <c r="Y897" s="7"/>
      <c r="AA897" s="7"/>
      <c r="AC897" s="7"/>
      <c r="AE897" s="7"/>
      <c r="AG897" s="7"/>
      <c r="AI897" s="7"/>
      <c r="AJ897" s="114"/>
    </row>
    <row r="898" customFormat="false" ht="15.75" hidden="false" customHeight="false" outlineLevel="0" collapsed="false">
      <c r="B898" s="108"/>
      <c r="H898" s="113"/>
      <c r="I898" s="109"/>
      <c r="J898" s="113"/>
      <c r="K898" s="109"/>
      <c r="L898" s="113"/>
      <c r="M898" s="7"/>
      <c r="O898" s="7"/>
      <c r="P898" s="51"/>
      <c r="Q898" s="109"/>
      <c r="S898" s="7"/>
      <c r="T898" s="51"/>
      <c r="U898" s="109"/>
      <c r="W898" s="7"/>
      <c r="Y898" s="7"/>
      <c r="AA898" s="7"/>
      <c r="AC898" s="7"/>
      <c r="AE898" s="7"/>
      <c r="AG898" s="7"/>
      <c r="AI898" s="7"/>
      <c r="AJ898" s="114"/>
    </row>
    <row r="899" customFormat="false" ht="15.75" hidden="false" customHeight="false" outlineLevel="0" collapsed="false">
      <c r="B899" s="108"/>
      <c r="H899" s="113"/>
      <c r="I899" s="109"/>
      <c r="J899" s="113"/>
      <c r="K899" s="109"/>
      <c r="L899" s="113"/>
      <c r="M899" s="7"/>
      <c r="O899" s="7"/>
      <c r="P899" s="19"/>
      <c r="Q899" s="109"/>
      <c r="S899" s="7"/>
      <c r="T899" s="19"/>
      <c r="U899" s="109"/>
      <c r="W899" s="7"/>
      <c r="Y899" s="7"/>
      <c r="AA899" s="7"/>
      <c r="AC899" s="7"/>
      <c r="AE899" s="7"/>
      <c r="AG899" s="7"/>
      <c r="AI899" s="7"/>
      <c r="AJ899" s="114"/>
    </row>
    <row r="900" customFormat="false" ht="15.75" hidden="false" customHeight="false" outlineLevel="0" collapsed="false">
      <c r="B900" s="108"/>
      <c r="H900" s="113"/>
      <c r="I900" s="109"/>
      <c r="J900" s="113"/>
      <c r="K900" s="109"/>
      <c r="L900" s="113"/>
      <c r="M900" s="7"/>
      <c r="O900" s="7"/>
      <c r="P900" s="51"/>
      <c r="Q900" s="109"/>
      <c r="S900" s="7"/>
      <c r="T900" s="51"/>
      <c r="U900" s="109"/>
      <c r="W900" s="7"/>
      <c r="Y900" s="7"/>
      <c r="AA900" s="7"/>
      <c r="AC900" s="7"/>
      <c r="AE900" s="7"/>
      <c r="AG900" s="7"/>
      <c r="AI900" s="7"/>
      <c r="AJ900" s="114"/>
    </row>
    <row r="901" customFormat="false" ht="15.75" hidden="false" customHeight="false" outlineLevel="0" collapsed="false">
      <c r="B901" s="108"/>
      <c r="H901" s="113"/>
      <c r="I901" s="109"/>
      <c r="J901" s="113"/>
      <c r="K901" s="109"/>
      <c r="L901" s="113"/>
      <c r="M901" s="7"/>
      <c r="O901" s="7"/>
      <c r="P901" s="19"/>
      <c r="Q901" s="109"/>
      <c r="S901" s="7"/>
      <c r="T901" s="19"/>
      <c r="U901" s="109"/>
      <c r="W901" s="7"/>
      <c r="Y901" s="7"/>
      <c r="AA901" s="7"/>
      <c r="AC901" s="7"/>
      <c r="AE901" s="7"/>
      <c r="AG901" s="7"/>
      <c r="AI901" s="7"/>
      <c r="AJ901" s="114"/>
    </row>
    <row r="902" customFormat="false" ht="15.75" hidden="false" customHeight="false" outlineLevel="0" collapsed="false">
      <c r="B902" s="108"/>
      <c r="H902" s="113"/>
      <c r="I902" s="109"/>
      <c r="J902" s="113"/>
      <c r="K902" s="109"/>
      <c r="L902" s="113"/>
      <c r="M902" s="7"/>
      <c r="O902" s="7"/>
      <c r="P902" s="51"/>
      <c r="Q902" s="109"/>
      <c r="S902" s="7"/>
      <c r="T902" s="51"/>
      <c r="U902" s="109"/>
      <c r="W902" s="7"/>
      <c r="Y902" s="7"/>
      <c r="AA902" s="7"/>
      <c r="AC902" s="7"/>
      <c r="AE902" s="7"/>
      <c r="AG902" s="7"/>
      <c r="AI902" s="7"/>
      <c r="AJ902" s="114"/>
    </row>
    <row r="903" customFormat="false" ht="15.75" hidden="false" customHeight="false" outlineLevel="0" collapsed="false">
      <c r="B903" s="108"/>
      <c r="H903" s="113"/>
      <c r="I903" s="109"/>
      <c r="J903" s="113"/>
      <c r="K903" s="109"/>
      <c r="L903" s="113"/>
      <c r="M903" s="7"/>
      <c r="O903" s="7"/>
      <c r="P903" s="19"/>
      <c r="Q903" s="109"/>
      <c r="S903" s="7"/>
      <c r="T903" s="19"/>
      <c r="U903" s="109"/>
      <c r="W903" s="7"/>
      <c r="Y903" s="7"/>
      <c r="AA903" s="7"/>
      <c r="AC903" s="7"/>
      <c r="AE903" s="7"/>
      <c r="AG903" s="7"/>
      <c r="AI903" s="7"/>
      <c r="AJ903" s="114"/>
    </row>
    <row r="904" customFormat="false" ht="15.75" hidden="false" customHeight="false" outlineLevel="0" collapsed="false">
      <c r="B904" s="108"/>
      <c r="H904" s="113"/>
      <c r="I904" s="109"/>
      <c r="J904" s="113"/>
      <c r="K904" s="109"/>
      <c r="L904" s="113"/>
      <c r="M904" s="7"/>
      <c r="O904" s="7"/>
      <c r="P904" s="51"/>
      <c r="Q904" s="109"/>
      <c r="S904" s="7"/>
      <c r="T904" s="51"/>
      <c r="U904" s="109"/>
      <c r="W904" s="7"/>
      <c r="Y904" s="7"/>
      <c r="AA904" s="7"/>
      <c r="AC904" s="7"/>
      <c r="AE904" s="7"/>
      <c r="AG904" s="7"/>
      <c r="AI904" s="7"/>
      <c r="AJ904" s="114"/>
    </row>
    <row r="905" customFormat="false" ht="15.75" hidden="false" customHeight="false" outlineLevel="0" collapsed="false">
      <c r="B905" s="108"/>
      <c r="H905" s="113"/>
      <c r="I905" s="109"/>
      <c r="J905" s="113"/>
      <c r="K905" s="109"/>
      <c r="L905" s="113"/>
      <c r="M905" s="7"/>
      <c r="O905" s="7"/>
      <c r="P905" s="19"/>
      <c r="Q905" s="109"/>
      <c r="S905" s="7"/>
      <c r="T905" s="19"/>
      <c r="U905" s="109"/>
      <c r="W905" s="7"/>
      <c r="Y905" s="7"/>
      <c r="AA905" s="7"/>
      <c r="AC905" s="7"/>
      <c r="AE905" s="7"/>
      <c r="AG905" s="7"/>
      <c r="AI905" s="7"/>
      <c r="AJ905" s="114"/>
    </row>
    <row r="906" customFormat="false" ht="15.75" hidden="false" customHeight="false" outlineLevel="0" collapsed="false">
      <c r="B906" s="108"/>
      <c r="H906" s="113"/>
      <c r="I906" s="109"/>
      <c r="J906" s="113"/>
      <c r="K906" s="109"/>
      <c r="L906" s="113"/>
      <c r="M906" s="7"/>
      <c r="O906" s="7"/>
      <c r="P906" s="51"/>
      <c r="Q906" s="109"/>
      <c r="S906" s="7"/>
      <c r="T906" s="51"/>
      <c r="U906" s="109"/>
      <c r="W906" s="7"/>
      <c r="Y906" s="7"/>
      <c r="AA906" s="7"/>
      <c r="AC906" s="7"/>
      <c r="AE906" s="7"/>
      <c r="AG906" s="7"/>
      <c r="AI906" s="7"/>
      <c r="AJ906" s="114"/>
    </row>
    <row r="907" customFormat="false" ht="15.75" hidden="false" customHeight="false" outlineLevel="0" collapsed="false">
      <c r="B907" s="108"/>
      <c r="H907" s="113"/>
      <c r="I907" s="109"/>
      <c r="J907" s="113"/>
      <c r="K907" s="109"/>
      <c r="L907" s="113"/>
      <c r="M907" s="7"/>
      <c r="O907" s="7"/>
      <c r="P907" s="19"/>
      <c r="Q907" s="109"/>
      <c r="S907" s="7"/>
      <c r="T907" s="19"/>
      <c r="U907" s="109"/>
      <c r="W907" s="7"/>
      <c r="Y907" s="7"/>
      <c r="AA907" s="7"/>
      <c r="AC907" s="7"/>
      <c r="AE907" s="7"/>
      <c r="AG907" s="7"/>
      <c r="AI907" s="7"/>
      <c r="AJ907" s="114"/>
    </row>
    <row r="908" customFormat="false" ht="15.75" hidden="false" customHeight="false" outlineLevel="0" collapsed="false">
      <c r="B908" s="108"/>
      <c r="H908" s="113"/>
      <c r="I908" s="109"/>
      <c r="J908" s="113"/>
      <c r="K908" s="109"/>
      <c r="L908" s="113"/>
      <c r="M908" s="7"/>
      <c r="O908" s="7"/>
      <c r="P908" s="51"/>
      <c r="Q908" s="109"/>
      <c r="S908" s="7"/>
      <c r="T908" s="51"/>
      <c r="U908" s="109"/>
      <c r="W908" s="7"/>
      <c r="Y908" s="7"/>
      <c r="AA908" s="7"/>
      <c r="AC908" s="7"/>
      <c r="AE908" s="7"/>
      <c r="AG908" s="7"/>
      <c r="AI908" s="7"/>
      <c r="AJ908" s="114"/>
    </row>
    <row r="909" customFormat="false" ht="15.75" hidden="false" customHeight="false" outlineLevel="0" collapsed="false">
      <c r="B909" s="108"/>
      <c r="H909" s="113"/>
      <c r="I909" s="109"/>
      <c r="J909" s="113"/>
      <c r="K909" s="109"/>
      <c r="L909" s="113"/>
      <c r="M909" s="7"/>
      <c r="O909" s="7"/>
      <c r="P909" s="19"/>
      <c r="Q909" s="109"/>
      <c r="S909" s="7"/>
      <c r="T909" s="19"/>
      <c r="U909" s="109"/>
      <c r="W909" s="7"/>
      <c r="Y909" s="7"/>
      <c r="AA909" s="7"/>
      <c r="AC909" s="7"/>
      <c r="AE909" s="7"/>
      <c r="AG909" s="7"/>
      <c r="AI909" s="7"/>
      <c r="AJ909" s="114"/>
    </row>
    <row r="910" customFormat="false" ht="15.75" hidden="false" customHeight="false" outlineLevel="0" collapsed="false">
      <c r="B910" s="108"/>
      <c r="H910" s="113"/>
      <c r="I910" s="109"/>
      <c r="J910" s="113"/>
      <c r="K910" s="109"/>
      <c r="L910" s="113"/>
      <c r="M910" s="7"/>
      <c r="O910" s="7"/>
      <c r="P910" s="51"/>
      <c r="Q910" s="109"/>
      <c r="S910" s="7"/>
      <c r="T910" s="51"/>
      <c r="U910" s="109"/>
      <c r="W910" s="7"/>
      <c r="Y910" s="7"/>
      <c r="AA910" s="7"/>
      <c r="AC910" s="7"/>
      <c r="AE910" s="7"/>
      <c r="AG910" s="7"/>
      <c r="AI910" s="7"/>
      <c r="AJ910" s="114"/>
    </row>
    <row r="911" customFormat="false" ht="15.75" hidden="false" customHeight="false" outlineLevel="0" collapsed="false">
      <c r="B911" s="108"/>
      <c r="H911" s="113"/>
      <c r="I911" s="109"/>
      <c r="J911" s="113"/>
      <c r="K911" s="109"/>
      <c r="L911" s="113"/>
      <c r="M911" s="7"/>
      <c r="O911" s="7"/>
      <c r="P911" s="19"/>
      <c r="Q911" s="109"/>
      <c r="S911" s="7"/>
      <c r="T911" s="19"/>
      <c r="U911" s="109"/>
      <c r="W911" s="7"/>
      <c r="Y911" s="7"/>
      <c r="AA911" s="7"/>
      <c r="AC911" s="7"/>
      <c r="AE911" s="7"/>
      <c r="AG911" s="7"/>
      <c r="AI911" s="7"/>
      <c r="AJ911" s="114"/>
    </row>
    <row r="912" customFormat="false" ht="15.75" hidden="false" customHeight="false" outlineLevel="0" collapsed="false">
      <c r="B912" s="108"/>
      <c r="H912" s="113"/>
      <c r="I912" s="109"/>
      <c r="J912" s="113"/>
      <c r="K912" s="109"/>
      <c r="L912" s="113"/>
      <c r="M912" s="7"/>
      <c r="O912" s="7"/>
      <c r="P912" s="51"/>
      <c r="Q912" s="109"/>
      <c r="S912" s="7"/>
      <c r="T912" s="51"/>
      <c r="U912" s="109"/>
      <c r="W912" s="7"/>
      <c r="Y912" s="7"/>
      <c r="AA912" s="7"/>
      <c r="AC912" s="7"/>
      <c r="AE912" s="7"/>
      <c r="AG912" s="7"/>
      <c r="AI912" s="7"/>
      <c r="AJ912" s="114"/>
    </row>
    <row r="913" customFormat="false" ht="15.75" hidden="false" customHeight="false" outlineLevel="0" collapsed="false">
      <c r="B913" s="108"/>
      <c r="H913" s="113"/>
      <c r="I913" s="109"/>
      <c r="J913" s="113"/>
      <c r="K913" s="109"/>
      <c r="L913" s="113"/>
      <c r="M913" s="7"/>
      <c r="O913" s="7"/>
      <c r="P913" s="19"/>
      <c r="Q913" s="109"/>
      <c r="S913" s="7"/>
      <c r="T913" s="19"/>
      <c r="U913" s="109"/>
      <c r="W913" s="7"/>
      <c r="Y913" s="7"/>
      <c r="AA913" s="7"/>
      <c r="AC913" s="7"/>
      <c r="AE913" s="7"/>
      <c r="AG913" s="7"/>
      <c r="AI913" s="7"/>
      <c r="AJ913" s="114"/>
    </row>
    <row r="914" customFormat="false" ht="15.75" hidden="false" customHeight="false" outlineLevel="0" collapsed="false">
      <c r="B914" s="108"/>
      <c r="H914" s="113"/>
      <c r="I914" s="109"/>
      <c r="J914" s="113"/>
      <c r="K914" s="109"/>
      <c r="L914" s="113"/>
      <c r="M914" s="7"/>
      <c r="O914" s="7"/>
      <c r="P914" s="51"/>
      <c r="Q914" s="109"/>
      <c r="S914" s="7"/>
      <c r="T914" s="51"/>
      <c r="U914" s="109"/>
      <c r="W914" s="7"/>
      <c r="Y914" s="7"/>
      <c r="AA914" s="7"/>
      <c r="AC914" s="7"/>
      <c r="AE914" s="7"/>
      <c r="AG914" s="7"/>
      <c r="AI914" s="7"/>
      <c r="AJ914" s="114"/>
    </row>
    <row r="915" customFormat="false" ht="15.75" hidden="false" customHeight="false" outlineLevel="0" collapsed="false">
      <c r="B915" s="108"/>
      <c r="H915" s="113"/>
      <c r="I915" s="109"/>
      <c r="J915" s="113"/>
      <c r="K915" s="109"/>
      <c r="L915" s="113"/>
      <c r="M915" s="7"/>
      <c r="O915" s="7"/>
      <c r="P915" s="19"/>
      <c r="Q915" s="109"/>
      <c r="S915" s="7"/>
      <c r="T915" s="19"/>
      <c r="U915" s="109"/>
      <c r="W915" s="7"/>
      <c r="Y915" s="7"/>
      <c r="AA915" s="7"/>
      <c r="AC915" s="7"/>
      <c r="AE915" s="7"/>
      <c r="AG915" s="7"/>
      <c r="AI915" s="7"/>
      <c r="AJ915" s="114"/>
    </row>
    <row r="916" customFormat="false" ht="15.75" hidden="false" customHeight="false" outlineLevel="0" collapsed="false">
      <c r="B916" s="108"/>
      <c r="H916" s="113"/>
      <c r="I916" s="109"/>
      <c r="J916" s="113"/>
      <c r="K916" s="109"/>
      <c r="L916" s="113"/>
      <c r="M916" s="7"/>
      <c r="O916" s="7"/>
      <c r="P916" s="51"/>
      <c r="Q916" s="109"/>
      <c r="S916" s="7"/>
      <c r="T916" s="51"/>
      <c r="U916" s="109"/>
      <c r="W916" s="7"/>
      <c r="Y916" s="7"/>
      <c r="AA916" s="7"/>
      <c r="AC916" s="7"/>
      <c r="AE916" s="7"/>
      <c r="AG916" s="7"/>
      <c r="AI916" s="7"/>
      <c r="AJ916" s="114"/>
    </row>
    <row r="917" customFormat="false" ht="15.75" hidden="false" customHeight="false" outlineLevel="0" collapsed="false">
      <c r="B917" s="108"/>
      <c r="H917" s="113"/>
      <c r="I917" s="109"/>
      <c r="J917" s="113"/>
      <c r="K917" s="109"/>
      <c r="L917" s="113"/>
      <c r="M917" s="7"/>
      <c r="O917" s="7"/>
      <c r="P917" s="19"/>
      <c r="Q917" s="109"/>
      <c r="S917" s="7"/>
      <c r="T917" s="19"/>
      <c r="U917" s="109"/>
      <c r="W917" s="7"/>
      <c r="Y917" s="7"/>
      <c r="AA917" s="7"/>
      <c r="AC917" s="7"/>
      <c r="AE917" s="7"/>
      <c r="AG917" s="7"/>
      <c r="AI917" s="7"/>
      <c r="AJ917" s="114"/>
    </row>
    <row r="918" customFormat="false" ht="15.75" hidden="false" customHeight="false" outlineLevel="0" collapsed="false">
      <c r="B918" s="108"/>
      <c r="H918" s="113"/>
      <c r="I918" s="109"/>
      <c r="J918" s="113"/>
      <c r="K918" s="109"/>
      <c r="L918" s="113"/>
      <c r="M918" s="7"/>
      <c r="O918" s="7"/>
      <c r="P918" s="51"/>
      <c r="Q918" s="109"/>
      <c r="S918" s="7"/>
      <c r="T918" s="51"/>
      <c r="U918" s="109"/>
      <c r="W918" s="7"/>
      <c r="Y918" s="7"/>
      <c r="AA918" s="7"/>
      <c r="AC918" s="7"/>
      <c r="AE918" s="7"/>
      <c r="AG918" s="7"/>
      <c r="AI918" s="7"/>
      <c r="AJ918" s="114"/>
    </row>
    <row r="919" customFormat="false" ht="15.75" hidden="false" customHeight="false" outlineLevel="0" collapsed="false">
      <c r="B919" s="108"/>
      <c r="H919" s="113"/>
      <c r="I919" s="109"/>
      <c r="J919" s="113"/>
      <c r="K919" s="109"/>
      <c r="L919" s="113"/>
      <c r="M919" s="7"/>
      <c r="O919" s="7"/>
      <c r="P919" s="19"/>
      <c r="Q919" s="109"/>
      <c r="S919" s="7"/>
      <c r="T919" s="19"/>
      <c r="U919" s="109"/>
      <c r="W919" s="7"/>
      <c r="Y919" s="7"/>
      <c r="AA919" s="7"/>
      <c r="AC919" s="7"/>
      <c r="AE919" s="7"/>
      <c r="AG919" s="7"/>
      <c r="AI919" s="7"/>
      <c r="AJ919" s="114"/>
    </row>
    <row r="920" customFormat="false" ht="15.75" hidden="false" customHeight="false" outlineLevel="0" collapsed="false">
      <c r="B920" s="108"/>
      <c r="H920" s="113"/>
      <c r="I920" s="109"/>
      <c r="J920" s="113"/>
      <c r="K920" s="109"/>
      <c r="L920" s="113"/>
      <c r="M920" s="7"/>
      <c r="O920" s="7"/>
      <c r="P920" s="51"/>
      <c r="Q920" s="109"/>
      <c r="S920" s="7"/>
      <c r="T920" s="51"/>
      <c r="U920" s="109"/>
      <c r="W920" s="7"/>
      <c r="Y920" s="7"/>
      <c r="AA920" s="7"/>
      <c r="AC920" s="7"/>
      <c r="AE920" s="7"/>
      <c r="AG920" s="7"/>
      <c r="AI920" s="7"/>
      <c r="AJ920" s="114"/>
    </row>
    <row r="921" customFormat="false" ht="15.75" hidden="false" customHeight="false" outlineLevel="0" collapsed="false">
      <c r="B921" s="108"/>
      <c r="H921" s="113"/>
      <c r="I921" s="109"/>
      <c r="J921" s="113"/>
      <c r="K921" s="109"/>
      <c r="L921" s="113"/>
      <c r="M921" s="7"/>
      <c r="O921" s="7"/>
      <c r="P921" s="19"/>
      <c r="Q921" s="109"/>
      <c r="S921" s="7"/>
      <c r="T921" s="19"/>
      <c r="U921" s="109"/>
      <c r="W921" s="7"/>
      <c r="Y921" s="7"/>
      <c r="AA921" s="7"/>
      <c r="AC921" s="7"/>
      <c r="AE921" s="7"/>
      <c r="AG921" s="7"/>
      <c r="AI921" s="7"/>
      <c r="AJ921" s="114"/>
    </row>
    <row r="922" customFormat="false" ht="15.75" hidden="false" customHeight="false" outlineLevel="0" collapsed="false">
      <c r="B922" s="108"/>
      <c r="H922" s="113"/>
      <c r="I922" s="109"/>
      <c r="J922" s="113"/>
      <c r="K922" s="109"/>
      <c r="L922" s="113"/>
      <c r="M922" s="7"/>
      <c r="O922" s="7"/>
      <c r="P922" s="51"/>
      <c r="Q922" s="109"/>
      <c r="S922" s="7"/>
      <c r="T922" s="51"/>
      <c r="U922" s="109"/>
      <c r="W922" s="7"/>
      <c r="Y922" s="7"/>
      <c r="AA922" s="7"/>
      <c r="AC922" s="7"/>
      <c r="AE922" s="7"/>
      <c r="AG922" s="7"/>
      <c r="AI922" s="7"/>
      <c r="AJ922" s="114"/>
    </row>
    <row r="923" customFormat="false" ht="15.75" hidden="false" customHeight="false" outlineLevel="0" collapsed="false">
      <c r="B923" s="108"/>
      <c r="H923" s="113"/>
      <c r="I923" s="109"/>
      <c r="J923" s="113"/>
      <c r="K923" s="109"/>
      <c r="L923" s="113"/>
      <c r="M923" s="7"/>
      <c r="O923" s="7"/>
      <c r="P923" s="19"/>
      <c r="Q923" s="109"/>
      <c r="S923" s="7"/>
      <c r="T923" s="19"/>
      <c r="U923" s="109"/>
      <c r="W923" s="7"/>
      <c r="Y923" s="7"/>
      <c r="AA923" s="7"/>
      <c r="AC923" s="7"/>
      <c r="AE923" s="7"/>
      <c r="AG923" s="7"/>
      <c r="AI923" s="7"/>
      <c r="AJ923" s="114"/>
    </row>
    <row r="924" customFormat="false" ht="15.75" hidden="false" customHeight="false" outlineLevel="0" collapsed="false">
      <c r="B924" s="108"/>
      <c r="H924" s="113"/>
      <c r="I924" s="109"/>
      <c r="J924" s="113"/>
      <c r="K924" s="109"/>
      <c r="L924" s="113"/>
      <c r="M924" s="7"/>
      <c r="O924" s="7"/>
      <c r="P924" s="51"/>
      <c r="Q924" s="109"/>
      <c r="S924" s="7"/>
      <c r="T924" s="51"/>
      <c r="U924" s="109"/>
      <c r="W924" s="7"/>
      <c r="Y924" s="7"/>
      <c r="AA924" s="7"/>
      <c r="AC924" s="7"/>
      <c r="AE924" s="7"/>
      <c r="AG924" s="7"/>
      <c r="AI924" s="7"/>
      <c r="AJ924" s="114"/>
    </row>
    <row r="925" customFormat="false" ht="15.75" hidden="false" customHeight="false" outlineLevel="0" collapsed="false">
      <c r="B925" s="108"/>
      <c r="H925" s="113"/>
      <c r="I925" s="109"/>
      <c r="J925" s="113"/>
      <c r="K925" s="109"/>
      <c r="L925" s="113"/>
      <c r="M925" s="7"/>
      <c r="O925" s="7"/>
      <c r="P925" s="19"/>
      <c r="Q925" s="109"/>
      <c r="S925" s="7"/>
      <c r="T925" s="19"/>
      <c r="U925" s="109"/>
      <c r="W925" s="7"/>
      <c r="Y925" s="7"/>
      <c r="AA925" s="7"/>
      <c r="AC925" s="7"/>
      <c r="AE925" s="7"/>
      <c r="AG925" s="7"/>
      <c r="AI925" s="7"/>
      <c r="AJ925" s="114"/>
    </row>
    <row r="926" customFormat="false" ht="15.75" hidden="false" customHeight="false" outlineLevel="0" collapsed="false">
      <c r="B926" s="108"/>
      <c r="H926" s="113"/>
      <c r="I926" s="109"/>
      <c r="J926" s="113"/>
      <c r="K926" s="109"/>
      <c r="L926" s="113"/>
      <c r="M926" s="7"/>
      <c r="O926" s="7"/>
      <c r="P926" s="51"/>
      <c r="Q926" s="109"/>
      <c r="S926" s="7"/>
      <c r="T926" s="51"/>
      <c r="U926" s="109"/>
      <c r="W926" s="7"/>
      <c r="Y926" s="7"/>
      <c r="AA926" s="7"/>
      <c r="AC926" s="7"/>
      <c r="AE926" s="7"/>
      <c r="AG926" s="7"/>
      <c r="AI926" s="7"/>
      <c r="AJ926" s="114"/>
    </row>
    <row r="927" customFormat="false" ht="15.75" hidden="false" customHeight="false" outlineLevel="0" collapsed="false">
      <c r="B927" s="108"/>
      <c r="H927" s="113"/>
      <c r="I927" s="109"/>
      <c r="J927" s="113"/>
      <c r="K927" s="109"/>
      <c r="L927" s="113"/>
      <c r="M927" s="7"/>
      <c r="O927" s="7"/>
      <c r="P927" s="19"/>
      <c r="Q927" s="109"/>
      <c r="S927" s="7"/>
      <c r="T927" s="19"/>
      <c r="U927" s="109"/>
      <c r="W927" s="7"/>
      <c r="Y927" s="7"/>
      <c r="AA927" s="7"/>
      <c r="AC927" s="7"/>
      <c r="AE927" s="7"/>
      <c r="AG927" s="7"/>
      <c r="AI927" s="7"/>
      <c r="AJ927" s="114"/>
    </row>
    <row r="928" customFormat="false" ht="15.75" hidden="false" customHeight="false" outlineLevel="0" collapsed="false">
      <c r="B928" s="108"/>
      <c r="H928" s="113"/>
      <c r="I928" s="109"/>
      <c r="J928" s="113"/>
      <c r="K928" s="109"/>
      <c r="L928" s="113"/>
      <c r="M928" s="7"/>
      <c r="O928" s="7"/>
      <c r="P928" s="51"/>
      <c r="Q928" s="109"/>
      <c r="S928" s="7"/>
      <c r="T928" s="51"/>
      <c r="U928" s="109"/>
      <c r="W928" s="7"/>
      <c r="Y928" s="7"/>
      <c r="AA928" s="7"/>
      <c r="AC928" s="7"/>
      <c r="AE928" s="7"/>
      <c r="AG928" s="7"/>
      <c r="AI928" s="7"/>
      <c r="AJ928" s="114"/>
    </row>
    <row r="929" customFormat="false" ht="15.75" hidden="false" customHeight="false" outlineLevel="0" collapsed="false">
      <c r="B929" s="108"/>
      <c r="H929" s="113"/>
      <c r="I929" s="109"/>
      <c r="J929" s="113"/>
      <c r="K929" s="109"/>
      <c r="L929" s="113"/>
      <c r="M929" s="7"/>
      <c r="O929" s="7"/>
      <c r="P929" s="19"/>
      <c r="Q929" s="109"/>
      <c r="S929" s="7"/>
      <c r="T929" s="19"/>
      <c r="U929" s="109"/>
      <c r="W929" s="7"/>
      <c r="Y929" s="7"/>
      <c r="AA929" s="7"/>
      <c r="AC929" s="7"/>
      <c r="AE929" s="7"/>
      <c r="AG929" s="7"/>
      <c r="AI929" s="7"/>
      <c r="AJ929" s="114"/>
    </row>
    <row r="930" customFormat="false" ht="15.75" hidden="false" customHeight="false" outlineLevel="0" collapsed="false">
      <c r="B930" s="108"/>
      <c r="H930" s="113"/>
      <c r="I930" s="109"/>
      <c r="J930" s="113"/>
      <c r="K930" s="109"/>
      <c r="L930" s="113"/>
      <c r="M930" s="7"/>
      <c r="O930" s="7"/>
      <c r="P930" s="51"/>
      <c r="Q930" s="109"/>
      <c r="S930" s="7"/>
      <c r="T930" s="51"/>
      <c r="U930" s="109"/>
      <c r="W930" s="7"/>
      <c r="Y930" s="7"/>
      <c r="AA930" s="7"/>
      <c r="AC930" s="7"/>
      <c r="AE930" s="7"/>
      <c r="AG930" s="7"/>
      <c r="AI930" s="7"/>
      <c r="AJ930" s="114"/>
    </row>
    <row r="931" customFormat="false" ht="15.75" hidden="false" customHeight="false" outlineLevel="0" collapsed="false">
      <c r="B931" s="108"/>
      <c r="H931" s="113"/>
      <c r="I931" s="109"/>
      <c r="J931" s="113"/>
      <c r="K931" s="109"/>
      <c r="L931" s="113"/>
      <c r="M931" s="7"/>
      <c r="O931" s="7"/>
      <c r="P931" s="19"/>
      <c r="Q931" s="109"/>
      <c r="S931" s="7"/>
      <c r="T931" s="19"/>
      <c r="U931" s="109"/>
      <c r="W931" s="7"/>
      <c r="Y931" s="7"/>
      <c r="AA931" s="7"/>
      <c r="AC931" s="7"/>
      <c r="AE931" s="7"/>
      <c r="AG931" s="7"/>
      <c r="AI931" s="7"/>
      <c r="AJ931" s="114"/>
    </row>
    <row r="932" customFormat="false" ht="15.75" hidden="false" customHeight="false" outlineLevel="0" collapsed="false">
      <c r="B932" s="108"/>
      <c r="H932" s="113"/>
      <c r="I932" s="109"/>
      <c r="J932" s="113"/>
      <c r="K932" s="109"/>
      <c r="L932" s="113"/>
      <c r="M932" s="7"/>
      <c r="O932" s="7"/>
      <c r="P932" s="51"/>
      <c r="Q932" s="109"/>
      <c r="S932" s="7"/>
      <c r="T932" s="51"/>
      <c r="U932" s="109"/>
      <c r="W932" s="7"/>
      <c r="Y932" s="7"/>
      <c r="AA932" s="7"/>
      <c r="AC932" s="7"/>
      <c r="AE932" s="7"/>
      <c r="AG932" s="7"/>
      <c r="AI932" s="7"/>
      <c r="AJ932" s="114"/>
    </row>
    <row r="933" customFormat="false" ht="15.75" hidden="false" customHeight="false" outlineLevel="0" collapsed="false">
      <c r="B933" s="108"/>
      <c r="H933" s="113"/>
      <c r="I933" s="109"/>
      <c r="J933" s="113"/>
      <c r="K933" s="109"/>
      <c r="L933" s="113"/>
      <c r="M933" s="7"/>
      <c r="O933" s="7"/>
      <c r="P933" s="19"/>
      <c r="Q933" s="109"/>
      <c r="S933" s="7"/>
      <c r="T933" s="19"/>
      <c r="U933" s="109"/>
      <c r="W933" s="7"/>
      <c r="Y933" s="7"/>
      <c r="AA933" s="7"/>
      <c r="AC933" s="7"/>
      <c r="AE933" s="7"/>
      <c r="AG933" s="7"/>
      <c r="AI933" s="7"/>
      <c r="AJ933" s="114"/>
    </row>
    <row r="934" customFormat="false" ht="15.75" hidden="false" customHeight="false" outlineLevel="0" collapsed="false">
      <c r="B934" s="108"/>
      <c r="H934" s="113"/>
      <c r="I934" s="109"/>
      <c r="J934" s="113"/>
      <c r="K934" s="109"/>
      <c r="L934" s="113"/>
      <c r="M934" s="7"/>
      <c r="O934" s="7"/>
      <c r="P934" s="51"/>
      <c r="Q934" s="109"/>
      <c r="S934" s="7"/>
      <c r="T934" s="51"/>
      <c r="U934" s="109"/>
      <c r="W934" s="7"/>
      <c r="Y934" s="7"/>
      <c r="AA934" s="7"/>
      <c r="AC934" s="7"/>
      <c r="AE934" s="7"/>
      <c r="AG934" s="7"/>
      <c r="AI934" s="7"/>
      <c r="AJ934" s="114"/>
    </row>
    <row r="935" customFormat="false" ht="15.75" hidden="false" customHeight="false" outlineLevel="0" collapsed="false">
      <c r="B935" s="108"/>
      <c r="H935" s="113"/>
      <c r="I935" s="109"/>
      <c r="J935" s="113"/>
      <c r="K935" s="109"/>
      <c r="L935" s="113"/>
      <c r="M935" s="7"/>
      <c r="O935" s="7"/>
      <c r="P935" s="19"/>
      <c r="Q935" s="109"/>
      <c r="S935" s="7"/>
      <c r="T935" s="19"/>
      <c r="U935" s="109"/>
      <c r="W935" s="7"/>
      <c r="Y935" s="7"/>
      <c r="AA935" s="7"/>
      <c r="AC935" s="7"/>
      <c r="AE935" s="7"/>
      <c r="AG935" s="7"/>
      <c r="AI935" s="7"/>
      <c r="AJ935" s="114"/>
    </row>
    <row r="936" customFormat="false" ht="15.75" hidden="false" customHeight="false" outlineLevel="0" collapsed="false">
      <c r="B936" s="108"/>
      <c r="H936" s="113"/>
      <c r="I936" s="109"/>
      <c r="J936" s="113"/>
      <c r="K936" s="109"/>
      <c r="L936" s="113"/>
      <c r="M936" s="7"/>
      <c r="O936" s="7"/>
      <c r="P936" s="51"/>
      <c r="Q936" s="109"/>
      <c r="S936" s="7"/>
      <c r="T936" s="51"/>
      <c r="U936" s="109"/>
      <c r="W936" s="7"/>
      <c r="Y936" s="7"/>
      <c r="AA936" s="7"/>
      <c r="AC936" s="7"/>
      <c r="AE936" s="7"/>
      <c r="AG936" s="7"/>
      <c r="AI936" s="7"/>
      <c r="AJ936" s="114"/>
    </row>
    <row r="937" customFormat="false" ht="15.75" hidden="false" customHeight="false" outlineLevel="0" collapsed="false">
      <c r="B937" s="108"/>
      <c r="H937" s="113"/>
      <c r="I937" s="109"/>
      <c r="J937" s="113"/>
      <c r="K937" s="109"/>
      <c r="L937" s="113"/>
      <c r="M937" s="7"/>
      <c r="O937" s="7"/>
      <c r="P937" s="19"/>
      <c r="Q937" s="109"/>
      <c r="S937" s="7"/>
      <c r="T937" s="19"/>
      <c r="U937" s="109"/>
      <c r="W937" s="7"/>
      <c r="Y937" s="7"/>
      <c r="AA937" s="7"/>
      <c r="AC937" s="7"/>
      <c r="AE937" s="7"/>
      <c r="AG937" s="7"/>
      <c r="AI937" s="7"/>
      <c r="AJ937" s="114"/>
    </row>
    <row r="938" customFormat="false" ht="15.75" hidden="false" customHeight="false" outlineLevel="0" collapsed="false">
      <c r="B938" s="108"/>
      <c r="H938" s="113"/>
      <c r="I938" s="109"/>
      <c r="J938" s="113"/>
      <c r="K938" s="109"/>
      <c r="L938" s="113"/>
      <c r="M938" s="7"/>
      <c r="O938" s="7"/>
      <c r="P938" s="51"/>
      <c r="Q938" s="109"/>
      <c r="S938" s="7"/>
      <c r="T938" s="51"/>
      <c r="U938" s="109"/>
      <c r="W938" s="7"/>
      <c r="Y938" s="7"/>
      <c r="AA938" s="7"/>
      <c r="AC938" s="7"/>
      <c r="AE938" s="7"/>
      <c r="AG938" s="7"/>
      <c r="AI938" s="7"/>
      <c r="AJ938" s="114"/>
    </row>
    <row r="939" customFormat="false" ht="15.75" hidden="false" customHeight="false" outlineLevel="0" collapsed="false">
      <c r="B939" s="108"/>
      <c r="H939" s="113"/>
      <c r="I939" s="109"/>
      <c r="J939" s="113"/>
      <c r="K939" s="109"/>
      <c r="L939" s="113"/>
      <c r="M939" s="7"/>
      <c r="O939" s="7"/>
      <c r="P939" s="19"/>
      <c r="Q939" s="109"/>
      <c r="S939" s="7"/>
      <c r="T939" s="19"/>
      <c r="U939" s="109"/>
      <c r="W939" s="7"/>
      <c r="Y939" s="7"/>
      <c r="AA939" s="7"/>
      <c r="AC939" s="7"/>
      <c r="AE939" s="7"/>
      <c r="AG939" s="7"/>
      <c r="AI939" s="7"/>
      <c r="AJ939" s="114"/>
    </row>
    <row r="940" customFormat="false" ht="15.75" hidden="false" customHeight="false" outlineLevel="0" collapsed="false">
      <c r="B940" s="108"/>
      <c r="H940" s="113"/>
      <c r="I940" s="109"/>
      <c r="J940" s="113"/>
      <c r="K940" s="109"/>
      <c r="L940" s="113"/>
      <c r="M940" s="7"/>
      <c r="O940" s="7"/>
      <c r="P940" s="51"/>
      <c r="Q940" s="109"/>
      <c r="S940" s="7"/>
      <c r="T940" s="51"/>
      <c r="U940" s="109"/>
      <c r="W940" s="7"/>
      <c r="Y940" s="7"/>
      <c r="AA940" s="7"/>
      <c r="AC940" s="7"/>
      <c r="AE940" s="7"/>
      <c r="AG940" s="7"/>
      <c r="AI940" s="7"/>
      <c r="AJ940" s="114"/>
    </row>
    <row r="941" customFormat="false" ht="15.75" hidden="false" customHeight="false" outlineLevel="0" collapsed="false">
      <c r="B941" s="108"/>
      <c r="H941" s="113"/>
      <c r="I941" s="109"/>
      <c r="J941" s="113"/>
      <c r="K941" s="109"/>
      <c r="L941" s="113"/>
      <c r="M941" s="7"/>
      <c r="O941" s="7"/>
      <c r="P941" s="19"/>
      <c r="Q941" s="109"/>
      <c r="S941" s="7"/>
      <c r="T941" s="19"/>
      <c r="U941" s="109"/>
      <c r="W941" s="7"/>
      <c r="Y941" s="7"/>
      <c r="AA941" s="7"/>
      <c r="AC941" s="7"/>
      <c r="AE941" s="7"/>
      <c r="AG941" s="7"/>
      <c r="AI941" s="7"/>
      <c r="AJ941" s="114"/>
    </row>
    <row r="942" customFormat="false" ht="15.75" hidden="false" customHeight="false" outlineLevel="0" collapsed="false">
      <c r="B942" s="108"/>
      <c r="H942" s="113"/>
      <c r="I942" s="109"/>
      <c r="J942" s="113"/>
      <c r="K942" s="109"/>
      <c r="L942" s="113"/>
      <c r="M942" s="7"/>
      <c r="O942" s="7"/>
      <c r="P942" s="51"/>
      <c r="Q942" s="109"/>
      <c r="S942" s="7"/>
      <c r="T942" s="51"/>
      <c r="U942" s="109"/>
      <c r="W942" s="7"/>
      <c r="Y942" s="7"/>
      <c r="AA942" s="7"/>
      <c r="AC942" s="7"/>
      <c r="AE942" s="7"/>
      <c r="AG942" s="7"/>
      <c r="AI942" s="7"/>
      <c r="AJ942" s="114"/>
    </row>
    <row r="943" customFormat="false" ht="15.75" hidden="false" customHeight="false" outlineLevel="0" collapsed="false">
      <c r="B943" s="108"/>
      <c r="H943" s="113"/>
      <c r="I943" s="109"/>
      <c r="J943" s="113"/>
      <c r="K943" s="109"/>
      <c r="L943" s="113"/>
      <c r="M943" s="7"/>
      <c r="O943" s="7"/>
      <c r="P943" s="19"/>
      <c r="Q943" s="109"/>
      <c r="S943" s="7"/>
      <c r="T943" s="19"/>
      <c r="U943" s="109"/>
      <c r="W943" s="7"/>
      <c r="Y943" s="7"/>
      <c r="AA943" s="7"/>
      <c r="AC943" s="7"/>
      <c r="AE943" s="7"/>
      <c r="AG943" s="7"/>
      <c r="AI943" s="7"/>
      <c r="AJ943" s="114"/>
    </row>
    <row r="944" customFormat="false" ht="15.75" hidden="false" customHeight="false" outlineLevel="0" collapsed="false">
      <c r="B944" s="108"/>
      <c r="H944" s="113"/>
      <c r="I944" s="109"/>
      <c r="J944" s="113"/>
      <c r="K944" s="109"/>
      <c r="L944" s="113"/>
      <c r="M944" s="7"/>
      <c r="O944" s="7"/>
      <c r="P944" s="51"/>
      <c r="Q944" s="109"/>
      <c r="S944" s="7"/>
      <c r="T944" s="51"/>
      <c r="U944" s="109"/>
      <c r="W944" s="7"/>
      <c r="Y944" s="7"/>
      <c r="AA944" s="7"/>
      <c r="AC944" s="7"/>
      <c r="AE944" s="7"/>
      <c r="AG944" s="7"/>
      <c r="AI944" s="7"/>
      <c r="AJ944" s="114"/>
    </row>
    <row r="945" customFormat="false" ht="15.75" hidden="false" customHeight="false" outlineLevel="0" collapsed="false">
      <c r="B945" s="108"/>
      <c r="H945" s="113"/>
      <c r="I945" s="109"/>
      <c r="J945" s="113"/>
      <c r="K945" s="109"/>
      <c r="L945" s="113"/>
      <c r="M945" s="7"/>
      <c r="O945" s="7"/>
      <c r="P945" s="19"/>
      <c r="Q945" s="109"/>
      <c r="S945" s="7"/>
      <c r="T945" s="19"/>
      <c r="U945" s="109"/>
      <c r="W945" s="7"/>
      <c r="Y945" s="7"/>
      <c r="AA945" s="7"/>
      <c r="AC945" s="7"/>
      <c r="AE945" s="7"/>
      <c r="AG945" s="7"/>
      <c r="AI945" s="7"/>
      <c r="AJ945" s="114"/>
    </row>
    <row r="946" customFormat="false" ht="15.75" hidden="false" customHeight="false" outlineLevel="0" collapsed="false">
      <c r="B946" s="108"/>
      <c r="H946" s="113"/>
      <c r="I946" s="109"/>
      <c r="J946" s="113"/>
      <c r="K946" s="109"/>
      <c r="L946" s="113"/>
      <c r="M946" s="7"/>
      <c r="O946" s="7"/>
      <c r="P946" s="51"/>
      <c r="Q946" s="109"/>
      <c r="S946" s="7"/>
      <c r="T946" s="51"/>
      <c r="U946" s="109"/>
      <c r="W946" s="7"/>
      <c r="Y946" s="7"/>
      <c r="AA946" s="7"/>
      <c r="AC946" s="7"/>
      <c r="AE946" s="7"/>
      <c r="AG946" s="7"/>
      <c r="AI946" s="7"/>
      <c r="AJ946" s="114"/>
    </row>
    <row r="947" customFormat="false" ht="15.75" hidden="false" customHeight="false" outlineLevel="0" collapsed="false">
      <c r="B947" s="108"/>
      <c r="H947" s="113"/>
      <c r="I947" s="109"/>
      <c r="J947" s="113"/>
      <c r="K947" s="109"/>
      <c r="L947" s="113"/>
      <c r="M947" s="7"/>
      <c r="O947" s="7"/>
      <c r="P947" s="19"/>
      <c r="Q947" s="109"/>
      <c r="S947" s="7"/>
      <c r="T947" s="19"/>
      <c r="U947" s="109"/>
      <c r="W947" s="7"/>
      <c r="Y947" s="7"/>
      <c r="AA947" s="7"/>
      <c r="AC947" s="7"/>
      <c r="AE947" s="7"/>
      <c r="AG947" s="7"/>
      <c r="AI947" s="7"/>
      <c r="AJ947" s="114"/>
    </row>
    <row r="948" customFormat="false" ht="15.75" hidden="false" customHeight="false" outlineLevel="0" collapsed="false">
      <c r="B948" s="108"/>
      <c r="H948" s="113"/>
      <c r="I948" s="109"/>
      <c r="J948" s="113"/>
      <c r="K948" s="109"/>
      <c r="L948" s="113"/>
      <c r="M948" s="7"/>
      <c r="O948" s="7"/>
      <c r="P948" s="51"/>
      <c r="Q948" s="109"/>
      <c r="S948" s="7"/>
      <c r="T948" s="51"/>
      <c r="U948" s="109"/>
      <c r="W948" s="7"/>
      <c r="Y948" s="7"/>
      <c r="AA948" s="7"/>
      <c r="AC948" s="7"/>
      <c r="AE948" s="7"/>
      <c r="AG948" s="7"/>
      <c r="AI948" s="7"/>
      <c r="AJ948" s="114"/>
    </row>
    <row r="949" customFormat="false" ht="15.75" hidden="false" customHeight="false" outlineLevel="0" collapsed="false">
      <c r="B949" s="108"/>
      <c r="H949" s="113"/>
      <c r="I949" s="109"/>
      <c r="J949" s="113"/>
      <c r="K949" s="109"/>
      <c r="L949" s="113"/>
      <c r="M949" s="7"/>
      <c r="O949" s="7"/>
      <c r="P949" s="19"/>
      <c r="Q949" s="109"/>
      <c r="S949" s="7"/>
      <c r="T949" s="19"/>
      <c r="U949" s="109"/>
      <c r="W949" s="7"/>
      <c r="Y949" s="7"/>
      <c r="AA949" s="7"/>
      <c r="AC949" s="7"/>
      <c r="AE949" s="7"/>
      <c r="AG949" s="7"/>
      <c r="AI949" s="7"/>
      <c r="AJ949" s="114"/>
    </row>
    <row r="950" customFormat="false" ht="15.75" hidden="false" customHeight="false" outlineLevel="0" collapsed="false">
      <c r="B950" s="108"/>
      <c r="H950" s="113"/>
      <c r="I950" s="109"/>
      <c r="J950" s="113"/>
      <c r="K950" s="109"/>
      <c r="L950" s="113"/>
      <c r="M950" s="7"/>
      <c r="O950" s="7"/>
      <c r="P950" s="51"/>
      <c r="Q950" s="109"/>
      <c r="S950" s="7"/>
      <c r="T950" s="51"/>
      <c r="U950" s="109"/>
      <c r="W950" s="7"/>
      <c r="Y950" s="7"/>
      <c r="AA950" s="7"/>
      <c r="AC950" s="7"/>
      <c r="AE950" s="7"/>
      <c r="AG950" s="7"/>
      <c r="AI950" s="7"/>
      <c r="AJ950" s="114"/>
    </row>
    <row r="951" customFormat="false" ht="15.75" hidden="false" customHeight="false" outlineLevel="0" collapsed="false">
      <c r="B951" s="108"/>
      <c r="H951" s="113"/>
      <c r="I951" s="109"/>
      <c r="J951" s="113"/>
      <c r="K951" s="109"/>
      <c r="L951" s="113"/>
      <c r="M951" s="7"/>
      <c r="O951" s="7"/>
      <c r="P951" s="19"/>
      <c r="Q951" s="109"/>
      <c r="S951" s="7"/>
      <c r="T951" s="19"/>
      <c r="U951" s="109"/>
      <c r="W951" s="7"/>
      <c r="Y951" s="7"/>
      <c r="AA951" s="7"/>
      <c r="AC951" s="7"/>
      <c r="AE951" s="7"/>
      <c r="AG951" s="7"/>
      <c r="AI951" s="7"/>
      <c r="AJ951" s="114"/>
    </row>
    <row r="952" customFormat="false" ht="15.75" hidden="false" customHeight="false" outlineLevel="0" collapsed="false">
      <c r="B952" s="108"/>
      <c r="H952" s="113"/>
      <c r="I952" s="109"/>
      <c r="J952" s="113"/>
      <c r="K952" s="109"/>
      <c r="L952" s="113"/>
      <c r="M952" s="7"/>
      <c r="O952" s="7"/>
      <c r="P952" s="51"/>
      <c r="Q952" s="109"/>
      <c r="S952" s="7"/>
      <c r="T952" s="51"/>
      <c r="U952" s="109"/>
      <c r="W952" s="7"/>
      <c r="Y952" s="7"/>
      <c r="AA952" s="7"/>
      <c r="AC952" s="7"/>
      <c r="AE952" s="7"/>
      <c r="AG952" s="7"/>
      <c r="AI952" s="7"/>
      <c r="AJ952" s="114"/>
    </row>
    <row r="953" customFormat="false" ht="15.75" hidden="false" customHeight="false" outlineLevel="0" collapsed="false">
      <c r="B953" s="108"/>
      <c r="H953" s="113"/>
      <c r="I953" s="109"/>
      <c r="J953" s="113"/>
      <c r="K953" s="109"/>
      <c r="L953" s="113"/>
      <c r="M953" s="7"/>
      <c r="O953" s="7"/>
      <c r="P953" s="19"/>
      <c r="Q953" s="109"/>
      <c r="S953" s="7"/>
      <c r="T953" s="19"/>
      <c r="U953" s="109"/>
      <c r="W953" s="7"/>
      <c r="Y953" s="7"/>
      <c r="AA953" s="7"/>
      <c r="AC953" s="7"/>
      <c r="AE953" s="7"/>
      <c r="AG953" s="7"/>
      <c r="AI953" s="7"/>
      <c r="AJ953" s="114"/>
    </row>
    <row r="954" customFormat="false" ht="15.75" hidden="false" customHeight="false" outlineLevel="0" collapsed="false">
      <c r="B954" s="108"/>
      <c r="H954" s="113"/>
      <c r="I954" s="109"/>
      <c r="J954" s="113"/>
      <c r="K954" s="109"/>
      <c r="L954" s="113"/>
      <c r="M954" s="7"/>
      <c r="O954" s="7"/>
      <c r="P954" s="51"/>
      <c r="Q954" s="109"/>
      <c r="S954" s="7"/>
      <c r="T954" s="51"/>
      <c r="U954" s="109"/>
      <c r="W954" s="7"/>
      <c r="Y954" s="7"/>
      <c r="AA954" s="7"/>
      <c r="AC954" s="7"/>
      <c r="AE954" s="7"/>
      <c r="AG954" s="7"/>
      <c r="AI954" s="7"/>
      <c r="AJ954" s="114"/>
    </row>
    <row r="955" customFormat="false" ht="15.75" hidden="false" customHeight="false" outlineLevel="0" collapsed="false">
      <c r="B955" s="108"/>
      <c r="H955" s="113"/>
      <c r="I955" s="109"/>
      <c r="J955" s="113"/>
      <c r="K955" s="109"/>
      <c r="L955" s="113"/>
      <c r="M955" s="7"/>
      <c r="O955" s="7"/>
      <c r="P955" s="19"/>
      <c r="Q955" s="109"/>
      <c r="S955" s="7"/>
      <c r="T955" s="19"/>
      <c r="U955" s="109"/>
      <c r="W955" s="7"/>
      <c r="Y955" s="7"/>
      <c r="AA955" s="7"/>
      <c r="AC955" s="7"/>
      <c r="AE955" s="7"/>
      <c r="AG955" s="7"/>
      <c r="AI955" s="7"/>
      <c r="AJ955" s="114"/>
    </row>
    <row r="956" customFormat="false" ht="15.75" hidden="false" customHeight="false" outlineLevel="0" collapsed="false">
      <c r="B956" s="108"/>
      <c r="H956" s="113"/>
      <c r="I956" s="109"/>
      <c r="J956" s="113"/>
      <c r="K956" s="109"/>
      <c r="L956" s="113"/>
      <c r="M956" s="7"/>
      <c r="O956" s="7"/>
      <c r="P956" s="51"/>
      <c r="Q956" s="109"/>
      <c r="S956" s="7"/>
      <c r="T956" s="51"/>
      <c r="U956" s="109"/>
      <c r="W956" s="7"/>
      <c r="Y956" s="7"/>
      <c r="AA956" s="7"/>
      <c r="AC956" s="7"/>
      <c r="AE956" s="7"/>
      <c r="AG956" s="7"/>
      <c r="AI956" s="7"/>
      <c r="AJ956" s="114"/>
    </row>
    <row r="957" customFormat="false" ht="15.75" hidden="false" customHeight="false" outlineLevel="0" collapsed="false">
      <c r="B957" s="108"/>
      <c r="H957" s="113"/>
      <c r="I957" s="109"/>
      <c r="J957" s="113"/>
      <c r="K957" s="109"/>
      <c r="L957" s="113"/>
      <c r="M957" s="7"/>
      <c r="O957" s="7"/>
      <c r="P957" s="19"/>
      <c r="Q957" s="109"/>
      <c r="S957" s="7"/>
      <c r="T957" s="19"/>
      <c r="U957" s="109"/>
      <c r="W957" s="7"/>
      <c r="Y957" s="7"/>
      <c r="AA957" s="7"/>
      <c r="AC957" s="7"/>
      <c r="AE957" s="7"/>
      <c r="AG957" s="7"/>
      <c r="AI957" s="7"/>
      <c r="AJ957" s="114"/>
    </row>
    <row r="958" customFormat="false" ht="15.75" hidden="false" customHeight="false" outlineLevel="0" collapsed="false">
      <c r="B958" s="108"/>
      <c r="H958" s="113"/>
      <c r="I958" s="109"/>
      <c r="J958" s="113"/>
      <c r="K958" s="109"/>
      <c r="L958" s="113"/>
      <c r="M958" s="7"/>
      <c r="O958" s="7"/>
      <c r="P958" s="51"/>
      <c r="Q958" s="109"/>
      <c r="S958" s="7"/>
      <c r="T958" s="51"/>
      <c r="U958" s="109"/>
      <c r="W958" s="7"/>
      <c r="Y958" s="7"/>
      <c r="AA958" s="7"/>
      <c r="AC958" s="7"/>
      <c r="AE958" s="7"/>
      <c r="AG958" s="7"/>
      <c r="AI958" s="7"/>
      <c r="AJ958" s="114"/>
    </row>
    <row r="959" customFormat="false" ht="15.75" hidden="false" customHeight="false" outlineLevel="0" collapsed="false">
      <c r="B959" s="108"/>
      <c r="H959" s="113"/>
      <c r="I959" s="109"/>
      <c r="J959" s="113"/>
      <c r="K959" s="109"/>
      <c r="L959" s="113"/>
      <c r="M959" s="7"/>
      <c r="O959" s="7"/>
      <c r="P959" s="19"/>
      <c r="Q959" s="109"/>
      <c r="S959" s="7"/>
      <c r="T959" s="19"/>
      <c r="U959" s="109"/>
      <c r="W959" s="7"/>
      <c r="Y959" s="7"/>
      <c r="AA959" s="7"/>
      <c r="AC959" s="7"/>
      <c r="AE959" s="7"/>
      <c r="AG959" s="7"/>
      <c r="AI959" s="7"/>
      <c r="AJ959" s="114"/>
    </row>
    <row r="960" customFormat="false" ht="15.75" hidden="false" customHeight="false" outlineLevel="0" collapsed="false">
      <c r="B960" s="108"/>
      <c r="H960" s="113"/>
      <c r="I960" s="109"/>
      <c r="J960" s="113"/>
      <c r="K960" s="109"/>
      <c r="L960" s="113"/>
      <c r="M960" s="7"/>
      <c r="O960" s="7"/>
      <c r="P960" s="51"/>
      <c r="Q960" s="109"/>
      <c r="S960" s="7"/>
      <c r="T960" s="51"/>
      <c r="U960" s="109"/>
      <c r="W960" s="7"/>
      <c r="Y960" s="7"/>
      <c r="AA960" s="7"/>
      <c r="AC960" s="7"/>
      <c r="AE960" s="7"/>
      <c r="AG960" s="7"/>
      <c r="AI960" s="7"/>
      <c r="AJ960" s="114"/>
    </row>
    <row r="961" customFormat="false" ht="15.75" hidden="false" customHeight="false" outlineLevel="0" collapsed="false">
      <c r="B961" s="108"/>
      <c r="H961" s="113"/>
      <c r="I961" s="109"/>
      <c r="J961" s="113"/>
      <c r="K961" s="109"/>
      <c r="L961" s="113"/>
      <c r="M961" s="7"/>
      <c r="O961" s="7"/>
      <c r="P961" s="19"/>
      <c r="Q961" s="109"/>
      <c r="S961" s="7"/>
      <c r="T961" s="19"/>
      <c r="U961" s="109"/>
      <c r="W961" s="7"/>
      <c r="Y961" s="7"/>
      <c r="AA961" s="7"/>
      <c r="AC961" s="7"/>
      <c r="AE961" s="7"/>
      <c r="AG961" s="7"/>
      <c r="AI961" s="7"/>
      <c r="AJ961" s="114"/>
    </row>
    <row r="962" customFormat="false" ht="15.75" hidden="false" customHeight="false" outlineLevel="0" collapsed="false">
      <c r="B962" s="108"/>
      <c r="H962" s="113"/>
      <c r="I962" s="109"/>
      <c r="J962" s="113"/>
      <c r="K962" s="109"/>
      <c r="L962" s="113"/>
      <c r="M962" s="7"/>
      <c r="O962" s="7"/>
      <c r="P962" s="51"/>
      <c r="Q962" s="109"/>
      <c r="S962" s="7"/>
      <c r="T962" s="51"/>
      <c r="U962" s="109"/>
      <c r="W962" s="7"/>
      <c r="Y962" s="7"/>
      <c r="AA962" s="7"/>
      <c r="AC962" s="7"/>
      <c r="AE962" s="7"/>
      <c r="AG962" s="7"/>
      <c r="AI962" s="7"/>
      <c r="AJ962" s="114"/>
    </row>
    <row r="963" customFormat="false" ht="15.75" hidden="false" customHeight="false" outlineLevel="0" collapsed="false">
      <c r="B963" s="108"/>
      <c r="H963" s="113"/>
      <c r="I963" s="109"/>
      <c r="J963" s="113"/>
      <c r="K963" s="109"/>
      <c r="L963" s="113"/>
      <c r="M963" s="7"/>
      <c r="O963" s="7"/>
      <c r="P963" s="19"/>
      <c r="Q963" s="109"/>
      <c r="S963" s="7"/>
      <c r="T963" s="19"/>
      <c r="U963" s="109"/>
      <c r="W963" s="7"/>
      <c r="Y963" s="7"/>
      <c r="AA963" s="7"/>
      <c r="AC963" s="7"/>
      <c r="AE963" s="7"/>
      <c r="AG963" s="7"/>
      <c r="AI963" s="7"/>
      <c r="AJ963" s="114"/>
    </row>
    <row r="964" customFormat="false" ht="15.75" hidden="false" customHeight="false" outlineLevel="0" collapsed="false">
      <c r="B964" s="108"/>
      <c r="H964" s="113"/>
      <c r="I964" s="109"/>
      <c r="J964" s="113"/>
      <c r="K964" s="109"/>
      <c r="L964" s="113"/>
      <c r="M964" s="7"/>
      <c r="O964" s="7"/>
      <c r="P964" s="51"/>
      <c r="Q964" s="109"/>
      <c r="S964" s="7"/>
      <c r="T964" s="51"/>
      <c r="U964" s="109"/>
      <c r="W964" s="7"/>
      <c r="Y964" s="7"/>
      <c r="AA964" s="7"/>
      <c r="AC964" s="7"/>
      <c r="AE964" s="7"/>
      <c r="AG964" s="7"/>
      <c r="AI964" s="7"/>
      <c r="AJ964" s="114"/>
    </row>
    <row r="965" customFormat="false" ht="15.75" hidden="false" customHeight="false" outlineLevel="0" collapsed="false">
      <c r="B965" s="108"/>
      <c r="H965" s="113"/>
      <c r="I965" s="109"/>
      <c r="J965" s="113"/>
      <c r="K965" s="109"/>
      <c r="L965" s="113"/>
      <c r="M965" s="7"/>
      <c r="O965" s="7"/>
      <c r="P965" s="19"/>
      <c r="Q965" s="109"/>
      <c r="S965" s="7"/>
      <c r="T965" s="19"/>
      <c r="U965" s="109"/>
      <c r="W965" s="7"/>
      <c r="Y965" s="7"/>
      <c r="AA965" s="7"/>
      <c r="AC965" s="7"/>
      <c r="AE965" s="7"/>
      <c r="AG965" s="7"/>
      <c r="AI965" s="7"/>
      <c r="AJ965" s="114"/>
    </row>
    <row r="966" customFormat="false" ht="15.75" hidden="false" customHeight="false" outlineLevel="0" collapsed="false">
      <c r="B966" s="108"/>
      <c r="H966" s="113"/>
      <c r="I966" s="109"/>
      <c r="J966" s="113"/>
      <c r="K966" s="109"/>
      <c r="L966" s="113"/>
      <c r="M966" s="7"/>
      <c r="O966" s="7"/>
      <c r="P966" s="51"/>
      <c r="Q966" s="109"/>
      <c r="S966" s="7"/>
      <c r="T966" s="51"/>
      <c r="U966" s="109"/>
      <c r="W966" s="7"/>
      <c r="Y966" s="7"/>
      <c r="AA966" s="7"/>
      <c r="AC966" s="7"/>
      <c r="AE966" s="7"/>
      <c r="AG966" s="7"/>
      <c r="AI966" s="7"/>
      <c r="AJ966" s="114"/>
    </row>
    <row r="967" customFormat="false" ht="15.75" hidden="false" customHeight="false" outlineLevel="0" collapsed="false">
      <c r="B967" s="108"/>
      <c r="H967" s="113"/>
      <c r="I967" s="109"/>
      <c r="J967" s="113"/>
      <c r="K967" s="109"/>
      <c r="L967" s="113"/>
      <c r="M967" s="7"/>
      <c r="O967" s="7"/>
      <c r="P967" s="19"/>
      <c r="Q967" s="109"/>
      <c r="S967" s="7"/>
      <c r="T967" s="19"/>
      <c r="U967" s="109"/>
      <c r="W967" s="7"/>
      <c r="Y967" s="7"/>
      <c r="AA967" s="7"/>
      <c r="AC967" s="7"/>
      <c r="AE967" s="7"/>
      <c r="AG967" s="7"/>
      <c r="AI967" s="7"/>
      <c r="AJ967" s="114"/>
    </row>
    <row r="968" customFormat="false" ht="15.75" hidden="false" customHeight="false" outlineLevel="0" collapsed="false">
      <c r="B968" s="108"/>
      <c r="H968" s="113"/>
      <c r="I968" s="109"/>
      <c r="J968" s="113"/>
      <c r="K968" s="109"/>
      <c r="L968" s="113"/>
      <c r="M968" s="7"/>
      <c r="O968" s="7"/>
      <c r="P968" s="51"/>
      <c r="Q968" s="109"/>
      <c r="S968" s="7"/>
      <c r="T968" s="51"/>
      <c r="U968" s="109"/>
      <c r="W968" s="7"/>
      <c r="Y968" s="7"/>
      <c r="AA968" s="7"/>
      <c r="AC968" s="7"/>
      <c r="AE968" s="7"/>
      <c r="AG968" s="7"/>
      <c r="AI968" s="7"/>
      <c r="AJ968" s="114"/>
    </row>
    <row r="969" customFormat="false" ht="15.75" hidden="false" customHeight="false" outlineLevel="0" collapsed="false">
      <c r="B969" s="108"/>
      <c r="H969" s="113"/>
      <c r="I969" s="109"/>
      <c r="J969" s="113"/>
      <c r="K969" s="109"/>
      <c r="L969" s="113"/>
      <c r="M969" s="7"/>
      <c r="O969" s="7"/>
      <c r="P969" s="19"/>
      <c r="Q969" s="109"/>
      <c r="S969" s="7"/>
      <c r="T969" s="19"/>
      <c r="U969" s="109"/>
      <c r="W969" s="7"/>
      <c r="Y969" s="7"/>
      <c r="AA969" s="7"/>
      <c r="AC969" s="7"/>
      <c r="AE969" s="7"/>
      <c r="AG969" s="7"/>
      <c r="AI969" s="7"/>
      <c r="AJ969" s="114"/>
    </row>
    <row r="970" customFormat="false" ht="15.75" hidden="false" customHeight="false" outlineLevel="0" collapsed="false">
      <c r="B970" s="108"/>
      <c r="H970" s="113"/>
      <c r="I970" s="109"/>
      <c r="J970" s="113"/>
      <c r="K970" s="109"/>
      <c r="L970" s="113"/>
      <c r="M970" s="7"/>
      <c r="O970" s="7"/>
      <c r="P970" s="51"/>
      <c r="Q970" s="109"/>
      <c r="S970" s="7"/>
      <c r="T970" s="51"/>
      <c r="U970" s="109"/>
      <c r="W970" s="7"/>
      <c r="Y970" s="7"/>
      <c r="AA970" s="7"/>
      <c r="AC970" s="7"/>
      <c r="AE970" s="7"/>
      <c r="AG970" s="7"/>
      <c r="AI970" s="7"/>
      <c r="AJ970" s="114"/>
    </row>
    <row r="971" customFormat="false" ht="15.75" hidden="false" customHeight="false" outlineLevel="0" collapsed="false">
      <c r="B971" s="108"/>
      <c r="H971" s="113"/>
      <c r="I971" s="109"/>
      <c r="J971" s="113"/>
      <c r="K971" s="109"/>
      <c r="L971" s="113"/>
      <c r="M971" s="7"/>
      <c r="O971" s="7"/>
      <c r="P971" s="19"/>
      <c r="Q971" s="109"/>
      <c r="S971" s="7"/>
      <c r="T971" s="19"/>
      <c r="U971" s="109"/>
      <c r="W971" s="7"/>
      <c r="Y971" s="7"/>
      <c r="AA971" s="7"/>
      <c r="AC971" s="7"/>
      <c r="AE971" s="7"/>
      <c r="AG971" s="7"/>
      <c r="AI971" s="7"/>
      <c r="AJ971" s="114"/>
    </row>
    <row r="972" customFormat="false" ht="15.75" hidden="false" customHeight="false" outlineLevel="0" collapsed="false">
      <c r="B972" s="108"/>
      <c r="H972" s="113"/>
      <c r="I972" s="109"/>
      <c r="J972" s="113"/>
      <c r="K972" s="109"/>
      <c r="L972" s="113"/>
      <c r="M972" s="7"/>
      <c r="O972" s="7"/>
      <c r="P972" s="51"/>
      <c r="Q972" s="109"/>
      <c r="S972" s="7"/>
      <c r="T972" s="51"/>
      <c r="U972" s="109"/>
      <c r="W972" s="7"/>
      <c r="Y972" s="7"/>
      <c r="AA972" s="7"/>
      <c r="AC972" s="7"/>
      <c r="AE972" s="7"/>
      <c r="AG972" s="7"/>
      <c r="AI972" s="7"/>
      <c r="AJ972" s="114"/>
    </row>
    <row r="973" customFormat="false" ht="15.75" hidden="false" customHeight="false" outlineLevel="0" collapsed="false">
      <c r="B973" s="108"/>
      <c r="H973" s="113"/>
      <c r="I973" s="109"/>
      <c r="J973" s="113"/>
      <c r="K973" s="109"/>
      <c r="L973" s="113"/>
      <c r="M973" s="7"/>
      <c r="O973" s="7"/>
      <c r="P973" s="19"/>
      <c r="Q973" s="109"/>
      <c r="S973" s="7"/>
      <c r="T973" s="19"/>
      <c r="U973" s="109"/>
      <c r="W973" s="7"/>
      <c r="Y973" s="7"/>
      <c r="AA973" s="7"/>
      <c r="AC973" s="7"/>
      <c r="AE973" s="7"/>
      <c r="AG973" s="7"/>
      <c r="AI973" s="7"/>
      <c r="AJ973" s="114"/>
    </row>
    <row r="974" customFormat="false" ht="15.75" hidden="false" customHeight="false" outlineLevel="0" collapsed="false">
      <c r="B974" s="108"/>
      <c r="H974" s="113"/>
      <c r="I974" s="109"/>
      <c r="J974" s="113"/>
      <c r="K974" s="109"/>
      <c r="L974" s="113"/>
      <c r="M974" s="7"/>
      <c r="O974" s="7"/>
      <c r="P974" s="51"/>
      <c r="Q974" s="109"/>
      <c r="S974" s="7"/>
      <c r="T974" s="51"/>
      <c r="U974" s="109"/>
      <c r="W974" s="7"/>
      <c r="Y974" s="7"/>
      <c r="AA974" s="7"/>
      <c r="AC974" s="7"/>
      <c r="AE974" s="7"/>
      <c r="AG974" s="7"/>
      <c r="AI974" s="7"/>
      <c r="AJ974" s="114"/>
    </row>
    <row r="975" customFormat="false" ht="15.75" hidden="false" customHeight="false" outlineLevel="0" collapsed="false">
      <c r="B975" s="108"/>
      <c r="H975" s="113"/>
      <c r="I975" s="109"/>
      <c r="J975" s="113"/>
      <c r="K975" s="109"/>
      <c r="L975" s="113"/>
      <c r="M975" s="7"/>
      <c r="O975" s="7"/>
      <c r="P975" s="19"/>
      <c r="Q975" s="109"/>
      <c r="S975" s="7"/>
      <c r="T975" s="19"/>
      <c r="U975" s="109"/>
      <c r="W975" s="7"/>
      <c r="Y975" s="7"/>
      <c r="AA975" s="7"/>
      <c r="AC975" s="7"/>
      <c r="AE975" s="7"/>
      <c r="AG975" s="7"/>
      <c r="AI975" s="7"/>
      <c r="AJ975" s="114"/>
    </row>
    <row r="976" customFormat="false" ht="15.75" hidden="false" customHeight="false" outlineLevel="0" collapsed="false">
      <c r="B976" s="108"/>
      <c r="H976" s="113"/>
      <c r="I976" s="109"/>
      <c r="J976" s="113"/>
      <c r="K976" s="109"/>
      <c r="L976" s="113"/>
      <c r="M976" s="7"/>
      <c r="O976" s="7"/>
      <c r="P976" s="51"/>
      <c r="Q976" s="109"/>
      <c r="S976" s="7"/>
      <c r="T976" s="51"/>
      <c r="U976" s="109"/>
      <c r="W976" s="7"/>
      <c r="Y976" s="7"/>
      <c r="AA976" s="7"/>
      <c r="AC976" s="7"/>
      <c r="AE976" s="7"/>
      <c r="AG976" s="7"/>
      <c r="AI976" s="7"/>
      <c r="AJ976" s="114"/>
    </row>
    <row r="977" customFormat="false" ht="15.75" hidden="false" customHeight="false" outlineLevel="0" collapsed="false">
      <c r="B977" s="108"/>
      <c r="H977" s="113"/>
      <c r="I977" s="109"/>
      <c r="J977" s="113"/>
      <c r="K977" s="109"/>
      <c r="L977" s="113"/>
      <c r="M977" s="7"/>
      <c r="O977" s="7"/>
      <c r="P977" s="19"/>
      <c r="Q977" s="109"/>
      <c r="S977" s="7"/>
      <c r="T977" s="19"/>
      <c r="U977" s="109"/>
      <c r="W977" s="7"/>
      <c r="Y977" s="7"/>
      <c r="AA977" s="7"/>
      <c r="AC977" s="7"/>
      <c r="AE977" s="7"/>
      <c r="AG977" s="7"/>
      <c r="AI977" s="7"/>
      <c r="AJ977" s="114"/>
    </row>
    <row r="978" customFormat="false" ht="15.75" hidden="false" customHeight="false" outlineLevel="0" collapsed="false">
      <c r="B978" s="108"/>
      <c r="H978" s="113"/>
      <c r="I978" s="109"/>
      <c r="J978" s="113"/>
      <c r="K978" s="109"/>
      <c r="L978" s="113"/>
      <c r="M978" s="7"/>
      <c r="O978" s="7"/>
      <c r="P978" s="51"/>
      <c r="Q978" s="109"/>
      <c r="S978" s="7"/>
      <c r="T978" s="51"/>
      <c r="U978" s="109"/>
      <c r="W978" s="7"/>
      <c r="Y978" s="7"/>
      <c r="AA978" s="7"/>
      <c r="AC978" s="7"/>
      <c r="AE978" s="7"/>
      <c r="AG978" s="7"/>
      <c r="AI978" s="7"/>
      <c r="AJ978" s="114"/>
    </row>
    <row r="979" customFormat="false" ht="15.75" hidden="false" customHeight="false" outlineLevel="0" collapsed="false">
      <c r="B979" s="108"/>
      <c r="H979" s="113"/>
      <c r="I979" s="109"/>
      <c r="J979" s="113"/>
      <c r="K979" s="109"/>
      <c r="L979" s="113"/>
      <c r="M979" s="7"/>
      <c r="O979" s="7"/>
      <c r="P979" s="19"/>
      <c r="Q979" s="109"/>
      <c r="S979" s="7"/>
      <c r="T979" s="19"/>
      <c r="U979" s="109"/>
      <c r="W979" s="7"/>
      <c r="Y979" s="7"/>
      <c r="AA979" s="7"/>
      <c r="AC979" s="7"/>
      <c r="AE979" s="7"/>
      <c r="AG979" s="7"/>
      <c r="AI979" s="7"/>
      <c r="AJ979" s="114"/>
    </row>
    <row r="980" customFormat="false" ht="15.75" hidden="false" customHeight="false" outlineLevel="0" collapsed="false">
      <c r="B980" s="108"/>
      <c r="H980" s="113"/>
      <c r="I980" s="109"/>
      <c r="J980" s="113"/>
      <c r="K980" s="109"/>
      <c r="L980" s="113"/>
      <c r="M980" s="7"/>
      <c r="O980" s="7"/>
      <c r="P980" s="51"/>
      <c r="Q980" s="109"/>
      <c r="S980" s="7"/>
      <c r="T980" s="51"/>
      <c r="U980" s="109"/>
      <c r="W980" s="7"/>
      <c r="Y980" s="7"/>
      <c r="AA980" s="7"/>
      <c r="AC980" s="7"/>
      <c r="AE980" s="7"/>
      <c r="AG980" s="7"/>
      <c r="AI980" s="7"/>
      <c r="AJ980" s="114"/>
    </row>
    <row r="981" customFormat="false" ht="15.75" hidden="false" customHeight="false" outlineLevel="0" collapsed="false">
      <c r="B981" s="108"/>
      <c r="H981" s="113"/>
      <c r="I981" s="109"/>
      <c r="J981" s="113"/>
      <c r="K981" s="109"/>
      <c r="L981" s="113"/>
      <c r="M981" s="7"/>
      <c r="O981" s="7"/>
      <c r="P981" s="19"/>
      <c r="Q981" s="109"/>
      <c r="S981" s="7"/>
      <c r="T981" s="19"/>
      <c r="U981" s="109"/>
      <c r="W981" s="7"/>
      <c r="Y981" s="7"/>
      <c r="AA981" s="7"/>
      <c r="AC981" s="7"/>
      <c r="AE981" s="7"/>
      <c r="AG981" s="7"/>
      <c r="AI981" s="7"/>
      <c r="AJ981" s="114"/>
    </row>
    <row r="982" customFormat="false" ht="15.75" hidden="false" customHeight="false" outlineLevel="0" collapsed="false">
      <c r="B982" s="108"/>
      <c r="H982" s="113"/>
      <c r="I982" s="109"/>
      <c r="J982" s="113"/>
      <c r="K982" s="109"/>
      <c r="L982" s="113"/>
      <c r="M982" s="7"/>
      <c r="O982" s="7"/>
      <c r="P982" s="51"/>
      <c r="Q982" s="109"/>
      <c r="S982" s="7"/>
      <c r="T982" s="51"/>
      <c r="U982" s="109"/>
      <c r="W982" s="7"/>
      <c r="Y982" s="7"/>
      <c r="AA982" s="7"/>
      <c r="AC982" s="7"/>
      <c r="AE982" s="7"/>
      <c r="AG982" s="7"/>
      <c r="AI982" s="7"/>
      <c r="AJ982" s="114"/>
    </row>
    <row r="983" customFormat="false" ht="15.75" hidden="false" customHeight="false" outlineLevel="0" collapsed="false">
      <c r="B983" s="108"/>
      <c r="H983" s="113"/>
      <c r="I983" s="109"/>
      <c r="J983" s="113"/>
      <c r="K983" s="109"/>
      <c r="L983" s="113"/>
      <c r="M983" s="7"/>
      <c r="O983" s="7"/>
      <c r="P983" s="19"/>
      <c r="Q983" s="109"/>
      <c r="S983" s="7"/>
      <c r="T983" s="19"/>
      <c r="U983" s="109"/>
      <c r="W983" s="7"/>
      <c r="Y983" s="7"/>
      <c r="AA983" s="7"/>
      <c r="AC983" s="7"/>
      <c r="AE983" s="7"/>
      <c r="AG983" s="7"/>
      <c r="AI983" s="7"/>
      <c r="AJ983" s="114"/>
    </row>
    <row r="984" customFormat="false" ht="15.75" hidden="false" customHeight="false" outlineLevel="0" collapsed="false">
      <c r="B984" s="108"/>
      <c r="H984" s="113"/>
      <c r="I984" s="109"/>
      <c r="J984" s="113"/>
      <c r="K984" s="109"/>
      <c r="L984" s="113"/>
      <c r="M984" s="7"/>
      <c r="O984" s="7"/>
      <c r="P984" s="51"/>
      <c r="Q984" s="109"/>
      <c r="S984" s="7"/>
      <c r="T984" s="51"/>
      <c r="U984" s="109"/>
      <c r="W984" s="7"/>
      <c r="Y984" s="7"/>
      <c r="AA984" s="7"/>
      <c r="AC984" s="7"/>
      <c r="AE984" s="7"/>
      <c r="AG984" s="7"/>
      <c r="AI984" s="7"/>
      <c r="AJ984" s="114"/>
    </row>
    <row r="985" customFormat="false" ht="15.75" hidden="false" customHeight="false" outlineLevel="0" collapsed="false">
      <c r="B985" s="108"/>
      <c r="H985" s="113"/>
      <c r="I985" s="109"/>
      <c r="J985" s="113"/>
      <c r="K985" s="109"/>
      <c r="L985" s="113"/>
      <c r="M985" s="7"/>
      <c r="O985" s="7"/>
      <c r="P985" s="19"/>
      <c r="Q985" s="109"/>
      <c r="S985" s="7"/>
      <c r="T985" s="19"/>
      <c r="U985" s="109"/>
      <c r="W985" s="7"/>
      <c r="Y985" s="7"/>
      <c r="AA985" s="7"/>
      <c r="AC985" s="7"/>
      <c r="AE985" s="7"/>
      <c r="AG985" s="7"/>
      <c r="AI985" s="7"/>
      <c r="AJ985" s="114"/>
    </row>
    <row r="986" customFormat="false" ht="15.75" hidden="false" customHeight="false" outlineLevel="0" collapsed="false">
      <c r="B986" s="108"/>
      <c r="H986" s="113"/>
      <c r="I986" s="109"/>
      <c r="J986" s="113"/>
      <c r="K986" s="109"/>
      <c r="L986" s="113"/>
      <c r="M986" s="7"/>
      <c r="O986" s="7"/>
      <c r="P986" s="51"/>
      <c r="Q986" s="109"/>
      <c r="S986" s="7"/>
      <c r="T986" s="51"/>
      <c r="U986" s="109"/>
      <c r="W986" s="7"/>
      <c r="Y986" s="7"/>
      <c r="AA986" s="7"/>
      <c r="AC986" s="7"/>
      <c r="AE986" s="7"/>
      <c r="AG986" s="7"/>
      <c r="AI986" s="7"/>
      <c r="AJ986" s="114"/>
    </row>
    <row r="987" customFormat="false" ht="15.75" hidden="false" customHeight="false" outlineLevel="0" collapsed="false">
      <c r="B987" s="108"/>
      <c r="H987" s="113"/>
      <c r="I987" s="109"/>
      <c r="J987" s="113"/>
      <c r="K987" s="109"/>
      <c r="L987" s="113"/>
      <c r="M987" s="7"/>
      <c r="O987" s="7"/>
      <c r="P987" s="19"/>
      <c r="Q987" s="109"/>
      <c r="S987" s="7"/>
      <c r="T987" s="19"/>
      <c r="U987" s="109"/>
      <c r="W987" s="7"/>
      <c r="Y987" s="7"/>
      <c r="AA987" s="7"/>
      <c r="AC987" s="7"/>
      <c r="AE987" s="7"/>
      <c r="AG987" s="7"/>
      <c r="AI987" s="7"/>
      <c r="AJ987" s="114"/>
    </row>
    <row r="988" customFormat="false" ht="15.75" hidden="false" customHeight="false" outlineLevel="0" collapsed="false">
      <c r="B988" s="108"/>
      <c r="H988" s="113"/>
      <c r="I988" s="109"/>
      <c r="J988" s="113"/>
      <c r="K988" s="109"/>
      <c r="L988" s="113"/>
      <c r="M988" s="7"/>
      <c r="O988" s="7"/>
      <c r="P988" s="51"/>
      <c r="Q988" s="109"/>
      <c r="S988" s="7"/>
      <c r="T988" s="51"/>
      <c r="U988" s="109"/>
      <c r="W988" s="7"/>
      <c r="Y988" s="7"/>
      <c r="AA988" s="7"/>
      <c r="AC988" s="7"/>
      <c r="AE988" s="7"/>
      <c r="AG988" s="7"/>
      <c r="AI988" s="7"/>
      <c r="AJ988" s="114"/>
    </row>
    <row r="989" customFormat="false" ht="15.75" hidden="false" customHeight="false" outlineLevel="0" collapsed="false">
      <c r="B989" s="108"/>
      <c r="H989" s="113"/>
      <c r="I989" s="109"/>
      <c r="J989" s="113"/>
      <c r="K989" s="109"/>
      <c r="L989" s="113"/>
      <c r="M989" s="7"/>
      <c r="O989" s="7"/>
      <c r="P989" s="19"/>
      <c r="Q989" s="109"/>
      <c r="S989" s="7"/>
      <c r="T989" s="19"/>
      <c r="U989" s="109"/>
      <c r="W989" s="7"/>
      <c r="Y989" s="7"/>
      <c r="AA989" s="7"/>
      <c r="AC989" s="7"/>
      <c r="AE989" s="7"/>
      <c r="AG989" s="7"/>
      <c r="AI989" s="7"/>
      <c r="AJ989" s="114"/>
    </row>
    <row r="990" customFormat="false" ht="15.75" hidden="false" customHeight="false" outlineLevel="0" collapsed="false">
      <c r="B990" s="108"/>
      <c r="H990" s="113"/>
      <c r="I990" s="109"/>
      <c r="J990" s="113"/>
      <c r="K990" s="109"/>
      <c r="L990" s="113"/>
      <c r="M990" s="7"/>
      <c r="O990" s="7"/>
      <c r="P990" s="51"/>
      <c r="Q990" s="109"/>
      <c r="S990" s="7"/>
      <c r="T990" s="51"/>
      <c r="U990" s="109"/>
      <c r="W990" s="7"/>
      <c r="Y990" s="7"/>
      <c r="AA990" s="7"/>
      <c r="AC990" s="7"/>
      <c r="AE990" s="7"/>
      <c r="AG990" s="7"/>
      <c r="AI990" s="7"/>
      <c r="AJ990" s="114"/>
    </row>
    <row r="991" customFormat="false" ht="15.75" hidden="false" customHeight="false" outlineLevel="0" collapsed="false">
      <c r="B991" s="108"/>
      <c r="H991" s="113"/>
      <c r="I991" s="109"/>
      <c r="J991" s="113"/>
      <c r="K991" s="109"/>
      <c r="L991" s="113"/>
      <c r="M991" s="7"/>
      <c r="O991" s="7"/>
      <c r="P991" s="19"/>
      <c r="Q991" s="109"/>
      <c r="S991" s="7"/>
      <c r="T991" s="19"/>
      <c r="U991" s="109"/>
      <c r="W991" s="7"/>
      <c r="Y991" s="7"/>
      <c r="AA991" s="7"/>
      <c r="AC991" s="7"/>
      <c r="AE991" s="7"/>
      <c r="AG991" s="7"/>
      <c r="AI991" s="7"/>
      <c r="AJ991" s="114"/>
    </row>
    <row r="992" customFormat="false" ht="15.75" hidden="false" customHeight="false" outlineLevel="0" collapsed="false">
      <c r="B992" s="108"/>
      <c r="H992" s="113"/>
      <c r="I992" s="109"/>
      <c r="J992" s="113"/>
      <c r="K992" s="109"/>
      <c r="L992" s="113"/>
      <c r="M992" s="7"/>
      <c r="O992" s="7"/>
      <c r="P992" s="51"/>
      <c r="Q992" s="109"/>
      <c r="S992" s="7"/>
      <c r="T992" s="51"/>
      <c r="U992" s="109"/>
      <c r="W992" s="7"/>
      <c r="Y992" s="7"/>
      <c r="AA992" s="7"/>
      <c r="AC992" s="7"/>
      <c r="AE992" s="7"/>
      <c r="AG992" s="7"/>
      <c r="AI992" s="7"/>
      <c r="AJ992" s="114"/>
    </row>
    <row r="993" customFormat="false" ht="15.75" hidden="false" customHeight="false" outlineLevel="0" collapsed="false">
      <c r="B993" s="108"/>
      <c r="H993" s="113"/>
      <c r="I993" s="109"/>
      <c r="J993" s="113"/>
      <c r="K993" s="109"/>
      <c r="L993" s="113"/>
      <c r="M993" s="7"/>
      <c r="O993" s="7"/>
      <c r="P993" s="19"/>
      <c r="Q993" s="109"/>
      <c r="S993" s="7"/>
      <c r="T993" s="19"/>
      <c r="U993" s="109"/>
      <c r="W993" s="7"/>
      <c r="Y993" s="7"/>
      <c r="AA993" s="7"/>
      <c r="AC993" s="7"/>
      <c r="AE993" s="7"/>
      <c r="AG993" s="7"/>
      <c r="AI993" s="7"/>
      <c r="AJ993" s="114"/>
    </row>
    <row r="994" customFormat="false" ht="15.75" hidden="false" customHeight="false" outlineLevel="0" collapsed="false">
      <c r="B994" s="108"/>
      <c r="H994" s="113"/>
      <c r="I994" s="109"/>
      <c r="J994" s="113"/>
      <c r="K994" s="109"/>
      <c r="L994" s="113"/>
      <c r="M994" s="7"/>
      <c r="O994" s="7"/>
      <c r="P994" s="51"/>
      <c r="Q994" s="109"/>
      <c r="S994" s="7"/>
      <c r="T994" s="51"/>
      <c r="U994" s="109"/>
      <c r="W994" s="7"/>
      <c r="Y994" s="7"/>
      <c r="AA994" s="7"/>
      <c r="AC994" s="7"/>
      <c r="AE994" s="7"/>
      <c r="AG994" s="7"/>
      <c r="AI994" s="7"/>
      <c r="AJ994" s="114"/>
    </row>
    <row r="995" customFormat="false" ht="15.75" hidden="false" customHeight="false" outlineLevel="0" collapsed="false">
      <c r="B995" s="108"/>
      <c r="H995" s="113"/>
      <c r="I995" s="2"/>
      <c r="J995" s="113"/>
      <c r="K995" s="2"/>
      <c r="L995" s="113"/>
      <c r="M995" s="7"/>
      <c r="O995" s="7"/>
      <c r="P995" s="115"/>
      <c r="Q995" s="2"/>
      <c r="S995" s="7"/>
      <c r="T995" s="115"/>
      <c r="U995" s="2"/>
      <c r="W995" s="7"/>
      <c r="Y995" s="7"/>
      <c r="AA995" s="7"/>
      <c r="AC995" s="7"/>
      <c r="AE995" s="7"/>
      <c r="AG995" s="7"/>
      <c r="AI995" s="7"/>
      <c r="AJ995" s="114"/>
    </row>
  </sheetData>
  <conditionalFormatting sqref="A2:Y16 Z2:Z994 AA2:AA16 AB2:AB994 AC2:AC16 AD2:AD994 AE2:AI16 AJ2:AJ994 AK2:BA16 A19:Y994 AA19:AA994 AC19:AC994 AE19:AI994 AK19:BA994">
    <cfRule type="expression" priority="2" aboveAverage="0" equalAverage="0" bottom="0" percent="0" rank="0" text="" dxfId="0">
      <formula>AND( $AJ2&lt;60, $AJ2&lt;&gt;"")</formula>
    </cfRule>
  </conditionalFormatting>
  <conditionalFormatting sqref="H1:H16 H19:H995">
    <cfRule type="expression" priority="3" aboveAverage="0" equalAverage="0" bottom="0" percent="0" rank="0" text="" dxfId="1">
      <formula>1</formula>
    </cfRule>
  </conditionalFormatting>
  <conditionalFormatting sqref="H1:H16 H19:H995">
    <cfRule type="expression" priority="4" aboveAverage="0" equalAverage="0" bottom="0" percent="0" rank="0" text="" dxfId="1">
      <formula>1</formula>
    </cfRule>
  </conditionalFormatting>
  <conditionalFormatting sqref="I1:I16 K1:K16 M1:M16 O1:O16 Q1:Q16 S1:S16 U1:U16 W1:W16 Y1:Y16 AA1:AA16 AC1:AC16 AE1:AE16 AG1:AG16 AI1:AI16 I19:I995 K19:K995 M19:M995 O19:O995 Q19:Q995 S19:S995 U19:U995 W19:W995 Y19:Y995 AA19:AA995 AC19:AC995 AE19:AE995 AG19:AG995 AI19:AI995">
    <cfRule type="expression" priority="5" aboveAverage="0" equalAverage="0" bottom="0" percent="0" rank="0" text="" dxfId="2">
      <formula>1</formula>
    </cfRule>
  </conditionalFormatting>
  <conditionalFormatting sqref="H1:H16 J1:J16 L1:L16 H19:H995 J19:J995 L19:L995">
    <cfRule type="expression" priority="6" aboveAverage="0" equalAverage="0" bottom="0" percent="0" rank="0" text="" dxfId="1">
      <formula>1</formula>
    </cfRule>
  </conditionalFormatting>
  <conditionalFormatting sqref="AJ1:AJ995">
    <cfRule type="expression" priority="7" aboveAverage="0" equalAverage="0" bottom="0" percent="0" rank="0" text="" dxfId="3">
      <formula>1</formula>
    </cfRule>
  </conditionalFormatting>
  <conditionalFormatting sqref="E1:G16 E19:G995">
    <cfRule type="expression" priority="8" aboveAverage="0" equalAverage="0" bottom="0" percent="0" rank="0" text="" dxfId="4">
      <formula>1</formula>
    </cfRule>
  </conditionalFormatting>
  <conditionalFormatting sqref="N1:N16 P1:P16 R1:R16 T1:T16 N19:N995 P19:P995 R19:R995 T19:T995">
    <cfRule type="expression" priority="9" aboveAverage="0" equalAverage="0" bottom="0" percent="0" rank="0" text="" dxfId="5">
      <formula>1</formula>
    </cfRule>
  </conditionalFormatting>
  <conditionalFormatting sqref="Z1:Z995 AB1:AB995 AD1:AD995">
    <cfRule type="expression" priority="10" aboveAverage="0" equalAverage="0" bottom="0" percent="0" rank="0" text="" dxfId="3">
      <formula>1</formula>
    </cfRule>
  </conditionalFormatting>
  <conditionalFormatting sqref="D1:D16 D19:D995">
    <cfRule type="expression" priority="11" aboveAverage="0" equalAverage="0" bottom="0" percent="0" rank="0" text="" dxfId="6">
      <formula>1</formula>
    </cfRule>
  </conditionalFormatting>
  <dataValidations count="4">
    <dataValidation allowBlank="true" operator="between" showDropDown="false" showErrorMessage="true" showInputMessage="false" sqref="Z20 AB20 AD20" type="list">
      <formula1>"O,X"</formula1>
      <formula2>0</formula2>
    </dataValidation>
    <dataValidation allowBlank="true" operator="between" showDropDown="false" showErrorMessage="true" showInputMessage="false" sqref="Z21 AB21 AD21 Z24 AB24 AD24" type="list">
      <formula1>"O,X"</formula1>
      <formula2>0</formula2>
    </dataValidation>
    <dataValidation allowBlank="true" operator="between" showDropDown="false" showErrorMessage="true" showInputMessage="false" sqref="Z22:Z23 AB22:AB23 AD22:AD23" type="list">
      <formula1>"O,X"</formula1>
      <formula2>0</formula2>
    </dataValidation>
    <dataValidation allowBlank="true" operator="between" showDropDown="false" showErrorMessage="true" showInputMessage="false" sqref="Z2:Z19 AB2:AB19 AD2:AD19 Z25:Z110 AB25:AB140 AD25:AD147" type="list">
      <formula1>"O,X"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showFormulas="false" showGridLines="true" showRowColHeaders="true" showZeros="true" rightToLeft="false" tabSelected="true" showOutlineSymbols="true" defaultGridColor="true" view="normal" topLeftCell="A18817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025" min="1" style="0" width="13.8"/>
  </cols>
  <sheetData>
    <row r="1" customFormat="false" ht="15" hidden="false" customHeight="true" outlineLevel="0" collapsed="false">
      <c r="A1" s="116" t="s">
        <v>62</v>
      </c>
      <c r="B1" s="117" t="s">
        <v>63</v>
      </c>
    </row>
    <row r="2" customFormat="false" ht="15" hidden="false" customHeight="true" outlineLevel="0" collapsed="false">
      <c r="A2" s="116" t="s">
        <v>64</v>
      </c>
      <c r="B2" s="117" t="s">
        <v>65</v>
      </c>
    </row>
    <row r="3" customFormat="false" ht="15" hidden="false" customHeight="true" outlineLevel="0" collapsed="false">
      <c r="A3" s="116" t="s">
        <v>66</v>
      </c>
      <c r="B3" s="117" t="s">
        <v>67</v>
      </c>
    </row>
    <row r="4" customFormat="false" ht="15" hidden="false" customHeight="true" outlineLevel="0" collapsed="false">
      <c r="A4" s="116" t="s">
        <v>68</v>
      </c>
      <c r="B4" s="117" t="s">
        <v>69</v>
      </c>
    </row>
    <row r="5" customFormat="false" ht="15" hidden="false" customHeight="true" outlineLevel="0" collapsed="false">
      <c r="A5" s="116" t="s">
        <v>70</v>
      </c>
      <c r="B5" s="117" t="s">
        <v>71</v>
      </c>
    </row>
    <row r="6" customFormat="false" ht="15" hidden="false" customHeight="true" outlineLevel="0" collapsed="false">
      <c r="A6" s="116" t="s">
        <v>72</v>
      </c>
      <c r="B6" s="117" t="s">
        <v>73</v>
      </c>
    </row>
    <row r="7" customFormat="false" ht="15" hidden="false" customHeight="true" outlineLevel="0" collapsed="false">
      <c r="A7" s="116" t="s">
        <v>74</v>
      </c>
      <c r="B7" s="117" t="s">
        <v>75</v>
      </c>
    </row>
    <row r="8" customFormat="false" ht="15" hidden="false" customHeight="true" outlineLevel="0" collapsed="false">
      <c r="A8" s="116" t="s">
        <v>76</v>
      </c>
      <c r="B8" s="117" t="s">
        <v>77</v>
      </c>
    </row>
    <row r="9" customFormat="false" ht="15" hidden="false" customHeight="true" outlineLevel="0" collapsed="false">
      <c r="A9" s="116" t="s">
        <v>78</v>
      </c>
      <c r="B9" s="117" t="s">
        <v>79</v>
      </c>
    </row>
    <row r="10" customFormat="false" ht="15" hidden="false" customHeight="true" outlineLevel="0" collapsed="false">
      <c r="A10" s="116" t="s">
        <v>80</v>
      </c>
      <c r="B10" s="117" t="s">
        <v>81</v>
      </c>
    </row>
    <row r="11" customFormat="false" ht="15" hidden="false" customHeight="true" outlineLevel="0" collapsed="false">
      <c r="A11" s="116" t="s">
        <v>82</v>
      </c>
      <c r="B11" s="117" t="s">
        <v>83</v>
      </c>
    </row>
    <row r="12" customFormat="false" ht="15" hidden="false" customHeight="true" outlineLevel="0" collapsed="false">
      <c r="A12" s="116" t="s">
        <v>84</v>
      </c>
      <c r="B12" s="117" t="s">
        <v>85</v>
      </c>
    </row>
    <row r="13" customFormat="false" ht="15" hidden="false" customHeight="true" outlineLevel="0" collapsed="false">
      <c r="A13" s="116" t="s">
        <v>86</v>
      </c>
      <c r="B13" s="117" t="s">
        <v>87</v>
      </c>
    </row>
    <row r="14" customFormat="false" ht="15" hidden="false" customHeight="true" outlineLevel="0" collapsed="false">
      <c r="A14" s="116" t="s">
        <v>88</v>
      </c>
      <c r="B14" s="117" t="s">
        <v>89</v>
      </c>
    </row>
    <row r="15" customFormat="false" ht="15" hidden="false" customHeight="true" outlineLevel="0" collapsed="false">
      <c r="A15" s="116" t="s">
        <v>90</v>
      </c>
      <c r="B15" s="117" t="s">
        <v>91</v>
      </c>
    </row>
    <row r="16" customFormat="false" ht="15" hidden="false" customHeight="true" outlineLevel="0" collapsed="false">
      <c r="A16" s="116" t="s">
        <v>92</v>
      </c>
      <c r="B16" s="117" t="s">
        <v>93</v>
      </c>
    </row>
    <row r="17" customFormat="false" ht="15" hidden="false" customHeight="true" outlineLevel="0" collapsed="false">
      <c r="A17" s="116" t="s">
        <v>94</v>
      </c>
      <c r="B17" s="117" t="s">
        <v>95</v>
      </c>
    </row>
    <row r="18" customFormat="false" ht="15" hidden="false" customHeight="true" outlineLevel="0" collapsed="false">
      <c r="A18" s="116" t="s">
        <v>96</v>
      </c>
      <c r="B18" s="117" t="s">
        <v>97</v>
      </c>
    </row>
    <row r="19" customFormat="false" ht="15" hidden="false" customHeight="true" outlineLevel="0" collapsed="false">
      <c r="A19" s="116" t="s">
        <v>98</v>
      </c>
      <c r="B19" s="117" t="s">
        <v>99</v>
      </c>
    </row>
    <row r="20" customFormat="false" ht="15" hidden="false" customHeight="true" outlineLevel="0" collapsed="false">
      <c r="A20" s="116" t="s">
        <v>100</v>
      </c>
      <c r="B20" s="117" t="s">
        <v>101</v>
      </c>
    </row>
    <row r="21" customFormat="false" ht="15" hidden="false" customHeight="true" outlineLevel="0" collapsed="false">
      <c r="A21" s="116" t="s">
        <v>102</v>
      </c>
      <c r="B21" s="117" t="s">
        <v>103</v>
      </c>
    </row>
    <row r="22" customFormat="false" ht="15" hidden="false" customHeight="true" outlineLevel="0" collapsed="false">
      <c r="A22" s="116" t="s">
        <v>104</v>
      </c>
      <c r="B22" s="117" t="s">
        <v>105</v>
      </c>
    </row>
    <row r="23" customFormat="false" ht="15" hidden="false" customHeight="true" outlineLevel="0" collapsed="false">
      <c r="A23" s="116" t="s">
        <v>106</v>
      </c>
      <c r="B23" s="117" t="s">
        <v>107</v>
      </c>
    </row>
    <row r="24" customFormat="false" ht="15" hidden="false" customHeight="true" outlineLevel="0" collapsed="false">
      <c r="A24" s="116" t="s">
        <v>108</v>
      </c>
      <c r="B24" s="117" t="s">
        <v>109</v>
      </c>
    </row>
    <row r="25" customFormat="false" ht="15" hidden="false" customHeight="true" outlineLevel="0" collapsed="false">
      <c r="A25" s="116" t="s">
        <v>110</v>
      </c>
      <c r="B25" s="117" t="s">
        <v>111</v>
      </c>
    </row>
    <row r="26" customFormat="false" ht="15" hidden="false" customHeight="true" outlineLevel="0" collapsed="false">
      <c r="A26" s="116" t="s">
        <v>112</v>
      </c>
      <c r="B26" s="117" t="s">
        <v>113</v>
      </c>
    </row>
    <row r="27" customFormat="false" ht="15" hidden="false" customHeight="true" outlineLevel="0" collapsed="false">
      <c r="A27" s="116" t="s">
        <v>114</v>
      </c>
      <c r="B27" s="117" t="s">
        <v>115</v>
      </c>
    </row>
    <row r="28" customFormat="false" ht="15" hidden="false" customHeight="true" outlineLevel="0" collapsed="false">
      <c r="A28" s="116" t="s">
        <v>116</v>
      </c>
      <c r="B28" s="117" t="s">
        <v>117</v>
      </c>
    </row>
    <row r="29" customFormat="false" ht="15" hidden="false" customHeight="true" outlineLevel="0" collapsed="false">
      <c r="A29" s="116" t="s">
        <v>118</v>
      </c>
      <c r="B29" s="117" t="s">
        <v>119</v>
      </c>
    </row>
    <row r="30" customFormat="false" ht="15" hidden="false" customHeight="true" outlineLevel="0" collapsed="false">
      <c r="A30" s="116" t="s">
        <v>120</v>
      </c>
      <c r="B30" s="117" t="s">
        <v>121</v>
      </c>
    </row>
    <row r="31" customFormat="false" ht="15" hidden="false" customHeight="true" outlineLevel="0" collapsed="false">
      <c r="A31" s="116" t="s">
        <v>122</v>
      </c>
      <c r="B31" s="117" t="s">
        <v>123</v>
      </c>
    </row>
    <row r="32" customFormat="false" ht="15" hidden="false" customHeight="true" outlineLevel="0" collapsed="false">
      <c r="A32" s="116" t="s">
        <v>124</v>
      </c>
      <c r="B32" s="117" t="s">
        <v>125</v>
      </c>
    </row>
    <row r="33" customFormat="false" ht="15" hidden="false" customHeight="true" outlineLevel="0" collapsed="false">
      <c r="A33" s="116" t="s">
        <v>126</v>
      </c>
      <c r="B33" s="117" t="s">
        <v>127</v>
      </c>
    </row>
    <row r="34" customFormat="false" ht="15" hidden="false" customHeight="true" outlineLevel="0" collapsed="false">
      <c r="A34" s="116" t="s">
        <v>128</v>
      </c>
      <c r="B34" s="117" t="s">
        <v>129</v>
      </c>
    </row>
    <row r="35" customFormat="false" ht="15" hidden="false" customHeight="true" outlineLevel="0" collapsed="false">
      <c r="A35" s="116" t="s">
        <v>130</v>
      </c>
      <c r="B35" s="117" t="s">
        <v>131</v>
      </c>
    </row>
    <row r="36" customFormat="false" ht="15" hidden="false" customHeight="true" outlineLevel="0" collapsed="false">
      <c r="A36" s="116" t="s">
        <v>132</v>
      </c>
      <c r="B36" s="117" t="s">
        <v>133</v>
      </c>
    </row>
    <row r="37" customFormat="false" ht="15" hidden="false" customHeight="true" outlineLevel="0" collapsed="false">
      <c r="A37" s="116" t="s">
        <v>134</v>
      </c>
      <c r="B37" s="117" t="s">
        <v>135</v>
      </c>
    </row>
    <row r="38" customFormat="false" ht="15" hidden="false" customHeight="true" outlineLevel="0" collapsed="false">
      <c r="A38" s="116" t="s">
        <v>136</v>
      </c>
      <c r="B38" s="117" t="s">
        <v>137</v>
      </c>
    </row>
    <row r="39" customFormat="false" ht="15" hidden="false" customHeight="true" outlineLevel="0" collapsed="false">
      <c r="A39" s="116" t="s">
        <v>138</v>
      </c>
      <c r="B39" s="117" t="s">
        <v>139</v>
      </c>
    </row>
    <row r="40" customFormat="false" ht="15" hidden="false" customHeight="true" outlineLevel="0" collapsed="false">
      <c r="A40" s="116" t="s">
        <v>140</v>
      </c>
      <c r="B40" s="117" t="s">
        <v>141</v>
      </c>
    </row>
    <row r="41" customFormat="false" ht="15" hidden="false" customHeight="true" outlineLevel="0" collapsed="false">
      <c r="A41" s="116" t="s">
        <v>142</v>
      </c>
      <c r="B41" s="117" t="s">
        <v>143</v>
      </c>
    </row>
    <row r="42" customFormat="false" ht="15" hidden="false" customHeight="true" outlineLevel="0" collapsed="false">
      <c r="A42" s="116" t="s">
        <v>144</v>
      </c>
      <c r="B42" s="117" t="s">
        <v>145</v>
      </c>
    </row>
    <row r="43" customFormat="false" ht="15" hidden="false" customHeight="true" outlineLevel="0" collapsed="false">
      <c r="A43" s="116" t="s">
        <v>146</v>
      </c>
      <c r="B43" s="117" t="s">
        <v>147</v>
      </c>
    </row>
    <row r="44" customFormat="false" ht="15" hidden="false" customHeight="true" outlineLevel="0" collapsed="false">
      <c r="A44" s="116" t="s">
        <v>148</v>
      </c>
      <c r="B44" s="117" t="s">
        <v>149</v>
      </c>
    </row>
    <row r="45" customFormat="false" ht="15" hidden="false" customHeight="true" outlineLevel="0" collapsed="false">
      <c r="A45" s="116" t="s">
        <v>150</v>
      </c>
      <c r="B45" s="117" t="s">
        <v>151</v>
      </c>
    </row>
    <row r="46" customFormat="false" ht="15" hidden="false" customHeight="true" outlineLevel="0" collapsed="false">
      <c r="A46" s="116" t="s">
        <v>152</v>
      </c>
      <c r="B46" s="117" t="s">
        <v>153</v>
      </c>
    </row>
    <row r="47" customFormat="false" ht="15" hidden="false" customHeight="true" outlineLevel="0" collapsed="false">
      <c r="A47" s="116" t="s">
        <v>154</v>
      </c>
      <c r="B47" s="117" t="s">
        <v>155</v>
      </c>
    </row>
    <row r="48" customFormat="false" ht="15" hidden="false" customHeight="true" outlineLevel="0" collapsed="false">
      <c r="A48" s="116" t="s">
        <v>156</v>
      </c>
      <c r="B48" s="117" t="s">
        <v>157</v>
      </c>
    </row>
    <row r="49" customFormat="false" ht="15" hidden="false" customHeight="true" outlineLevel="0" collapsed="false">
      <c r="A49" s="116" t="s">
        <v>158</v>
      </c>
      <c r="B49" s="117" t="s">
        <v>159</v>
      </c>
    </row>
    <row r="50" customFormat="false" ht="15" hidden="false" customHeight="true" outlineLevel="0" collapsed="false">
      <c r="A50" s="116" t="s">
        <v>160</v>
      </c>
      <c r="B50" s="117" t="s">
        <v>161</v>
      </c>
    </row>
    <row r="51" customFormat="false" ht="15" hidden="false" customHeight="true" outlineLevel="0" collapsed="false">
      <c r="A51" s="116" t="s">
        <v>162</v>
      </c>
      <c r="B51" s="117" t="s">
        <v>163</v>
      </c>
    </row>
    <row r="52" customFormat="false" ht="15" hidden="false" customHeight="true" outlineLevel="0" collapsed="false">
      <c r="A52" s="116" t="s">
        <v>164</v>
      </c>
      <c r="B52" s="117" t="s">
        <v>165</v>
      </c>
    </row>
    <row r="53" customFormat="false" ht="15" hidden="false" customHeight="true" outlineLevel="0" collapsed="false">
      <c r="A53" s="116" t="s">
        <v>166</v>
      </c>
      <c r="B53" s="117" t="s">
        <v>167</v>
      </c>
    </row>
    <row r="54" customFormat="false" ht="15" hidden="false" customHeight="true" outlineLevel="0" collapsed="false">
      <c r="A54" s="116" t="s">
        <v>168</v>
      </c>
      <c r="B54" s="117" t="s">
        <v>169</v>
      </c>
    </row>
    <row r="55" customFormat="false" ht="15" hidden="false" customHeight="true" outlineLevel="0" collapsed="false">
      <c r="A55" s="116" t="s">
        <v>170</v>
      </c>
      <c r="B55" s="117" t="s">
        <v>171</v>
      </c>
    </row>
    <row r="56" customFormat="false" ht="15" hidden="false" customHeight="true" outlineLevel="0" collapsed="false">
      <c r="A56" s="116" t="s">
        <v>172</v>
      </c>
      <c r="B56" s="117" t="s">
        <v>173</v>
      </c>
    </row>
    <row r="57" customFormat="false" ht="15" hidden="false" customHeight="true" outlineLevel="0" collapsed="false">
      <c r="A57" s="116" t="s">
        <v>174</v>
      </c>
      <c r="B57" s="117" t="s">
        <v>175</v>
      </c>
    </row>
    <row r="58" customFormat="false" ht="15" hidden="false" customHeight="true" outlineLevel="0" collapsed="false">
      <c r="A58" s="116" t="s">
        <v>176</v>
      </c>
      <c r="B58" s="117" t="s">
        <v>177</v>
      </c>
    </row>
    <row r="59" customFormat="false" ht="15" hidden="false" customHeight="true" outlineLevel="0" collapsed="false">
      <c r="A59" s="116" t="s">
        <v>178</v>
      </c>
      <c r="B59" s="117" t="s">
        <v>179</v>
      </c>
    </row>
    <row r="60" customFormat="false" ht="15" hidden="false" customHeight="true" outlineLevel="0" collapsed="false">
      <c r="A60" s="116" t="s">
        <v>180</v>
      </c>
      <c r="B60" s="117" t="s">
        <v>181</v>
      </c>
    </row>
    <row r="61" customFormat="false" ht="15" hidden="false" customHeight="true" outlineLevel="0" collapsed="false">
      <c r="A61" s="116" t="s">
        <v>182</v>
      </c>
      <c r="B61" s="117" t="s">
        <v>183</v>
      </c>
    </row>
    <row r="62" customFormat="false" ht="15" hidden="false" customHeight="true" outlineLevel="0" collapsed="false">
      <c r="A62" s="116" t="s">
        <v>184</v>
      </c>
      <c r="B62" s="117" t="s">
        <v>185</v>
      </c>
    </row>
    <row r="63" customFormat="false" ht="15" hidden="false" customHeight="true" outlineLevel="0" collapsed="false">
      <c r="A63" s="116" t="s">
        <v>186</v>
      </c>
      <c r="B63" s="117" t="s">
        <v>187</v>
      </c>
    </row>
    <row r="64" customFormat="false" ht="15" hidden="false" customHeight="true" outlineLevel="0" collapsed="false">
      <c r="A64" s="116" t="s">
        <v>188</v>
      </c>
      <c r="B64" s="117" t="s">
        <v>189</v>
      </c>
    </row>
    <row r="65" customFormat="false" ht="15" hidden="false" customHeight="true" outlineLevel="0" collapsed="false">
      <c r="A65" s="116" t="s">
        <v>190</v>
      </c>
      <c r="B65" s="117" t="s">
        <v>191</v>
      </c>
    </row>
    <row r="66" customFormat="false" ht="15" hidden="false" customHeight="true" outlineLevel="0" collapsed="false">
      <c r="A66" s="116" t="s">
        <v>192</v>
      </c>
      <c r="B66" s="117" t="s">
        <v>193</v>
      </c>
    </row>
    <row r="67" customFormat="false" ht="15" hidden="false" customHeight="true" outlineLevel="0" collapsed="false">
      <c r="A67" s="116" t="s">
        <v>194</v>
      </c>
      <c r="B67" s="117" t="s">
        <v>195</v>
      </c>
    </row>
    <row r="68" customFormat="false" ht="15" hidden="false" customHeight="true" outlineLevel="0" collapsed="false">
      <c r="A68" s="116" t="s">
        <v>196</v>
      </c>
      <c r="B68" s="117" t="s">
        <v>197</v>
      </c>
    </row>
    <row r="69" customFormat="false" ht="15" hidden="false" customHeight="true" outlineLevel="0" collapsed="false">
      <c r="A69" s="116" t="s">
        <v>198</v>
      </c>
      <c r="B69" s="117" t="s">
        <v>199</v>
      </c>
    </row>
    <row r="70" customFormat="false" ht="15" hidden="false" customHeight="true" outlineLevel="0" collapsed="false">
      <c r="A70" s="116" t="s">
        <v>200</v>
      </c>
      <c r="B70" s="117" t="s">
        <v>201</v>
      </c>
    </row>
    <row r="71" customFormat="false" ht="15" hidden="false" customHeight="true" outlineLevel="0" collapsed="false">
      <c r="A71" s="116" t="s">
        <v>202</v>
      </c>
      <c r="B71" s="117" t="s">
        <v>203</v>
      </c>
    </row>
    <row r="72" customFormat="false" ht="15" hidden="false" customHeight="true" outlineLevel="0" collapsed="false">
      <c r="A72" s="116" t="s">
        <v>204</v>
      </c>
      <c r="B72" s="117" t="s">
        <v>205</v>
      </c>
    </row>
    <row r="73" customFormat="false" ht="15" hidden="false" customHeight="true" outlineLevel="0" collapsed="false">
      <c r="A73" s="116" t="s">
        <v>206</v>
      </c>
      <c r="B73" s="117" t="s">
        <v>207</v>
      </c>
    </row>
    <row r="74" customFormat="false" ht="15" hidden="false" customHeight="true" outlineLevel="0" collapsed="false">
      <c r="A74" s="116" t="s">
        <v>208</v>
      </c>
      <c r="B74" s="117" t="s">
        <v>209</v>
      </c>
    </row>
    <row r="75" customFormat="false" ht="15" hidden="false" customHeight="true" outlineLevel="0" collapsed="false">
      <c r="A75" s="116" t="s">
        <v>210</v>
      </c>
      <c r="B75" s="117" t="s">
        <v>211</v>
      </c>
    </row>
    <row r="76" customFormat="false" ht="15" hidden="false" customHeight="true" outlineLevel="0" collapsed="false">
      <c r="A76" s="116" t="s">
        <v>212</v>
      </c>
      <c r="B76" s="117" t="s">
        <v>213</v>
      </c>
    </row>
    <row r="77" customFormat="false" ht="15" hidden="false" customHeight="true" outlineLevel="0" collapsed="false">
      <c r="A77" s="116" t="s">
        <v>214</v>
      </c>
      <c r="B77" s="117" t="s">
        <v>215</v>
      </c>
    </row>
    <row r="78" customFormat="false" ht="15" hidden="false" customHeight="true" outlineLevel="0" collapsed="false">
      <c r="A78" s="116" t="s">
        <v>216</v>
      </c>
      <c r="B78" s="117" t="s">
        <v>217</v>
      </c>
    </row>
    <row r="79" customFormat="false" ht="15" hidden="false" customHeight="true" outlineLevel="0" collapsed="false">
      <c r="A79" s="116" t="s">
        <v>218</v>
      </c>
      <c r="B79" s="117" t="s">
        <v>219</v>
      </c>
    </row>
    <row r="80" customFormat="false" ht="15" hidden="false" customHeight="true" outlineLevel="0" collapsed="false">
      <c r="A80" s="116" t="s">
        <v>220</v>
      </c>
      <c r="B80" s="117" t="s">
        <v>221</v>
      </c>
    </row>
    <row r="81" customFormat="false" ht="15" hidden="false" customHeight="true" outlineLevel="0" collapsed="false">
      <c r="A81" s="116" t="s">
        <v>222</v>
      </c>
      <c r="B81" s="117" t="s">
        <v>223</v>
      </c>
    </row>
    <row r="82" customFormat="false" ht="15" hidden="false" customHeight="true" outlineLevel="0" collapsed="false">
      <c r="A82" s="116" t="s">
        <v>224</v>
      </c>
      <c r="B82" s="117" t="s">
        <v>225</v>
      </c>
    </row>
    <row r="83" customFormat="false" ht="15" hidden="false" customHeight="true" outlineLevel="0" collapsed="false">
      <c r="A83" s="116" t="s">
        <v>226</v>
      </c>
      <c r="B83" s="117" t="s">
        <v>227</v>
      </c>
    </row>
    <row r="84" customFormat="false" ht="15" hidden="false" customHeight="true" outlineLevel="0" collapsed="false">
      <c r="A84" s="116" t="s">
        <v>228</v>
      </c>
      <c r="B84" s="117" t="s">
        <v>229</v>
      </c>
    </row>
    <row r="85" customFormat="false" ht="15" hidden="false" customHeight="true" outlineLevel="0" collapsed="false">
      <c r="A85" s="116" t="s">
        <v>230</v>
      </c>
      <c r="B85" s="117" t="s">
        <v>231</v>
      </c>
    </row>
    <row r="86" customFormat="false" ht="15" hidden="false" customHeight="true" outlineLevel="0" collapsed="false">
      <c r="A86" s="116" t="s">
        <v>232</v>
      </c>
      <c r="B86" s="117" t="s">
        <v>233</v>
      </c>
    </row>
    <row r="87" customFormat="false" ht="15" hidden="false" customHeight="true" outlineLevel="0" collapsed="false">
      <c r="A87" s="116" t="s">
        <v>234</v>
      </c>
      <c r="B87" s="117" t="s">
        <v>235</v>
      </c>
    </row>
    <row r="88" customFormat="false" ht="15" hidden="false" customHeight="true" outlineLevel="0" collapsed="false">
      <c r="A88" s="116" t="s">
        <v>236</v>
      </c>
      <c r="B88" s="117" t="s">
        <v>237</v>
      </c>
    </row>
    <row r="89" customFormat="false" ht="15" hidden="false" customHeight="true" outlineLevel="0" collapsed="false">
      <c r="A89" s="116" t="s">
        <v>238</v>
      </c>
      <c r="B89" s="117" t="s">
        <v>239</v>
      </c>
    </row>
    <row r="90" customFormat="false" ht="15" hidden="false" customHeight="true" outlineLevel="0" collapsed="false">
      <c r="A90" s="116" t="s">
        <v>240</v>
      </c>
      <c r="B90" s="117" t="s">
        <v>241</v>
      </c>
    </row>
    <row r="91" customFormat="false" ht="15" hidden="false" customHeight="true" outlineLevel="0" collapsed="false">
      <c r="A91" s="116" t="s">
        <v>242</v>
      </c>
      <c r="B91" s="117" t="s">
        <v>243</v>
      </c>
    </row>
    <row r="92" customFormat="false" ht="15" hidden="false" customHeight="true" outlineLevel="0" collapsed="false">
      <c r="A92" s="116" t="s">
        <v>244</v>
      </c>
      <c r="B92" s="117" t="s">
        <v>245</v>
      </c>
    </row>
    <row r="93" customFormat="false" ht="15" hidden="false" customHeight="true" outlineLevel="0" collapsed="false">
      <c r="A93" s="116" t="s">
        <v>246</v>
      </c>
      <c r="B93" s="117" t="s">
        <v>247</v>
      </c>
    </row>
    <row r="94" customFormat="false" ht="15" hidden="false" customHeight="true" outlineLevel="0" collapsed="false">
      <c r="A94" s="116" t="s">
        <v>248</v>
      </c>
      <c r="B94" s="117" t="s">
        <v>249</v>
      </c>
    </row>
    <row r="95" customFormat="false" ht="15" hidden="false" customHeight="true" outlineLevel="0" collapsed="false">
      <c r="A95" s="116" t="s">
        <v>250</v>
      </c>
      <c r="B95" s="117" t="s">
        <v>251</v>
      </c>
    </row>
    <row r="96" customFormat="false" ht="15" hidden="false" customHeight="true" outlineLevel="0" collapsed="false">
      <c r="A96" s="116" t="s">
        <v>252</v>
      </c>
      <c r="B96" s="117" t="s">
        <v>253</v>
      </c>
    </row>
    <row r="97" customFormat="false" ht="15" hidden="false" customHeight="true" outlineLevel="0" collapsed="false">
      <c r="A97" s="116" t="s">
        <v>254</v>
      </c>
      <c r="B97" s="117" t="s">
        <v>255</v>
      </c>
    </row>
    <row r="98" customFormat="false" ht="15" hidden="false" customHeight="true" outlineLevel="0" collapsed="false">
      <c r="A98" s="116" t="s">
        <v>256</v>
      </c>
      <c r="B98" s="117" t="s">
        <v>257</v>
      </c>
    </row>
    <row r="99" customFormat="false" ht="15" hidden="false" customHeight="true" outlineLevel="0" collapsed="false">
      <c r="A99" s="116" t="s">
        <v>258</v>
      </c>
      <c r="B99" s="117" t="s">
        <v>259</v>
      </c>
    </row>
    <row r="100" customFormat="false" ht="15" hidden="false" customHeight="true" outlineLevel="0" collapsed="false">
      <c r="A100" s="116" t="s">
        <v>260</v>
      </c>
      <c r="B100" s="117" t="s">
        <v>261</v>
      </c>
    </row>
    <row r="101" customFormat="false" ht="15" hidden="false" customHeight="true" outlineLevel="0" collapsed="false">
      <c r="A101" s="116" t="s">
        <v>262</v>
      </c>
      <c r="B101" s="117" t="s">
        <v>263</v>
      </c>
    </row>
    <row r="102" customFormat="false" ht="15" hidden="false" customHeight="true" outlineLevel="0" collapsed="false">
      <c r="A102" s="116" t="s">
        <v>264</v>
      </c>
      <c r="B102" s="117" t="s">
        <v>265</v>
      </c>
    </row>
    <row r="103" customFormat="false" ht="15" hidden="false" customHeight="true" outlineLevel="0" collapsed="false">
      <c r="A103" s="116" t="s">
        <v>266</v>
      </c>
      <c r="B103" s="117" t="s">
        <v>267</v>
      </c>
    </row>
    <row r="104" customFormat="false" ht="15" hidden="false" customHeight="true" outlineLevel="0" collapsed="false">
      <c r="A104" s="116" t="s">
        <v>268</v>
      </c>
      <c r="B104" s="117" t="s">
        <v>269</v>
      </c>
    </row>
    <row r="105" customFormat="false" ht="15" hidden="false" customHeight="true" outlineLevel="0" collapsed="false">
      <c r="A105" s="116" t="s">
        <v>270</v>
      </c>
      <c r="B105" s="117" t="s">
        <v>271</v>
      </c>
    </row>
    <row r="106" customFormat="false" ht="15" hidden="false" customHeight="true" outlineLevel="0" collapsed="false">
      <c r="A106" s="116" t="s">
        <v>272</v>
      </c>
      <c r="B106" s="117" t="s">
        <v>273</v>
      </c>
    </row>
    <row r="107" customFormat="false" ht="15" hidden="false" customHeight="true" outlineLevel="0" collapsed="false">
      <c r="A107" s="116" t="s">
        <v>274</v>
      </c>
      <c r="B107" s="117" t="s">
        <v>275</v>
      </c>
    </row>
    <row r="108" customFormat="false" ht="15" hidden="false" customHeight="true" outlineLevel="0" collapsed="false">
      <c r="A108" s="116" t="s">
        <v>276</v>
      </c>
      <c r="B108" s="117" t="s">
        <v>277</v>
      </c>
    </row>
    <row r="109" customFormat="false" ht="15" hidden="false" customHeight="true" outlineLevel="0" collapsed="false">
      <c r="A109" s="116" t="s">
        <v>278</v>
      </c>
      <c r="B109" s="117" t="s">
        <v>279</v>
      </c>
    </row>
    <row r="110" customFormat="false" ht="15" hidden="false" customHeight="true" outlineLevel="0" collapsed="false">
      <c r="A110" s="116" t="s">
        <v>280</v>
      </c>
      <c r="B110" s="117" t="s">
        <v>281</v>
      </c>
    </row>
    <row r="111" customFormat="false" ht="15" hidden="false" customHeight="true" outlineLevel="0" collapsed="false">
      <c r="A111" s="116" t="s">
        <v>282</v>
      </c>
      <c r="B111" s="117" t="s">
        <v>283</v>
      </c>
    </row>
    <row r="112" customFormat="false" ht="15" hidden="false" customHeight="true" outlineLevel="0" collapsed="false">
      <c r="A112" s="116" t="s">
        <v>284</v>
      </c>
      <c r="B112" s="117" t="s">
        <v>285</v>
      </c>
    </row>
    <row r="113" customFormat="false" ht="15" hidden="false" customHeight="true" outlineLevel="0" collapsed="false">
      <c r="A113" s="116" t="s">
        <v>286</v>
      </c>
      <c r="B113" s="117" t="s">
        <v>287</v>
      </c>
    </row>
    <row r="114" customFormat="false" ht="15" hidden="false" customHeight="true" outlineLevel="0" collapsed="false">
      <c r="A114" s="116" t="s">
        <v>288</v>
      </c>
      <c r="B114" s="117" t="s">
        <v>289</v>
      </c>
    </row>
    <row r="115" customFormat="false" ht="15" hidden="false" customHeight="true" outlineLevel="0" collapsed="false">
      <c r="A115" s="116" t="s">
        <v>290</v>
      </c>
      <c r="B115" s="117" t="s">
        <v>291</v>
      </c>
    </row>
    <row r="116" customFormat="false" ht="15" hidden="false" customHeight="true" outlineLevel="0" collapsed="false">
      <c r="A116" s="116" t="s">
        <v>292</v>
      </c>
      <c r="B116" s="117" t="s">
        <v>293</v>
      </c>
    </row>
    <row r="117" customFormat="false" ht="15" hidden="false" customHeight="true" outlineLevel="0" collapsed="false">
      <c r="A117" s="116" t="s">
        <v>294</v>
      </c>
      <c r="B117" s="117" t="s">
        <v>295</v>
      </c>
    </row>
    <row r="118" customFormat="false" ht="15" hidden="false" customHeight="true" outlineLevel="0" collapsed="false">
      <c r="A118" s="116" t="s">
        <v>296</v>
      </c>
      <c r="B118" s="117" t="s">
        <v>297</v>
      </c>
    </row>
    <row r="119" customFormat="false" ht="15" hidden="false" customHeight="true" outlineLevel="0" collapsed="false">
      <c r="A119" s="116" t="s">
        <v>298</v>
      </c>
      <c r="B119" s="117" t="s">
        <v>299</v>
      </c>
    </row>
    <row r="120" customFormat="false" ht="15" hidden="false" customHeight="true" outlineLevel="0" collapsed="false">
      <c r="A120" s="116" t="s">
        <v>300</v>
      </c>
      <c r="B120" s="117" t="s">
        <v>301</v>
      </c>
    </row>
    <row r="121" customFormat="false" ht="15" hidden="false" customHeight="true" outlineLevel="0" collapsed="false">
      <c r="A121" s="116" t="s">
        <v>302</v>
      </c>
      <c r="B121" s="117" t="s">
        <v>303</v>
      </c>
    </row>
    <row r="122" customFormat="false" ht="15" hidden="false" customHeight="true" outlineLevel="0" collapsed="false">
      <c r="A122" s="116" t="s">
        <v>304</v>
      </c>
      <c r="B122" s="117" t="s">
        <v>305</v>
      </c>
    </row>
    <row r="123" customFormat="false" ht="15" hidden="false" customHeight="true" outlineLevel="0" collapsed="false">
      <c r="A123" s="116" t="s">
        <v>306</v>
      </c>
      <c r="B123" s="118" t="s">
        <v>307</v>
      </c>
    </row>
    <row r="124" customFormat="false" ht="15" hidden="false" customHeight="true" outlineLevel="0" collapsed="false">
      <c r="A124" s="116" t="s">
        <v>308</v>
      </c>
      <c r="B124" s="117" t="s">
        <v>309</v>
      </c>
    </row>
    <row r="125" customFormat="false" ht="15" hidden="false" customHeight="true" outlineLevel="0" collapsed="false">
      <c r="A125" s="116" t="s">
        <v>310</v>
      </c>
      <c r="B125" s="117" t="s">
        <v>311</v>
      </c>
    </row>
    <row r="126" customFormat="false" ht="15" hidden="false" customHeight="true" outlineLevel="0" collapsed="false">
      <c r="A126" s="116" t="s">
        <v>312</v>
      </c>
      <c r="B126" s="117" t="s">
        <v>313</v>
      </c>
    </row>
    <row r="127" customFormat="false" ht="15" hidden="false" customHeight="true" outlineLevel="0" collapsed="false">
      <c r="A127" s="116" t="s">
        <v>314</v>
      </c>
      <c r="B127" s="117" t="s">
        <v>315</v>
      </c>
    </row>
    <row r="128" customFormat="false" ht="15" hidden="false" customHeight="true" outlineLevel="0" collapsed="false">
      <c r="A128" s="116" t="s">
        <v>316</v>
      </c>
      <c r="B128" s="117" t="s">
        <v>317</v>
      </c>
    </row>
    <row r="129" customFormat="false" ht="15" hidden="false" customHeight="true" outlineLevel="0" collapsed="false">
      <c r="A129" s="116" t="s">
        <v>318</v>
      </c>
      <c r="B129" s="117" t="s">
        <v>319</v>
      </c>
    </row>
    <row r="130" customFormat="false" ht="15" hidden="false" customHeight="true" outlineLevel="0" collapsed="false">
      <c r="A130" s="116" t="s">
        <v>320</v>
      </c>
      <c r="B130" s="117" t="s">
        <v>321</v>
      </c>
    </row>
    <row r="131" customFormat="false" ht="15" hidden="false" customHeight="true" outlineLevel="0" collapsed="false">
      <c r="A131" s="116" t="s">
        <v>322</v>
      </c>
      <c r="B131" s="117" t="s">
        <v>323</v>
      </c>
    </row>
    <row r="132" customFormat="false" ht="15" hidden="false" customHeight="true" outlineLevel="0" collapsed="false">
      <c r="A132" s="116" t="s">
        <v>324</v>
      </c>
      <c r="B132" s="117" t="s">
        <v>325</v>
      </c>
    </row>
    <row r="133" customFormat="false" ht="15" hidden="false" customHeight="true" outlineLevel="0" collapsed="false">
      <c r="A133" s="116" t="s">
        <v>326</v>
      </c>
      <c r="B133" s="117" t="s">
        <v>327</v>
      </c>
    </row>
    <row r="134" customFormat="false" ht="15" hidden="false" customHeight="true" outlineLevel="0" collapsed="false">
      <c r="A134" s="116" t="s">
        <v>328</v>
      </c>
      <c r="B134" s="117" t="s">
        <v>329</v>
      </c>
    </row>
    <row r="135" customFormat="false" ht="15" hidden="false" customHeight="true" outlineLevel="0" collapsed="false">
      <c r="A135" s="116" t="s">
        <v>330</v>
      </c>
      <c r="B135" s="117" t="s">
        <v>331</v>
      </c>
    </row>
    <row r="136" customFormat="false" ht="15" hidden="false" customHeight="true" outlineLevel="0" collapsed="false">
      <c r="A136" s="116" t="s">
        <v>332</v>
      </c>
      <c r="B136" s="117" t="s">
        <v>333</v>
      </c>
    </row>
    <row r="137" customFormat="false" ht="15" hidden="false" customHeight="true" outlineLevel="0" collapsed="false">
      <c r="A137" s="116" t="s">
        <v>334</v>
      </c>
      <c r="B137" s="117" t="s">
        <v>335</v>
      </c>
    </row>
    <row r="138" customFormat="false" ht="15" hidden="false" customHeight="true" outlineLevel="0" collapsed="false">
      <c r="A138" s="116" t="s">
        <v>336</v>
      </c>
      <c r="B138" s="117" t="s">
        <v>337</v>
      </c>
    </row>
    <row r="139" customFormat="false" ht="15" hidden="false" customHeight="true" outlineLevel="0" collapsed="false">
      <c r="A139" s="116" t="s">
        <v>338</v>
      </c>
      <c r="B139" s="117" t="s">
        <v>339</v>
      </c>
    </row>
    <row r="140" customFormat="false" ht="15" hidden="false" customHeight="true" outlineLevel="0" collapsed="false">
      <c r="A140" s="116" t="s">
        <v>340</v>
      </c>
      <c r="B140" s="117" t="s">
        <v>341</v>
      </c>
    </row>
    <row r="141" customFormat="false" ht="15" hidden="false" customHeight="true" outlineLevel="0" collapsed="false">
      <c r="A141" s="116" t="s">
        <v>342</v>
      </c>
      <c r="B141" s="117" t="s">
        <v>343</v>
      </c>
    </row>
    <row r="142" customFormat="false" ht="15" hidden="false" customHeight="true" outlineLevel="0" collapsed="false">
      <c r="A142" s="116" t="s">
        <v>344</v>
      </c>
      <c r="B142" s="117" t="s">
        <v>345</v>
      </c>
    </row>
    <row r="143" customFormat="false" ht="15" hidden="false" customHeight="true" outlineLevel="0" collapsed="false">
      <c r="A143" s="116" t="s">
        <v>346</v>
      </c>
      <c r="B143" s="117" t="s">
        <v>347</v>
      </c>
    </row>
    <row r="144" customFormat="false" ht="15" hidden="false" customHeight="true" outlineLevel="0" collapsed="false">
      <c r="A144" s="116" t="s">
        <v>348</v>
      </c>
      <c r="B144" s="117" t="s">
        <v>349</v>
      </c>
    </row>
    <row r="145" customFormat="false" ht="15" hidden="false" customHeight="true" outlineLevel="0" collapsed="false">
      <c r="A145" s="116" t="s">
        <v>350</v>
      </c>
      <c r="B145" s="117" t="s">
        <v>351</v>
      </c>
    </row>
    <row r="146" customFormat="false" ht="15" hidden="false" customHeight="true" outlineLevel="0" collapsed="false">
      <c r="A146" s="116" t="s">
        <v>352</v>
      </c>
      <c r="B146" s="117" t="s">
        <v>353</v>
      </c>
    </row>
    <row r="147" customFormat="false" ht="15" hidden="false" customHeight="true" outlineLevel="0" collapsed="false">
      <c r="A147" s="116" t="s">
        <v>354</v>
      </c>
      <c r="B147" s="117" t="s">
        <v>355</v>
      </c>
    </row>
    <row r="148" customFormat="false" ht="15" hidden="false" customHeight="true" outlineLevel="0" collapsed="false">
      <c r="A148" s="116" t="s">
        <v>356</v>
      </c>
      <c r="B148" s="117" t="s">
        <v>357</v>
      </c>
    </row>
    <row r="149" customFormat="false" ht="15" hidden="false" customHeight="true" outlineLevel="0" collapsed="false">
      <c r="A149" s="116" t="s">
        <v>358</v>
      </c>
      <c r="B149" s="117" t="s">
        <v>359</v>
      </c>
    </row>
    <row r="150" customFormat="false" ht="15" hidden="false" customHeight="true" outlineLevel="0" collapsed="false">
      <c r="A150" s="116" t="s">
        <v>360</v>
      </c>
      <c r="B150" s="117" t="s">
        <v>361</v>
      </c>
    </row>
    <row r="151" customFormat="false" ht="15" hidden="false" customHeight="true" outlineLevel="0" collapsed="false">
      <c r="A151" s="116" t="s">
        <v>362</v>
      </c>
      <c r="B151" s="117" t="s">
        <v>363</v>
      </c>
    </row>
    <row r="152" customFormat="false" ht="15" hidden="false" customHeight="true" outlineLevel="0" collapsed="false">
      <c r="A152" s="116" t="s">
        <v>364</v>
      </c>
      <c r="B152" s="117" t="s">
        <v>365</v>
      </c>
    </row>
    <row r="153" customFormat="false" ht="15" hidden="false" customHeight="true" outlineLevel="0" collapsed="false">
      <c r="A153" s="116" t="s">
        <v>366</v>
      </c>
      <c r="B153" s="117" t="s">
        <v>367</v>
      </c>
    </row>
    <row r="154" customFormat="false" ht="15" hidden="false" customHeight="true" outlineLevel="0" collapsed="false">
      <c r="A154" s="116" t="s">
        <v>368</v>
      </c>
      <c r="B154" s="117" t="s">
        <v>369</v>
      </c>
    </row>
    <row r="155" customFormat="false" ht="15" hidden="false" customHeight="true" outlineLevel="0" collapsed="false">
      <c r="A155" s="116" t="s">
        <v>370</v>
      </c>
      <c r="B155" s="117" t="s">
        <v>371</v>
      </c>
    </row>
    <row r="156" customFormat="false" ht="15" hidden="false" customHeight="true" outlineLevel="0" collapsed="false">
      <c r="A156" s="116" t="s">
        <v>372</v>
      </c>
      <c r="B156" s="117" t="s">
        <v>373</v>
      </c>
    </row>
    <row r="157" customFormat="false" ht="15" hidden="false" customHeight="true" outlineLevel="0" collapsed="false">
      <c r="A157" s="116" t="s">
        <v>374</v>
      </c>
      <c r="B157" s="117" t="s">
        <v>375</v>
      </c>
    </row>
    <row r="158" customFormat="false" ht="15" hidden="false" customHeight="true" outlineLevel="0" collapsed="false">
      <c r="A158" s="116" t="s">
        <v>376</v>
      </c>
      <c r="B158" s="117" t="s">
        <v>377</v>
      </c>
    </row>
    <row r="159" customFormat="false" ht="15" hidden="false" customHeight="true" outlineLevel="0" collapsed="false">
      <c r="A159" s="116" t="s">
        <v>378</v>
      </c>
      <c r="B159" s="117" t="s">
        <v>379</v>
      </c>
    </row>
    <row r="160" customFormat="false" ht="15" hidden="false" customHeight="true" outlineLevel="0" collapsed="false">
      <c r="A160" s="116" t="s">
        <v>380</v>
      </c>
      <c r="B160" s="117" t="s">
        <v>381</v>
      </c>
    </row>
    <row r="161" customFormat="false" ht="15" hidden="false" customHeight="true" outlineLevel="0" collapsed="false">
      <c r="A161" s="116" t="s">
        <v>382</v>
      </c>
      <c r="B161" s="117" t="s">
        <v>383</v>
      </c>
    </row>
    <row r="162" customFormat="false" ht="15" hidden="false" customHeight="true" outlineLevel="0" collapsed="false">
      <c r="A162" s="116" t="s">
        <v>384</v>
      </c>
      <c r="B162" s="117" t="s">
        <v>385</v>
      </c>
    </row>
    <row r="163" customFormat="false" ht="15" hidden="false" customHeight="true" outlineLevel="0" collapsed="false">
      <c r="A163" s="116" t="s">
        <v>386</v>
      </c>
      <c r="B163" s="117" t="s">
        <v>387</v>
      </c>
    </row>
    <row r="164" customFormat="false" ht="15" hidden="false" customHeight="true" outlineLevel="0" collapsed="false">
      <c r="A164" s="116" t="s">
        <v>388</v>
      </c>
      <c r="B164" s="117" t="s">
        <v>389</v>
      </c>
    </row>
    <row r="165" customFormat="false" ht="15" hidden="false" customHeight="true" outlineLevel="0" collapsed="false">
      <c r="A165" s="116" t="s">
        <v>390</v>
      </c>
      <c r="B165" s="117" t="s">
        <v>391</v>
      </c>
    </row>
    <row r="166" customFormat="false" ht="15" hidden="false" customHeight="true" outlineLevel="0" collapsed="false">
      <c r="A166" s="116" t="s">
        <v>392</v>
      </c>
      <c r="B166" s="117" t="s">
        <v>393</v>
      </c>
    </row>
    <row r="167" customFormat="false" ht="15" hidden="false" customHeight="true" outlineLevel="0" collapsed="false">
      <c r="A167" s="116" t="s">
        <v>394</v>
      </c>
      <c r="B167" s="117" t="s">
        <v>395</v>
      </c>
    </row>
    <row r="168" customFormat="false" ht="15" hidden="false" customHeight="true" outlineLevel="0" collapsed="false">
      <c r="A168" s="116" t="s">
        <v>396</v>
      </c>
      <c r="B168" s="118" t="s">
        <v>397</v>
      </c>
    </row>
    <row r="169" customFormat="false" ht="15" hidden="false" customHeight="true" outlineLevel="0" collapsed="false">
      <c r="A169" s="116" t="s">
        <v>398</v>
      </c>
      <c r="B169" s="118" t="s">
        <v>399</v>
      </c>
    </row>
    <row r="170" customFormat="false" ht="15" hidden="false" customHeight="true" outlineLevel="0" collapsed="false">
      <c r="A170" s="116" t="s">
        <v>400</v>
      </c>
      <c r="B170" s="117" t="s">
        <v>401</v>
      </c>
    </row>
    <row r="171" customFormat="false" ht="15" hidden="false" customHeight="true" outlineLevel="0" collapsed="false">
      <c r="A171" s="116" t="s">
        <v>402</v>
      </c>
      <c r="B171" s="117" t="s">
        <v>403</v>
      </c>
    </row>
    <row r="172" customFormat="false" ht="15" hidden="false" customHeight="true" outlineLevel="0" collapsed="false">
      <c r="A172" s="116" t="s">
        <v>404</v>
      </c>
      <c r="B172" s="117" t="s">
        <v>405</v>
      </c>
    </row>
    <row r="173" customFormat="false" ht="15" hidden="false" customHeight="true" outlineLevel="0" collapsed="false">
      <c r="A173" s="116" t="s">
        <v>406</v>
      </c>
      <c r="B173" s="117" t="s">
        <v>407</v>
      </c>
    </row>
    <row r="174" customFormat="false" ht="15" hidden="false" customHeight="true" outlineLevel="0" collapsed="false">
      <c r="A174" s="116" t="s">
        <v>408</v>
      </c>
      <c r="B174" s="117" t="s">
        <v>409</v>
      </c>
    </row>
    <row r="175" customFormat="false" ht="15" hidden="false" customHeight="true" outlineLevel="0" collapsed="false">
      <c r="A175" s="116" t="s">
        <v>410</v>
      </c>
      <c r="B175" s="117" t="s">
        <v>411</v>
      </c>
    </row>
    <row r="176" customFormat="false" ht="15" hidden="false" customHeight="true" outlineLevel="0" collapsed="false">
      <c r="A176" s="116" t="s">
        <v>412</v>
      </c>
      <c r="B176" s="117" t="s">
        <v>413</v>
      </c>
    </row>
    <row r="177" customFormat="false" ht="15" hidden="false" customHeight="true" outlineLevel="0" collapsed="false">
      <c r="A177" s="116" t="s">
        <v>414</v>
      </c>
      <c r="B177" s="117" t="s">
        <v>415</v>
      </c>
    </row>
    <row r="178" customFormat="false" ht="15" hidden="false" customHeight="true" outlineLevel="0" collapsed="false">
      <c r="A178" s="116" t="s">
        <v>416</v>
      </c>
      <c r="B178" s="117" t="s">
        <v>417</v>
      </c>
    </row>
    <row r="179" customFormat="false" ht="15" hidden="false" customHeight="true" outlineLevel="0" collapsed="false">
      <c r="A179" s="116" t="s">
        <v>418</v>
      </c>
      <c r="B179" s="117" t="s">
        <v>419</v>
      </c>
    </row>
    <row r="180" customFormat="false" ht="15" hidden="false" customHeight="true" outlineLevel="0" collapsed="false">
      <c r="A180" s="116" t="s">
        <v>420</v>
      </c>
      <c r="B180" s="117" t="s">
        <v>421</v>
      </c>
    </row>
    <row r="181" customFormat="false" ht="15" hidden="false" customHeight="true" outlineLevel="0" collapsed="false">
      <c r="A181" s="116" t="s">
        <v>422</v>
      </c>
      <c r="B181" s="117" t="s">
        <v>423</v>
      </c>
    </row>
    <row r="182" customFormat="false" ht="15" hidden="false" customHeight="true" outlineLevel="0" collapsed="false">
      <c r="A182" s="116" t="s">
        <v>424</v>
      </c>
      <c r="B182" s="117" t="s">
        <v>425</v>
      </c>
    </row>
    <row r="183" customFormat="false" ht="15" hidden="false" customHeight="true" outlineLevel="0" collapsed="false">
      <c r="A183" s="116" t="s">
        <v>426</v>
      </c>
      <c r="B183" s="117" t="s">
        <v>427</v>
      </c>
    </row>
    <row r="184" customFormat="false" ht="15" hidden="false" customHeight="true" outlineLevel="0" collapsed="false">
      <c r="A184" s="116" t="s">
        <v>428</v>
      </c>
      <c r="B184" s="117" t="s">
        <v>429</v>
      </c>
    </row>
    <row r="185" customFormat="false" ht="15" hidden="false" customHeight="true" outlineLevel="0" collapsed="false">
      <c r="A185" s="116" t="s">
        <v>430</v>
      </c>
      <c r="B185" s="117" t="s">
        <v>431</v>
      </c>
    </row>
    <row r="186" customFormat="false" ht="15" hidden="false" customHeight="true" outlineLevel="0" collapsed="false">
      <c r="A186" s="116" t="s">
        <v>432</v>
      </c>
      <c r="B186" s="117" t="s">
        <v>433</v>
      </c>
    </row>
    <row r="187" customFormat="false" ht="15" hidden="false" customHeight="true" outlineLevel="0" collapsed="false">
      <c r="A187" s="116" t="s">
        <v>434</v>
      </c>
      <c r="B187" s="117" t="s">
        <v>435</v>
      </c>
    </row>
    <row r="188" customFormat="false" ht="15" hidden="false" customHeight="true" outlineLevel="0" collapsed="false">
      <c r="A188" s="116" t="s">
        <v>436</v>
      </c>
      <c r="B188" s="117" t="s">
        <v>437</v>
      </c>
    </row>
    <row r="189" customFormat="false" ht="15" hidden="false" customHeight="true" outlineLevel="0" collapsed="false">
      <c r="A189" s="116" t="s">
        <v>438</v>
      </c>
      <c r="B189" s="117" t="s">
        <v>439</v>
      </c>
    </row>
    <row r="190" customFormat="false" ht="15" hidden="false" customHeight="true" outlineLevel="0" collapsed="false">
      <c r="A190" s="116" t="s">
        <v>440</v>
      </c>
      <c r="B190" s="117" t="s">
        <v>441</v>
      </c>
    </row>
    <row r="191" customFormat="false" ht="15" hidden="false" customHeight="true" outlineLevel="0" collapsed="false">
      <c r="A191" s="116" t="s">
        <v>442</v>
      </c>
      <c r="B191" s="117" t="s">
        <v>443</v>
      </c>
    </row>
    <row r="192" customFormat="false" ht="15" hidden="false" customHeight="true" outlineLevel="0" collapsed="false">
      <c r="A192" s="116" t="s">
        <v>444</v>
      </c>
      <c r="B192" s="117" t="s">
        <v>445</v>
      </c>
    </row>
    <row r="193" customFormat="false" ht="15" hidden="false" customHeight="true" outlineLevel="0" collapsed="false">
      <c r="A193" s="116" t="s">
        <v>446</v>
      </c>
      <c r="B193" s="117" t="s">
        <v>447</v>
      </c>
    </row>
    <row r="194" customFormat="false" ht="15" hidden="false" customHeight="true" outlineLevel="0" collapsed="false">
      <c r="A194" s="116" t="s">
        <v>448</v>
      </c>
      <c r="B194" s="117" t="s">
        <v>449</v>
      </c>
    </row>
    <row r="195" customFormat="false" ht="15" hidden="false" customHeight="true" outlineLevel="0" collapsed="false">
      <c r="A195" s="116" t="s">
        <v>450</v>
      </c>
      <c r="B195" s="117" t="s">
        <v>451</v>
      </c>
    </row>
    <row r="196" customFormat="false" ht="15" hidden="false" customHeight="true" outlineLevel="0" collapsed="false">
      <c r="A196" s="116" t="s">
        <v>452</v>
      </c>
      <c r="B196" s="117" t="s">
        <v>453</v>
      </c>
    </row>
    <row r="197" customFormat="false" ht="15" hidden="false" customHeight="true" outlineLevel="0" collapsed="false">
      <c r="A197" s="116" t="s">
        <v>454</v>
      </c>
      <c r="B197" s="117" t="s">
        <v>455</v>
      </c>
    </row>
    <row r="198" customFormat="false" ht="15" hidden="false" customHeight="true" outlineLevel="0" collapsed="false">
      <c r="A198" s="116" t="s">
        <v>456</v>
      </c>
      <c r="B198" s="117" t="s">
        <v>457</v>
      </c>
    </row>
    <row r="199" customFormat="false" ht="15" hidden="false" customHeight="true" outlineLevel="0" collapsed="false">
      <c r="A199" s="116" t="s">
        <v>458</v>
      </c>
      <c r="B199" s="117" t="s">
        <v>459</v>
      </c>
    </row>
    <row r="200" customFormat="false" ht="15" hidden="false" customHeight="true" outlineLevel="0" collapsed="false">
      <c r="A200" s="116" t="s">
        <v>460</v>
      </c>
      <c r="B200" s="117" t="s">
        <v>461</v>
      </c>
    </row>
    <row r="201" customFormat="false" ht="15" hidden="false" customHeight="true" outlineLevel="0" collapsed="false">
      <c r="A201" s="116" t="s">
        <v>462</v>
      </c>
      <c r="B201" s="117" t="s">
        <v>463</v>
      </c>
    </row>
    <row r="202" customFormat="false" ht="15" hidden="false" customHeight="true" outlineLevel="0" collapsed="false">
      <c r="A202" s="116" t="s">
        <v>464</v>
      </c>
      <c r="B202" s="117" t="s">
        <v>465</v>
      </c>
    </row>
    <row r="203" customFormat="false" ht="15" hidden="false" customHeight="true" outlineLevel="0" collapsed="false">
      <c r="A203" s="116" t="s">
        <v>466</v>
      </c>
      <c r="B203" s="117" t="s">
        <v>467</v>
      </c>
    </row>
    <row r="204" customFormat="false" ht="15" hidden="false" customHeight="true" outlineLevel="0" collapsed="false">
      <c r="A204" s="116" t="s">
        <v>468</v>
      </c>
      <c r="B204" s="117" t="s">
        <v>469</v>
      </c>
    </row>
    <row r="205" customFormat="false" ht="15" hidden="false" customHeight="true" outlineLevel="0" collapsed="false">
      <c r="A205" s="116" t="s">
        <v>470</v>
      </c>
      <c r="B205" s="117" t="s">
        <v>471</v>
      </c>
    </row>
    <row r="206" customFormat="false" ht="15" hidden="false" customHeight="true" outlineLevel="0" collapsed="false">
      <c r="A206" s="116" t="s">
        <v>472</v>
      </c>
      <c r="B206" s="117" t="s">
        <v>473</v>
      </c>
    </row>
    <row r="207" customFormat="false" ht="15" hidden="false" customHeight="true" outlineLevel="0" collapsed="false">
      <c r="A207" s="116" t="s">
        <v>474</v>
      </c>
      <c r="B207" s="118" t="s">
        <v>475</v>
      </c>
    </row>
    <row r="208" customFormat="false" ht="15" hidden="false" customHeight="true" outlineLevel="0" collapsed="false">
      <c r="A208" s="116" t="s">
        <v>476</v>
      </c>
      <c r="B208" s="117" t="s">
        <v>477</v>
      </c>
    </row>
    <row r="209" customFormat="false" ht="15" hidden="false" customHeight="true" outlineLevel="0" collapsed="false">
      <c r="A209" s="116" t="s">
        <v>478</v>
      </c>
      <c r="B209" s="117" t="s">
        <v>479</v>
      </c>
    </row>
    <row r="210" customFormat="false" ht="15" hidden="false" customHeight="true" outlineLevel="0" collapsed="false">
      <c r="A210" s="116" t="s">
        <v>480</v>
      </c>
      <c r="B210" s="117" t="s">
        <v>481</v>
      </c>
    </row>
    <row r="211" customFormat="false" ht="15" hidden="false" customHeight="true" outlineLevel="0" collapsed="false">
      <c r="A211" s="116" t="s">
        <v>482</v>
      </c>
      <c r="B211" s="117" t="s">
        <v>483</v>
      </c>
    </row>
    <row r="212" customFormat="false" ht="15" hidden="false" customHeight="true" outlineLevel="0" collapsed="false">
      <c r="A212" s="116" t="s">
        <v>484</v>
      </c>
      <c r="B212" s="117" t="s">
        <v>485</v>
      </c>
    </row>
    <row r="213" customFormat="false" ht="15" hidden="false" customHeight="true" outlineLevel="0" collapsed="false">
      <c r="A213" s="116" t="s">
        <v>486</v>
      </c>
      <c r="B213" s="117" t="s">
        <v>487</v>
      </c>
    </row>
    <row r="214" customFormat="false" ht="15" hidden="false" customHeight="true" outlineLevel="0" collapsed="false">
      <c r="A214" s="116" t="s">
        <v>488</v>
      </c>
      <c r="B214" s="117" t="s">
        <v>489</v>
      </c>
    </row>
    <row r="215" customFormat="false" ht="15" hidden="false" customHeight="true" outlineLevel="0" collapsed="false">
      <c r="A215" s="116" t="s">
        <v>490</v>
      </c>
      <c r="B215" s="117" t="s">
        <v>491</v>
      </c>
    </row>
    <row r="216" customFormat="false" ht="15" hidden="false" customHeight="true" outlineLevel="0" collapsed="false">
      <c r="A216" s="116" t="s">
        <v>492</v>
      </c>
      <c r="B216" s="117" t="s">
        <v>493</v>
      </c>
    </row>
    <row r="217" customFormat="false" ht="15" hidden="false" customHeight="true" outlineLevel="0" collapsed="false">
      <c r="A217" s="116" t="s">
        <v>494</v>
      </c>
      <c r="B217" s="117" t="s">
        <v>495</v>
      </c>
    </row>
    <row r="218" customFormat="false" ht="15" hidden="false" customHeight="true" outlineLevel="0" collapsed="false">
      <c r="A218" s="116" t="s">
        <v>496</v>
      </c>
      <c r="B218" s="117" t="s">
        <v>497</v>
      </c>
    </row>
    <row r="219" customFormat="false" ht="15" hidden="false" customHeight="true" outlineLevel="0" collapsed="false">
      <c r="A219" s="116" t="s">
        <v>498</v>
      </c>
      <c r="B219" s="117" t="s">
        <v>499</v>
      </c>
    </row>
    <row r="220" customFormat="false" ht="15" hidden="false" customHeight="true" outlineLevel="0" collapsed="false">
      <c r="A220" s="116" t="s">
        <v>500</v>
      </c>
      <c r="B220" s="117" t="s">
        <v>501</v>
      </c>
    </row>
    <row r="221" customFormat="false" ht="15" hidden="false" customHeight="true" outlineLevel="0" collapsed="false">
      <c r="A221" s="116" t="s">
        <v>502</v>
      </c>
      <c r="B221" s="117" t="s">
        <v>503</v>
      </c>
    </row>
    <row r="222" customFormat="false" ht="15" hidden="false" customHeight="true" outlineLevel="0" collapsed="false">
      <c r="A222" s="116" t="s">
        <v>504</v>
      </c>
      <c r="B222" s="117" t="s">
        <v>505</v>
      </c>
    </row>
    <row r="223" customFormat="false" ht="15" hidden="false" customHeight="true" outlineLevel="0" collapsed="false">
      <c r="A223" s="116" t="s">
        <v>506</v>
      </c>
      <c r="B223" s="117" t="s">
        <v>507</v>
      </c>
    </row>
    <row r="224" customFormat="false" ht="15" hidden="false" customHeight="true" outlineLevel="0" collapsed="false">
      <c r="A224" s="116" t="s">
        <v>508</v>
      </c>
      <c r="B224" s="117" t="s">
        <v>509</v>
      </c>
    </row>
    <row r="225" customFormat="false" ht="15" hidden="false" customHeight="true" outlineLevel="0" collapsed="false">
      <c r="A225" s="116" t="s">
        <v>510</v>
      </c>
      <c r="B225" s="117" t="s">
        <v>511</v>
      </c>
    </row>
    <row r="226" customFormat="false" ht="15" hidden="false" customHeight="true" outlineLevel="0" collapsed="false">
      <c r="A226" s="116" t="s">
        <v>512</v>
      </c>
      <c r="B226" s="117" t="s">
        <v>513</v>
      </c>
    </row>
    <row r="227" customFormat="false" ht="15" hidden="false" customHeight="true" outlineLevel="0" collapsed="false">
      <c r="A227" s="116" t="s">
        <v>514</v>
      </c>
      <c r="B227" s="117" t="s">
        <v>515</v>
      </c>
    </row>
    <row r="228" customFormat="false" ht="15" hidden="false" customHeight="true" outlineLevel="0" collapsed="false">
      <c r="A228" s="116" t="s">
        <v>516</v>
      </c>
      <c r="B228" s="117" t="s">
        <v>517</v>
      </c>
    </row>
    <row r="229" customFormat="false" ht="15" hidden="false" customHeight="true" outlineLevel="0" collapsed="false">
      <c r="A229" s="116" t="s">
        <v>518</v>
      </c>
      <c r="B229" s="117" t="s">
        <v>519</v>
      </c>
    </row>
    <row r="230" customFormat="false" ht="15" hidden="false" customHeight="true" outlineLevel="0" collapsed="false">
      <c r="A230" s="116" t="s">
        <v>520</v>
      </c>
      <c r="B230" s="117" t="s">
        <v>521</v>
      </c>
    </row>
    <row r="231" customFormat="false" ht="15" hidden="false" customHeight="true" outlineLevel="0" collapsed="false">
      <c r="A231" s="116" t="s">
        <v>522</v>
      </c>
      <c r="B231" s="117" t="s">
        <v>523</v>
      </c>
    </row>
    <row r="232" customFormat="false" ht="15" hidden="false" customHeight="true" outlineLevel="0" collapsed="false">
      <c r="A232" s="116" t="s">
        <v>524</v>
      </c>
      <c r="B232" s="117" t="s">
        <v>525</v>
      </c>
    </row>
    <row r="233" customFormat="false" ht="15" hidden="false" customHeight="true" outlineLevel="0" collapsed="false">
      <c r="A233" s="116" t="s">
        <v>526</v>
      </c>
      <c r="B233" s="117" t="s">
        <v>527</v>
      </c>
    </row>
    <row r="234" customFormat="false" ht="15" hidden="false" customHeight="true" outlineLevel="0" collapsed="false">
      <c r="A234" s="116" t="s">
        <v>528</v>
      </c>
      <c r="B234" s="117" t="s">
        <v>529</v>
      </c>
    </row>
    <row r="235" customFormat="false" ht="15" hidden="false" customHeight="true" outlineLevel="0" collapsed="false">
      <c r="A235" s="116" t="s">
        <v>530</v>
      </c>
      <c r="B235" s="117" t="s">
        <v>531</v>
      </c>
    </row>
    <row r="236" customFormat="false" ht="15" hidden="false" customHeight="true" outlineLevel="0" collapsed="false">
      <c r="A236" s="116" t="s">
        <v>532</v>
      </c>
      <c r="B236" s="117" t="s">
        <v>533</v>
      </c>
    </row>
    <row r="237" customFormat="false" ht="15" hidden="false" customHeight="true" outlineLevel="0" collapsed="false">
      <c r="A237" s="116" t="s">
        <v>534</v>
      </c>
      <c r="B237" s="117" t="s">
        <v>535</v>
      </c>
    </row>
    <row r="238" customFormat="false" ht="15" hidden="false" customHeight="true" outlineLevel="0" collapsed="false">
      <c r="A238" s="116" t="s">
        <v>536</v>
      </c>
      <c r="B238" s="117" t="s">
        <v>537</v>
      </c>
    </row>
    <row r="239" customFormat="false" ht="15" hidden="false" customHeight="true" outlineLevel="0" collapsed="false">
      <c r="A239" s="116" t="s">
        <v>538</v>
      </c>
      <c r="B239" s="117" t="s">
        <v>539</v>
      </c>
    </row>
    <row r="240" customFormat="false" ht="15" hidden="false" customHeight="true" outlineLevel="0" collapsed="false">
      <c r="A240" s="116" t="s">
        <v>540</v>
      </c>
      <c r="B240" s="117" t="s">
        <v>541</v>
      </c>
    </row>
    <row r="241" customFormat="false" ht="15" hidden="false" customHeight="true" outlineLevel="0" collapsed="false">
      <c r="A241" s="116" t="s">
        <v>542</v>
      </c>
      <c r="B241" s="117" t="s">
        <v>543</v>
      </c>
    </row>
    <row r="242" customFormat="false" ht="15" hidden="false" customHeight="true" outlineLevel="0" collapsed="false">
      <c r="A242" s="116" t="s">
        <v>544</v>
      </c>
      <c r="B242" s="117" t="s">
        <v>545</v>
      </c>
    </row>
    <row r="243" customFormat="false" ht="15" hidden="false" customHeight="true" outlineLevel="0" collapsed="false">
      <c r="A243" s="116" t="s">
        <v>546</v>
      </c>
      <c r="B243" s="117" t="s">
        <v>547</v>
      </c>
    </row>
    <row r="244" customFormat="false" ht="15" hidden="false" customHeight="true" outlineLevel="0" collapsed="false">
      <c r="A244" s="116" t="s">
        <v>548</v>
      </c>
      <c r="B244" s="117" t="s">
        <v>549</v>
      </c>
    </row>
    <row r="245" customFormat="false" ht="15" hidden="false" customHeight="true" outlineLevel="0" collapsed="false">
      <c r="A245" s="116" t="s">
        <v>550</v>
      </c>
      <c r="B245" s="117" t="s">
        <v>551</v>
      </c>
    </row>
    <row r="246" customFormat="false" ht="15" hidden="false" customHeight="true" outlineLevel="0" collapsed="false">
      <c r="A246" s="116" t="s">
        <v>552</v>
      </c>
      <c r="B246" s="117" t="s">
        <v>553</v>
      </c>
    </row>
    <row r="247" customFormat="false" ht="15" hidden="false" customHeight="true" outlineLevel="0" collapsed="false">
      <c r="A247" s="116" t="s">
        <v>554</v>
      </c>
      <c r="B247" s="117" t="s">
        <v>555</v>
      </c>
    </row>
    <row r="248" customFormat="false" ht="15" hidden="false" customHeight="true" outlineLevel="0" collapsed="false">
      <c r="A248" s="116" t="s">
        <v>556</v>
      </c>
      <c r="B248" s="117" t="s">
        <v>557</v>
      </c>
    </row>
    <row r="249" customFormat="false" ht="15" hidden="false" customHeight="true" outlineLevel="0" collapsed="false">
      <c r="A249" s="116" t="s">
        <v>558</v>
      </c>
      <c r="B249" s="117" t="s">
        <v>559</v>
      </c>
    </row>
    <row r="250" customFormat="false" ht="15" hidden="false" customHeight="true" outlineLevel="0" collapsed="false">
      <c r="A250" s="116" t="s">
        <v>560</v>
      </c>
      <c r="B250" s="117" t="s">
        <v>561</v>
      </c>
    </row>
    <row r="251" customFormat="false" ht="15" hidden="false" customHeight="true" outlineLevel="0" collapsed="false">
      <c r="A251" s="116" t="s">
        <v>562</v>
      </c>
      <c r="B251" s="117" t="s">
        <v>563</v>
      </c>
    </row>
    <row r="252" customFormat="false" ht="15" hidden="false" customHeight="true" outlineLevel="0" collapsed="false">
      <c r="A252" s="116" t="s">
        <v>564</v>
      </c>
      <c r="B252" s="117" t="s">
        <v>565</v>
      </c>
    </row>
    <row r="253" customFormat="false" ht="15" hidden="false" customHeight="true" outlineLevel="0" collapsed="false">
      <c r="A253" s="116" t="s">
        <v>566</v>
      </c>
      <c r="B253" s="117" t="s">
        <v>567</v>
      </c>
    </row>
    <row r="254" customFormat="false" ht="15" hidden="false" customHeight="true" outlineLevel="0" collapsed="false">
      <c r="A254" s="116" t="s">
        <v>568</v>
      </c>
      <c r="B254" s="117" t="s">
        <v>569</v>
      </c>
    </row>
    <row r="255" customFormat="false" ht="15" hidden="false" customHeight="true" outlineLevel="0" collapsed="false">
      <c r="A255" s="116" t="s">
        <v>570</v>
      </c>
      <c r="B255" s="117" t="s">
        <v>571</v>
      </c>
    </row>
    <row r="256" customFormat="false" ht="15" hidden="false" customHeight="true" outlineLevel="0" collapsed="false">
      <c r="A256" s="116" t="s">
        <v>572</v>
      </c>
      <c r="B256" s="117" t="s">
        <v>573</v>
      </c>
    </row>
    <row r="257" customFormat="false" ht="15" hidden="false" customHeight="true" outlineLevel="0" collapsed="false">
      <c r="A257" s="116" t="s">
        <v>574</v>
      </c>
      <c r="B257" s="117" t="s">
        <v>575</v>
      </c>
    </row>
    <row r="258" customFormat="false" ht="15" hidden="false" customHeight="true" outlineLevel="0" collapsed="false">
      <c r="A258" s="116" t="s">
        <v>576</v>
      </c>
      <c r="B258" s="117" t="s">
        <v>577</v>
      </c>
    </row>
    <row r="259" customFormat="false" ht="15" hidden="false" customHeight="true" outlineLevel="0" collapsed="false">
      <c r="A259" s="116" t="s">
        <v>578</v>
      </c>
      <c r="B259" s="117" t="s">
        <v>579</v>
      </c>
    </row>
    <row r="260" customFormat="false" ht="15" hidden="false" customHeight="true" outlineLevel="0" collapsed="false">
      <c r="A260" s="116" t="s">
        <v>580</v>
      </c>
      <c r="B260" s="117" t="s">
        <v>581</v>
      </c>
    </row>
    <row r="261" customFormat="false" ht="15" hidden="false" customHeight="true" outlineLevel="0" collapsed="false">
      <c r="A261" s="116" t="s">
        <v>582</v>
      </c>
      <c r="B261" s="117" t="s">
        <v>583</v>
      </c>
    </row>
    <row r="262" customFormat="false" ht="15" hidden="false" customHeight="true" outlineLevel="0" collapsed="false">
      <c r="A262" s="116" t="s">
        <v>584</v>
      </c>
      <c r="B262" s="117" t="s">
        <v>585</v>
      </c>
    </row>
    <row r="263" customFormat="false" ht="15" hidden="false" customHeight="true" outlineLevel="0" collapsed="false">
      <c r="A263" s="116" t="s">
        <v>586</v>
      </c>
      <c r="B263" s="117" t="s">
        <v>587</v>
      </c>
    </row>
    <row r="264" customFormat="false" ht="15" hidden="false" customHeight="true" outlineLevel="0" collapsed="false">
      <c r="A264" s="116" t="s">
        <v>588</v>
      </c>
      <c r="B264" s="117" t="s">
        <v>589</v>
      </c>
    </row>
    <row r="265" customFormat="false" ht="15" hidden="false" customHeight="true" outlineLevel="0" collapsed="false">
      <c r="A265" s="116" t="s">
        <v>590</v>
      </c>
      <c r="B265" s="117" t="s">
        <v>591</v>
      </c>
    </row>
    <row r="266" customFormat="false" ht="15" hidden="false" customHeight="true" outlineLevel="0" collapsed="false">
      <c r="A266" s="116" t="s">
        <v>592</v>
      </c>
      <c r="B266" s="117" t="s">
        <v>593</v>
      </c>
    </row>
    <row r="267" customFormat="false" ht="15" hidden="false" customHeight="true" outlineLevel="0" collapsed="false">
      <c r="A267" s="116" t="s">
        <v>594</v>
      </c>
      <c r="B267" s="117" t="s">
        <v>595</v>
      </c>
    </row>
    <row r="268" customFormat="false" ht="15" hidden="false" customHeight="true" outlineLevel="0" collapsed="false">
      <c r="A268" s="116" t="s">
        <v>596</v>
      </c>
      <c r="B268" s="117" t="s">
        <v>597</v>
      </c>
    </row>
    <row r="269" customFormat="false" ht="15" hidden="false" customHeight="true" outlineLevel="0" collapsed="false">
      <c r="A269" s="116" t="s">
        <v>598</v>
      </c>
      <c r="B269" s="117" t="s">
        <v>599</v>
      </c>
    </row>
    <row r="270" customFormat="false" ht="15" hidden="false" customHeight="true" outlineLevel="0" collapsed="false">
      <c r="A270" s="116" t="s">
        <v>600</v>
      </c>
      <c r="B270" s="117" t="s">
        <v>601</v>
      </c>
    </row>
    <row r="271" customFormat="false" ht="15" hidden="false" customHeight="true" outlineLevel="0" collapsed="false">
      <c r="A271" s="116" t="s">
        <v>602</v>
      </c>
      <c r="B271" s="117" t="s">
        <v>603</v>
      </c>
    </row>
    <row r="272" customFormat="false" ht="15" hidden="false" customHeight="true" outlineLevel="0" collapsed="false">
      <c r="A272" s="116" t="s">
        <v>604</v>
      </c>
      <c r="B272" s="117" t="s">
        <v>605</v>
      </c>
    </row>
    <row r="273" customFormat="false" ht="15" hidden="false" customHeight="true" outlineLevel="0" collapsed="false">
      <c r="A273" s="116" t="s">
        <v>606</v>
      </c>
      <c r="B273" s="117" t="s">
        <v>607</v>
      </c>
    </row>
    <row r="274" customFormat="false" ht="15" hidden="false" customHeight="true" outlineLevel="0" collapsed="false">
      <c r="A274" s="116" t="s">
        <v>608</v>
      </c>
      <c r="B274" s="117" t="s">
        <v>609</v>
      </c>
    </row>
    <row r="275" customFormat="false" ht="15" hidden="false" customHeight="true" outlineLevel="0" collapsed="false">
      <c r="A275" s="116" t="s">
        <v>610</v>
      </c>
      <c r="B275" s="117" t="s">
        <v>611</v>
      </c>
    </row>
    <row r="276" customFormat="false" ht="15" hidden="false" customHeight="true" outlineLevel="0" collapsed="false">
      <c r="A276" s="116" t="s">
        <v>612</v>
      </c>
      <c r="B276" s="117" t="s">
        <v>613</v>
      </c>
    </row>
    <row r="277" customFormat="false" ht="15" hidden="false" customHeight="true" outlineLevel="0" collapsed="false">
      <c r="A277" s="116" t="s">
        <v>614</v>
      </c>
      <c r="B277" s="117" t="s">
        <v>615</v>
      </c>
    </row>
    <row r="278" customFormat="false" ht="15" hidden="false" customHeight="true" outlineLevel="0" collapsed="false">
      <c r="A278" s="116" t="s">
        <v>616</v>
      </c>
      <c r="B278" s="117" t="s">
        <v>617</v>
      </c>
    </row>
    <row r="279" customFormat="false" ht="15" hidden="false" customHeight="true" outlineLevel="0" collapsed="false">
      <c r="A279" s="116" t="s">
        <v>618</v>
      </c>
      <c r="B279" s="117" t="s">
        <v>619</v>
      </c>
    </row>
    <row r="280" customFormat="false" ht="15" hidden="false" customHeight="true" outlineLevel="0" collapsed="false">
      <c r="A280" s="116" t="s">
        <v>620</v>
      </c>
      <c r="B280" s="117" t="s">
        <v>621</v>
      </c>
    </row>
    <row r="281" customFormat="false" ht="15" hidden="false" customHeight="true" outlineLevel="0" collapsed="false">
      <c r="A281" s="116" t="s">
        <v>622</v>
      </c>
      <c r="B281" s="117" t="s">
        <v>623</v>
      </c>
    </row>
    <row r="282" customFormat="false" ht="15" hidden="false" customHeight="true" outlineLevel="0" collapsed="false">
      <c r="A282" s="116" t="s">
        <v>624</v>
      </c>
      <c r="B282" s="117" t="s">
        <v>625</v>
      </c>
    </row>
    <row r="283" customFormat="false" ht="15" hidden="false" customHeight="true" outlineLevel="0" collapsed="false">
      <c r="A283" s="116" t="s">
        <v>626</v>
      </c>
      <c r="B283" s="117" t="s">
        <v>627</v>
      </c>
    </row>
    <row r="284" customFormat="false" ht="15" hidden="false" customHeight="true" outlineLevel="0" collapsed="false">
      <c r="A284" s="116" t="s">
        <v>628</v>
      </c>
      <c r="B284" s="117" t="s">
        <v>629</v>
      </c>
    </row>
    <row r="285" customFormat="false" ht="15" hidden="false" customHeight="true" outlineLevel="0" collapsed="false">
      <c r="A285" s="116" t="s">
        <v>630</v>
      </c>
      <c r="B285" s="117" t="s">
        <v>631</v>
      </c>
    </row>
    <row r="286" customFormat="false" ht="15" hidden="false" customHeight="true" outlineLevel="0" collapsed="false">
      <c r="A286" s="116" t="s">
        <v>632</v>
      </c>
      <c r="B286" s="117" t="s">
        <v>633</v>
      </c>
    </row>
    <row r="287" customFormat="false" ht="15" hidden="false" customHeight="true" outlineLevel="0" collapsed="false">
      <c r="A287" s="116" t="s">
        <v>634</v>
      </c>
      <c r="B287" s="117" t="s">
        <v>635</v>
      </c>
    </row>
    <row r="288" customFormat="false" ht="15" hidden="false" customHeight="true" outlineLevel="0" collapsed="false">
      <c r="A288" s="116" t="s">
        <v>636</v>
      </c>
      <c r="B288" s="117" t="s">
        <v>637</v>
      </c>
    </row>
    <row r="289" customFormat="false" ht="15" hidden="false" customHeight="true" outlineLevel="0" collapsed="false">
      <c r="A289" s="116" t="s">
        <v>638</v>
      </c>
      <c r="B289" s="117" t="s">
        <v>639</v>
      </c>
    </row>
    <row r="290" customFormat="false" ht="15" hidden="false" customHeight="true" outlineLevel="0" collapsed="false">
      <c r="A290" s="116" t="s">
        <v>640</v>
      </c>
      <c r="B290" s="117" t="s">
        <v>641</v>
      </c>
    </row>
    <row r="291" customFormat="false" ht="15" hidden="false" customHeight="true" outlineLevel="0" collapsed="false">
      <c r="A291" s="116" t="s">
        <v>642</v>
      </c>
      <c r="B291" s="117" t="s">
        <v>643</v>
      </c>
    </row>
    <row r="292" customFormat="false" ht="15" hidden="false" customHeight="true" outlineLevel="0" collapsed="false">
      <c r="A292" s="116" t="s">
        <v>644</v>
      </c>
      <c r="B292" s="117" t="s">
        <v>645</v>
      </c>
    </row>
    <row r="293" customFormat="false" ht="15" hidden="false" customHeight="true" outlineLevel="0" collapsed="false">
      <c r="A293" s="116" t="s">
        <v>646</v>
      </c>
      <c r="B293" s="117" t="s">
        <v>647</v>
      </c>
    </row>
    <row r="294" customFormat="false" ht="15" hidden="false" customHeight="true" outlineLevel="0" collapsed="false">
      <c r="A294" s="116" t="s">
        <v>648</v>
      </c>
      <c r="B294" s="117" t="s">
        <v>649</v>
      </c>
    </row>
    <row r="295" customFormat="false" ht="15" hidden="false" customHeight="true" outlineLevel="0" collapsed="false">
      <c r="A295" s="116" t="s">
        <v>650</v>
      </c>
      <c r="B295" s="117" t="s">
        <v>651</v>
      </c>
    </row>
    <row r="296" customFormat="false" ht="15" hidden="false" customHeight="true" outlineLevel="0" collapsed="false">
      <c r="A296" s="116" t="s">
        <v>652</v>
      </c>
      <c r="B296" s="117" t="s">
        <v>653</v>
      </c>
    </row>
    <row r="297" customFormat="false" ht="15" hidden="false" customHeight="true" outlineLevel="0" collapsed="false">
      <c r="A297" s="116" t="s">
        <v>654</v>
      </c>
      <c r="B297" s="117" t="s">
        <v>655</v>
      </c>
    </row>
    <row r="298" customFormat="false" ht="15" hidden="false" customHeight="true" outlineLevel="0" collapsed="false">
      <c r="A298" s="116" t="s">
        <v>656</v>
      </c>
      <c r="B298" s="117" t="s">
        <v>657</v>
      </c>
    </row>
    <row r="299" customFormat="false" ht="15" hidden="false" customHeight="true" outlineLevel="0" collapsed="false">
      <c r="A299" s="116" t="s">
        <v>658</v>
      </c>
      <c r="B299" s="117" t="s">
        <v>659</v>
      </c>
    </row>
    <row r="300" customFormat="false" ht="15" hidden="false" customHeight="true" outlineLevel="0" collapsed="false">
      <c r="A300" s="116" t="s">
        <v>660</v>
      </c>
      <c r="B300" s="117" t="s">
        <v>661</v>
      </c>
    </row>
    <row r="301" customFormat="false" ht="15" hidden="false" customHeight="true" outlineLevel="0" collapsed="false">
      <c r="A301" s="116" t="s">
        <v>662</v>
      </c>
      <c r="B301" s="117" t="s">
        <v>663</v>
      </c>
    </row>
    <row r="302" customFormat="false" ht="15" hidden="false" customHeight="true" outlineLevel="0" collapsed="false">
      <c r="A302" s="116" t="s">
        <v>664</v>
      </c>
      <c r="B302" s="117" t="s">
        <v>665</v>
      </c>
    </row>
    <row r="303" customFormat="false" ht="15" hidden="false" customHeight="true" outlineLevel="0" collapsed="false">
      <c r="A303" s="116" t="s">
        <v>666</v>
      </c>
      <c r="B303" s="117" t="s">
        <v>667</v>
      </c>
    </row>
    <row r="304" customFormat="false" ht="15" hidden="false" customHeight="true" outlineLevel="0" collapsed="false">
      <c r="A304" s="116" t="s">
        <v>668</v>
      </c>
      <c r="B304" s="117" t="s">
        <v>669</v>
      </c>
    </row>
    <row r="305" customFormat="false" ht="15" hidden="false" customHeight="true" outlineLevel="0" collapsed="false">
      <c r="A305" s="116" t="s">
        <v>670</v>
      </c>
      <c r="B305" s="117" t="s">
        <v>671</v>
      </c>
    </row>
    <row r="306" customFormat="false" ht="15" hidden="false" customHeight="true" outlineLevel="0" collapsed="false">
      <c r="A306" s="116" t="s">
        <v>672</v>
      </c>
      <c r="B306" s="117" t="s">
        <v>673</v>
      </c>
    </row>
    <row r="307" customFormat="false" ht="15" hidden="false" customHeight="true" outlineLevel="0" collapsed="false">
      <c r="A307" s="116" t="s">
        <v>674</v>
      </c>
      <c r="B307" s="117" t="s">
        <v>675</v>
      </c>
    </row>
    <row r="308" customFormat="false" ht="15" hidden="false" customHeight="true" outlineLevel="0" collapsed="false">
      <c r="A308" s="116" t="s">
        <v>676</v>
      </c>
      <c r="B308" s="117" t="s">
        <v>677</v>
      </c>
    </row>
    <row r="309" customFormat="false" ht="15" hidden="false" customHeight="true" outlineLevel="0" collapsed="false">
      <c r="A309" s="116" t="s">
        <v>678</v>
      </c>
      <c r="B309" s="117" t="s">
        <v>679</v>
      </c>
    </row>
    <row r="310" customFormat="false" ht="15" hidden="false" customHeight="true" outlineLevel="0" collapsed="false">
      <c r="A310" s="116" t="s">
        <v>680</v>
      </c>
      <c r="B310" s="117" t="s">
        <v>681</v>
      </c>
    </row>
    <row r="311" customFormat="false" ht="15" hidden="false" customHeight="true" outlineLevel="0" collapsed="false">
      <c r="A311" s="116" t="s">
        <v>682</v>
      </c>
      <c r="B311" s="117" t="s">
        <v>683</v>
      </c>
    </row>
    <row r="312" customFormat="false" ht="15" hidden="false" customHeight="true" outlineLevel="0" collapsed="false">
      <c r="A312" s="116" t="s">
        <v>684</v>
      </c>
      <c r="B312" s="117" t="s">
        <v>685</v>
      </c>
    </row>
    <row r="313" customFormat="false" ht="15" hidden="false" customHeight="true" outlineLevel="0" collapsed="false">
      <c r="A313" s="116" t="s">
        <v>686</v>
      </c>
      <c r="B313" s="117" t="s">
        <v>687</v>
      </c>
    </row>
    <row r="314" customFormat="false" ht="15" hidden="false" customHeight="true" outlineLevel="0" collapsed="false">
      <c r="A314" s="116" t="s">
        <v>688</v>
      </c>
      <c r="B314" s="117" t="s">
        <v>689</v>
      </c>
    </row>
    <row r="315" customFormat="false" ht="15" hidden="false" customHeight="true" outlineLevel="0" collapsed="false">
      <c r="A315" s="116" t="s">
        <v>690</v>
      </c>
      <c r="B315" s="117" t="s">
        <v>691</v>
      </c>
    </row>
    <row r="316" customFormat="false" ht="15" hidden="false" customHeight="true" outlineLevel="0" collapsed="false">
      <c r="A316" s="116" t="s">
        <v>692</v>
      </c>
      <c r="B316" s="117" t="s">
        <v>693</v>
      </c>
    </row>
    <row r="317" customFormat="false" ht="15" hidden="false" customHeight="true" outlineLevel="0" collapsed="false">
      <c r="A317" s="116" t="s">
        <v>694</v>
      </c>
      <c r="B317" s="117" t="s">
        <v>695</v>
      </c>
    </row>
    <row r="318" customFormat="false" ht="15" hidden="false" customHeight="true" outlineLevel="0" collapsed="false">
      <c r="A318" s="116" t="s">
        <v>696</v>
      </c>
      <c r="B318" s="117" t="s">
        <v>697</v>
      </c>
    </row>
    <row r="319" customFormat="false" ht="15" hidden="false" customHeight="true" outlineLevel="0" collapsed="false">
      <c r="A319" s="116" t="s">
        <v>698</v>
      </c>
      <c r="B319" s="117" t="s">
        <v>699</v>
      </c>
    </row>
    <row r="320" customFormat="false" ht="15" hidden="false" customHeight="true" outlineLevel="0" collapsed="false">
      <c r="A320" s="116" t="s">
        <v>700</v>
      </c>
      <c r="B320" s="117" t="s">
        <v>701</v>
      </c>
    </row>
    <row r="321" customFormat="false" ht="15" hidden="false" customHeight="true" outlineLevel="0" collapsed="false">
      <c r="A321" s="116" t="s">
        <v>702</v>
      </c>
      <c r="B321" s="117" t="s">
        <v>703</v>
      </c>
    </row>
    <row r="322" customFormat="false" ht="15" hidden="false" customHeight="true" outlineLevel="0" collapsed="false">
      <c r="A322" s="116" t="s">
        <v>704</v>
      </c>
      <c r="B322" s="117" t="s">
        <v>705</v>
      </c>
    </row>
    <row r="323" customFormat="false" ht="15" hidden="false" customHeight="true" outlineLevel="0" collapsed="false">
      <c r="A323" s="116" t="s">
        <v>706</v>
      </c>
      <c r="B323" s="117" t="s">
        <v>707</v>
      </c>
    </row>
    <row r="324" customFormat="false" ht="15" hidden="false" customHeight="true" outlineLevel="0" collapsed="false">
      <c r="A324" s="116" t="s">
        <v>708</v>
      </c>
      <c r="B324" s="117" t="s">
        <v>709</v>
      </c>
    </row>
    <row r="325" customFormat="false" ht="15" hidden="false" customHeight="true" outlineLevel="0" collapsed="false">
      <c r="A325" s="116" t="s">
        <v>710</v>
      </c>
      <c r="B325" s="117" t="s">
        <v>711</v>
      </c>
    </row>
    <row r="326" customFormat="false" ht="15" hidden="false" customHeight="true" outlineLevel="0" collapsed="false">
      <c r="A326" s="116" t="s">
        <v>712</v>
      </c>
      <c r="B326" s="117" t="s">
        <v>713</v>
      </c>
    </row>
    <row r="327" customFormat="false" ht="15" hidden="false" customHeight="true" outlineLevel="0" collapsed="false">
      <c r="A327" s="116" t="s">
        <v>714</v>
      </c>
      <c r="B327" s="117" t="s">
        <v>715</v>
      </c>
    </row>
    <row r="328" customFormat="false" ht="15" hidden="false" customHeight="true" outlineLevel="0" collapsed="false">
      <c r="A328" s="116" t="s">
        <v>716</v>
      </c>
      <c r="B328" s="117" t="s">
        <v>717</v>
      </c>
    </row>
    <row r="329" customFormat="false" ht="15" hidden="false" customHeight="true" outlineLevel="0" collapsed="false">
      <c r="A329" s="116" t="s">
        <v>718</v>
      </c>
      <c r="B329" s="117" t="s">
        <v>719</v>
      </c>
    </row>
    <row r="330" customFormat="false" ht="15" hidden="false" customHeight="true" outlineLevel="0" collapsed="false">
      <c r="A330" s="116" t="s">
        <v>720</v>
      </c>
      <c r="B330" s="118" t="s">
        <v>721</v>
      </c>
    </row>
    <row r="331" customFormat="false" ht="15" hidden="false" customHeight="true" outlineLevel="0" collapsed="false">
      <c r="A331" s="116" t="s">
        <v>722</v>
      </c>
      <c r="B331" s="117" t="s">
        <v>723</v>
      </c>
    </row>
    <row r="332" customFormat="false" ht="15" hidden="false" customHeight="true" outlineLevel="0" collapsed="false">
      <c r="A332" s="116" t="s">
        <v>724</v>
      </c>
      <c r="B332" s="117" t="s">
        <v>725</v>
      </c>
    </row>
    <row r="333" customFormat="false" ht="15" hidden="false" customHeight="true" outlineLevel="0" collapsed="false">
      <c r="A333" s="116" t="s">
        <v>726</v>
      </c>
      <c r="B333" s="117" t="s">
        <v>727</v>
      </c>
    </row>
    <row r="334" customFormat="false" ht="15" hidden="false" customHeight="true" outlineLevel="0" collapsed="false">
      <c r="A334" s="116" t="s">
        <v>728</v>
      </c>
      <c r="B334" s="117" t="s">
        <v>729</v>
      </c>
    </row>
    <row r="335" customFormat="false" ht="15" hidden="false" customHeight="true" outlineLevel="0" collapsed="false">
      <c r="A335" s="116" t="s">
        <v>730</v>
      </c>
      <c r="B335" s="117" t="s">
        <v>731</v>
      </c>
    </row>
    <row r="336" customFormat="false" ht="15" hidden="false" customHeight="true" outlineLevel="0" collapsed="false">
      <c r="A336" s="116" t="s">
        <v>732</v>
      </c>
      <c r="B336" s="117" t="s">
        <v>733</v>
      </c>
    </row>
    <row r="337" customFormat="false" ht="15" hidden="false" customHeight="true" outlineLevel="0" collapsed="false">
      <c r="A337" s="116" t="s">
        <v>734</v>
      </c>
      <c r="B337" s="117" t="s">
        <v>735</v>
      </c>
    </row>
    <row r="338" customFormat="false" ht="15" hidden="false" customHeight="true" outlineLevel="0" collapsed="false">
      <c r="A338" s="116" t="s">
        <v>736</v>
      </c>
      <c r="B338" s="117" t="s">
        <v>737</v>
      </c>
    </row>
    <row r="339" customFormat="false" ht="15" hidden="false" customHeight="true" outlineLevel="0" collapsed="false">
      <c r="A339" s="116" t="s">
        <v>738</v>
      </c>
      <c r="B339" s="117" t="s">
        <v>739</v>
      </c>
    </row>
    <row r="340" customFormat="false" ht="15" hidden="false" customHeight="true" outlineLevel="0" collapsed="false">
      <c r="A340" s="116" t="s">
        <v>740</v>
      </c>
      <c r="B340" s="117" t="s">
        <v>741</v>
      </c>
    </row>
    <row r="341" customFormat="false" ht="15" hidden="false" customHeight="true" outlineLevel="0" collapsed="false">
      <c r="A341" s="116" t="s">
        <v>742</v>
      </c>
      <c r="B341" s="117" t="s">
        <v>743</v>
      </c>
    </row>
    <row r="342" customFormat="false" ht="15" hidden="false" customHeight="true" outlineLevel="0" collapsed="false">
      <c r="A342" s="116" t="s">
        <v>744</v>
      </c>
      <c r="B342" s="117" t="s">
        <v>745</v>
      </c>
    </row>
    <row r="343" customFormat="false" ht="15" hidden="false" customHeight="true" outlineLevel="0" collapsed="false">
      <c r="A343" s="116" t="s">
        <v>746</v>
      </c>
      <c r="B343" s="117" t="s">
        <v>747</v>
      </c>
    </row>
    <row r="344" customFormat="false" ht="15" hidden="false" customHeight="true" outlineLevel="0" collapsed="false">
      <c r="A344" s="116" t="s">
        <v>748</v>
      </c>
      <c r="B344" s="117" t="s">
        <v>749</v>
      </c>
    </row>
    <row r="345" customFormat="false" ht="15" hidden="false" customHeight="true" outlineLevel="0" collapsed="false">
      <c r="A345" s="116" t="s">
        <v>750</v>
      </c>
      <c r="B345" s="117" t="s">
        <v>751</v>
      </c>
    </row>
    <row r="346" customFormat="false" ht="15" hidden="false" customHeight="true" outlineLevel="0" collapsed="false">
      <c r="A346" s="116" t="s">
        <v>752</v>
      </c>
      <c r="B346" s="117" t="s">
        <v>753</v>
      </c>
    </row>
    <row r="347" customFormat="false" ht="15" hidden="false" customHeight="true" outlineLevel="0" collapsed="false">
      <c r="A347" s="116" t="s">
        <v>754</v>
      </c>
      <c r="B347" s="117" t="s">
        <v>755</v>
      </c>
    </row>
    <row r="348" customFormat="false" ht="15" hidden="false" customHeight="true" outlineLevel="0" collapsed="false">
      <c r="A348" s="116" t="s">
        <v>756</v>
      </c>
      <c r="B348" s="117" t="s">
        <v>757</v>
      </c>
    </row>
    <row r="349" customFormat="false" ht="15" hidden="false" customHeight="true" outlineLevel="0" collapsed="false">
      <c r="A349" s="116" t="s">
        <v>758</v>
      </c>
      <c r="B349" s="117" t="s">
        <v>759</v>
      </c>
    </row>
    <row r="350" customFormat="false" ht="15" hidden="false" customHeight="true" outlineLevel="0" collapsed="false">
      <c r="A350" s="116" t="s">
        <v>760</v>
      </c>
      <c r="B350" s="117" t="s">
        <v>761</v>
      </c>
    </row>
    <row r="351" customFormat="false" ht="15" hidden="false" customHeight="true" outlineLevel="0" collapsed="false">
      <c r="A351" s="116" t="s">
        <v>762</v>
      </c>
      <c r="B351" s="117" t="s">
        <v>763</v>
      </c>
    </row>
    <row r="352" customFormat="false" ht="15" hidden="false" customHeight="true" outlineLevel="0" collapsed="false">
      <c r="A352" s="116" t="s">
        <v>764</v>
      </c>
      <c r="B352" s="117" t="s">
        <v>765</v>
      </c>
    </row>
    <row r="353" customFormat="false" ht="15" hidden="false" customHeight="true" outlineLevel="0" collapsed="false">
      <c r="A353" s="116" t="s">
        <v>766</v>
      </c>
      <c r="B353" s="117" t="s">
        <v>767</v>
      </c>
    </row>
    <row r="354" customFormat="false" ht="15" hidden="false" customHeight="true" outlineLevel="0" collapsed="false">
      <c r="A354" s="116" t="s">
        <v>768</v>
      </c>
      <c r="B354" s="117" t="s">
        <v>769</v>
      </c>
    </row>
    <row r="355" customFormat="false" ht="15" hidden="false" customHeight="true" outlineLevel="0" collapsed="false">
      <c r="A355" s="116" t="s">
        <v>770</v>
      </c>
      <c r="B355" s="117" t="s">
        <v>771</v>
      </c>
    </row>
    <row r="356" customFormat="false" ht="15" hidden="false" customHeight="true" outlineLevel="0" collapsed="false">
      <c r="A356" s="116" t="s">
        <v>772</v>
      </c>
      <c r="B356" s="117" t="s">
        <v>773</v>
      </c>
    </row>
    <row r="357" customFormat="false" ht="15" hidden="false" customHeight="true" outlineLevel="0" collapsed="false">
      <c r="A357" s="116" t="s">
        <v>774</v>
      </c>
      <c r="B357" s="117" t="s">
        <v>775</v>
      </c>
    </row>
    <row r="358" customFormat="false" ht="15" hidden="false" customHeight="true" outlineLevel="0" collapsed="false">
      <c r="A358" s="116" t="s">
        <v>776</v>
      </c>
      <c r="B358" s="117" t="s">
        <v>777</v>
      </c>
    </row>
    <row r="359" customFormat="false" ht="15" hidden="false" customHeight="true" outlineLevel="0" collapsed="false">
      <c r="A359" s="116" t="s">
        <v>778</v>
      </c>
      <c r="B359" s="117" t="s">
        <v>779</v>
      </c>
    </row>
    <row r="360" customFormat="false" ht="15" hidden="false" customHeight="true" outlineLevel="0" collapsed="false">
      <c r="A360" s="116" t="s">
        <v>780</v>
      </c>
      <c r="B360" s="117" t="s">
        <v>781</v>
      </c>
    </row>
    <row r="361" customFormat="false" ht="15" hidden="false" customHeight="true" outlineLevel="0" collapsed="false">
      <c r="A361" s="116" t="s">
        <v>782</v>
      </c>
      <c r="B361" s="117" t="s">
        <v>783</v>
      </c>
    </row>
    <row r="362" customFormat="false" ht="15" hidden="false" customHeight="true" outlineLevel="0" collapsed="false">
      <c r="A362" s="116" t="s">
        <v>784</v>
      </c>
      <c r="B362" s="117" t="s">
        <v>785</v>
      </c>
    </row>
    <row r="363" customFormat="false" ht="15" hidden="false" customHeight="true" outlineLevel="0" collapsed="false">
      <c r="A363" s="116" t="s">
        <v>786</v>
      </c>
      <c r="B363" s="117" t="s">
        <v>787</v>
      </c>
    </row>
    <row r="364" customFormat="false" ht="15" hidden="false" customHeight="true" outlineLevel="0" collapsed="false">
      <c r="A364" s="116" t="s">
        <v>788</v>
      </c>
      <c r="B364" s="117" t="s">
        <v>789</v>
      </c>
    </row>
    <row r="365" customFormat="false" ht="15" hidden="false" customHeight="true" outlineLevel="0" collapsed="false">
      <c r="A365" s="116" t="s">
        <v>790</v>
      </c>
      <c r="B365" s="117" t="s">
        <v>791</v>
      </c>
    </row>
    <row r="366" customFormat="false" ht="15" hidden="false" customHeight="true" outlineLevel="0" collapsed="false">
      <c r="A366" s="116" t="s">
        <v>792</v>
      </c>
      <c r="B366" s="117" t="s">
        <v>793</v>
      </c>
    </row>
    <row r="367" customFormat="false" ht="15" hidden="false" customHeight="true" outlineLevel="0" collapsed="false">
      <c r="A367" s="116" t="s">
        <v>794</v>
      </c>
      <c r="B367" s="117" t="s">
        <v>795</v>
      </c>
    </row>
    <row r="368" customFormat="false" ht="15" hidden="false" customHeight="true" outlineLevel="0" collapsed="false">
      <c r="A368" s="116" t="s">
        <v>796</v>
      </c>
      <c r="B368" s="117" t="s">
        <v>797</v>
      </c>
    </row>
    <row r="369" customFormat="false" ht="15" hidden="false" customHeight="true" outlineLevel="0" collapsed="false">
      <c r="A369" s="116" t="s">
        <v>798</v>
      </c>
      <c r="B369" s="117" t="s">
        <v>799</v>
      </c>
    </row>
    <row r="370" customFormat="false" ht="15" hidden="false" customHeight="true" outlineLevel="0" collapsed="false">
      <c r="A370" s="116" t="s">
        <v>800</v>
      </c>
      <c r="B370" s="117" t="s">
        <v>801</v>
      </c>
    </row>
    <row r="371" customFormat="false" ht="15" hidden="false" customHeight="true" outlineLevel="0" collapsed="false">
      <c r="A371" s="116" t="s">
        <v>802</v>
      </c>
      <c r="B371" s="117" t="s">
        <v>803</v>
      </c>
    </row>
    <row r="372" customFormat="false" ht="15" hidden="false" customHeight="true" outlineLevel="0" collapsed="false">
      <c r="A372" s="116" t="s">
        <v>804</v>
      </c>
      <c r="B372" s="117" t="s">
        <v>805</v>
      </c>
    </row>
    <row r="373" customFormat="false" ht="15" hidden="false" customHeight="true" outlineLevel="0" collapsed="false">
      <c r="A373" s="116" t="s">
        <v>806</v>
      </c>
      <c r="B373" s="117" t="s">
        <v>807</v>
      </c>
    </row>
    <row r="374" customFormat="false" ht="15" hidden="false" customHeight="true" outlineLevel="0" collapsed="false">
      <c r="A374" s="116" t="s">
        <v>808</v>
      </c>
      <c r="B374" s="117" t="s">
        <v>809</v>
      </c>
    </row>
    <row r="375" customFormat="false" ht="15" hidden="false" customHeight="true" outlineLevel="0" collapsed="false">
      <c r="A375" s="116" t="s">
        <v>810</v>
      </c>
      <c r="B375" s="117" t="s">
        <v>811</v>
      </c>
    </row>
    <row r="376" customFormat="false" ht="15" hidden="false" customHeight="true" outlineLevel="0" collapsed="false">
      <c r="A376" s="116" t="s">
        <v>812</v>
      </c>
      <c r="B376" s="117" t="s">
        <v>813</v>
      </c>
    </row>
    <row r="377" customFormat="false" ht="15" hidden="false" customHeight="true" outlineLevel="0" collapsed="false">
      <c r="A377" s="116" t="s">
        <v>814</v>
      </c>
      <c r="B377" s="117" t="s">
        <v>815</v>
      </c>
    </row>
    <row r="378" customFormat="false" ht="15" hidden="false" customHeight="true" outlineLevel="0" collapsed="false">
      <c r="A378" s="116" t="s">
        <v>816</v>
      </c>
      <c r="B378" s="117" t="s">
        <v>817</v>
      </c>
    </row>
    <row r="379" customFormat="false" ht="15" hidden="false" customHeight="true" outlineLevel="0" collapsed="false">
      <c r="A379" s="116" t="s">
        <v>818</v>
      </c>
      <c r="B379" s="117" t="s">
        <v>819</v>
      </c>
    </row>
    <row r="380" customFormat="false" ht="15" hidden="false" customHeight="true" outlineLevel="0" collapsed="false">
      <c r="A380" s="116" t="s">
        <v>820</v>
      </c>
      <c r="B380" s="117" t="s">
        <v>821</v>
      </c>
    </row>
    <row r="381" customFormat="false" ht="15" hidden="false" customHeight="true" outlineLevel="0" collapsed="false">
      <c r="A381" s="116" t="s">
        <v>822</v>
      </c>
      <c r="B381" s="117" t="s">
        <v>823</v>
      </c>
    </row>
    <row r="382" customFormat="false" ht="15" hidden="false" customHeight="true" outlineLevel="0" collapsed="false">
      <c r="A382" s="116" t="s">
        <v>824</v>
      </c>
      <c r="B382" s="117" t="s">
        <v>825</v>
      </c>
    </row>
    <row r="383" customFormat="false" ht="15" hidden="false" customHeight="true" outlineLevel="0" collapsed="false">
      <c r="A383" s="116" t="s">
        <v>826</v>
      </c>
      <c r="B383" s="117" t="s">
        <v>827</v>
      </c>
    </row>
    <row r="384" customFormat="false" ht="15" hidden="false" customHeight="true" outlineLevel="0" collapsed="false">
      <c r="A384" s="116" t="s">
        <v>828</v>
      </c>
      <c r="B384" s="117" t="s">
        <v>829</v>
      </c>
    </row>
    <row r="385" customFormat="false" ht="15" hidden="false" customHeight="true" outlineLevel="0" collapsed="false">
      <c r="A385" s="116" t="s">
        <v>830</v>
      </c>
      <c r="B385" s="117" t="s">
        <v>831</v>
      </c>
    </row>
    <row r="386" customFormat="false" ht="15" hidden="false" customHeight="true" outlineLevel="0" collapsed="false">
      <c r="A386" s="116" t="s">
        <v>832</v>
      </c>
      <c r="B386" s="117" t="s">
        <v>833</v>
      </c>
    </row>
    <row r="387" customFormat="false" ht="15" hidden="false" customHeight="true" outlineLevel="0" collapsed="false">
      <c r="A387" s="116" t="s">
        <v>834</v>
      </c>
      <c r="B387" s="117" t="s">
        <v>835</v>
      </c>
    </row>
    <row r="388" customFormat="false" ht="15" hidden="false" customHeight="true" outlineLevel="0" collapsed="false">
      <c r="A388" s="116" t="s">
        <v>836</v>
      </c>
      <c r="B388" s="117" t="s">
        <v>837</v>
      </c>
    </row>
    <row r="389" customFormat="false" ht="15" hidden="false" customHeight="true" outlineLevel="0" collapsed="false">
      <c r="A389" s="116" t="s">
        <v>838</v>
      </c>
      <c r="B389" s="117" t="s">
        <v>839</v>
      </c>
    </row>
    <row r="390" customFormat="false" ht="15" hidden="false" customHeight="true" outlineLevel="0" collapsed="false">
      <c r="A390" s="116" t="s">
        <v>840</v>
      </c>
      <c r="B390" s="117" t="s">
        <v>841</v>
      </c>
    </row>
    <row r="391" customFormat="false" ht="15" hidden="false" customHeight="true" outlineLevel="0" collapsed="false">
      <c r="A391" s="116" t="s">
        <v>842</v>
      </c>
      <c r="B391" s="117" t="s">
        <v>843</v>
      </c>
    </row>
    <row r="392" customFormat="false" ht="15" hidden="false" customHeight="true" outlineLevel="0" collapsed="false">
      <c r="A392" s="116" t="s">
        <v>844</v>
      </c>
      <c r="B392" s="117" t="s">
        <v>845</v>
      </c>
    </row>
    <row r="393" customFormat="false" ht="15" hidden="false" customHeight="true" outlineLevel="0" collapsed="false">
      <c r="A393" s="116" t="s">
        <v>846</v>
      </c>
      <c r="B393" s="117" t="s">
        <v>847</v>
      </c>
    </row>
    <row r="394" customFormat="false" ht="15" hidden="false" customHeight="true" outlineLevel="0" collapsed="false">
      <c r="A394" s="116" t="s">
        <v>848</v>
      </c>
      <c r="B394" s="117" t="s">
        <v>849</v>
      </c>
    </row>
    <row r="395" customFormat="false" ht="15" hidden="false" customHeight="true" outlineLevel="0" collapsed="false">
      <c r="A395" s="116" t="s">
        <v>850</v>
      </c>
      <c r="B395" s="117" t="s">
        <v>851</v>
      </c>
    </row>
    <row r="396" customFormat="false" ht="15" hidden="false" customHeight="true" outlineLevel="0" collapsed="false">
      <c r="A396" s="116" t="s">
        <v>852</v>
      </c>
      <c r="B396" s="117" t="s">
        <v>853</v>
      </c>
    </row>
    <row r="397" customFormat="false" ht="15" hidden="false" customHeight="true" outlineLevel="0" collapsed="false">
      <c r="A397" s="116" t="s">
        <v>854</v>
      </c>
      <c r="B397" s="117" t="s">
        <v>855</v>
      </c>
    </row>
    <row r="398" customFormat="false" ht="15" hidden="false" customHeight="true" outlineLevel="0" collapsed="false">
      <c r="A398" s="116" t="s">
        <v>856</v>
      </c>
      <c r="B398" s="117" t="s">
        <v>857</v>
      </c>
    </row>
    <row r="399" customFormat="false" ht="15" hidden="false" customHeight="true" outlineLevel="0" collapsed="false">
      <c r="A399" s="116" t="s">
        <v>858</v>
      </c>
      <c r="B399" s="117" t="s">
        <v>859</v>
      </c>
    </row>
    <row r="400" customFormat="false" ht="15" hidden="false" customHeight="true" outlineLevel="0" collapsed="false">
      <c r="A400" s="116" t="s">
        <v>860</v>
      </c>
      <c r="B400" s="117" t="s">
        <v>861</v>
      </c>
    </row>
    <row r="401" customFormat="false" ht="15" hidden="false" customHeight="true" outlineLevel="0" collapsed="false">
      <c r="A401" s="116" t="s">
        <v>862</v>
      </c>
      <c r="B401" s="117" t="s">
        <v>863</v>
      </c>
    </row>
    <row r="402" customFormat="false" ht="15" hidden="false" customHeight="true" outlineLevel="0" collapsed="false">
      <c r="A402" s="116" t="s">
        <v>864</v>
      </c>
      <c r="B402" s="117" t="s">
        <v>865</v>
      </c>
    </row>
    <row r="403" customFormat="false" ht="15" hidden="false" customHeight="true" outlineLevel="0" collapsed="false">
      <c r="A403" s="116" t="s">
        <v>866</v>
      </c>
      <c r="B403" s="117" t="s">
        <v>867</v>
      </c>
    </row>
    <row r="404" customFormat="false" ht="15" hidden="false" customHeight="true" outlineLevel="0" collapsed="false">
      <c r="A404" s="116" t="s">
        <v>868</v>
      </c>
      <c r="B404" s="117" t="s">
        <v>869</v>
      </c>
    </row>
    <row r="405" customFormat="false" ht="15" hidden="false" customHeight="true" outlineLevel="0" collapsed="false">
      <c r="A405" s="116" t="s">
        <v>870</v>
      </c>
      <c r="B405" s="117" t="s">
        <v>871</v>
      </c>
    </row>
    <row r="406" customFormat="false" ht="15" hidden="false" customHeight="true" outlineLevel="0" collapsed="false">
      <c r="A406" s="116" t="s">
        <v>872</v>
      </c>
      <c r="B406" s="117" t="s">
        <v>873</v>
      </c>
    </row>
    <row r="407" customFormat="false" ht="15" hidden="false" customHeight="true" outlineLevel="0" collapsed="false">
      <c r="A407" s="116" t="s">
        <v>874</v>
      </c>
      <c r="B407" s="117" t="s">
        <v>875</v>
      </c>
    </row>
    <row r="408" customFormat="false" ht="15" hidden="false" customHeight="true" outlineLevel="0" collapsed="false">
      <c r="A408" s="116" t="s">
        <v>876</v>
      </c>
      <c r="B408" s="117" t="s">
        <v>877</v>
      </c>
    </row>
    <row r="409" customFormat="false" ht="15" hidden="false" customHeight="true" outlineLevel="0" collapsed="false">
      <c r="A409" s="116" t="s">
        <v>878</v>
      </c>
      <c r="B409" s="117" t="s">
        <v>879</v>
      </c>
    </row>
    <row r="410" customFormat="false" ht="15" hidden="false" customHeight="true" outlineLevel="0" collapsed="false">
      <c r="A410" s="116" t="s">
        <v>880</v>
      </c>
      <c r="B410" s="117" t="s">
        <v>881</v>
      </c>
    </row>
    <row r="411" customFormat="false" ht="15" hidden="false" customHeight="true" outlineLevel="0" collapsed="false">
      <c r="A411" s="116" t="s">
        <v>882</v>
      </c>
      <c r="B411" s="117" t="s">
        <v>883</v>
      </c>
    </row>
    <row r="412" customFormat="false" ht="15" hidden="false" customHeight="true" outlineLevel="0" collapsed="false">
      <c r="A412" s="116" t="s">
        <v>884</v>
      </c>
      <c r="B412" s="117" t="s">
        <v>885</v>
      </c>
    </row>
    <row r="413" customFormat="false" ht="15" hidden="false" customHeight="true" outlineLevel="0" collapsed="false">
      <c r="A413" s="116" t="s">
        <v>886</v>
      </c>
      <c r="B413" s="117" t="s">
        <v>887</v>
      </c>
    </row>
    <row r="414" customFormat="false" ht="15" hidden="false" customHeight="true" outlineLevel="0" collapsed="false">
      <c r="A414" s="116" t="s">
        <v>888</v>
      </c>
      <c r="B414" s="117" t="s">
        <v>889</v>
      </c>
    </row>
    <row r="415" customFormat="false" ht="15" hidden="false" customHeight="true" outlineLevel="0" collapsed="false">
      <c r="A415" s="116" t="s">
        <v>890</v>
      </c>
      <c r="B415" s="117" t="s">
        <v>891</v>
      </c>
    </row>
    <row r="416" customFormat="false" ht="15" hidden="false" customHeight="true" outlineLevel="0" collapsed="false">
      <c r="A416" s="116" t="s">
        <v>892</v>
      </c>
      <c r="B416" s="117" t="s">
        <v>893</v>
      </c>
    </row>
    <row r="417" customFormat="false" ht="15" hidden="false" customHeight="true" outlineLevel="0" collapsed="false">
      <c r="A417" s="116" t="s">
        <v>894</v>
      </c>
      <c r="B417" s="117" t="s">
        <v>895</v>
      </c>
    </row>
    <row r="418" customFormat="false" ht="15" hidden="false" customHeight="true" outlineLevel="0" collapsed="false">
      <c r="A418" s="116" t="s">
        <v>896</v>
      </c>
      <c r="B418" s="117" t="s">
        <v>897</v>
      </c>
    </row>
    <row r="419" customFormat="false" ht="15" hidden="false" customHeight="true" outlineLevel="0" collapsed="false">
      <c r="A419" s="116" t="s">
        <v>898</v>
      </c>
      <c r="B419" s="117" t="s">
        <v>899</v>
      </c>
    </row>
    <row r="420" customFormat="false" ht="15" hidden="false" customHeight="true" outlineLevel="0" collapsed="false">
      <c r="A420" s="116" t="s">
        <v>900</v>
      </c>
      <c r="B420" s="117" t="s">
        <v>901</v>
      </c>
    </row>
    <row r="421" customFormat="false" ht="15" hidden="false" customHeight="true" outlineLevel="0" collapsed="false">
      <c r="A421" s="116" t="s">
        <v>902</v>
      </c>
      <c r="B421" s="117" t="s">
        <v>903</v>
      </c>
    </row>
    <row r="422" customFormat="false" ht="15" hidden="false" customHeight="true" outlineLevel="0" collapsed="false">
      <c r="A422" s="116" t="s">
        <v>904</v>
      </c>
      <c r="B422" s="117" t="s">
        <v>905</v>
      </c>
    </row>
    <row r="423" customFormat="false" ht="15" hidden="false" customHeight="true" outlineLevel="0" collapsed="false">
      <c r="A423" s="116" t="s">
        <v>906</v>
      </c>
      <c r="B423" s="117" t="s">
        <v>907</v>
      </c>
    </row>
    <row r="424" customFormat="false" ht="15" hidden="false" customHeight="true" outlineLevel="0" collapsed="false">
      <c r="A424" s="116" t="s">
        <v>908</v>
      </c>
      <c r="B424" s="117" t="s">
        <v>909</v>
      </c>
    </row>
    <row r="425" customFormat="false" ht="15" hidden="false" customHeight="true" outlineLevel="0" collapsed="false">
      <c r="A425" s="116" t="s">
        <v>910</v>
      </c>
      <c r="B425" s="117" t="s">
        <v>911</v>
      </c>
    </row>
    <row r="426" customFormat="false" ht="15" hidden="false" customHeight="true" outlineLevel="0" collapsed="false">
      <c r="A426" s="116" t="s">
        <v>912</v>
      </c>
      <c r="B426" s="117" t="s">
        <v>913</v>
      </c>
    </row>
    <row r="427" customFormat="false" ht="15" hidden="false" customHeight="true" outlineLevel="0" collapsed="false">
      <c r="A427" s="116" t="s">
        <v>914</v>
      </c>
      <c r="B427" s="117" t="s">
        <v>915</v>
      </c>
    </row>
    <row r="428" customFormat="false" ht="15" hidden="false" customHeight="true" outlineLevel="0" collapsed="false">
      <c r="A428" s="116" t="s">
        <v>916</v>
      </c>
      <c r="B428" s="117" t="s">
        <v>917</v>
      </c>
    </row>
    <row r="429" customFormat="false" ht="15" hidden="false" customHeight="true" outlineLevel="0" collapsed="false">
      <c r="A429" s="116" t="s">
        <v>918</v>
      </c>
      <c r="B429" s="117" t="s">
        <v>919</v>
      </c>
    </row>
    <row r="430" customFormat="false" ht="15" hidden="false" customHeight="true" outlineLevel="0" collapsed="false">
      <c r="A430" s="116" t="s">
        <v>920</v>
      </c>
      <c r="B430" s="117" t="s">
        <v>921</v>
      </c>
    </row>
    <row r="431" customFormat="false" ht="15" hidden="false" customHeight="true" outlineLevel="0" collapsed="false">
      <c r="A431" s="116" t="s">
        <v>922</v>
      </c>
      <c r="B431" s="117" t="s">
        <v>923</v>
      </c>
    </row>
    <row r="432" customFormat="false" ht="15" hidden="false" customHeight="true" outlineLevel="0" collapsed="false">
      <c r="A432" s="116" t="s">
        <v>924</v>
      </c>
      <c r="B432" s="117" t="s">
        <v>925</v>
      </c>
    </row>
    <row r="433" customFormat="false" ht="15" hidden="false" customHeight="true" outlineLevel="0" collapsed="false">
      <c r="A433" s="116" t="s">
        <v>926</v>
      </c>
      <c r="B433" s="117" t="s">
        <v>927</v>
      </c>
    </row>
    <row r="434" customFormat="false" ht="15" hidden="false" customHeight="true" outlineLevel="0" collapsed="false">
      <c r="A434" s="116" t="s">
        <v>928</v>
      </c>
      <c r="B434" s="117" t="s">
        <v>929</v>
      </c>
    </row>
    <row r="435" customFormat="false" ht="15" hidden="false" customHeight="true" outlineLevel="0" collapsed="false">
      <c r="A435" s="116" t="s">
        <v>930</v>
      </c>
      <c r="B435" s="117" t="s">
        <v>931</v>
      </c>
    </row>
    <row r="436" customFormat="false" ht="15" hidden="false" customHeight="true" outlineLevel="0" collapsed="false">
      <c r="A436" s="116" t="s">
        <v>932</v>
      </c>
      <c r="B436" s="117" t="s">
        <v>933</v>
      </c>
    </row>
    <row r="437" customFormat="false" ht="15" hidden="false" customHeight="true" outlineLevel="0" collapsed="false">
      <c r="A437" s="116" t="s">
        <v>934</v>
      </c>
      <c r="B437" s="117" t="s">
        <v>935</v>
      </c>
    </row>
    <row r="438" customFormat="false" ht="15" hidden="false" customHeight="true" outlineLevel="0" collapsed="false">
      <c r="A438" s="116" t="s">
        <v>936</v>
      </c>
      <c r="B438" s="117" t="s">
        <v>937</v>
      </c>
    </row>
    <row r="439" customFormat="false" ht="15" hidden="false" customHeight="true" outlineLevel="0" collapsed="false">
      <c r="A439" s="116" t="s">
        <v>938</v>
      </c>
      <c r="B439" s="117" t="s">
        <v>939</v>
      </c>
    </row>
    <row r="440" customFormat="false" ht="15" hidden="false" customHeight="true" outlineLevel="0" collapsed="false">
      <c r="A440" s="116" t="s">
        <v>940</v>
      </c>
      <c r="B440" s="117" t="s">
        <v>941</v>
      </c>
    </row>
    <row r="441" customFormat="false" ht="15" hidden="false" customHeight="true" outlineLevel="0" collapsed="false">
      <c r="A441" s="116" t="s">
        <v>942</v>
      </c>
      <c r="B441" s="117" t="s">
        <v>943</v>
      </c>
    </row>
    <row r="442" customFormat="false" ht="15" hidden="false" customHeight="true" outlineLevel="0" collapsed="false">
      <c r="A442" s="116" t="s">
        <v>944</v>
      </c>
      <c r="B442" s="117" t="s">
        <v>945</v>
      </c>
    </row>
    <row r="443" customFormat="false" ht="15" hidden="false" customHeight="true" outlineLevel="0" collapsed="false">
      <c r="A443" s="116" t="s">
        <v>946</v>
      </c>
      <c r="B443" s="117" t="s">
        <v>947</v>
      </c>
    </row>
    <row r="444" customFormat="false" ht="15" hidden="false" customHeight="true" outlineLevel="0" collapsed="false">
      <c r="A444" s="116" t="s">
        <v>948</v>
      </c>
      <c r="B444" s="117" t="s">
        <v>949</v>
      </c>
    </row>
    <row r="445" customFormat="false" ht="15" hidden="false" customHeight="true" outlineLevel="0" collapsed="false">
      <c r="A445" s="116" t="s">
        <v>950</v>
      </c>
      <c r="B445" s="117" t="s">
        <v>951</v>
      </c>
    </row>
    <row r="446" customFormat="false" ht="15" hidden="false" customHeight="true" outlineLevel="0" collapsed="false">
      <c r="A446" s="116" t="s">
        <v>952</v>
      </c>
      <c r="B446" s="117" t="s">
        <v>953</v>
      </c>
    </row>
    <row r="447" customFormat="false" ht="15" hidden="false" customHeight="true" outlineLevel="0" collapsed="false">
      <c r="A447" s="116" t="s">
        <v>954</v>
      </c>
      <c r="B447" s="117" t="s">
        <v>955</v>
      </c>
    </row>
    <row r="448" customFormat="false" ht="15" hidden="false" customHeight="true" outlineLevel="0" collapsed="false">
      <c r="A448" s="116" t="s">
        <v>956</v>
      </c>
      <c r="B448" s="117" t="s">
        <v>957</v>
      </c>
    </row>
    <row r="449" customFormat="false" ht="15" hidden="false" customHeight="true" outlineLevel="0" collapsed="false">
      <c r="A449" s="116" t="s">
        <v>958</v>
      </c>
      <c r="B449" s="117" t="s">
        <v>959</v>
      </c>
    </row>
    <row r="450" customFormat="false" ht="15" hidden="false" customHeight="true" outlineLevel="0" collapsed="false">
      <c r="A450" s="116" t="s">
        <v>960</v>
      </c>
      <c r="B450" s="117" t="s">
        <v>961</v>
      </c>
    </row>
    <row r="451" customFormat="false" ht="15" hidden="false" customHeight="true" outlineLevel="0" collapsed="false">
      <c r="A451" s="116" t="s">
        <v>962</v>
      </c>
      <c r="B451" s="117" t="s">
        <v>963</v>
      </c>
    </row>
    <row r="452" customFormat="false" ht="15" hidden="false" customHeight="true" outlineLevel="0" collapsed="false">
      <c r="A452" s="116" t="s">
        <v>964</v>
      </c>
      <c r="B452" s="117" t="s">
        <v>965</v>
      </c>
    </row>
    <row r="453" customFormat="false" ht="15" hidden="false" customHeight="true" outlineLevel="0" collapsed="false">
      <c r="A453" s="116" t="s">
        <v>966</v>
      </c>
      <c r="B453" s="117" t="s">
        <v>967</v>
      </c>
    </row>
    <row r="454" customFormat="false" ht="15" hidden="false" customHeight="true" outlineLevel="0" collapsed="false">
      <c r="A454" s="116" t="s">
        <v>968</v>
      </c>
      <c r="B454" s="117" t="s">
        <v>969</v>
      </c>
    </row>
    <row r="455" customFormat="false" ht="15" hidden="false" customHeight="true" outlineLevel="0" collapsed="false">
      <c r="A455" s="116" t="s">
        <v>970</v>
      </c>
      <c r="B455" s="117" t="s">
        <v>971</v>
      </c>
    </row>
    <row r="456" customFormat="false" ht="15" hidden="false" customHeight="true" outlineLevel="0" collapsed="false">
      <c r="A456" s="116" t="s">
        <v>972</v>
      </c>
      <c r="B456" s="117" t="s">
        <v>973</v>
      </c>
    </row>
    <row r="457" customFormat="false" ht="15" hidden="false" customHeight="true" outlineLevel="0" collapsed="false">
      <c r="A457" s="116" t="s">
        <v>974</v>
      </c>
      <c r="B457" s="117" t="s">
        <v>975</v>
      </c>
    </row>
    <row r="458" customFormat="false" ht="15" hidden="false" customHeight="true" outlineLevel="0" collapsed="false">
      <c r="A458" s="116" t="s">
        <v>976</v>
      </c>
      <c r="B458" s="117" t="s">
        <v>977</v>
      </c>
    </row>
    <row r="459" customFormat="false" ht="15" hidden="false" customHeight="true" outlineLevel="0" collapsed="false">
      <c r="A459" s="116" t="s">
        <v>978</v>
      </c>
      <c r="B459" s="117" t="s">
        <v>979</v>
      </c>
    </row>
    <row r="460" customFormat="false" ht="15" hidden="false" customHeight="true" outlineLevel="0" collapsed="false">
      <c r="A460" s="116" t="s">
        <v>980</v>
      </c>
      <c r="B460" s="117" t="s">
        <v>981</v>
      </c>
    </row>
    <row r="461" customFormat="false" ht="15" hidden="false" customHeight="true" outlineLevel="0" collapsed="false">
      <c r="A461" s="116" t="s">
        <v>982</v>
      </c>
      <c r="B461" s="117" t="s">
        <v>983</v>
      </c>
    </row>
    <row r="462" customFormat="false" ht="15" hidden="false" customHeight="true" outlineLevel="0" collapsed="false">
      <c r="A462" s="116" t="s">
        <v>984</v>
      </c>
      <c r="B462" s="117" t="s">
        <v>985</v>
      </c>
    </row>
    <row r="463" customFormat="false" ht="15" hidden="false" customHeight="true" outlineLevel="0" collapsed="false">
      <c r="A463" s="116" t="s">
        <v>986</v>
      </c>
      <c r="B463" s="117" t="s">
        <v>987</v>
      </c>
    </row>
    <row r="464" customFormat="false" ht="15" hidden="false" customHeight="true" outlineLevel="0" collapsed="false">
      <c r="A464" s="116" t="s">
        <v>988</v>
      </c>
      <c r="B464" s="117" t="s">
        <v>989</v>
      </c>
    </row>
    <row r="465" customFormat="false" ht="15" hidden="false" customHeight="true" outlineLevel="0" collapsed="false">
      <c r="A465" s="116" t="s">
        <v>990</v>
      </c>
      <c r="B465" s="117" t="s">
        <v>991</v>
      </c>
    </row>
    <row r="466" customFormat="false" ht="15" hidden="false" customHeight="true" outlineLevel="0" collapsed="false">
      <c r="A466" s="116" t="s">
        <v>992</v>
      </c>
      <c r="B466" s="117" t="s">
        <v>993</v>
      </c>
    </row>
    <row r="467" customFormat="false" ht="15" hidden="false" customHeight="true" outlineLevel="0" collapsed="false">
      <c r="A467" s="116" t="s">
        <v>994</v>
      </c>
      <c r="B467" s="117" t="s">
        <v>995</v>
      </c>
    </row>
    <row r="468" customFormat="false" ht="15" hidden="false" customHeight="true" outlineLevel="0" collapsed="false">
      <c r="A468" s="116" t="s">
        <v>996</v>
      </c>
      <c r="B468" s="117" t="s">
        <v>997</v>
      </c>
    </row>
    <row r="469" customFormat="false" ht="15" hidden="false" customHeight="true" outlineLevel="0" collapsed="false">
      <c r="A469" s="116" t="s">
        <v>998</v>
      </c>
      <c r="B469" s="117" t="s">
        <v>999</v>
      </c>
    </row>
    <row r="470" customFormat="false" ht="15" hidden="false" customHeight="true" outlineLevel="0" collapsed="false">
      <c r="A470" s="116" t="s">
        <v>1000</v>
      </c>
      <c r="B470" s="117" t="s">
        <v>1001</v>
      </c>
    </row>
    <row r="471" customFormat="false" ht="15" hidden="false" customHeight="true" outlineLevel="0" collapsed="false">
      <c r="A471" s="116" t="s">
        <v>1002</v>
      </c>
      <c r="B471" s="117" t="s">
        <v>1003</v>
      </c>
    </row>
    <row r="472" customFormat="false" ht="15" hidden="false" customHeight="true" outlineLevel="0" collapsed="false">
      <c r="A472" s="116" t="s">
        <v>1004</v>
      </c>
      <c r="B472" s="117" t="s">
        <v>1005</v>
      </c>
    </row>
    <row r="473" customFormat="false" ht="15" hidden="false" customHeight="true" outlineLevel="0" collapsed="false">
      <c r="A473" s="116" t="s">
        <v>1006</v>
      </c>
      <c r="B473" s="117" t="s">
        <v>1007</v>
      </c>
    </row>
    <row r="474" customFormat="false" ht="15" hidden="false" customHeight="true" outlineLevel="0" collapsed="false">
      <c r="A474" s="116" t="s">
        <v>1008</v>
      </c>
      <c r="B474" s="117" t="s">
        <v>1009</v>
      </c>
    </row>
    <row r="475" customFormat="false" ht="15" hidden="false" customHeight="true" outlineLevel="0" collapsed="false">
      <c r="A475" s="116" t="s">
        <v>1010</v>
      </c>
      <c r="B475" s="117" t="s">
        <v>1011</v>
      </c>
    </row>
    <row r="476" customFormat="false" ht="15" hidden="false" customHeight="true" outlineLevel="0" collapsed="false">
      <c r="A476" s="116" t="s">
        <v>1012</v>
      </c>
      <c r="B476" s="117" t="s">
        <v>1013</v>
      </c>
    </row>
    <row r="477" customFormat="false" ht="15" hidden="false" customHeight="true" outlineLevel="0" collapsed="false">
      <c r="A477" s="116" t="s">
        <v>1014</v>
      </c>
      <c r="B477" s="117" t="s">
        <v>1015</v>
      </c>
    </row>
    <row r="478" customFormat="false" ht="15" hidden="false" customHeight="true" outlineLevel="0" collapsed="false">
      <c r="A478" s="116" t="s">
        <v>1016</v>
      </c>
      <c r="B478" s="117" t="s">
        <v>1017</v>
      </c>
    </row>
    <row r="479" customFormat="false" ht="15" hidden="false" customHeight="true" outlineLevel="0" collapsed="false">
      <c r="A479" s="116" t="s">
        <v>1018</v>
      </c>
      <c r="B479" s="117" t="s">
        <v>1019</v>
      </c>
    </row>
    <row r="480" customFormat="false" ht="15" hidden="false" customHeight="true" outlineLevel="0" collapsed="false">
      <c r="A480" s="116" t="s">
        <v>1020</v>
      </c>
      <c r="B480" s="117" t="s">
        <v>1021</v>
      </c>
    </row>
    <row r="481" customFormat="false" ht="15" hidden="false" customHeight="true" outlineLevel="0" collapsed="false">
      <c r="A481" s="116" t="s">
        <v>1022</v>
      </c>
      <c r="B481" s="117" t="s">
        <v>1023</v>
      </c>
    </row>
    <row r="482" customFormat="false" ht="15" hidden="false" customHeight="true" outlineLevel="0" collapsed="false">
      <c r="A482" s="116" t="s">
        <v>1024</v>
      </c>
      <c r="B482" s="117" t="s">
        <v>1025</v>
      </c>
    </row>
    <row r="483" customFormat="false" ht="15" hidden="false" customHeight="true" outlineLevel="0" collapsed="false">
      <c r="A483" s="116" t="s">
        <v>1026</v>
      </c>
      <c r="B483" s="117" t="s">
        <v>1027</v>
      </c>
    </row>
    <row r="484" customFormat="false" ht="15" hidden="false" customHeight="true" outlineLevel="0" collapsed="false">
      <c r="A484" s="116" t="s">
        <v>1028</v>
      </c>
      <c r="B484" s="117" t="s">
        <v>1029</v>
      </c>
    </row>
    <row r="485" customFormat="false" ht="15" hidden="false" customHeight="true" outlineLevel="0" collapsed="false">
      <c r="A485" s="116" t="s">
        <v>1030</v>
      </c>
      <c r="B485" s="117" t="s">
        <v>1031</v>
      </c>
    </row>
    <row r="486" customFormat="false" ht="15" hidden="false" customHeight="true" outlineLevel="0" collapsed="false">
      <c r="A486" s="116" t="s">
        <v>1032</v>
      </c>
      <c r="B486" s="117" t="s">
        <v>1033</v>
      </c>
    </row>
    <row r="487" customFormat="false" ht="15" hidden="false" customHeight="true" outlineLevel="0" collapsed="false">
      <c r="A487" s="116" t="s">
        <v>1034</v>
      </c>
      <c r="B487" s="117" t="s">
        <v>1035</v>
      </c>
    </row>
    <row r="488" customFormat="false" ht="15" hidden="false" customHeight="true" outlineLevel="0" collapsed="false">
      <c r="A488" s="116" t="s">
        <v>1036</v>
      </c>
      <c r="B488" s="117" t="s">
        <v>1037</v>
      </c>
    </row>
    <row r="489" customFormat="false" ht="15" hidden="false" customHeight="true" outlineLevel="0" collapsed="false">
      <c r="A489" s="116" t="s">
        <v>1038</v>
      </c>
      <c r="B489" s="117" t="s">
        <v>1039</v>
      </c>
    </row>
    <row r="490" customFormat="false" ht="15" hidden="false" customHeight="true" outlineLevel="0" collapsed="false">
      <c r="A490" s="116" t="s">
        <v>1040</v>
      </c>
      <c r="B490" s="117" t="s">
        <v>1041</v>
      </c>
    </row>
    <row r="491" customFormat="false" ht="15" hidden="false" customHeight="true" outlineLevel="0" collapsed="false">
      <c r="A491" s="116" t="s">
        <v>1042</v>
      </c>
      <c r="B491" s="117" t="s">
        <v>1043</v>
      </c>
    </row>
    <row r="492" customFormat="false" ht="15" hidden="false" customHeight="true" outlineLevel="0" collapsed="false">
      <c r="A492" s="116" t="s">
        <v>1044</v>
      </c>
      <c r="B492" s="117" t="s">
        <v>1045</v>
      </c>
    </row>
    <row r="493" customFormat="false" ht="15" hidden="false" customHeight="true" outlineLevel="0" collapsed="false">
      <c r="A493" s="116" t="s">
        <v>1046</v>
      </c>
      <c r="B493" s="117" t="s">
        <v>1047</v>
      </c>
    </row>
    <row r="494" customFormat="false" ht="15" hidden="false" customHeight="true" outlineLevel="0" collapsed="false">
      <c r="A494" s="116" t="s">
        <v>1048</v>
      </c>
      <c r="B494" s="117" t="s">
        <v>1049</v>
      </c>
    </row>
    <row r="495" customFormat="false" ht="15" hidden="false" customHeight="true" outlineLevel="0" collapsed="false">
      <c r="A495" s="116" t="s">
        <v>1050</v>
      </c>
      <c r="B495" s="117" t="s">
        <v>1051</v>
      </c>
    </row>
    <row r="496" customFormat="false" ht="15" hidden="false" customHeight="true" outlineLevel="0" collapsed="false">
      <c r="A496" s="116" t="s">
        <v>1052</v>
      </c>
      <c r="B496" s="117" t="s">
        <v>1053</v>
      </c>
    </row>
    <row r="497" customFormat="false" ht="15" hidden="false" customHeight="true" outlineLevel="0" collapsed="false">
      <c r="A497" s="116" t="s">
        <v>1054</v>
      </c>
      <c r="B497" s="118" t="s">
        <v>1055</v>
      </c>
    </row>
    <row r="498" customFormat="false" ht="15" hidden="false" customHeight="true" outlineLevel="0" collapsed="false">
      <c r="A498" s="116" t="s">
        <v>1056</v>
      </c>
      <c r="B498" s="117" t="s">
        <v>1057</v>
      </c>
    </row>
    <row r="499" customFormat="false" ht="15" hidden="false" customHeight="true" outlineLevel="0" collapsed="false">
      <c r="A499" s="116" t="s">
        <v>1058</v>
      </c>
      <c r="B499" s="117" t="s">
        <v>1059</v>
      </c>
    </row>
    <row r="500" customFormat="false" ht="15" hidden="false" customHeight="true" outlineLevel="0" collapsed="false">
      <c r="A500" s="116" t="s">
        <v>1060</v>
      </c>
      <c r="B500" s="117" t="s">
        <v>1061</v>
      </c>
    </row>
    <row r="501" customFormat="false" ht="15" hidden="false" customHeight="true" outlineLevel="0" collapsed="false">
      <c r="A501" s="116" t="s">
        <v>1062</v>
      </c>
      <c r="B501" s="117" t="s">
        <v>1063</v>
      </c>
    </row>
    <row r="502" customFormat="false" ht="15" hidden="false" customHeight="true" outlineLevel="0" collapsed="false">
      <c r="A502" s="116" t="s">
        <v>1064</v>
      </c>
      <c r="B502" s="117" t="s">
        <v>1065</v>
      </c>
    </row>
    <row r="503" customFormat="false" ht="15" hidden="false" customHeight="true" outlineLevel="0" collapsed="false">
      <c r="A503" s="116" t="s">
        <v>1066</v>
      </c>
      <c r="B503" s="117" t="s">
        <v>1067</v>
      </c>
    </row>
    <row r="504" customFormat="false" ht="15" hidden="false" customHeight="true" outlineLevel="0" collapsed="false">
      <c r="A504" s="116" t="s">
        <v>1068</v>
      </c>
      <c r="B504" s="117" t="s">
        <v>1069</v>
      </c>
    </row>
    <row r="505" customFormat="false" ht="15" hidden="false" customHeight="true" outlineLevel="0" collapsed="false">
      <c r="A505" s="116" t="s">
        <v>1070</v>
      </c>
      <c r="B505" s="117" t="s">
        <v>1071</v>
      </c>
    </row>
    <row r="506" customFormat="false" ht="15" hidden="false" customHeight="true" outlineLevel="0" collapsed="false">
      <c r="A506" s="116" t="s">
        <v>1072</v>
      </c>
      <c r="B506" s="117" t="s">
        <v>1073</v>
      </c>
    </row>
    <row r="507" customFormat="false" ht="15" hidden="false" customHeight="true" outlineLevel="0" collapsed="false">
      <c r="A507" s="116" t="s">
        <v>1074</v>
      </c>
      <c r="B507" s="117" t="s">
        <v>1075</v>
      </c>
    </row>
    <row r="508" customFormat="false" ht="15" hidden="false" customHeight="true" outlineLevel="0" collapsed="false">
      <c r="A508" s="116" t="s">
        <v>1076</v>
      </c>
      <c r="B508" s="117" t="s">
        <v>1077</v>
      </c>
    </row>
    <row r="509" customFormat="false" ht="15" hidden="false" customHeight="true" outlineLevel="0" collapsed="false">
      <c r="A509" s="116" t="s">
        <v>1078</v>
      </c>
      <c r="B509" s="117" t="s">
        <v>1079</v>
      </c>
    </row>
    <row r="510" customFormat="false" ht="15" hidden="false" customHeight="true" outlineLevel="0" collapsed="false">
      <c r="A510" s="116" t="s">
        <v>1080</v>
      </c>
      <c r="B510" s="117" t="s">
        <v>1081</v>
      </c>
    </row>
    <row r="511" customFormat="false" ht="15" hidden="false" customHeight="true" outlineLevel="0" collapsed="false">
      <c r="A511" s="116" t="s">
        <v>1082</v>
      </c>
      <c r="B511" s="117" t="s">
        <v>1083</v>
      </c>
    </row>
    <row r="512" customFormat="false" ht="15" hidden="false" customHeight="true" outlineLevel="0" collapsed="false">
      <c r="A512" s="116" t="s">
        <v>1084</v>
      </c>
      <c r="B512" s="117" t="s">
        <v>1085</v>
      </c>
    </row>
    <row r="513" customFormat="false" ht="15" hidden="false" customHeight="true" outlineLevel="0" collapsed="false">
      <c r="A513" s="116" t="s">
        <v>1086</v>
      </c>
      <c r="B513" s="117" t="s">
        <v>1087</v>
      </c>
    </row>
    <row r="514" customFormat="false" ht="15" hidden="false" customHeight="true" outlineLevel="0" collapsed="false">
      <c r="A514" s="116" t="s">
        <v>1088</v>
      </c>
      <c r="B514" s="117" t="s">
        <v>1089</v>
      </c>
    </row>
    <row r="515" customFormat="false" ht="15" hidden="false" customHeight="true" outlineLevel="0" collapsed="false">
      <c r="A515" s="116" t="s">
        <v>1090</v>
      </c>
      <c r="B515" s="117" t="s">
        <v>1091</v>
      </c>
    </row>
    <row r="516" customFormat="false" ht="15" hidden="false" customHeight="true" outlineLevel="0" collapsed="false">
      <c r="A516" s="116" t="s">
        <v>1092</v>
      </c>
      <c r="B516" s="117" t="s">
        <v>1093</v>
      </c>
    </row>
    <row r="517" customFormat="false" ht="15" hidden="false" customHeight="true" outlineLevel="0" collapsed="false">
      <c r="A517" s="116" t="s">
        <v>1094</v>
      </c>
      <c r="B517" s="117" t="s">
        <v>1095</v>
      </c>
    </row>
    <row r="518" customFormat="false" ht="15" hidden="false" customHeight="true" outlineLevel="0" collapsed="false">
      <c r="A518" s="116" t="s">
        <v>1096</v>
      </c>
      <c r="B518" s="117" t="s">
        <v>1097</v>
      </c>
    </row>
    <row r="519" customFormat="false" ht="15" hidden="false" customHeight="true" outlineLevel="0" collapsed="false">
      <c r="A519" s="116" t="s">
        <v>1098</v>
      </c>
      <c r="B519" s="117" t="s">
        <v>1099</v>
      </c>
    </row>
    <row r="520" customFormat="false" ht="15" hidden="false" customHeight="true" outlineLevel="0" collapsed="false">
      <c r="A520" s="116" t="s">
        <v>1100</v>
      </c>
      <c r="B520" s="117" t="s">
        <v>1101</v>
      </c>
    </row>
    <row r="521" customFormat="false" ht="15" hidden="false" customHeight="true" outlineLevel="0" collapsed="false">
      <c r="A521" s="116" t="s">
        <v>1102</v>
      </c>
      <c r="B521" s="117" t="s">
        <v>1103</v>
      </c>
    </row>
    <row r="522" customFormat="false" ht="15" hidden="false" customHeight="true" outlineLevel="0" collapsed="false">
      <c r="A522" s="116" t="s">
        <v>1104</v>
      </c>
      <c r="B522" s="117" t="s">
        <v>1105</v>
      </c>
    </row>
    <row r="523" customFormat="false" ht="15" hidden="false" customHeight="true" outlineLevel="0" collapsed="false">
      <c r="A523" s="116" t="s">
        <v>1106</v>
      </c>
      <c r="B523" s="117" t="s">
        <v>1107</v>
      </c>
    </row>
    <row r="524" customFormat="false" ht="15" hidden="false" customHeight="true" outlineLevel="0" collapsed="false">
      <c r="A524" s="116" t="s">
        <v>1108</v>
      </c>
      <c r="B524" s="117" t="s">
        <v>1109</v>
      </c>
    </row>
    <row r="525" customFormat="false" ht="15" hidden="false" customHeight="true" outlineLevel="0" collapsed="false">
      <c r="A525" s="116" t="s">
        <v>1110</v>
      </c>
      <c r="B525" s="117" t="s">
        <v>1111</v>
      </c>
    </row>
    <row r="526" customFormat="false" ht="15" hidden="false" customHeight="true" outlineLevel="0" collapsed="false">
      <c r="A526" s="116" t="s">
        <v>1112</v>
      </c>
      <c r="B526" s="117" t="s">
        <v>1113</v>
      </c>
    </row>
    <row r="527" customFormat="false" ht="15" hidden="false" customHeight="true" outlineLevel="0" collapsed="false">
      <c r="A527" s="116" t="s">
        <v>1114</v>
      </c>
      <c r="B527" s="117" t="s">
        <v>1115</v>
      </c>
    </row>
    <row r="528" customFormat="false" ht="15" hidden="false" customHeight="true" outlineLevel="0" collapsed="false">
      <c r="A528" s="116" t="s">
        <v>1116</v>
      </c>
      <c r="B528" s="117" t="s">
        <v>1117</v>
      </c>
    </row>
    <row r="529" customFormat="false" ht="15" hidden="false" customHeight="true" outlineLevel="0" collapsed="false">
      <c r="A529" s="116" t="s">
        <v>1118</v>
      </c>
      <c r="B529" s="117" t="s">
        <v>1119</v>
      </c>
    </row>
    <row r="530" customFormat="false" ht="15" hidden="false" customHeight="true" outlineLevel="0" collapsed="false">
      <c r="A530" s="116" t="s">
        <v>1120</v>
      </c>
      <c r="B530" s="117" t="s">
        <v>1121</v>
      </c>
    </row>
    <row r="531" customFormat="false" ht="15" hidden="false" customHeight="true" outlineLevel="0" collapsed="false">
      <c r="A531" s="116" t="s">
        <v>1122</v>
      </c>
      <c r="B531" s="117" t="s">
        <v>1123</v>
      </c>
    </row>
    <row r="532" customFormat="false" ht="15" hidden="false" customHeight="true" outlineLevel="0" collapsed="false">
      <c r="A532" s="116" t="s">
        <v>1124</v>
      </c>
      <c r="B532" s="117" t="s">
        <v>1125</v>
      </c>
    </row>
    <row r="533" customFormat="false" ht="15" hidden="false" customHeight="true" outlineLevel="0" collapsed="false">
      <c r="A533" s="116" t="s">
        <v>1126</v>
      </c>
      <c r="B533" s="117" t="s">
        <v>1127</v>
      </c>
    </row>
    <row r="534" customFormat="false" ht="15" hidden="false" customHeight="true" outlineLevel="0" collapsed="false">
      <c r="A534" s="116" t="s">
        <v>1128</v>
      </c>
      <c r="B534" s="117" t="s">
        <v>1129</v>
      </c>
    </row>
    <row r="535" customFormat="false" ht="15" hidden="false" customHeight="true" outlineLevel="0" collapsed="false">
      <c r="A535" s="116" t="s">
        <v>54</v>
      </c>
      <c r="B535" s="117" t="s">
        <v>1130</v>
      </c>
    </row>
    <row r="536" customFormat="false" ht="15" hidden="false" customHeight="true" outlineLevel="0" collapsed="false">
      <c r="A536" s="116" t="s">
        <v>1131</v>
      </c>
      <c r="B536" s="117" t="s">
        <v>1132</v>
      </c>
    </row>
    <row r="537" customFormat="false" ht="15" hidden="false" customHeight="true" outlineLevel="0" collapsed="false">
      <c r="A537" s="116" t="s">
        <v>1133</v>
      </c>
      <c r="B537" s="117" t="s">
        <v>1134</v>
      </c>
    </row>
    <row r="538" customFormat="false" ht="15" hidden="false" customHeight="true" outlineLevel="0" collapsed="false">
      <c r="A538" s="116" t="s">
        <v>1135</v>
      </c>
      <c r="B538" s="117" t="s">
        <v>1136</v>
      </c>
    </row>
    <row r="539" customFormat="false" ht="15" hidden="false" customHeight="true" outlineLevel="0" collapsed="false">
      <c r="A539" s="116" t="s">
        <v>1137</v>
      </c>
      <c r="B539" s="117" t="s">
        <v>1138</v>
      </c>
    </row>
    <row r="540" customFormat="false" ht="15" hidden="false" customHeight="true" outlineLevel="0" collapsed="false">
      <c r="A540" s="116" t="s">
        <v>1139</v>
      </c>
      <c r="B540" s="117" t="s">
        <v>1140</v>
      </c>
    </row>
    <row r="541" customFormat="false" ht="15" hidden="false" customHeight="true" outlineLevel="0" collapsed="false">
      <c r="A541" s="116" t="s">
        <v>1141</v>
      </c>
      <c r="B541" s="117" t="s">
        <v>1142</v>
      </c>
    </row>
    <row r="542" customFormat="false" ht="15" hidden="false" customHeight="true" outlineLevel="0" collapsed="false">
      <c r="A542" s="116" t="s">
        <v>1143</v>
      </c>
      <c r="B542" s="117" t="s">
        <v>1144</v>
      </c>
    </row>
    <row r="543" customFormat="false" ht="15" hidden="false" customHeight="true" outlineLevel="0" collapsed="false">
      <c r="A543" s="116" t="s">
        <v>1145</v>
      </c>
      <c r="B543" s="117" t="s">
        <v>1146</v>
      </c>
    </row>
    <row r="544" customFormat="false" ht="15" hidden="false" customHeight="true" outlineLevel="0" collapsed="false">
      <c r="A544" s="116" t="s">
        <v>1147</v>
      </c>
      <c r="B544" s="117" t="s">
        <v>1148</v>
      </c>
    </row>
    <row r="545" customFormat="false" ht="15" hidden="false" customHeight="true" outlineLevel="0" collapsed="false">
      <c r="A545" s="116" t="s">
        <v>1149</v>
      </c>
      <c r="B545" s="117" t="s">
        <v>1150</v>
      </c>
    </row>
    <row r="546" customFormat="false" ht="15" hidden="false" customHeight="true" outlineLevel="0" collapsed="false">
      <c r="A546" s="116" t="s">
        <v>1151</v>
      </c>
      <c r="B546" s="117" t="s">
        <v>1152</v>
      </c>
    </row>
    <row r="547" customFormat="false" ht="15" hidden="false" customHeight="true" outlineLevel="0" collapsed="false">
      <c r="A547" s="116" t="s">
        <v>1153</v>
      </c>
      <c r="B547" s="117" t="s">
        <v>1154</v>
      </c>
    </row>
    <row r="548" customFormat="false" ht="15" hidden="false" customHeight="true" outlineLevel="0" collapsed="false">
      <c r="A548" s="116" t="s">
        <v>1155</v>
      </c>
      <c r="B548" s="117" t="s">
        <v>1156</v>
      </c>
    </row>
    <row r="549" customFormat="false" ht="15" hidden="false" customHeight="true" outlineLevel="0" collapsed="false">
      <c r="A549" s="116" t="s">
        <v>1157</v>
      </c>
      <c r="B549" s="117" t="s">
        <v>1158</v>
      </c>
    </row>
    <row r="550" customFormat="false" ht="15" hidden="false" customHeight="true" outlineLevel="0" collapsed="false">
      <c r="A550" s="116" t="s">
        <v>1159</v>
      </c>
      <c r="B550" s="117" t="s">
        <v>1160</v>
      </c>
    </row>
    <row r="551" customFormat="false" ht="15" hidden="false" customHeight="true" outlineLevel="0" collapsed="false">
      <c r="A551" s="116" t="s">
        <v>1161</v>
      </c>
      <c r="B551" s="117" t="s">
        <v>1162</v>
      </c>
    </row>
    <row r="552" customFormat="false" ht="15" hidden="false" customHeight="true" outlineLevel="0" collapsed="false">
      <c r="A552" s="116" t="s">
        <v>1163</v>
      </c>
      <c r="B552" s="116" t="s">
        <v>1164</v>
      </c>
    </row>
    <row r="553" customFormat="false" ht="15" hidden="false" customHeight="true" outlineLevel="0" collapsed="false">
      <c r="A553" s="116" t="s">
        <v>1165</v>
      </c>
      <c r="B553" s="117" t="s">
        <v>1166</v>
      </c>
    </row>
    <row r="554" customFormat="false" ht="15" hidden="false" customHeight="true" outlineLevel="0" collapsed="false">
      <c r="A554" s="116" t="s">
        <v>1167</v>
      </c>
      <c r="B554" s="117" t="s">
        <v>1168</v>
      </c>
    </row>
    <row r="555" customFormat="false" ht="15" hidden="false" customHeight="true" outlineLevel="0" collapsed="false">
      <c r="A555" s="116" t="s">
        <v>1169</v>
      </c>
      <c r="B555" s="117" t="s">
        <v>1170</v>
      </c>
    </row>
    <row r="556" customFormat="false" ht="15" hidden="false" customHeight="true" outlineLevel="0" collapsed="false">
      <c r="A556" s="116" t="s">
        <v>1171</v>
      </c>
      <c r="B556" s="117" t="s">
        <v>1172</v>
      </c>
    </row>
    <row r="557" customFormat="false" ht="15" hidden="false" customHeight="true" outlineLevel="0" collapsed="false">
      <c r="A557" s="116" t="s">
        <v>1173</v>
      </c>
      <c r="B557" s="117" t="s">
        <v>1174</v>
      </c>
    </row>
    <row r="558" customFormat="false" ht="15" hidden="false" customHeight="true" outlineLevel="0" collapsed="false">
      <c r="A558" s="116" t="s">
        <v>1175</v>
      </c>
      <c r="B558" s="117" t="s">
        <v>1176</v>
      </c>
    </row>
    <row r="559" customFormat="false" ht="15" hidden="false" customHeight="true" outlineLevel="0" collapsed="false">
      <c r="A559" s="116" t="s">
        <v>1177</v>
      </c>
      <c r="B559" s="117" t="s">
        <v>1178</v>
      </c>
    </row>
    <row r="560" customFormat="false" ht="15" hidden="false" customHeight="true" outlineLevel="0" collapsed="false">
      <c r="A560" s="116" t="s">
        <v>1179</v>
      </c>
      <c r="B560" s="117" t="s">
        <v>1180</v>
      </c>
    </row>
    <row r="561" customFormat="false" ht="15" hidden="false" customHeight="true" outlineLevel="0" collapsed="false">
      <c r="A561" s="116" t="s">
        <v>1181</v>
      </c>
      <c r="B561" s="117" t="s">
        <v>1182</v>
      </c>
    </row>
    <row r="562" customFormat="false" ht="15" hidden="false" customHeight="true" outlineLevel="0" collapsed="false">
      <c r="A562" s="116" t="s">
        <v>1183</v>
      </c>
      <c r="B562" s="117" t="s">
        <v>1184</v>
      </c>
    </row>
    <row r="563" customFormat="false" ht="15" hidden="false" customHeight="true" outlineLevel="0" collapsed="false">
      <c r="A563" s="116" t="s">
        <v>1185</v>
      </c>
      <c r="B563" s="117" t="s">
        <v>1186</v>
      </c>
    </row>
    <row r="564" customFormat="false" ht="15" hidden="false" customHeight="true" outlineLevel="0" collapsed="false">
      <c r="A564" s="116" t="s">
        <v>1187</v>
      </c>
      <c r="B564" s="117" t="s">
        <v>1188</v>
      </c>
    </row>
    <row r="565" customFormat="false" ht="15" hidden="false" customHeight="true" outlineLevel="0" collapsed="false">
      <c r="A565" s="116" t="s">
        <v>1189</v>
      </c>
      <c r="B565" s="117" t="s">
        <v>1190</v>
      </c>
    </row>
    <row r="566" customFormat="false" ht="15" hidden="false" customHeight="true" outlineLevel="0" collapsed="false">
      <c r="A566" s="116" t="s">
        <v>1191</v>
      </c>
      <c r="B566" s="117" t="s">
        <v>1192</v>
      </c>
    </row>
    <row r="567" customFormat="false" ht="15" hidden="false" customHeight="true" outlineLevel="0" collapsed="false">
      <c r="A567" s="116" t="s">
        <v>1193</v>
      </c>
      <c r="B567" s="117" t="s">
        <v>1194</v>
      </c>
    </row>
    <row r="568" customFormat="false" ht="15" hidden="false" customHeight="true" outlineLevel="0" collapsed="false">
      <c r="A568" s="116" t="s">
        <v>1195</v>
      </c>
      <c r="B568" s="117" t="s">
        <v>1196</v>
      </c>
    </row>
    <row r="569" customFormat="false" ht="15" hidden="false" customHeight="true" outlineLevel="0" collapsed="false">
      <c r="A569" s="116" t="s">
        <v>1197</v>
      </c>
      <c r="B569" s="117" t="s">
        <v>1198</v>
      </c>
    </row>
    <row r="570" customFormat="false" ht="15" hidden="false" customHeight="true" outlineLevel="0" collapsed="false">
      <c r="A570" s="116" t="s">
        <v>1199</v>
      </c>
      <c r="B570" s="117" t="s">
        <v>1200</v>
      </c>
    </row>
    <row r="571" customFormat="false" ht="15" hidden="false" customHeight="true" outlineLevel="0" collapsed="false">
      <c r="A571" s="116" t="s">
        <v>1201</v>
      </c>
      <c r="B571" s="117" t="s">
        <v>1202</v>
      </c>
    </row>
    <row r="572" customFormat="false" ht="15" hidden="false" customHeight="true" outlineLevel="0" collapsed="false">
      <c r="A572" s="116" t="s">
        <v>1203</v>
      </c>
      <c r="B572" s="117" t="s">
        <v>1204</v>
      </c>
    </row>
    <row r="573" customFormat="false" ht="15" hidden="false" customHeight="true" outlineLevel="0" collapsed="false">
      <c r="A573" s="116" t="s">
        <v>1205</v>
      </c>
      <c r="B573" s="117" t="s">
        <v>1206</v>
      </c>
    </row>
    <row r="574" customFormat="false" ht="15" hidden="false" customHeight="true" outlineLevel="0" collapsed="false">
      <c r="A574" s="116" t="s">
        <v>1207</v>
      </c>
      <c r="B574" s="117" t="s">
        <v>1208</v>
      </c>
    </row>
    <row r="575" customFormat="false" ht="15" hidden="false" customHeight="true" outlineLevel="0" collapsed="false">
      <c r="A575" s="116" t="s">
        <v>1209</v>
      </c>
      <c r="B575" s="117" t="s">
        <v>1210</v>
      </c>
    </row>
    <row r="576" customFormat="false" ht="15" hidden="false" customHeight="true" outlineLevel="0" collapsed="false">
      <c r="A576" s="116" t="s">
        <v>1211</v>
      </c>
      <c r="B576" s="117" t="s">
        <v>1212</v>
      </c>
    </row>
    <row r="577" customFormat="false" ht="15" hidden="false" customHeight="true" outlineLevel="0" collapsed="false">
      <c r="A577" s="116" t="s">
        <v>1213</v>
      </c>
      <c r="B577" s="117" t="s">
        <v>1214</v>
      </c>
    </row>
    <row r="578" customFormat="false" ht="15" hidden="false" customHeight="true" outlineLevel="0" collapsed="false">
      <c r="A578" s="116" t="s">
        <v>1215</v>
      </c>
      <c r="B578" s="117" t="s">
        <v>1216</v>
      </c>
    </row>
    <row r="579" customFormat="false" ht="15" hidden="false" customHeight="true" outlineLevel="0" collapsed="false">
      <c r="A579" s="116" t="s">
        <v>1217</v>
      </c>
      <c r="B579" s="117" t="s">
        <v>1218</v>
      </c>
    </row>
    <row r="580" customFormat="false" ht="15" hidden="false" customHeight="true" outlineLevel="0" collapsed="false">
      <c r="A580" s="116" t="s">
        <v>1219</v>
      </c>
      <c r="B580" s="117" t="s">
        <v>1220</v>
      </c>
    </row>
    <row r="581" customFormat="false" ht="15" hidden="false" customHeight="true" outlineLevel="0" collapsed="false">
      <c r="A581" s="116" t="s">
        <v>1221</v>
      </c>
      <c r="B581" s="117" t="s">
        <v>1222</v>
      </c>
    </row>
    <row r="582" customFormat="false" ht="15" hidden="false" customHeight="true" outlineLevel="0" collapsed="false">
      <c r="A582" s="116" t="s">
        <v>1223</v>
      </c>
      <c r="B582" s="117" t="s">
        <v>1224</v>
      </c>
    </row>
    <row r="583" customFormat="false" ht="15" hidden="false" customHeight="true" outlineLevel="0" collapsed="false">
      <c r="A583" s="116" t="s">
        <v>1225</v>
      </c>
      <c r="B583" s="117" t="s">
        <v>1226</v>
      </c>
    </row>
    <row r="584" customFormat="false" ht="15" hidden="false" customHeight="true" outlineLevel="0" collapsed="false">
      <c r="A584" s="116" t="s">
        <v>1227</v>
      </c>
      <c r="B584" s="117" t="s">
        <v>1228</v>
      </c>
    </row>
    <row r="585" customFormat="false" ht="15" hidden="false" customHeight="true" outlineLevel="0" collapsed="false">
      <c r="A585" s="116" t="s">
        <v>1229</v>
      </c>
      <c r="B585" s="117" t="s">
        <v>1230</v>
      </c>
    </row>
    <row r="586" customFormat="false" ht="15" hidden="false" customHeight="true" outlineLevel="0" collapsed="false">
      <c r="A586" s="116" t="s">
        <v>1231</v>
      </c>
      <c r="B586" s="117" t="s">
        <v>1232</v>
      </c>
    </row>
    <row r="587" customFormat="false" ht="15" hidden="false" customHeight="true" outlineLevel="0" collapsed="false">
      <c r="A587" s="116" t="s">
        <v>1233</v>
      </c>
      <c r="B587" s="117" t="s">
        <v>1234</v>
      </c>
    </row>
    <row r="588" customFormat="false" ht="15" hidden="false" customHeight="true" outlineLevel="0" collapsed="false">
      <c r="A588" s="116" t="s">
        <v>1235</v>
      </c>
      <c r="B588" s="117" t="s">
        <v>1236</v>
      </c>
    </row>
    <row r="589" customFormat="false" ht="15" hidden="false" customHeight="true" outlineLevel="0" collapsed="false">
      <c r="A589" s="116" t="s">
        <v>1237</v>
      </c>
      <c r="B589" s="117" t="s">
        <v>1238</v>
      </c>
    </row>
    <row r="590" customFormat="false" ht="15" hidden="false" customHeight="true" outlineLevel="0" collapsed="false">
      <c r="A590" s="116" t="s">
        <v>1239</v>
      </c>
      <c r="B590" s="117" t="s">
        <v>1240</v>
      </c>
    </row>
    <row r="591" customFormat="false" ht="15" hidden="false" customHeight="true" outlineLevel="0" collapsed="false">
      <c r="A591" s="116" t="s">
        <v>1241</v>
      </c>
      <c r="B591" s="117" t="s">
        <v>1242</v>
      </c>
    </row>
    <row r="592" customFormat="false" ht="15" hidden="false" customHeight="true" outlineLevel="0" collapsed="false">
      <c r="A592" s="116" t="s">
        <v>1243</v>
      </c>
      <c r="B592" s="117" t="s">
        <v>1244</v>
      </c>
    </row>
    <row r="593" customFormat="false" ht="15" hidden="false" customHeight="true" outlineLevel="0" collapsed="false">
      <c r="A593" s="116" t="s">
        <v>1245</v>
      </c>
      <c r="B593" s="117" t="s">
        <v>1246</v>
      </c>
    </row>
    <row r="594" customFormat="false" ht="15" hidden="false" customHeight="true" outlineLevel="0" collapsed="false">
      <c r="A594" s="116" t="s">
        <v>1247</v>
      </c>
      <c r="B594" s="118" t="s">
        <v>1248</v>
      </c>
    </row>
    <row r="595" customFormat="false" ht="15" hidden="false" customHeight="true" outlineLevel="0" collapsed="false">
      <c r="A595" s="116" t="s">
        <v>1249</v>
      </c>
      <c r="B595" s="117" t="s">
        <v>1250</v>
      </c>
    </row>
    <row r="596" customFormat="false" ht="15" hidden="false" customHeight="true" outlineLevel="0" collapsed="false">
      <c r="A596" s="116" t="s">
        <v>1251</v>
      </c>
      <c r="B596" s="117" t="s">
        <v>1252</v>
      </c>
    </row>
    <row r="597" customFormat="false" ht="15" hidden="false" customHeight="true" outlineLevel="0" collapsed="false">
      <c r="A597" s="116" t="s">
        <v>1253</v>
      </c>
      <c r="B597" s="117" t="s">
        <v>1254</v>
      </c>
    </row>
    <row r="598" customFormat="false" ht="15" hidden="false" customHeight="true" outlineLevel="0" collapsed="false">
      <c r="A598" s="116" t="s">
        <v>1255</v>
      </c>
      <c r="B598" s="117" t="s">
        <v>1256</v>
      </c>
    </row>
    <row r="599" customFormat="false" ht="15" hidden="false" customHeight="true" outlineLevel="0" collapsed="false">
      <c r="A599" s="116" t="s">
        <v>1257</v>
      </c>
      <c r="B599" s="117" t="s">
        <v>1258</v>
      </c>
    </row>
    <row r="600" customFormat="false" ht="15" hidden="false" customHeight="true" outlineLevel="0" collapsed="false">
      <c r="A600" s="116" t="s">
        <v>1259</v>
      </c>
      <c r="B600" s="117" t="s">
        <v>1260</v>
      </c>
    </row>
    <row r="601" customFormat="false" ht="15" hidden="false" customHeight="true" outlineLevel="0" collapsed="false">
      <c r="A601" s="116" t="s">
        <v>1261</v>
      </c>
      <c r="B601" s="117" t="s">
        <v>1262</v>
      </c>
    </row>
    <row r="602" customFormat="false" ht="15" hidden="false" customHeight="true" outlineLevel="0" collapsed="false">
      <c r="A602" s="116" t="s">
        <v>1263</v>
      </c>
      <c r="B602" s="117" t="s">
        <v>1264</v>
      </c>
    </row>
    <row r="603" customFormat="false" ht="15" hidden="false" customHeight="true" outlineLevel="0" collapsed="false">
      <c r="A603" s="116" t="s">
        <v>1265</v>
      </c>
      <c r="B603" s="117" t="s">
        <v>1266</v>
      </c>
    </row>
    <row r="604" customFormat="false" ht="15" hidden="false" customHeight="true" outlineLevel="0" collapsed="false">
      <c r="A604" s="116" t="s">
        <v>1267</v>
      </c>
      <c r="B604" s="117" t="s">
        <v>1268</v>
      </c>
    </row>
    <row r="605" customFormat="false" ht="15" hidden="false" customHeight="true" outlineLevel="0" collapsed="false">
      <c r="A605" s="116" t="s">
        <v>1269</v>
      </c>
      <c r="B605" s="117" t="s">
        <v>1270</v>
      </c>
    </row>
    <row r="606" customFormat="false" ht="15" hidden="false" customHeight="true" outlineLevel="0" collapsed="false">
      <c r="A606" s="116" t="s">
        <v>1271</v>
      </c>
      <c r="B606" s="117" t="s">
        <v>1272</v>
      </c>
    </row>
    <row r="607" customFormat="false" ht="15" hidden="false" customHeight="true" outlineLevel="0" collapsed="false">
      <c r="A607" s="116" t="s">
        <v>1273</v>
      </c>
      <c r="B607" s="117" t="s">
        <v>1274</v>
      </c>
    </row>
    <row r="608" customFormat="false" ht="15" hidden="false" customHeight="true" outlineLevel="0" collapsed="false">
      <c r="A608" s="116" t="s">
        <v>1275</v>
      </c>
      <c r="B608" s="117" t="s">
        <v>1276</v>
      </c>
    </row>
    <row r="609" customFormat="false" ht="15" hidden="false" customHeight="true" outlineLevel="0" collapsed="false">
      <c r="A609" s="116" t="s">
        <v>1277</v>
      </c>
      <c r="B609" s="117" t="s">
        <v>1278</v>
      </c>
    </row>
    <row r="610" customFormat="false" ht="15" hidden="false" customHeight="true" outlineLevel="0" collapsed="false">
      <c r="A610" s="116" t="s">
        <v>1279</v>
      </c>
      <c r="B610" s="117" t="s">
        <v>1280</v>
      </c>
    </row>
    <row r="611" customFormat="false" ht="15" hidden="false" customHeight="true" outlineLevel="0" collapsed="false">
      <c r="A611" s="116" t="s">
        <v>1281</v>
      </c>
      <c r="B611" s="117" t="s">
        <v>1282</v>
      </c>
    </row>
    <row r="612" customFormat="false" ht="15" hidden="false" customHeight="true" outlineLevel="0" collapsed="false">
      <c r="A612" s="116" t="s">
        <v>1283</v>
      </c>
      <c r="B612" s="117" t="s">
        <v>1284</v>
      </c>
    </row>
    <row r="613" customFormat="false" ht="15" hidden="false" customHeight="true" outlineLevel="0" collapsed="false">
      <c r="A613" s="116" t="s">
        <v>1285</v>
      </c>
      <c r="B613" s="117" t="s">
        <v>1286</v>
      </c>
    </row>
    <row r="614" customFormat="false" ht="15" hidden="false" customHeight="true" outlineLevel="0" collapsed="false">
      <c r="A614" s="116" t="s">
        <v>1287</v>
      </c>
      <c r="B614" s="117" t="s">
        <v>1288</v>
      </c>
    </row>
    <row r="615" customFormat="false" ht="15" hidden="false" customHeight="true" outlineLevel="0" collapsed="false">
      <c r="A615" s="116" t="s">
        <v>1289</v>
      </c>
      <c r="B615" s="117" t="s">
        <v>1290</v>
      </c>
    </row>
    <row r="616" customFormat="false" ht="15" hidden="false" customHeight="true" outlineLevel="0" collapsed="false">
      <c r="A616" s="116" t="s">
        <v>1291</v>
      </c>
      <c r="B616" s="117" t="s">
        <v>1292</v>
      </c>
    </row>
    <row r="617" customFormat="false" ht="15" hidden="false" customHeight="true" outlineLevel="0" collapsed="false">
      <c r="A617" s="116" t="s">
        <v>1293</v>
      </c>
      <c r="B617" s="117" t="s">
        <v>1294</v>
      </c>
    </row>
    <row r="618" customFormat="false" ht="15" hidden="false" customHeight="true" outlineLevel="0" collapsed="false">
      <c r="A618" s="116" t="s">
        <v>1295</v>
      </c>
      <c r="B618" s="117" t="s">
        <v>1296</v>
      </c>
    </row>
    <row r="619" customFormat="false" ht="15" hidden="false" customHeight="true" outlineLevel="0" collapsed="false">
      <c r="A619" s="116" t="s">
        <v>1297</v>
      </c>
      <c r="B619" s="117" t="s">
        <v>1298</v>
      </c>
    </row>
    <row r="620" customFormat="false" ht="15" hidden="false" customHeight="true" outlineLevel="0" collapsed="false">
      <c r="A620" s="116" t="s">
        <v>1299</v>
      </c>
      <c r="B620" s="117" t="s">
        <v>1300</v>
      </c>
    </row>
    <row r="621" customFormat="false" ht="15" hidden="false" customHeight="true" outlineLevel="0" collapsed="false">
      <c r="A621" s="116" t="s">
        <v>1301</v>
      </c>
      <c r="B621" s="117" t="s">
        <v>1302</v>
      </c>
    </row>
    <row r="622" customFormat="false" ht="15" hidden="false" customHeight="true" outlineLevel="0" collapsed="false">
      <c r="A622" s="116" t="s">
        <v>1303</v>
      </c>
      <c r="B622" s="117" t="s">
        <v>1304</v>
      </c>
    </row>
    <row r="623" customFormat="false" ht="15" hidden="false" customHeight="true" outlineLevel="0" collapsed="false">
      <c r="A623" s="116" t="s">
        <v>1305</v>
      </c>
      <c r="B623" s="117" t="s">
        <v>1306</v>
      </c>
    </row>
    <row r="624" customFormat="false" ht="15" hidden="false" customHeight="true" outlineLevel="0" collapsed="false">
      <c r="A624" s="116" t="s">
        <v>1307</v>
      </c>
      <c r="B624" s="117" t="s">
        <v>1308</v>
      </c>
    </row>
    <row r="625" customFormat="false" ht="15" hidden="false" customHeight="true" outlineLevel="0" collapsed="false">
      <c r="A625" s="116" t="s">
        <v>1309</v>
      </c>
      <c r="B625" s="117" t="s">
        <v>1310</v>
      </c>
    </row>
    <row r="626" customFormat="false" ht="15" hidden="false" customHeight="true" outlineLevel="0" collapsed="false">
      <c r="A626" s="116" t="s">
        <v>1311</v>
      </c>
      <c r="B626" s="117" t="s">
        <v>1312</v>
      </c>
    </row>
    <row r="627" customFormat="false" ht="15" hidden="false" customHeight="true" outlineLevel="0" collapsed="false">
      <c r="A627" s="116" t="s">
        <v>1313</v>
      </c>
      <c r="B627" s="117" t="s">
        <v>1314</v>
      </c>
    </row>
    <row r="628" customFormat="false" ht="15" hidden="false" customHeight="true" outlineLevel="0" collapsed="false">
      <c r="A628" s="116" t="s">
        <v>1315</v>
      </c>
      <c r="B628" s="117" t="s">
        <v>1316</v>
      </c>
    </row>
    <row r="629" customFormat="false" ht="15" hidden="false" customHeight="true" outlineLevel="0" collapsed="false">
      <c r="A629" s="116" t="s">
        <v>1317</v>
      </c>
      <c r="B629" s="117" t="s">
        <v>1318</v>
      </c>
    </row>
    <row r="630" customFormat="false" ht="15" hidden="false" customHeight="true" outlineLevel="0" collapsed="false">
      <c r="A630" s="116" t="s">
        <v>1319</v>
      </c>
      <c r="B630" s="117" t="s">
        <v>1320</v>
      </c>
    </row>
    <row r="631" customFormat="false" ht="15" hidden="false" customHeight="true" outlineLevel="0" collapsed="false">
      <c r="A631" s="116" t="s">
        <v>1321</v>
      </c>
      <c r="B631" s="117" t="s">
        <v>1322</v>
      </c>
    </row>
    <row r="632" customFormat="false" ht="15" hidden="false" customHeight="true" outlineLevel="0" collapsed="false">
      <c r="A632" s="116" t="s">
        <v>1323</v>
      </c>
      <c r="B632" s="117" t="s">
        <v>1324</v>
      </c>
    </row>
    <row r="633" customFormat="false" ht="15" hidden="false" customHeight="true" outlineLevel="0" collapsed="false">
      <c r="A633" s="116" t="s">
        <v>1325</v>
      </c>
      <c r="B633" s="117" t="s">
        <v>1326</v>
      </c>
    </row>
    <row r="634" customFormat="false" ht="15" hidden="false" customHeight="true" outlineLevel="0" collapsed="false">
      <c r="A634" s="116" t="s">
        <v>1327</v>
      </c>
      <c r="B634" s="117" t="s">
        <v>1328</v>
      </c>
    </row>
    <row r="635" customFormat="false" ht="15" hidden="false" customHeight="true" outlineLevel="0" collapsed="false">
      <c r="A635" s="116" t="s">
        <v>1329</v>
      </c>
      <c r="B635" s="117" t="s">
        <v>1330</v>
      </c>
    </row>
    <row r="636" customFormat="false" ht="15" hidden="false" customHeight="true" outlineLevel="0" collapsed="false">
      <c r="A636" s="116" t="s">
        <v>1331</v>
      </c>
      <c r="B636" s="117" t="s">
        <v>1332</v>
      </c>
    </row>
    <row r="637" customFormat="false" ht="15" hidden="false" customHeight="true" outlineLevel="0" collapsed="false">
      <c r="A637" s="116" t="s">
        <v>1333</v>
      </c>
      <c r="B637" s="117" t="s">
        <v>1334</v>
      </c>
    </row>
    <row r="638" customFormat="false" ht="15" hidden="false" customHeight="true" outlineLevel="0" collapsed="false">
      <c r="A638" s="116" t="s">
        <v>1335</v>
      </c>
      <c r="B638" s="117" t="s">
        <v>1336</v>
      </c>
    </row>
    <row r="639" customFormat="false" ht="15" hidden="false" customHeight="true" outlineLevel="0" collapsed="false">
      <c r="A639" s="116" t="s">
        <v>1337</v>
      </c>
      <c r="B639" s="117" t="s">
        <v>1338</v>
      </c>
    </row>
    <row r="640" customFormat="false" ht="15" hidden="false" customHeight="true" outlineLevel="0" collapsed="false">
      <c r="A640" s="116" t="s">
        <v>1339</v>
      </c>
      <c r="B640" s="117" t="s">
        <v>1340</v>
      </c>
    </row>
    <row r="641" customFormat="false" ht="15" hidden="false" customHeight="true" outlineLevel="0" collapsed="false">
      <c r="A641" s="116" t="s">
        <v>1341</v>
      </c>
      <c r="B641" s="117" t="s">
        <v>1342</v>
      </c>
    </row>
    <row r="642" customFormat="false" ht="15" hidden="false" customHeight="true" outlineLevel="0" collapsed="false">
      <c r="A642" s="116" t="s">
        <v>1343</v>
      </c>
      <c r="B642" s="117" t="s">
        <v>1344</v>
      </c>
    </row>
    <row r="643" customFormat="false" ht="15" hidden="false" customHeight="true" outlineLevel="0" collapsed="false">
      <c r="A643" s="116" t="s">
        <v>1345</v>
      </c>
      <c r="B643" s="117" t="s">
        <v>1346</v>
      </c>
    </row>
    <row r="644" customFormat="false" ht="15" hidden="false" customHeight="true" outlineLevel="0" collapsed="false">
      <c r="A644" s="116" t="s">
        <v>1347</v>
      </c>
      <c r="B644" s="117" t="s">
        <v>1348</v>
      </c>
    </row>
    <row r="645" customFormat="false" ht="15" hidden="false" customHeight="true" outlineLevel="0" collapsed="false">
      <c r="A645" s="116" t="s">
        <v>1349</v>
      </c>
      <c r="B645" s="117" t="s">
        <v>1350</v>
      </c>
    </row>
    <row r="646" customFormat="false" ht="15" hidden="false" customHeight="true" outlineLevel="0" collapsed="false">
      <c r="A646" s="116" t="s">
        <v>1351</v>
      </c>
      <c r="B646" s="117" t="s">
        <v>1352</v>
      </c>
    </row>
    <row r="647" customFormat="false" ht="15" hidden="false" customHeight="true" outlineLevel="0" collapsed="false">
      <c r="A647" s="116" t="s">
        <v>1353</v>
      </c>
      <c r="B647" s="117" t="s">
        <v>1354</v>
      </c>
    </row>
    <row r="648" customFormat="false" ht="15" hidden="false" customHeight="true" outlineLevel="0" collapsed="false">
      <c r="A648" s="116" t="s">
        <v>1355</v>
      </c>
      <c r="B648" s="117" t="s">
        <v>1356</v>
      </c>
    </row>
    <row r="649" customFormat="false" ht="15" hidden="false" customHeight="true" outlineLevel="0" collapsed="false">
      <c r="A649" s="116" t="s">
        <v>1357</v>
      </c>
      <c r="B649" s="117" t="s">
        <v>1358</v>
      </c>
    </row>
    <row r="650" customFormat="false" ht="15" hidden="false" customHeight="true" outlineLevel="0" collapsed="false">
      <c r="A650" s="116" t="s">
        <v>1359</v>
      </c>
      <c r="B650" s="117" t="s">
        <v>1360</v>
      </c>
    </row>
    <row r="651" customFormat="false" ht="15" hidden="false" customHeight="true" outlineLevel="0" collapsed="false">
      <c r="A651" s="116" t="s">
        <v>1361</v>
      </c>
      <c r="B651" s="117" t="s">
        <v>1362</v>
      </c>
    </row>
    <row r="652" customFormat="false" ht="15" hidden="false" customHeight="true" outlineLevel="0" collapsed="false">
      <c r="A652" s="116" t="s">
        <v>1363</v>
      </c>
      <c r="B652" s="117" t="s">
        <v>1364</v>
      </c>
    </row>
    <row r="653" customFormat="false" ht="15" hidden="false" customHeight="true" outlineLevel="0" collapsed="false">
      <c r="A653" s="116" t="s">
        <v>1365</v>
      </c>
      <c r="B653" s="117" t="s">
        <v>1366</v>
      </c>
    </row>
    <row r="654" customFormat="false" ht="15" hidden="false" customHeight="true" outlineLevel="0" collapsed="false">
      <c r="A654" s="116" t="s">
        <v>1367</v>
      </c>
      <c r="B654" s="117" t="s">
        <v>1368</v>
      </c>
    </row>
    <row r="655" customFormat="false" ht="15" hidden="false" customHeight="true" outlineLevel="0" collapsed="false">
      <c r="A655" s="116" t="s">
        <v>1369</v>
      </c>
      <c r="B655" s="117" t="s">
        <v>1370</v>
      </c>
    </row>
    <row r="656" customFormat="false" ht="15" hidden="false" customHeight="true" outlineLevel="0" collapsed="false">
      <c r="A656" s="116" t="s">
        <v>1371</v>
      </c>
      <c r="B656" s="117" t="s">
        <v>1372</v>
      </c>
    </row>
    <row r="657" customFormat="false" ht="15" hidden="false" customHeight="true" outlineLevel="0" collapsed="false">
      <c r="A657" s="116" t="s">
        <v>1373</v>
      </c>
      <c r="B657" s="117" t="s">
        <v>1374</v>
      </c>
    </row>
    <row r="658" customFormat="false" ht="15" hidden="false" customHeight="true" outlineLevel="0" collapsed="false">
      <c r="A658" s="116" t="s">
        <v>1375</v>
      </c>
      <c r="B658" s="117" t="s">
        <v>1376</v>
      </c>
    </row>
    <row r="659" customFormat="false" ht="15" hidden="false" customHeight="true" outlineLevel="0" collapsed="false">
      <c r="A659" s="116" t="s">
        <v>1377</v>
      </c>
      <c r="B659" s="117" t="s">
        <v>1378</v>
      </c>
    </row>
    <row r="660" customFormat="false" ht="15" hidden="false" customHeight="true" outlineLevel="0" collapsed="false">
      <c r="A660" s="116" t="s">
        <v>1379</v>
      </c>
      <c r="B660" s="117" t="s">
        <v>1380</v>
      </c>
    </row>
    <row r="661" customFormat="false" ht="15" hidden="false" customHeight="true" outlineLevel="0" collapsed="false">
      <c r="A661" s="116" t="s">
        <v>1381</v>
      </c>
      <c r="B661" s="117" t="s">
        <v>1382</v>
      </c>
    </row>
    <row r="662" customFormat="false" ht="15" hidden="false" customHeight="true" outlineLevel="0" collapsed="false">
      <c r="A662" s="116" t="s">
        <v>1383</v>
      </c>
      <c r="B662" s="117" t="s">
        <v>1384</v>
      </c>
    </row>
    <row r="663" customFormat="false" ht="15" hidden="false" customHeight="true" outlineLevel="0" collapsed="false">
      <c r="A663" s="116" t="s">
        <v>1385</v>
      </c>
      <c r="B663" s="117" t="s">
        <v>1386</v>
      </c>
    </row>
    <row r="664" customFormat="false" ht="15" hidden="false" customHeight="true" outlineLevel="0" collapsed="false">
      <c r="A664" s="116" t="s">
        <v>1387</v>
      </c>
      <c r="B664" s="117" t="s">
        <v>1388</v>
      </c>
    </row>
    <row r="665" customFormat="false" ht="15" hidden="false" customHeight="true" outlineLevel="0" collapsed="false">
      <c r="A665" s="116" t="s">
        <v>1389</v>
      </c>
      <c r="B665" s="117" t="s">
        <v>1390</v>
      </c>
    </row>
    <row r="666" customFormat="false" ht="15" hidden="false" customHeight="true" outlineLevel="0" collapsed="false">
      <c r="A666" s="116" t="s">
        <v>1391</v>
      </c>
      <c r="B666" s="117" t="s">
        <v>1392</v>
      </c>
    </row>
    <row r="667" customFormat="false" ht="15" hidden="false" customHeight="true" outlineLevel="0" collapsed="false">
      <c r="A667" s="116" t="s">
        <v>1393</v>
      </c>
      <c r="B667" s="117" t="s">
        <v>1394</v>
      </c>
    </row>
    <row r="668" customFormat="false" ht="15" hidden="false" customHeight="true" outlineLevel="0" collapsed="false">
      <c r="A668" s="116" t="s">
        <v>1395</v>
      </c>
      <c r="B668" s="117" t="s">
        <v>1396</v>
      </c>
    </row>
    <row r="669" customFormat="false" ht="15" hidden="false" customHeight="true" outlineLevel="0" collapsed="false">
      <c r="A669" s="116" t="s">
        <v>1397</v>
      </c>
      <c r="B669" s="117" t="s">
        <v>1398</v>
      </c>
    </row>
    <row r="670" customFormat="false" ht="15" hidden="false" customHeight="true" outlineLevel="0" collapsed="false">
      <c r="A670" s="116" t="s">
        <v>1399</v>
      </c>
      <c r="B670" s="117" t="s">
        <v>1400</v>
      </c>
    </row>
    <row r="671" customFormat="false" ht="15" hidden="false" customHeight="true" outlineLevel="0" collapsed="false">
      <c r="A671" s="116" t="s">
        <v>1401</v>
      </c>
      <c r="B671" s="117" t="s">
        <v>1402</v>
      </c>
    </row>
    <row r="672" customFormat="false" ht="15" hidden="false" customHeight="true" outlineLevel="0" collapsed="false">
      <c r="A672" s="116" t="s">
        <v>1403</v>
      </c>
      <c r="B672" s="117" t="s">
        <v>1404</v>
      </c>
    </row>
    <row r="673" customFormat="false" ht="15" hidden="false" customHeight="true" outlineLevel="0" collapsed="false">
      <c r="A673" s="116" t="s">
        <v>1405</v>
      </c>
      <c r="B673" s="117" t="s">
        <v>1406</v>
      </c>
    </row>
    <row r="674" customFormat="false" ht="15" hidden="false" customHeight="true" outlineLevel="0" collapsed="false">
      <c r="A674" s="116" t="s">
        <v>1407</v>
      </c>
      <c r="B674" s="117" t="s">
        <v>1408</v>
      </c>
    </row>
    <row r="675" customFormat="false" ht="15" hidden="false" customHeight="true" outlineLevel="0" collapsed="false">
      <c r="A675" s="116" t="s">
        <v>1409</v>
      </c>
      <c r="B675" s="117" t="s">
        <v>1410</v>
      </c>
    </row>
    <row r="676" customFormat="false" ht="15" hidden="false" customHeight="true" outlineLevel="0" collapsed="false">
      <c r="A676" s="116" t="s">
        <v>1411</v>
      </c>
      <c r="B676" s="117" t="s">
        <v>1412</v>
      </c>
    </row>
    <row r="677" customFormat="false" ht="15" hidden="false" customHeight="true" outlineLevel="0" collapsed="false">
      <c r="A677" s="116" t="s">
        <v>1413</v>
      </c>
      <c r="B677" s="117" t="s">
        <v>1414</v>
      </c>
    </row>
    <row r="678" customFormat="false" ht="15" hidden="false" customHeight="true" outlineLevel="0" collapsed="false">
      <c r="A678" s="116" t="s">
        <v>1415</v>
      </c>
      <c r="B678" s="117" t="s">
        <v>1416</v>
      </c>
    </row>
    <row r="679" customFormat="false" ht="15" hidden="false" customHeight="true" outlineLevel="0" collapsed="false">
      <c r="A679" s="116" t="s">
        <v>1417</v>
      </c>
      <c r="B679" s="117" t="s">
        <v>1418</v>
      </c>
    </row>
    <row r="680" customFormat="false" ht="15" hidden="false" customHeight="true" outlineLevel="0" collapsed="false">
      <c r="A680" s="116" t="s">
        <v>1419</v>
      </c>
      <c r="B680" s="117" t="s">
        <v>1420</v>
      </c>
    </row>
    <row r="681" customFormat="false" ht="15" hidden="false" customHeight="true" outlineLevel="0" collapsed="false">
      <c r="A681" s="116" t="s">
        <v>1421</v>
      </c>
      <c r="B681" s="117" t="s">
        <v>1422</v>
      </c>
    </row>
    <row r="682" customFormat="false" ht="15" hidden="false" customHeight="true" outlineLevel="0" collapsed="false">
      <c r="A682" s="116" t="s">
        <v>1423</v>
      </c>
      <c r="B682" s="117" t="s">
        <v>1424</v>
      </c>
    </row>
    <row r="683" customFormat="false" ht="15" hidden="false" customHeight="true" outlineLevel="0" collapsed="false">
      <c r="A683" s="116" t="s">
        <v>1425</v>
      </c>
      <c r="B683" s="117" t="s">
        <v>1426</v>
      </c>
    </row>
    <row r="684" customFormat="false" ht="15" hidden="false" customHeight="true" outlineLevel="0" collapsed="false">
      <c r="A684" s="116" t="s">
        <v>1427</v>
      </c>
      <c r="B684" s="117" t="s">
        <v>1428</v>
      </c>
    </row>
    <row r="685" customFormat="false" ht="15" hidden="false" customHeight="true" outlineLevel="0" collapsed="false">
      <c r="A685" s="116" t="s">
        <v>1429</v>
      </c>
      <c r="B685" s="117" t="s">
        <v>1430</v>
      </c>
    </row>
    <row r="686" customFormat="false" ht="15" hidden="false" customHeight="true" outlineLevel="0" collapsed="false">
      <c r="A686" s="116" t="s">
        <v>1431</v>
      </c>
      <c r="B686" s="117" t="s">
        <v>1432</v>
      </c>
    </row>
    <row r="687" customFormat="false" ht="15" hidden="false" customHeight="true" outlineLevel="0" collapsed="false">
      <c r="A687" s="116" t="s">
        <v>1433</v>
      </c>
      <c r="B687" s="117" t="s">
        <v>1434</v>
      </c>
    </row>
    <row r="688" customFormat="false" ht="15" hidden="false" customHeight="true" outlineLevel="0" collapsed="false">
      <c r="A688" s="116" t="s">
        <v>1435</v>
      </c>
      <c r="B688" s="117" t="s">
        <v>1436</v>
      </c>
    </row>
    <row r="689" customFormat="false" ht="15" hidden="false" customHeight="true" outlineLevel="0" collapsed="false">
      <c r="A689" s="116" t="s">
        <v>1437</v>
      </c>
      <c r="B689" s="117" t="s">
        <v>1438</v>
      </c>
    </row>
    <row r="690" customFormat="false" ht="15" hidden="false" customHeight="true" outlineLevel="0" collapsed="false">
      <c r="A690" s="116" t="s">
        <v>1439</v>
      </c>
      <c r="B690" s="117" t="s">
        <v>1440</v>
      </c>
    </row>
    <row r="691" customFormat="false" ht="15" hidden="false" customHeight="true" outlineLevel="0" collapsed="false">
      <c r="A691" s="116" t="s">
        <v>1441</v>
      </c>
      <c r="B691" s="117" t="s">
        <v>1442</v>
      </c>
    </row>
    <row r="692" customFormat="false" ht="15" hidden="false" customHeight="true" outlineLevel="0" collapsed="false">
      <c r="A692" s="116" t="s">
        <v>1443</v>
      </c>
      <c r="B692" s="117" t="s">
        <v>1444</v>
      </c>
    </row>
    <row r="693" customFormat="false" ht="15" hidden="false" customHeight="true" outlineLevel="0" collapsed="false">
      <c r="A693" s="116" t="s">
        <v>1445</v>
      </c>
      <c r="B693" s="117" t="s">
        <v>1446</v>
      </c>
    </row>
    <row r="694" customFormat="false" ht="15" hidden="false" customHeight="true" outlineLevel="0" collapsed="false">
      <c r="A694" s="116" t="s">
        <v>1447</v>
      </c>
      <c r="B694" s="117" t="s">
        <v>1448</v>
      </c>
    </row>
    <row r="695" customFormat="false" ht="15" hidden="false" customHeight="true" outlineLevel="0" collapsed="false">
      <c r="A695" s="116" t="s">
        <v>1449</v>
      </c>
      <c r="B695" s="117" t="s">
        <v>1450</v>
      </c>
    </row>
    <row r="696" customFormat="false" ht="15" hidden="false" customHeight="true" outlineLevel="0" collapsed="false">
      <c r="A696" s="116" t="s">
        <v>1451</v>
      </c>
      <c r="B696" s="117" t="s">
        <v>1452</v>
      </c>
    </row>
    <row r="697" customFormat="false" ht="15" hidden="false" customHeight="true" outlineLevel="0" collapsed="false">
      <c r="A697" s="116" t="s">
        <v>1453</v>
      </c>
      <c r="B697" s="117" t="s">
        <v>1454</v>
      </c>
    </row>
    <row r="698" customFormat="false" ht="15" hidden="false" customHeight="true" outlineLevel="0" collapsed="false">
      <c r="A698" s="116" t="s">
        <v>1455</v>
      </c>
      <c r="B698" s="117" t="s">
        <v>1456</v>
      </c>
    </row>
    <row r="699" customFormat="false" ht="15" hidden="false" customHeight="true" outlineLevel="0" collapsed="false">
      <c r="A699" s="116" t="s">
        <v>1457</v>
      </c>
      <c r="B699" s="117" t="s">
        <v>1458</v>
      </c>
    </row>
    <row r="700" customFormat="false" ht="15" hidden="false" customHeight="true" outlineLevel="0" collapsed="false">
      <c r="A700" s="116" t="s">
        <v>1459</v>
      </c>
      <c r="B700" s="117" t="s">
        <v>1460</v>
      </c>
    </row>
    <row r="701" customFormat="false" ht="15" hidden="false" customHeight="true" outlineLevel="0" collapsed="false">
      <c r="A701" s="116" t="s">
        <v>1461</v>
      </c>
      <c r="B701" s="117" t="s">
        <v>1462</v>
      </c>
    </row>
    <row r="702" customFormat="false" ht="15" hidden="false" customHeight="true" outlineLevel="0" collapsed="false">
      <c r="A702" s="116" t="s">
        <v>1463</v>
      </c>
      <c r="B702" s="117" t="s">
        <v>1464</v>
      </c>
    </row>
    <row r="703" customFormat="false" ht="15" hidden="false" customHeight="true" outlineLevel="0" collapsed="false">
      <c r="A703" s="116" t="s">
        <v>1465</v>
      </c>
      <c r="B703" s="117" t="s">
        <v>1466</v>
      </c>
    </row>
    <row r="704" customFormat="false" ht="15" hidden="false" customHeight="true" outlineLevel="0" collapsed="false">
      <c r="A704" s="116" t="s">
        <v>1467</v>
      </c>
      <c r="B704" s="117" t="s">
        <v>1468</v>
      </c>
    </row>
    <row r="705" customFormat="false" ht="15" hidden="false" customHeight="true" outlineLevel="0" collapsed="false">
      <c r="A705" s="116" t="s">
        <v>1469</v>
      </c>
      <c r="B705" s="117" t="s">
        <v>1470</v>
      </c>
    </row>
    <row r="706" customFormat="false" ht="15" hidden="false" customHeight="true" outlineLevel="0" collapsed="false">
      <c r="A706" s="116" t="s">
        <v>1471</v>
      </c>
      <c r="B706" s="117" t="s">
        <v>1472</v>
      </c>
    </row>
    <row r="707" customFormat="false" ht="15" hidden="false" customHeight="true" outlineLevel="0" collapsed="false">
      <c r="A707" s="116" t="s">
        <v>1473</v>
      </c>
      <c r="B707" s="117" t="s">
        <v>1474</v>
      </c>
    </row>
    <row r="708" customFormat="false" ht="15" hidden="false" customHeight="true" outlineLevel="0" collapsed="false">
      <c r="A708" s="116" t="s">
        <v>1475</v>
      </c>
      <c r="B708" s="117" t="s">
        <v>1476</v>
      </c>
    </row>
    <row r="709" customFormat="false" ht="15" hidden="false" customHeight="true" outlineLevel="0" collapsed="false">
      <c r="A709" s="116" t="s">
        <v>1477</v>
      </c>
      <c r="B709" s="117" t="s">
        <v>1478</v>
      </c>
    </row>
    <row r="710" customFormat="false" ht="15" hidden="false" customHeight="true" outlineLevel="0" collapsed="false">
      <c r="A710" s="116" t="s">
        <v>1479</v>
      </c>
      <c r="B710" s="117" t="s">
        <v>1480</v>
      </c>
    </row>
    <row r="711" customFormat="false" ht="15" hidden="false" customHeight="true" outlineLevel="0" collapsed="false">
      <c r="A711" s="116" t="s">
        <v>1481</v>
      </c>
      <c r="B711" s="117" t="s">
        <v>1482</v>
      </c>
    </row>
    <row r="712" customFormat="false" ht="15" hidden="false" customHeight="true" outlineLevel="0" collapsed="false">
      <c r="A712" s="116" t="s">
        <v>1483</v>
      </c>
      <c r="B712" s="117" t="s">
        <v>1484</v>
      </c>
    </row>
    <row r="713" customFormat="false" ht="15" hidden="false" customHeight="true" outlineLevel="0" collapsed="false">
      <c r="A713" s="116" t="s">
        <v>1485</v>
      </c>
      <c r="B713" s="117" t="s">
        <v>1486</v>
      </c>
    </row>
    <row r="714" customFormat="false" ht="15" hidden="false" customHeight="true" outlineLevel="0" collapsed="false">
      <c r="A714" s="116" t="s">
        <v>1487</v>
      </c>
      <c r="B714" s="117" t="s">
        <v>1488</v>
      </c>
    </row>
    <row r="715" customFormat="false" ht="15" hidden="false" customHeight="true" outlineLevel="0" collapsed="false">
      <c r="A715" s="116" t="s">
        <v>1489</v>
      </c>
      <c r="B715" s="117" t="s">
        <v>1490</v>
      </c>
    </row>
    <row r="716" customFormat="false" ht="15" hidden="false" customHeight="true" outlineLevel="0" collapsed="false">
      <c r="A716" s="116" t="s">
        <v>1491</v>
      </c>
      <c r="B716" s="117" t="s">
        <v>1492</v>
      </c>
    </row>
    <row r="717" customFormat="false" ht="15" hidden="false" customHeight="true" outlineLevel="0" collapsed="false">
      <c r="A717" s="116" t="s">
        <v>1493</v>
      </c>
      <c r="B717" s="117" t="s">
        <v>1494</v>
      </c>
    </row>
    <row r="718" customFormat="false" ht="15" hidden="false" customHeight="true" outlineLevel="0" collapsed="false">
      <c r="A718" s="116" t="s">
        <v>1495</v>
      </c>
      <c r="B718" s="117" t="s">
        <v>1496</v>
      </c>
    </row>
    <row r="719" customFormat="false" ht="15" hidden="false" customHeight="true" outlineLevel="0" collapsed="false">
      <c r="A719" s="116" t="s">
        <v>1497</v>
      </c>
      <c r="B719" s="117" t="s">
        <v>1498</v>
      </c>
    </row>
    <row r="720" customFormat="false" ht="15" hidden="false" customHeight="true" outlineLevel="0" collapsed="false">
      <c r="A720" s="116" t="s">
        <v>1499</v>
      </c>
      <c r="B720" s="117" t="s">
        <v>1500</v>
      </c>
    </row>
    <row r="721" customFormat="false" ht="15" hidden="false" customHeight="true" outlineLevel="0" collapsed="false">
      <c r="A721" s="116" t="s">
        <v>1501</v>
      </c>
      <c r="B721" s="118" t="s">
        <v>1502</v>
      </c>
    </row>
    <row r="722" customFormat="false" ht="15" hidden="false" customHeight="true" outlineLevel="0" collapsed="false">
      <c r="A722" s="116" t="s">
        <v>1503</v>
      </c>
      <c r="B722" s="117" t="s">
        <v>1504</v>
      </c>
    </row>
    <row r="723" customFormat="false" ht="15" hidden="false" customHeight="true" outlineLevel="0" collapsed="false">
      <c r="A723" s="116" t="s">
        <v>1505</v>
      </c>
      <c r="B723" s="117" t="s">
        <v>1506</v>
      </c>
    </row>
    <row r="724" customFormat="false" ht="15" hidden="false" customHeight="true" outlineLevel="0" collapsed="false">
      <c r="A724" s="116" t="s">
        <v>1507</v>
      </c>
      <c r="B724" s="117" t="s">
        <v>1508</v>
      </c>
    </row>
    <row r="725" customFormat="false" ht="15" hidden="false" customHeight="true" outlineLevel="0" collapsed="false">
      <c r="A725" s="116" t="s">
        <v>1509</v>
      </c>
      <c r="B725" s="117" t="s">
        <v>1510</v>
      </c>
    </row>
    <row r="726" customFormat="false" ht="15" hidden="false" customHeight="true" outlineLevel="0" collapsed="false">
      <c r="A726" s="116" t="s">
        <v>1511</v>
      </c>
      <c r="B726" s="117" t="s">
        <v>1512</v>
      </c>
    </row>
    <row r="727" customFormat="false" ht="15" hidden="false" customHeight="true" outlineLevel="0" collapsed="false">
      <c r="A727" s="116" t="s">
        <v>1513</v>
      </c>
      <c r="B727" s="117" t="s">
        <v>1514</v>
      </c>
    </row>
    <row r="728" customFormat="false" ht="15" hidden="false" customHeight="true" outlineLevel="0" collapsed="false">
      <c r="A728" s="116" t="s">
        <v>1515</v>
      </c>
      <c r="B728" s="117" t="s">
        <v>1516</v>
      </c>
    </row>
    <row r="729" customFormat="false" ht="15" hidden="false" customHeight="true" outlineLevel="0" collapsed="false">
      <c r="A729" s="116" t="s">
        <v>1517</v>
      </c>
      <c r="B729" s="117" t="s">
        <v>1518</v>
      </c>
    </row>
    <row r="730" customFormat="false" ht="15" hidden="false" customHeight="true" outlineLevel="0" collapsed="false">
      <c r="A730" s="116" t="s">
        <v>1519</v>
      </c>
      <c r="B730" s="117" t="s">
        <v>1520</v>
      </c>
    </row>
    <row r="731" customFormat="false" ht="15" hidden="false" customHeight="true" outlineLevel="0" collapsed="false">
      <c r="A731" s="116" t="s">
        <v>1521</v>
      </c>
      <c r="B731" s="117" t="s">
        <v>1522</v>
      </c>
    </row>
    <row r="732" customFormat="false" ht="15" hidden="false" customHeight="true" outlineLevel="0" collapsed="false">
      <c r="A732" s="116" t="s">
        <v>1523</v>
      </c>
      <c r="B732" s="117" t="s">
        <v>1524</v>
      </c>
    </row>
    <row r="733" customFormat="false" ht="15" hidden="false" customHeight="true" outlineLevel="0" collapsed="false">
      <c r="A733" s="116" t="s">
        <v>1525</v>
      </c>
      <c r="B733" s="117" t="s">
        <v>1526</v>
      </c>
    </row>
    <row r="734" customFormat="false" ht="15" hidden="false" customHeight="true" outlineLevel="0" collapsed="false">
      <c r="A734" s="116" t="s">
        <v>1527</v>
      </c>
      <c r="B734" s="117" t="s">
        <v>1528</v>
      </c>
    </row>
    <row r="735" customFormat="false" ht="15" hidden="false" customHeight="true" outlineLevel="0" collapsed="false">
      <c r="A735" s="116" t="s">
        <v>1529</v>
      </c>
      <c r="B735" s="117" t="s">
        <v>1530</v>
      </c>
    </row>
    <row r="736" customFormat="false" ht="15" hidden="false" customHeight="true" outlineLevel="0" collapsed="false">
      <c r="A736" s="116" t="s">
        <v>1531</v>
      </c>
      <c r="B736" s="117" t="s">
        <v>1532</v>
      </c>
    </row>
    <row r="737" customFormat="false" ht="15" hidden="false" customHeight="true" outlineLevel="0" collapsed="false">
      <c r="A737" s="116" t="s">
        <v>1533</v>
      </c>
      <c r="B737" s="117" t="s">
        <v>1534</v>
      </c>
    </row>
    <row r="738" customFormat="false" ht="15" hidden="false" customHeight="true" outlineLevel="0" collapsed="false">
      <c r="A738" s="116" t="s">
        <v>1535</v>
      </c>
      <c r="B738" s="117" t="s">
        <v>1536</v>
      </c>
    </row>
    <row r="739" customFormat="false" ht="15" hidden="false" customHeight="true" outlineLevel="0" collapsed="false">
      <c r="A739" s="116" t="s">
        <v>1537</v>
      </c>
      <c r="B739" s="117" t="s">
        <v>1538</v>
      </c>
    </row>
    <row r="740" customFormat="false" ht="15" hidden="false" customHeight="true" outlineLevel="0" collapsed="false">
      <c r="A740" s="116" t="s">
        <v>1539</v>
      </c>
      <c r="B740" s="117" t="s">
        <v>1540</v>
      </c>
    </row>
    <row r="741" customFormat="false" ht="15" hidden="false" customHeight="true" outlineLevel="0" collapsed="false">
      <c r="A741" s="116" t="s">
        <v>1541</v>
      </c>
      <c r="B741" s="117" t="s">
        <v>1542</v>
      </c>
    </row>
    <row r="742" customFormat="false" ht="15" hidden="false" customHeight="true" outlineLevel="0" collapsed="false">
      <c r="A742" s="116" t="s">
        <v>1543</v>
      </c>
      <c r="B742" s="117" t="s">
        <v>1544</v>
      </c>
    </row>
    <row r="743" customFormat="false" ht="15" hidden="false" customHeight="true" outlineLevel="0" collapsed="false">
      <c r="A743" s="116" t="s">
        <v>1545</v>
      </c>
      <c r="B743" s="117" t="s">
        <v>1546</v>
      </c>
    </row>
    <row r="744" customFormat="false" ht="15" hidden="false" customHeight="true" outlineLevel="0" collapsed="false">
      <c r="A744" s="116" t="s">
        <v>1547</v>
      </c>
      <c r="B744" s="117" t="s">
        <v>1548</v>
      </c>
    </row>
    <row r="745" customFormat="false" ht="15" hidden="false" customHeight="true" outlineLevel="0" collapsed="false">
      <c r="A745" s="116" t="s">
        <v>1549</v>
      </c>
      <c r="B745" s="117" t="s">
        <v>1550</v>
      </c>
    </row>
    <row r="746" customFormat="false" ht="15" hidden="false" customHeight="true" outlineLevel="0" collapsed="false">
      <c r="A746" s="116" t="s">
        <v>1551</v>
      </c>
      <c r="B746" s="117" t="s">
        <v>1552</v>
      </c>
    </row>
    <row r="747" customFormat="false" ht="15" hidden="false" customHeight="true" outlineLevel="0" collapsed="false">
      <c r="A747" s="116" t="s">
        <v>1553</v>
      </c>
      <c r="B747" s="117" t="s">
        <v>1554</v>
      </c>
    </row>
    <row r="748" customFormat="false" ht="15" hidden="false" customHeight="true" outlineLevel="0" collapsed="false">
      <c r="A748" s="116" t="s">
        <v>1555</v>
      </c>
      <c r="B748" s="117" t="s">
        <v>1556</v>
      </c>
    </row>
    <row r="749" customFormat="false" ht="15" hidden="false" customHeight="true" outlineLevel="0" collapsed="false">
      <c r="A749" s="116" t="s">
        <v>1557</v>
      </c>
      <c r="B749" s="117" t="s">
        <v>1558</v>
      </c>
    </row>
    <row r="750" customFormat="false" ht="15" hidden="false" customHeight="true" outlineLevel="0" collapsed="false">
      <c r="A750" s="116" t="s">
        <v>1559</v>
      </c>
      <c r="B750" s="117" t="s">
        <v>1560</v>
      </c>
    </row>
    <row r="751" customFormat="false" ht="15" hidden="false" customHeight="true" outlineLevel="0" collapsed="false">
      <c r="A751" s="116" t="s">
        <v>1561</v>
      </c>
      <c r="B751" s="117" t="s">
        <v>1562</v>
      </c>
    </row>
    <row r="752" customFormat="false" ht="15" hidden="false" customHeight="true" outlineLevel="0" collapsed="false">
      <c r="A752" s="116" t="s">
        <v>1563</v>
      </c>
      <c r="B752" s="117" t="s">
        <v>1564</v>
      </c>
    </row>
    <row r="753" customFormat="false" ht="15" hidden="false" customHeight="true" outlineLevel="0" collapsed="false">
      <c r="A753" s="116" t="s">
        <v>1565</v>
      </c>
      <c r="B753" s="117" t="s">
        <v>1566</v>
      </c>
    </row>
    <row r="754" customFormat="false" ht="15" hidden="false" customHeight="true" outlineLevel="0" collapsed="false">
      <c r="A754" s="116" t="s">
        <v>1567</v>
      </c>
      <c r="B754" s="117" t="s">
        <v>1568</v>
      </c>
    </row>
    <row r="755" customFormat="false" ht="15" hidden="false" customHeight="true" outlineLevel="0" collapsed="false">
      <c r="A755" s="116" t="s">
        <v>1569</v>
      </c>
      <c r="B755" s="117" t="s">
        <v>1570</v>
      </c>
    </row>
    <row r="756" customFormat="false" ht="15" hidden="false" customHeight="true" outlineLevel="0" collapsed="false">
      <c r="A756" s="116" t="s">
        <v>1571</v>
      </c>
      <c r="B756" s="117" t="s">
        <v>1572</v>
      </c>
    </row>
    <row r="757" customFormat="false" ht="15" hidden="false" customHeight="true" outlineLevel="0" collapsed="false">
      <c r="A757" s="116" t="s">
        <v>1573</v>
      </c>
      <c r="B757" s="117" t="s">
        <v>1574</v>
      </c>
    </row>
    <row r="758" customFormat="false" ht="15" hidden="false" customHeight="true" outlineLevel="0" collapsed="false">
      <c r="A758" s="116" t="s">
        <v>1575</v>
      </c>
      <c r="B758" s="117" t="s">
        <v>1576</v>
      </c>
    </row>
    <row r="759" customFormat="false" ht="15" hidden="false" customHeight="true" outlineLevel="0" collapsed="false">
      <c r="A759" s="116" t="s">
        <v>1577</v>
      </c>
      <c r="B759" s="117" t="s">
        <v>1578</v>
      </c>
    </row>
    <row r="760" customFormat="false" ht="15" hidden="false" customHeight="true" outlineLevel="0" collapsed="false">
      <c r="A760" s="116" t="s">
        <v>1579</v>
      </c>
      <c r="B760" s="117" t="s">
        <v>1580</v>
      </c>
    </row>
    <row r="761" customFormat="false" ht="15" hidden="false" customHeight="true" outlineLevel="0" collapsed="false">
      <c r="A761" s="116" t="s">
        <v>1581</v>
      </c>
      <c r="B761" s="117" t="s">
        <v>1582</v>
      </c>
    </row>
    <row r="762" customFormat="false" ht="15" hidden="false" customHeight="true" outlineLevel="0" collapsed="false">
      <c r="A762" s="116" t="s">
        <v>1583</v>
      </c>
      <c r="B762" s="117" t="s">
        <v>1584</v>
      </c>
    </row>
    <row r="763" customFormat="false" ht="15" hidden="false" customHeight="true" outlineLevel="0" collapsed="false">
      <c r="A763" s="116" t="s">
        <v>1585</v>
      </c>
      <c r="B763" s="117" t="s">
        <v>1586</v>
      </c>
    </row>
    <row r="764" customFormat="false" ht="15" hidden="false" customHeight="true" outlineLevel="0" collapsed="false">
      <c r="A764" s="116" t="s">
        <v>1587</v>
      </c>
      <c r="B764" s="117" t="s">
        <v>1588</v>
      </c>
    </row>
    <row r="765" customFormat="false" ht="15" hidden="false" customHeight="true" outlineLevel="0" collapsed="false">
      <c r="A765" s="116" t="s">
        <v>1589</v>
      </c>
      <c r="B765" s="117" t="s">
        <v>1590</v>
      </c>
    </row>
    <row r="766" customFormat="false" ht="15" hidden="false" customHeight="true" outlineLevel="0" collapsed="false">
      <c r="A766" s="116" t="s">
        <v>1591</v>
      </c>
      <c r="B766" s="117" t="s">
        <v>1592</v>
      </c>
    </row>
    <row r="767" customFormat="false" ht="15" hidden="false" customHeight="true" outlineLevel="0" collapsed="false">
      <c r="A767" s="116" t="s">
        <v>1593</v>
      </c>
      <c r="B767" s="117" t="s">
        <v>1594</v>
      </c>
    </row>
    <row r="768" customFormat="false" ht="15" hidden="false" customHeight="true" outlineLevel="0" collapsed="false">
      <c r="A768" s="116" t="s">
        <v>1595</v>
      </c>
      <c r="B768" s="117" t="s">
        <v>1596</v>
      </c>
    </row>
    <row r="769" customFormat="false" ht="15" hidden="false" customHeight="true" outlineLevel="0" collapsed="false">
      <c r="A769" s="116" t="s">
        <v>1597</v>
      </c>
      <c r="B769" s="117" t="s">
        <v>1598</v>
      </c>
    </row>
    <row r="770" customFormat="false" ht="15" hidden="false" customHeight="true" outlineLevel="0" collapsed="false">
      <c r="A770" s="116" t="s">
        <v>1599</v>
      </c>
      <c r="B770" s="117" t="s">
        <v>1600</v>
      </c>
    </row>
    <row r="771" customFormat="false" ht="15" hidden="false" customHeight="true" outlineLevel="0" collapsed="false">
      <c r="A771" s="116" t="s">
        <v>1601</v>
      </c>
      <c r="B771" s="117" t="s">
        <v>1602</v>
      </c>
    </row>
    <row r="772" customFormat="false" ht="15" hidden="false" customHeight="true" outlineLevel="0" collapsed="false">
      <c r="A772" s="116" t="s">
        <v>1603</v>
      </c>
      <c r="B772" s="117" t="s">
        <v>1604</v>
      </c>
    </row>
    <row r="773" customFormat="false" ht="15" hidden="false" customHeight="true" outlineLevel="0" collapsed="false">
      <c r="A773" s="116" t="s">
        <v>1605</v>
      </c>
      <c r="B773" s="117" t="s">
        <v>1606</v>
      </c>
    </row>
    <row r="774" customFormat="false" ht="15" hidden="false" customHeight="true" outlineLevel="0" collapsed="false">
      <c r="A774" s="116" t="s">
        <v>1607</v>
      </c>
      <c r="B774" s="117" t="s">
        <v>1608</v>
      </c>
    </row>
    <row r="775" customFormat="false" ht="15" hidden="false" customHeight="true" outlineLevel="0" collapsed="false">
      <c r="A775" s="116" t="s">
        <v>1609</v>
      </c>
      <c r="B775" s="117" t="s">
        <v>1610</v>
      </c>
    </row>
    <row r="776" customFormat="false" ht="15" hidden="false" customHeight="true" outlineLevel="0" collapsed="false">
      <c r="A776" s="116" t="s">
        <v>1611</v>
      </c>
      <c r="B776" s="117" t="s">
        <v>1612</v>
      </c>
    </row>
    <row r="777" customFormat="false" ht="15" hidden="false" customHeight="true" outlineLevel="0" collapsed="false">
      <c r="A777" s="116" t="s">
        <v>1613</v>
      </c>
      <c r="B777" s="117" t="s">
        <v>1614</v>
      </c>
    </row>
    <row r="778" customFormat="false" ht="15" hidden="false" customHeight="true" outlineLevel="0" collapsed="false">
      <c r="A778" s="116" t="s">
        <v>1615</v>
      </c>
      <c r="B778" s="117" t="s">
        <v>1616</v>
      </c>
    </row>
    <row r="779" customFormat="false" ht="15" hidden="false" customHeight="true" outlineLevel="0" collapsed="false">
      <c r="A779" s="116" t="s">
        <v>1617</v>
      </c>
      <c r="B779" s="117" t="s">
        <v>1618</v>
      </c>
    </row>
    <row r="780" customFormat="false" ht="15" hidden="false" customHeight="true" outlineLevel="0" collapsed="false">
      <c r="A780" s="116" t="s">
        <v>1619</v>
      </c>
      <c r="B780" s="117" t="s">
        <v>1620</v>
      </c>
    </row>
    <row r="781" customFormat="false" ht="15" hidden="false" customHeight="true" outlineLevel="0" collapsed="false">
      <c r="A781" s="116" t="s">
        <v>1621</v>
      </c>
      <c r="B781" s="117" t="s">
        <v>1622</v>
      </c>
    </row>
    <row r="782" customFormat="false" ht="15" hidden="false" customHeight="true" outlineLevel="0" collapsed="false">
      <c r="A782" s="116" t="s">
        <v>1623</v>
      </c>
      <c r="B782" s="117" t="s">
        <v>1624</v>
      </c>
    </row>
    <row r="783" customFormat="false" ht="15" hidden="false" customHeight="true" outlineLevel="0" collapsed="false">
      <c r="A783" s="116" t="s">
        <v>1625</v>
      </c>
      <c r="B783" s="117" t="s">
        <v>1626</v>
      </c>
    </row>
    <row r="784" customFormat="false" ht="15" hidden="false" customHeight="true" outlineLevel="0" collapsed="false">
      <c r="A784" s="116" t="s">
        <v>1627</v>
      </c>
      <c r="B784" s="117" t="s">
        <v>1628</v>
      </c>
    </row>
    <row r="785" customFormat="false" ht="15" hidden="false" customHeight="true" outlineLevel="0" collapsed="false">
      <c r="A785" s="116" t="s">
        <v>1629</v>
      </c>
      <c r="B785" s="117" t="s">
        <v>1630</v>
      </c>
    </row>
    <row r="786" customFormat="false" ht="15" hidden="false" customHeight="true" outlineLevel="0" collapsed="false">
      <c r="A786" s="116" t="s">
        <v>1631</v>
      </c>
      <c r="B786" s="117" t="s">
        <v>1632</v>
      </c>
    </row>
    <row r="787" customFormat="false" ht="15" hidden="false" customHeight="true" outlineLevel="0" collapsed="false">
      <c r="A787" s="116" t="s">
        <v>1633</v>
      </c>
      <c r="B787" s="117" t="s">
        <v>1634</v>
      </c>
    </row>
    <row r="788" customFormat="false" ht="15" hidden="false" customHeight="true" outlineLevel="0" collapsed="false">
      <c r="A788" s="116" t="s">
        <v>1635</v>
      </c>
      <c r="B788" s="117" t="s">
        <v>1636</v>
      </c>
    </row>
    <row r="789" customFormat="false" ht="15" hidden="false" customHeight="true" outlineLevel="0" collapsed="false">
      <c r="A789" s="116" t="s">
        <v>1637</v>
      </c>
      <c r="B789" s="117" t="s">
        <v>1638</v>
      </c>
    </row>
    <row r="790" customFormat="false" ht="15" hidden="false" customHeight="true" outlineLevel="0" collapsed="false">
      <c r="A790" s="116" t="s">
        <v>1639</v>
      </c>
      <c r="B790" s="117" t="s">
        <v>1640</v>
      </c>
    </row>
    <row r="791" customFormat="false" ht="15" hidden="false" customHeight="true" outlineLevel="0" collapsed="false">
      <c r="A791" s="116" t="s">
        <v>1641</v>
      </c>
      <c r="B791" s="117" t="s">
        <v>1642</v>
      </c>
    </row>
    <row r="792" customFormat="false" ht="15" hidden="false" customHeight="true" outlineLevel="0" collapsed="false">
      <c r="A792" s="116" t="s">
        <v>1643</v>
      </c>
      <c r="B792" s="117" t="s">
        <v>1644</v>
      </c>
    </row>
    <row r="793" customFormat="false" ht="15" hidden="false" customHeight="true" outlineLevel="0" collapsed="false">
      <c r="A793" s="116" t="s">
        <v>1645</v>
      </c>
      <c r="B793" s="117" t="s">
        <v>1646</v>
      </c>
    </row>
    <row r="794" customFormat="false" ht="15" hidden="false" customHeight="true" outlineLevel="0" collapsed="false">
      <c r="A794" s="116" t="s">
        <v>1647</v>
      </c>
      <c r="B794" s="117" t="s">
        <v>1648</v>
      </c>
    </row>
    <row r="795" customFormat="false" ht="15" hidden="false" customHeight="true" outlineLevel="0" collapsed="false">
      <c r="A795" s="116" t="s">
        <v>1649</v>
      </c>
      <c r="B795" s="117" t="s">
        <v>1650</v>
      </c>
    </row>
    <row r="796" customFormat="false" ht="15" hidden="false" customHeight="true" outlineLevel="0" collapsed="false">
      <c r="A796" s="116" t="s">
        <v>1651</v>
      </c>
      <c r="B796" s="117" t="s">
        <v>1652</v>
      </c>
    </row>
    <row r="797" customFormat="false" ht="15" hidden="false" customHeight="true" outlineLevel="0" collapsed="false">
      <c r="A797" s="116" t="s">
        <v>1653</v>
      </c>
      <c r="B797" s="117" t="s">
        <v>1654</v>
      </c>
    </row>
    <row r="798" customFormat="false" ht="15" hidden="false" customHeight="true" outlineLevel="0" collapsed="false">
      <c r="A798" s="116" t="s">
        <v>1655</v>
      </c>
      <c r="B798" s="117" t="s">
        <v>1656</v>
      </c>
    </row>
    <row r="799" customFormat="false" ht="15" hidden="false" customHeight="true" outlineLevel="0" collapsed="false">
      <c r="A799" s="116" t="s">
        <v>1657</v>
      </c>
      <c r="B799" s="117" t="s">
        <v>1658</v>
      </c>
    </row>
    <row r="800" customFormat="false" ht="15" hidden="false" customHeight="true" outlineLevel="0" collapsed="false">
      <c r="A800" s="116" t="s">
        <v>1659</v>
      </c>
      <c r="B800" s="117" t="s">
        <v>1660</v>
      </c>
    </row>
    <row r="801" customFormat="false" ht="15" hidden="false" customHeight="true" outlineLevel="0" collapsed="false">
      <c r="A801" s="116" t="s">
        <v>1661</v>
      </c>
      <c r="B801" s="117" t="s">
        <v>1662</v>
      </c>
    </row>
    <row r="802" customFormat="false" ht="15" hidden="false" customHeight="true" outlineLevel="0" collapsed="false">
      <c r="A802" s="116" t="s">
        <v>1663</v>
      </c>
      <c r="B802" s="117" t="s">
        <v>1664</v>
      </c>
    </row>
    <row r="803" customFormat="false" ht="15" hidden="false" customHeight="true" outlineLevel="0" collapsed="false">
      <c r="A803" s="116" t="s">
        <v>1665</v>
      </c>
      <c r="B803" s="117" t="s">
        <v>1666</v>
      </c>
    </row>
    <row r="804" customFormat="false" ht="15" hidden="false" customHeight="true" outlineLevel="0" collapsed="false">
      <c r="A804" s="116" t="s">
        <v>1667</v>
      </c>
      <c r="B804" s="117" t="s">
        <v>1668</v>
      </c>
    </row>
    <row r="805" customFormat="false" ht="15" hidden="false" customHeight="true" outlineLevel="0" collapsed="false">
      <c r="A805" s="116" t="s">
        <v>1669</v>
      </c>
      <c r="B805" s="117" t="s">
        <v>1670</v>
      </c>
    </row>
    <row r="806" customFormat="false" ht="15" hidden="false" customHeight="true" outlineLevel="0" collapsed="false">
      <c r="A806" s="116" t="s">
        <v>1671</v>
      </c>
      <c r="B806" s="117" t="s">
        <v>1672</v>
      </c>
    </row>
    <row r="807" customFormat="false" ht="15" hidden="false" customHeight="true" outlineLevel="0" collapsed="false">
      <c r="A807" s="116" t="s">
        <v>1673</v>
      </c>
      <c r="B807" s="117" t="s">
        <v>1674</v>
      </c>
    </row>
    <row r="808" customFormat="false" ht="15" hidden="false" customHeight="true" outlineLevel="0" collapsed="false">
      <c r="A808" s="116" t="s">
        <v>1675</v>
      </c>
      <c r="B808" s="117" t="s">
        <v>1676</v>
      </c>
    </row>
    <row r="809" customFormat="false" ht="15" hidden="false" customHeight="true" outlineLevel="0" collapsed="false">
      <c r="A809" s="116" t="s">
        <v>1677</v>
      </c>
      <c r="B809" s="117" t="s">
        <v>1678</v>
      </c>
    </row>
    <row r="810" customFormat="false" ht="15" hidden="false" customHeight="true" outlineLevel="0" collapsed="false">
      <c r="A810" s="116" t="s">
        <v>1679</v>
      </c>
      <c r="B810" s="117" t="s">
        <v>1680</v>
      </c>
    </row>
    <row r="811" customFormat="false" ht="15" hidden="false" customHeight="true" outlineLevel="0" collapsed="false">
      <c r="A811" s="116" t="s">
        <v>1681</v>
      </c>
      <c r="B811" s="117" t="s">
        <v>1682</v>
      </c>
    </row>
    <row r="812" customFormat="false" ht="15" hidden="false" customHeight="true" outlineLevel="0" collapsed="false">
      <c r="A812" s="116" t="s">
        <v>1683</v>
      </c>
      <c r="B812" s="117" t="s">
        <v>1684</v>
      </c>
    </row>
    <row r="813" customFormat="false" ht="15" hidden="false" customHeight="true" outlineLevel="0" collapsed="false">
      <c r="A813" s="116" t="s">
        <v>1685</v>
      </c>
      <c r="B813" s="117" t="s">
        <v>1686</v>
      </c>
    </row>
    <row r="814" customFormat="false" ht="15" hidden="false" customHeight="true" outlineLevel="0" collapsed="false">
      <c r="A814" s="116" t="s">
        <v>1687</v>
      </c>
      <c r="B814" s="117" t="s">
        <v>1688</v>
      </c>
    </row>
    <row r="815" customFormat="false" ht="15" hidden="false" customHeight="true" outlineLevel="0" collapsed="false">
      <c r="A815" s="116" t="s">
        <v>1689</v>
      </c>
      <c r="B815" s="117" t="s">
        <v>1690</v>
      </c>
    </row>
    <row r="816" customFormat="false" ht="15" hidden="false" customHeight="true" outlineLevel="0" collapsed="false">
      <c r="A816" s="116" t="s">
        <v>1691</v>
      </c>
      <c r="B816" s="117" t="s">
        <v>1692</v>
      </c>
    </row>
    <row r="817" customFormat="false" ht="15" hidden="false" customHeight="true" outlineLevel="0" collapsed="false">
      <c r="A817" s="116" t="s">
        <v>1693</v>
      </c>
      <c r="B817" s="117" t="s">
        <v>1694</v>
      </c>
    </row>
    <row r="818" customFormat="false" ht="15" hidden="false" customHeight="true" outlineLevel="0" collapsed="false">
      <c r="A818" s="116" t="s">
        <v>1695</v>
      </c>
      <c r="B818" s="117" t="s">
        <v>1696</v>
      </c>
    </row>
    <row r="819" customFormat="false" ht="15" hidden="false" customHeight="true" outlineLevel="0" collapsed="false">
      <c r="A819" s="116" t="s">
        <v>1697</v>
      </c>
      <c r="B819" s="117" t="s">
        <v>1698</v>
      </c>
    </row>
    <row r="820" customFormat="false" ht="15" hidden="false" customHeight="true" outlineLevel="0" collapsed="false">
      <c r="A820" s="116" t="s">
        <v>1699</v>
      </c>
      <c r="B820" s="117" t="s">
        <v>1700</v>
      </c>
    </row>
    <row r="821" customFormat="false" ht="15" hidden="false" customHeight="true" outlineLevel="0" collapsed="false">
      <c r="A821" s="116" t="s">
        <v>1701</v>
      </c>
      <c r="B821" s="117" t="s">
        <v>1702</v>
      </c>
    </row>
    <row r="822" customFormat="false" ht="15" hidden="false" customHeight="true" outlineLevel="0" collapsed="false">
      <c r="A822" s="116" t="s">
        <v>1703</v>
      </c>
      <c r="B822" s="117" t="s">
        <v>1704</v>
      </c>
    </row>
    <row r="823" customFormat="false" ht="15" hidden="false" customHeight="true" outlineLevel="0" collapsed="false">
      <c r="A823" s="116" t="s">
        <v>1705</v>
      </c>
      <c r="B823" s="117" t="s">
        <v>1706</v>
      </c>
    </row>
    <row r="824" customFormat="false" ht="15" hidden="false" customHeight="true" outlineLevel="0" collapsed="false">
      <c r="A824" s="116" t="s">
        <v>1707</v>
      </c>
      <c r="B824" s="117" t="s">
        <v>1708</v>
      </c>
    </row>
    <row r="825" customFormat="false" ht="15" hidden="false" customHeight="true" outlineLevel="0" collapsed="false">
      <c r="A825" s="116" t="s">
        <v>1709</v>
      </c>
      <c r="B825" s="117" t="s">
        <v>1710</v>
      </c>
    </row>
    <row r="826" customFormat="false" ht="15" hidden="false" customHeight="true" outlineLevel="0" collapsed="false">
      <c r="A826" s="116" t="s">
        <v>1711</v>
      </c>
      <c r="B826" s="117" t="s">
        <v>1712</v>
      </c>
    </row>
    <row r="827" customFormat="false" ht="15" hidden="false" customHeight="true" outlineLevel="0" collapsed="false">
      <c r="A827" s="116" t="s">
        <v>1713</v>
      </c>
      <c r="B827" s="117" t="s">
        <v>1714</v>
      </c>
    </row>
    <row r="828" customFormat="false" ht="15" hidden="false" customHeight="true" outlineLevel="0" collapsed="false">
      <c r="A828" s="116" t="s">
        <v>1715</v>
      </c>
      <c r="B828" s="117" t="s">
        <v>1716</v>
      </c>
    </row>
    <row r="829" customFormat="false" ht="15" hidden="false" customHeight="true" outlineLevel="0" collapsed="false">
      <c r="A829" s="116" t="s">
        <v>1717</v>
      </c>
      <c r="B829" s="117" t="s">
        <v>1718</v>
      </c>
    </row>
    <row r="830" customFormat="false" ht="15" hidden="false" customHeight="true" outlineLevel="0" collapsed="false">
      <c r="A830" s="116" t="s">
        <v>1719</v>
      </c>
      <c r="B830" s="117" t="s">
        <v>1720</v>
      </c>
    </row>
    <row r="831" customFormat="false" ht="15" hidden="false" customHeight="true" outlineLevel="0" collapsed="false">
      <c r="A831" s="116" t="s">
        <v>1721</v>
      </c>
      <c r="B831" s="117" t="s">
        <v>1722</v>
      </c>
    </row>
    <row r="832" customFormat="false" ht="15" hidden="false" customHeight="true" outlineLevel="0" collapsed="false">
      <c r="A832" s="116" t="s">
        <v>1723</v>
      </c>
      <c r="B832" s="117" t="s">
        <v>1724</v>
      </c>
    </row>
    <row r="833" customFormat="false" ht="15" hidden="false" customHeight="true" outlineLevel="0" collapsed="false">
      <c r="A833" s="116" t="s">
        <v>1725</v>
      </c>
      <c r="B833" s="117" t="s">
        <v>1726</v>
      </c>
    </row>
    <row r="834" customFormat="false" ht="15" hidden="false" customHeight="true" outlineLevel="0" collapsed="false">
      <c r="A834" s="116" t="s">
        <v>1727</v>
      </c>
      <c r="B834" s="117" t="s">
        <v>1728</v>
      </c>
    </row>
    <row r="835" customFormat="false" ht="15" hidden="false" customHeight="true" outlineLevel="0" collapsed="false">
      <c r="A835" s="116" t="s">
        <v>1729</v>
      </c>
      <c r="B835" s="117" t="s">
        <v>1730</v>
      </c>
    </row>
    <row r="836" customFormat="false" ht="15" hidden="false" customHeight="true" outlineLevel="0" collapsed="false">
      <c r="A836" s="116" t="s">
        <v>1731</v>
      </c>
      <c r="B836" s="117" t="s">
        <v>1732</v>
      </c>
    </row>
    <row r="837" customFormat="false" ht="15" hidden="false" customHeight="true" outlineLevel="0" collapsed="false">
      <c r="A837" s="116" t="s">
        <v>1733</v>
      </c>
      <c r="B837" s="117" t="s">
        <v>1734</v>
      </c>
    </row>
    <row r="838" customFormat="false" ht="15" hidden="false" customHeight="true" outlineLevel="0" collapsed="false">
      <c r="A838" s="116" t="s">
        <v>1735</v>
      </c>
      <c r="B838" s="117" t="s">
        <v>1736</v>
      </c>
    </row>
    <row r="839" customFormat="false" ht="15" hidden="false" customHeight="true" outlineLevel="0" collapsed="false">
      <c r="A839" s="116" t="s">
        <v>1737</v>
      </c>
      <c r="B839" s="117" t="s">
        <v>1738</v>
      </c>
    </row>
    <row r="840" customFormat="false" ht="15" hidden="false" customHeight="true" outlineLevel="0" collapsed="false">
      <c r="A840" s="116" t="s">
        <v>1739</v>
      </c>
      <c r="B840" s="117" t="s">
        <v>1740</v>
      </c>
    </row>
    <row r="841" customFormat="false" ht="15" hidden="false" customHeight="true" outlineLevel="0" collapsed="false">
      <c r="A841" s="116" t="s">
        <v>1741</v>
      </c>
      <c r="B841" s="117" t="s">
        <v>1742</v>
      </c>
    </row>
    <row r="842" customFormat="false" ht="15" hidden="false" customHeight="true" outlineLevel="0" collapsed="false">
      <c r="A842" s="116" t="s">
        <v>1743</v>
      </c>
      <c r="B842" s="117" t="s">
        <v>1744</v>
      </c>
    </row>
    <row r="843" customFormat="false" ht="15" hidden="false" customHeight="true" outlineLevel="0" collapsed="false">
      <c r="A843" s="116" t="s">
        <v>1745</v>
      </c>
      <c r="B843" s="117" t="s">
        <v>1746</v>
      </c>
    </row>
    <row r="844" customFormat="false" ht="15" hidden="false" customHeight="true" outlineLevel="0" collapsed="false">
      <c r="A844" s="116" t="s">
        <v>1747</v>
      </c>
      <c r="B844" s="117" t="s">
        <v>1748</v>
      </c>
    </row>
    <row r="845" customFormat="false" ht="15" hidden="false" customHeight="true" outlineLevel="0" collapsed="false">
      <c r="A845" s="116" t="s">
        <v>1749</v>
      </c>
      <c r="B845" s="117" t="s">
        <v>1750</v>
      </c>
    </row>
    <row r="846" customFormat="false" ht="15" hidden="false" customHeight="true" outlineLevel="0" collapsed="false">
      <c r="A846" s="116" t="s">
        <v>1751</v>
      </c>
      <c r="B846" s="117" t="s">
        <v>1752</v>
      </c>
    </row>
    <row r="847" customFormat="false" ht="15" hidden="false" customHeight="true" outlineLevel="0" collapsed="false">
      <c r="A847" s="116" t="s">
        <v>1753</v>
      </c>
      <c r="B847" s="117" t="s">
        <v>1754</v>
      </c>
    </row>
    <row r="848" customFormat="false" ht="15" hidden="false" customHeight="true" outlineLevel="0" collapsed="false">
      <c r="A848" s="116" t="s">
        <v>1755</v>
      </c>
      <c r="B848" s="117" t="s">
        <v>1756</v>
      </c>
    </row>
    <row r="849" customFormat="false" ht="15" hidden="false" customHeight="true" outlineLevel="0" collapsed="false">
      <c r="A849" s="116" t="s">
        <v>1757</v>
      </c>
      <c r="B849" s="117" t="s">
        <v>1758</v>
      </c>
    </row>
    <row r="850" customFormat="false" ht="15" hidden="false" customHeight="true" outlineLevel="0" collapsed="false">
      <c r="A850" s="116" t="s">
        <v>1759</v>
      </c>
      <c r="B850" s="117" t="s">
        <v>1760</v>
      </c>
    </row>
    <row r="851" customFormat="false" ht="15" hidden="false" customHeight="true" outlineLevel="0" collapsed="false">
      <c r="A851" s="116" t="s">
        <v>1761</v>
      </c>
      <c r="B851" s="117" t="s">
        <v>1762</v>
      </c>
    </row>
    <row r="852" customFormat="false" ht="15" hidden="false" customHeight="true" outlineLevel="0" collapsed="false">
      <c r="A852" s="116" t="s">
        <v>1763</v>
      </c>
      <c r="B852" s="117" t="s">
        <v>1764</v>
      </c>
    </row>
    <row r="853" customFormat="false" ht="15" hidden="false" customHeight="true" outlineLevel="0" collapsed="false">
      <c r="A853" s="116" t="s">
        <v>1765</v>
      </c>
      <c r="B853" s="117" t="s">
        <v>1766</v>
      </c>
    </row>
    <row r="854" customFormat="false" ht="15" hidden="false" customHeight="true" outlineLevel="0" collapsed="false">
      <c r="A854" s="116" t="s">
        <v>1767</v>
      </c>
      <c r="B854" s="117" t="s">
        <v>1768</v>
      </c>
    </row>
    <row r="855" customFormat="false" ht="15" hidden="false" customHeight="true" outlineLevel="0" collapsed="false">
      <c r="A855" s="116" t="s">
        <v>1769</v>
      </c>
      <c r="B855" s="117" t="s">
        <v>1770</v>
      </c>
    </row>
    <row r="856" customFormat="false" ht="15" hidden="false" customHeight="true" outlineLevel="0" collapsed="false">
      <c r="A856" s="116" t="s">
        <v>1771</v>
      </c>
      <c r="B856" s="117" t="s">
        <v>1772</v>
      </c>
    </row>
    <row r="857" customFormat="false" ht="15" hidden="false" customHeight="true" outlineLevel="0" collapsed="false">
      <c r="A857" s="116" t="s">
        <v>1773</v>
      </c>
      <c r="B857" s="117" t="s">
        <v>1774</v>
      </c>
    </row>
    <row r="858" customFormat="false" ht="15" hidden="false" customHeight="true" outlineLevel="0" collapsed="false">
      <c r="A858" s="116" t="s">
        <v>1775</v>
      </c>
      <c r="B858" s="117" t="s">
        <v>1776</v>
      </c>
    </row>
    <row r="859" customFormat="false" ht="15" hidden="false" customHeight="true" outlineLevel="0" collapsed="false">
      <c r="A859" s="116" t="s">
        <v>1777</v>
      </c>
      <c r="B859" s="117" t="s">
        <v>1778</v>
      </c>
    </row>
    <row r="860" customFormat="false" ht="15" hidden="false" customHeight="true" outlineLevel="0" collapsed="false">
      <c r="A860" s="116" t="s">
        <v>1779</v>
      </c>
      <c r="B860" s="117" t="s">
        <v>1780</v>
      </c>
    </row>
    <row r="861" customFormat="false" ht="15" hidden="false" customHeight="true" outlineLevel="0" collapsed="false">
      <c r="A861" s="116" t="s">
        <v>1781</v>
      </c>
      <c r="B861" s="117" t="s">
        <v>1782</v>
      </c>
    </row>
    <row r="862" customFormat="false" ht="15" hidden="false" customHeight="true" outlineLevel="0" collapsed="false">
      <c r="A862" s="116" t="s">
        <v>1783</v>
      </c>
      <c r="B862" s="117" t="s">
        <v>1784</v>
      </c>
    </row>
    <row r="863" customFormat="false" ht="15" hidden="false" customHeight="true" outlineLevel="0" collapsed="false">
      <c r="A863" s="116" t="s">
        <v>1785</v>
      </c>
      <c r="B863" s="117" t="s">
        <v>1786</v>
      </c>
    </row>
    <row r="864" customFormat="false" ht="15" hidden="false" customHeight="true" outlineLevel="0" collapsed="false">
      <c r="A864" s="116" t="s">
        <v>1787</v>
      </c>
      <c r="B864" s="118" t="s">
        <v>1788</v>
      </c>
    </row>
    <row r="865" customFormat="false" ht="15" hidden="false" customHeight="true" outlineLevel="0" collapsed="false">
      <c r="A865" s="116" t="s">
        <v>1789</v>
      </c>
      <c r="B865" s="117" t="s">
        <v>1790</v>
      </c>
    </row>
    <row r="866" customFormat="false" ht="15" hidden="false" customHeight="true" outlineLevel="0" collapsed="false">
      <c r="A866" s="116" t="s">
        <v>1791</v>
      </c>
      <c r="B866" s="117" t="s">
        <v>1792</v>
      </c>
    </row>
    <row r="867" customFormat="false" ht="15" hidden="false" customHeight="true" outlineLevel="0" collapsed="false">
      <c r="A867" s="116" t="s">
        <v>1793</v>
      </c>
      <c r="B867" s="117" t="s">
        <v>1794</v>
      </c>
    </row>
    <row r="868" customFormat="false" ht="15" hidden="false" customHeight="true" outlineLevel="0" collapsed="false">
      <c r="A868" s="116" t="s">
        <v>1795</v>
      </c>
      <c r="B868" s="117" t="s">
        <v>1796</v>
      </c>
    </row>
    <row r="869" customFormat="false" ht="15" hidden="false" customHeight="true" outlineLevel="0" collapsed="false">
      <c r="A869" s="116" t="s">
        <v>1797</v>
      </c>
      <c r="B869" s="117" t="s">
        <v>1798</v>
      </c>
    </row>
    <row r="870" customFormat="false" ht="15" hidden="false" customHeight="true" outlineLevel="0" collapsed="false">
      <c r="A870" s="116" t="s">
        <v>1799</v>
      </c>
      <c r="B870" s="117" t="s">
        <v>1800</v>
      </c>
    </row>
    <row r="871" customFormat="false" ht="15" hidden="false" customHeight="true" outlineLevel="0" collapsed="false">
      <c r="A871" s="116" t="s">
        <v>1801</v>
      </c>
      <c r="B871" s="117" t="s">
        <v>1802</v>
      </c>
    </row>
    <row r="872" customFormat="false" ht="15" hidden="false" customHeight="true" outlineLevel="0" collapsed="false">
      <c r="A872" s="116" t="s">
        <v>1803</v>
      </c>
      <c r="B872" s="117" t="s">
        <v>1804</v>
      </c>
    </row>
    <row r="873" customFormat="false" ht="15" hidden="false" customHeight="true" outlineLevel="0" collapsed="false">
      <c r="A873" s="116" t="s">
        <v>1805</v>
      </c>
      <c r="B873" s="117" t="s">
        <v>1806</v>
      </c>
    </row>
    <row r="874" customFormat="false" ht="15" hidden="false" customHeight="true" outlineLevel="0" collapsed="false">
      <c r="A874" s="116" t="s">
        <v>1807</v>
      </c>
      <c r="B874" s="117" t="s">
        <v>1808</v>
      </c>
    </row>
    <row r="875" customFormat="false" ht="15" hidden="false" customHeight="true" outlineLevel="0" collapsed="false">
      <c r="A875" s="116" t="s">
        <v>1809</v>
      </c>
      <c r="B875" s="117" t="s">
        <v>1810</v>
      </c>
    </row>
    <row r="876" customFormat="false" ht="15" hidden="false" customHeight="true" outlineLevel="0" collapsed="false">
      <c r="A876" s="116" t="s">
        <v>1811</v>
      </c>
      <c r="B876" s="117" t="s">
        <v>1812</v>
      </c>
    </row>
    <row r="877" customFormat="false" ht="15" hidden="false" customHeight="true" outlineLevel="0" collapsed="false">
      <c r="A877" s="116" t="s">
        <v>1813</v>
      </c>
      <c r="B877" s="117" t="s">
        <v>1814</v>
      </c>
    </row>
    <row r="878" customFormat="false" ht="15" hidden="false" customHeight="true" outlineLevel="0" collapsed="false">
      <c r="A878" s="116" t="s">
        <v>1815</v>
      </c>
      <c r="B878" s="117" t="s">
        <v>1816</v>
      </c>
    </row>
    <row r="879" customFormat="false" ht="15" hidden="false" customHeight="true" outlineLevel="0" collapsed="false">
      <c r="A879" s="116" t="s">
        <v>1817</v>
      </c>
      <c r="B879" s="117" t="s">
        <v>1818</v>
      </c>
    </row>
    <row r="880" customFormat="false" ht="15" hidden="false" customHeight="true" outlineLevel="0" collapsed="false">
      <c r="A880" s="116" t="s">
        <v>1819</v>
      </c>
      <c r="B880" s="117" t="s">
        <v>1820</v>
      </c>
    </row>
    <row r="881" customFormat="false" ht="15" hidden="false" customHeight="true" outlineLevel="0" collapsed="false">
      <c r="A881" s="116" t="s">
        <v>1821</v>
      </c>
      <c r="B881" s="117" t="s">
        <v>1822</v>
      </c>
    </row>
    <row r="882" customFormat="false" ht="15" hidden="false" customHeight="true" outlineLevel="0" collapsed="false">
      <c r="A882" s="116" t="s">
        <v>1823</v>
      </c>
      <c r="B882" s="117" t="s">
        <v>1824</v>
      </c>
    </row>
    <row r="883" customFormat="false" ht="15" hidden="false" customHeight="true" outlineLevel="0" collapsed="false">
      <c r="A883" s="116" t="s">
        <v>1825</v>
      </c>
      <c r="B883" s="117" t="s">
        <v>1826</v>
      </c>
    </row>
    <row r="884" customFormat="false" ht="15" hidden="false" customHeight="true" outlineLevel="0" collapsed="false">
      <c r="A884" s="116" t="s">
        <v>1827</v>
      </c>
      <c r="B884" s="117" t="s">
        <v>1828</v>
      </c>
    </row>
    <row r="885" customFormat="false" ht="15" hidden="false" customHeight="true" outlineLevel="0" collapsed="false">
      <c r="A885" s="116" t="s">
        <v>1829</v>
      </c>
      <c r="B885" s="117" t="s">
        <v>1830</v>
      </c>
    </row>
    <row r="886" customFormat="false" ht="15" hidden="false" customHeight="true" outlineLevel="0" collapsed="false">
      <c r="A886" s="116" t="s">
        <v>1831</v>
      </c>
      <c r="B886" s="117" t="s">
        <v>1832</v>
      </c>
    </row>
    <row r="887" customFormat="false" ht="15" hidden="false" customHeight="true" outlineLevel="0" collapsed="false">
      <c r="A887" s="116" t="s">
        <v>1833</v>
      </c>
      <c r="B887" s="117" t="s">
        <v>1834</v>
      </c>
    </row>
    <row r="888" customFormat="false" ht="15" hidden="false" customHeight="true" outlineLevel="0" collapsed="false">
      <c r="A888" s="116" t="s">
        <v>1835</v>
      </c>
      <c r="B888" s="117" t="s">
        <v>1836</v>
      </c>
    </row>
    <row r="889" customFormat="false" ht="15" hidden="false" customHeight="true" outlineLevel="0" collapsed="false">
      <c r="A889" s="116" t="s">
        <v>1837</v>
      </c>
      <c r="B889" s="117" t="s">
        <v>1838</v>
      </c>
    </row>
    <row r="890" customFormat="false" ht="15" hidden="false" customHeight="true" outlineLevel="0" collapsed="false">
      <c r="A890" s="116" t="s">
        <v>1839</v>
      </c>
      <c r="B890" s="117" t="s">
        <v>1840</v>
      </c>
    </row>
    <row r="891" customFormat="false" ht="15" hidden="false" customHeight="true" outlineLevel="0" collapsed="false">
      <c r="A891" s="116" t="s">
        <v>1841</v>
      </c>
      <c r="B891" s="117" t="s">
        <v>1842</v>
      </c>
    </row>
    <row r="892" customFormat="false" ht="15" hidden="false" customHeight="true" outlineLevel="0" collapsed="false">
      <c r="A892" s="116" t="s">
        <v>1843</v>
      </c>
      <c r="B892" s="117" t="s">
        <v>1844</v>
      </c>
    </row>
    <row r="893" customFormat="false" ht="15" hidden="false" customHeight="true" outlineLevel="0" collapsed="false">
      <c r="A893" s="116" t="s">
        <v>1845</v>
      </c>
      <c r="B893" s="117" t="s">
        <v>1846</v>
      </c>
    </row>
    <row r="894" customFormat="false" ht="15" hidden="false" customHeight="true" outlineLevel="0" collapsed="false">
      <c r="A894" s="116" t="s">
        <v>1847</v>
      </c>
      <c r="B894" s="117" t="s">
        <v>1848</v>
      </c>
    </row>
    <row r="895" customFormat="false" ht="15" hidden="false" customHeight="true" outlineLevel="0" collapsed="false">
      <c r="A895" s="116" t="s">
        <v>1849</v>
      </c>
      <c r="B895" s="117" t="s">
        <v>1850</v>
      </c>
    </row>
    <row r="896" customFormat="false" ht="15" hidden="false" customHeight="true" outlineLevel="0" collapsed="false">
      <c r="A896" s="116" t="s">
        <v>1851</v>
      </c>
      <c r="B896" s="117" t="s">
        <v>1852</v>
      </c>
    </row>
    <row r="897" customFormat="false" ht="15" hidden="false" customHeight="true" outlineLevel="0" collapsed="false">
      <c r="A897" s="116" t="s">
        <v>1853</v>
      </c>
      <c r="B897" s="117" t="s">
        <v>1854</v>
      </c>
    </row>
    <row r="898" customFormat="false" ht="15" hidden="false" customHeight="true" outlineLevel="0" collapsed="false">
      <c r="A898" s="116" t="s">
        <v>1855</v>
      </c>
      <c r="B898" s="117" t="s">
        <v>1856</v>
      </c>
    </row>
    <row r="899" customFormat="false" ht="15" hidden="false" customHeight="true" outlineLevel="0" collapsed="false">
      <c r="A899" s="116" t="s">
        <v>1857</v>
      </c>
      <c r="B899" s="117" t="s">
        <v>1858</v>
      </c>
    </row>
    <row r="900" customFormat="false" ht="15" hidden="false" customHeight="true" outlineLevel="0" collapsed="false">
      <c r="A900" s="116" t="s">
        <v>1859</v>
      </c>
      <c r="B900" s="117" t="s">
        <v>1860</v>
      </c>
    </row>
    <row r="901" customFormat="false" ht="15" hidden="false" customHeight="true" outlineLevel="0" collapsed="false">
      <c r="A901" s="116" t="s">
        <v>1861</v>
      </c>
      <c r="B901" s="117" t="s">
        <v>1862</v>
      </c>
    </row>
    <row r="902" customFormat="false" ht="15" hidden="false" customHeight="true" outlineLevel="0" collapsed="false">
      <c r="A902" s="116" t="s">
        <v>1863</v>
      </c>
      <c r="B902" s="117" t="s">
        <v>1864</v>
      </c>
    </row>
    <row r="903" customFormat="false" ht="15" hidden="false" customHeight="true" outlineLevel="0" collapsed="false">
      <c r="A903" s="116" t="s">
        <v>1865</v>
      </c>
      <c r="B903" s="118" t="s">
        <v>1866</v>
      </c>
    </row>
    <row r="904" customFormat="false" ht="15" hidden="false" customHeight="true" outlineLevel="0" collapsed="false">
      <c r="A904" s="116" t="s">
        <v>1867</v>
      </c>
      <c r="B904" s="117" t="s">
        <v>1868</v>
      </c>
    </row>
    <row r="905" customFormat="false" ht="15" hidden="false" customHeight="true" outlineLevel="0" collapsed="false">
      <c r="A905" s="116" t="s">
        <v>1869</v>
      </c>
      <c r="B905" s="117" t="s">
        <v>1870</v>
      </c>
    </row>
    <row r="906" customFormat="false" ht="15" hidden="false" customHeight="true" outlineLevel="0" collapsed="false">
      <c r="A906" s="116" t="s">
        <v>1871</v>
      </c>
      <c r="B906" s="117" t="s">
        <v>1872</v>
      </c>
    </row>
    <row r="907" customFormat="false" ht="15" hidden="false" customHeight="true" outlineLevel="0" collapsed="false">
      <c r="A907" s="116" t="s">
        <v>1873</v>
      </c>
      <c r="B907" s="117" t="s">
        <v>1874</v>
      </c>
    </row>
    <row r="908" customFormat="false" ht="15" hidden="false" customHeight="true" outlineLevel="0" collapsed="false">
      <c r="A908" s="116" t="s">
        <v>1875</v>
      </c>
      <c r="B908" s="117" t="s">
        <v>1876</v>
      </c>
    </row>
    <row r="909" customFormat="false" ht="15" hidden="false" customHeight="true" outlineLevel="0" collapsed="false">
      <c r="A909" s="116" t="s">
        <v>1877</v>
      </c>
      <c r="B909" s="117" t="s">
        <v>1878</v>
      </c>
    </row>
    <row r="910" customFormat="false" ht="15" hidden="false" customHeight="true" outlineLevel="0" collapsed="false">
      <c r="A910" s="116" t="s">
        <v>1879</v>
      </c>
      <c r="B910" s="117" t="s">
        <v>1880</v>
      </c>
    </row>
    <row r="911" customFormat="false" ht="15" hidden="false" customHeight="true" outlineLevel="0" collapsed="false">
      <c r="A911" s="116" t="s">
        <v>1881</v>
      </c>
      <c r="B911" s="117" t="s">
        <v>1882</v>
      </c>
    </row>
    <row r="912" customFormat="false" ht="15" hidden="false" customHeight="true" outlineLevel="0" collapsed="false">
      <c r="A912" s="116" t="s">
        <v>1883</v>
      </c>
      <c r="B912" s="117" t="s">
        <v>1884</v>
      </c>
    </row>
    <row r="913" customFormat="false" ht="15" hidden="false" customHeight="true" outlineLevel="0" collapsed="false">
      <c r="A913" s="116" t="s">
        <v>1885</v>
      </c>
      <c r="B913" s="117" t="s">
        <v>1886</v>
      </c>
    </row>
    <row r="914" customFormat="false" ht="15" hidden="false" customHeight="true" outlineLevel="0" collapsed="false">
      <c r="A914" s="116" t="s">
        <v>1887</v>
      </c>
      <c r="B914" s="117" t="s">
        <v>1888</v>
      </c>
    </row>
    <row r="915" customFormat="false" ht="15" hidden="false" customHeight="true" outlineLevel="0" collapsed="false">
      <c r="A915" s="116" t="s">
        <v>1889</v>
      </c>
      <c r="B915" s="117" t="s">
        <v>1890</v>
      </c>
    </row>
    <row r="916" customFormat="false" ht="15" hidden="false" customHeight="true" outlineLevel="0" collapsed="false">
      <c r="A916" s="116" t="s">
        <v>1891</v>
      </c>
      <c r="B916" s="117" t="s">
        <v>1892</v>
      </c>
    </row>
    <row r="917" customFormat="false" ht="15" hidden="false" customHeight="true" outlineLevel="0" collapsed="false">
      <c r="A917" s="116" t="s">
        <v>1893</v>
      </c>
      <c r="B917" s="117" t="s">
        <v>1894</v>
      </c>
    </row>
    <row r="918" customFormat="false" ht="15" hidden="false" customHeight="true" outlineLevel="0" collapsed="false">
      <c r="A918" s="116" t="s">
        <v>1895</v>
      </c>
      <c r="B918" s="117" t="s">
        <v>1896</v>
      </c>
    </row>
    <row r="919" customFormat="false" ht="15" hidden="false" customHeight="true" outlineLevel="0" collapsed="false">
      <c r="A919" s="116" t="s">
        <v>1897</v>
      </c>
      <c r="B919" s="117" t="s">
        <v>1898</v>
      </c>
    </row>
    <row r="920" customFormat="false" ht="15" hidden="false" customHeight="true" outlineLevel="0" collapsed="false">
      <c r="A920" s="116" t="s">
        <v>1899</v>
      </c>
      <c r="B920" s="117" t="s">
        <v>1900</v>
      </c>
    </row>
    <row r="921" customFormat="false" ht="15" hidden="false" customHeight="true" outlineLevel="0" collapsed="false">
      <c r="A921" s="116" t="s">
        <v>1901</v>
      </c>
      <c r="B921" s="117" t="s">
        <v>1902</v>
      </c>
    </row>
    <row r="922" customFormat="false" ht="15" hidden="false" customHeight="true" outlineLevel="0" collapsed="false">
      <c r="A922" s="116" t="s">
        <v>1903</v>
      </c>
      <c r="B922" s="117" t="s">
        <v>1904</v>
      </c>
    </row>
    <row r="923" customFormat="false" ht="15" hidden="false" customHeight="true" outlineLevel="0" collapsed="false">
      <c r="A923" s="116" t="s">
        <v>1905</v>
      </c>
      <c r="B923" s="117" t="s">
        <v>1906</v>
      </c>
    </row>
    <row r="924" customFormat="false" ht="15" hidden="false" customHeight="true" outlineLevel="0" collapsed="false">
      <c r="A924" s="116" t="s">
        <v>1907</v>
      </c>
      <c r="B924" s="117" t="s">
        <v>1908</v>
      </c>
    </row>
    <row r="925" customFormat="false" ht="15" hidden="false" customHeight="true" outlineLevel="0" collapsed="false">
      <c r="A925" s="116" t="s">
        <v>1909</v>
      </c>
      <c r="B925" s="117" t="s">
        <v>1910</v>
      </c>
    </row>
    <row r="926" customFormat="false" ht="15" hidden="false" customHeight="true" outlineLevel="0" collapsed="false">
      <c r="A926" s="116" t="s">
        <v>1911</v>
      </c>
      <c r="B926" s="117" t="s">
        <v>1912</v>
      </c>
    </row>
    <row r="927" customFormat="false" ht="15" hidden="false" customHeight="true" outlineLevel="0" collapsed="false">
      <c r="A927" s="116" t="s">
        <v>1913</v>
      </c>
      <c r="B927" s="117" t="s">
        <v>1914</v>
      </c>
    </row>
    <row r="928" customFormat="false" ht="15" hidden="false" customHeight="true" outlineLevel="0" collapsed="false">
      <c r="A928" s="116" t="s">
        <v>1915</v>
      </c>
      <c r="B928" s="117" t="s">
        <v>1916</v>
      </c>
    </row>
    <row r="929" customFormat="false" ht="15" hidden="false" customHeight="true" outlineLevel="0" collapsed="false">
      <c r="A929" s="116" t="s">
        <v>1917</v>
      </c>
      <c r="B929" s="117" t="s">
        <v>1918</v>
      </c>
    </row>
    <row r="930" customFormat="false" ht="15" hidden="false" customHeight="true" outlineLevel="0" collapsed="false">
      <c r="A930" s="116" t="s">
        <v>1919</v>
      </c>
      <c r="B930" s="117" t="s">
        <v>1920</v>
      </c>
    </row>
    <row r="931" customFormat="false" ht="15" hidden="false" customHeight="true" outlineLevel="0" collapsed="false">
      <c r="A931" s="116" t="s">
        <v>1921</v>
      </c>
      <c r="B931" s="117" t="s">
        <v>1922</v>
      </c>
    </row>
    <row r="932" customFormat="false" ht="15" hidden="false" customHeight="true" outlineLevel="0" collapsed="false">
      <c r="A932" s="116" t="s">
        <v>1923</v>
      </c>
      <c r="B932" s="117" t="s">
        <v>1924</v>
      </c>
    </row>
    <row r="933" customFormat="false" ht="15" hidden="false" customHeight="true" outlineLevel="0" collapsed="false">
      <c r="A933" s="116" t="s">
        <v>1925</v>
      </c>
      <c r="B933" s="117" t="s">
        <v>1926</v>
      </c>
    </row>
    <row r="934" customFormat="false" ht="15" hidden="false" customHeight="true" outlineLevel="0" collapsed="false">
      <c r="A934" s="116" t="s">
        <v>1927</v>
      </c>
      <c r="B934" s="117" t="s">
        <v>1928</v>
      </c>
    </row>
    <row r="935" customFormat="false" ht="15" hidden="false" customHeight="true" outlineLevel="0" collapsed="false">
      <c r="A935" s="116" t="s">
        <v>1929</v>
      </c>
      <c r="B935" s="117" t="s">
        <v>1930</v>
      </c>
    </row>
    <row r="1029744" customFormat="false" ht="12.8" hidden="false" customHeight="true" outlineLevel="0" collapsed="false"/>
    <row r="1029745" customFormat="false" ht="12.8" hidden="false" customHeight="true" outlineLevel="0" collapsed="false"/>
    <row r="1029746" customFormat="false" ht="12.8" hidden="false" customHeight="true" outlineLevel="0" collapsed="false"/>
    <row r="1029747" customFormat="false" ht="12.8" hidden="false" customHeight="true" outlineLevel="0" collapsed="false"/>
    <row r="1029748" customFormat="false" ht="12.8" hidden="false" customHeight="true" outlineLevel="0" collapsed="false"/>
    <row r="1029749" customFormat="false" ht="12.8" hidden="false" customHeight="true" outlineLevel="0" collapsed="false"/>
    <row r="1029750" customFormat="false" ht="12.8" hidden="false" customHeight="true" outlineLevel="0" collapsed="false"/>
    <row r="1029751" customFormat="false" ht="12.8" hidden="false" customHeight="true" outlineLevel="0" collapsed="false"/>
    <row r="1029752" customFormat="false" ht="12.8" hidden="false" customHeight="true" outlineLevel="0" collapsed="false"/>
    <row r="1029753" customFormat="false" ht="12.8" hidden="false" customHeight="true" outlineLevel="0" collapsed="false"/>
    <row r="1029754" customFormat="false" ht="12.8" hidden="false" customHeight="true" outlineLevel="0" collapsed="false"/>
    <row r="1029755" customFormat="false" ht="12.8" hidden="false" customHeight="true" outlineLevel="0" collapsed="false"/>
    <row r="1029756" customFormat="false" ht="12.8" hidden="false" customHeight="true" outlineLevel="0" collapsed="false"/>
    <row r="1029757" customFormat="false" ht="12.8" hidden="false" customHeight="true" outlineLevel="0" collapsed="false"/>
    <row r="1029758" customFormat="false" ht="12.8" hidden="false" customHeight="true" outlineLevel="0" collapsed="false"/>
    <row r="1029759" customFormat="false" ht="12.8" hidden="false" customHeight="true" outlineLevel="0" collapsed="false"/>
    <row r="1029760" customFormat="false" ht="12.8" hidden="false" customHeight="true" outlineLevel="0" collapsed="false"/>
    <row r="1029761" customFormat="false" ht="12.8" hidden="false" customHeight="true" outlineLevel="0" collapsed="false"/>
    <row r="1029762" customFormat="false" ht="12.8" hidden="false" customHeight="true" outlineLevel="0" collapsed="false"/>
    <row r="1029763" customFormat="false" ht="12.8" hidden="false" customHeight="true" outlineLevel="0" collapsed="false"/>
    <row r="1029764" customFormat="false" ht="12.8" hidden="false" customHeight="true" outlineLevel="0" collapsed="false"/>
    <row r="1029765" customFormat="false" ht="12.8" hidden="false" customHeight="true" outlineLevel="0" collapsed="false"/>
    <row r="1029766" customFormat="false" ht="12.8" hidden="false" customHeight="true" outlineLevel="0" collapsed="false"/>
    <row r="1029767" customFormat="false" ht="12.8" hidden="false" customHeight="true" outlineLevel="0" collapsed="false"/>
    <row r="1029768" customFormat="false" ht="12.8" hidden="false" customHeight="true" outlineLevel="0" collapsed="false"/>
    <row r="1029769" customFormat="false" ht="12.8" hidden="false" customHeight="true" outlineLevel="0" collapsed="false"/>
    <row r="1029770" customFormat="false" ht="12.8" hidden="false" customHeight="true" outlineLevel="0" collapsed="false"/>
    <row r="1029771" customFormat="false" ht="12.8" hidden="false" customHeight="true" outlineLevel="0" collapsed="false"/>
    <row r="1029772" customFormat="false" ht="12.8" hidden="false" customHeight="true" outlineLevel="0" collapsed="false"/>
    <row r="1029773" customFormat="false" ht="12.8" hidden="false" customHeight="true" outlineLevel="0" collapsed="false"/>
    <row r="1029774" customFormat="false" ht="12.8" hidden="false" customHeight="true" outlineLevel="0" collapsed="false"/>
    <row r="1029775" customFormat="false" ht="12.8" hidden="false" customHeight="true" outlineLevel="0" collapsed="false"/>
    <row r="1029776" customFormat="false" ht="12.8" hidden="false" customHeight="true" outlineLevel="0" collapsed="false"/>
    <row r="1029777" customFormat="false" ht="12.8" hidden="false" customHeight="true" outlineLevel="0" collapsed="false"/>
    <row r="1029778" customFormat="false" ht="12.8" hidden="false" customHeight="true" outlineLevel="0" collapsed="false"/>
    <row r="1029779" customFormat="false" ht="12.8" hidden="false" customHeight="true" outlineLevel="0" collapsed="false"/>
    <row r="1029780" customFormat="false" ht="12.8" hidden="false" customHeight="true" outlineLevel="0" collapsed="false"/>
    <row r="1029781" customFormat="false" ht="12.8" hidden="false" customHeight="true" outlineLevel="0" collapsed="false"/>
    <row r="1029782" customFormat="false" ht="12.8" hidden="false" customHeight="true" outlineLevel="0" collapsed="false"/>
    <row r="1029783" customFormat="false" ht="12.8" hidden="false" customHeight="true" outlineLevel="0" collapsed="false"/>
    <row r="1029784" customFormat="false" ht="12.8" hidden="false" customHeight="true" outlineLevel="0" collapsed="false"/>
    <row r="1029785" customFormat="false" ht="12.8" hidden="false" customHeight="true" outlineLevel="0" collapsed="false"/>
    <row r="1029786" customFormat="false" ht="12.8" hidden="false" customHeight="true" outlineLevel="0" collapsed="false"/>
    <row r="1029787" customFormat="false" ht="12.8" hidden="false" customHeight="true" outlineLevel="0" collapsed="false"/>
    <row r="1029788" customFormat="false" ht="12.8" hidden="false" customHeight="true" outlineLevel="0" collapsed="false"/>
    <row r="1029789" customFormat="false" ht="12.8" hidden="false" customHeight="true" outlineLevel="0" collapsed="false"/>
    <row r="1029790" customFormat="false" ht="12.8" hidden="false" customHeight="true" outlineLevel="0" collapsed="false"/>
    <row r="1029791" customFormat="false" ht="12.8" hidden="false" customHeight="true" outlineLevel="0" collapsed="false"/>
    <row r="1029792" customFormat="false" ht="12.8" hidden="false" customHeight="true" outlineLevel="0" collapsed="false"/>
    <row r="1029793" customFormat="false" ht="12.8" hidden="false" customHeight="true" outlineLevel="0" collapsed="false"/>
    <row r="1029794" customFormat="false" ht="12.8" hidden="false" customHeight="true" outlineLevel="0" collapsed="false"/>
    <row r="1029795" customFormat="false" ht="12.8" hidden="false" customHeight="true" outlineLevel="0" collapsed="false"/>
    <row r="1029796" customFormat="false" ht="12.8" hidden="false" customHeight="true" outlineLevel="0" collapsed="false"/>
    <row r="1029797" customFormat="false" ht="12.8" hidden="false" customHeight="true" outlineLevel="0" collapsed="false"/>
    <row r="1029798" customFormat="false" ht="12.8" hidden="false" customHeight="true" outlineLevel="0" collapsed="false"/>
    <row r="1029799" customFormat="false" ht="12.8" hidden="false" customHeight="true" outlineLevel="0" collapsed="false"/>
    <row r="1029800" customFormat="false" ht="12.8" hidden="false" customHeight="true" outlineLevel="0" collapsed="false"/>
    <row r="1029801" customFormat="false" ht="12.8" hidden="false" customHeight="true" outlineLevel="0" collapsed="false"/>
    <row r="1029802" customFormat="false" ht="12.8" hidden="false" customHeight="true" outlineLevel="0" collapsed="false"/>
    <row r="1029803" customFormat="false" ht="12.8" hidden="false" customHeight="true" outlineLevel="0" collapsed="false"/>
    <row r="1029804" customFormat="false" ht="12.8" hidden="false" customHeight="true" outlineLevel="0" collapsed="false"/>
    <row r="1029805" customFormat="false" ht="12.8" hidden="false" customHeight="true" outlineLevel="0" collapsed="false"/>
    <row r="1029806" customFormat="false" ht="12.8" hidden="false" customHeight="true" outlineLevel="0" collapsed="false"/>
    <row r="1029807" customFormat="false" ht="12.8" hidden="false" customHeight="true" outlineLevel="0" collapsed="false"/>
    <row r="1029808" customFormat="false" ht="12.8" hidden="false" customHeight="true" outlineLevel="0" collapsed="false"/>
    <row r="1029809" customFormat="false" ht="12.8" hidden="false" customHeight="true" outlineLevel="0" collapsed="false"/>
    <row r="1029810" customFormat="false" ht="12.8" hidden="false" customHeight="true" outlineLevel="0" collapsed="false"/>
    <row r="1029811" customFormat="false" ht="12.8" hidden="false" customHeight="true" outlineLevel="0" collapsed="false"/>
    <row r="1029812" customFormat="false" ht="12.8" hidden="false" customHeight="true" outlineLevel="0" collapsed="false"/>
    <row r="1029813" customFormat="false" ht="12.8" hidden="false" customHeight="true" outlineLevel="0" collapsed="false"/>
    <row r="1029814" customFormat="false" ht="12.8" hidden="false" customHeight="true" outlineLevel="0" collapsed="false"/>
    <row r="1029815" customFormat="false" ht="12.8" hidden="false" customHeight="true" outlineLevel="0" collapsed="false"/>
    <row r="1029816" customFormat="false" ht="12.8" hidden="false" customHeight="true" outlineLevel="0" collapsed="false"/>
    <row r="1029817" customFormat="false" ht="12.8" hidden="false" customHeight="true" outlineLevel="0" collapsed="false"/>
    <row r="1029818" customFormat="false" ht="12.8" hidden="false" customHeight="true" outlineLevel="0" collapsed="false"/>
    <row r="1029819" customFormat="false" ht="12.8" hidden="false" customHeight="true" outlineLevel="0" collapsed="false"/>
    <row r="1029820" customFormat="false" ht="12.8" hidden="false" customHeight="true" outlineLevel="0" collapsed="false"/>
    <row r="1029821" customFormat="false" ht="12.8" hidden="false" customHeight="true" outlineLevel="0" collapsed="false"/>
    <row r="1029822" customFormat="false" ht="12.8" hidden="false" customHeight="true" outlineLevel="0" collapsed="false"/>
    <row r="1029823" customFormat="false" ht="12.8" hidden="false" customHeight="true" outlineLevel="0" collapsed="false"/>
    <row r="1029824" customFormat="false" ht="12.8" hidden="false" customHeight="true" outlineLevel="0" collapsed="false"/>
    <row r="1029825" customFormat="false" ht="12.8" hidden="false" customHeight="true" outlineLevel="0" collapsed="false"/>
    <row r="1029826" customFormat="false" ht="12.8" hidden="false" customHeight="true" outlineLevel="0" collapsed="false"/>
    <row r="1029827" customFormat="false" ht="12.8" hidden="false" customHeight="true" outlineLevel="0" collapsed="false"/>
    <row r="1029828" customFormat="false" ht="12.8" hidden="false" customHeight="true" outlineLevel="0" collapsed="false"/>
    <row r="1029829" customFormat="false" ht="12.8" hidden="false" customHeight="true" outlineLevel="0" collapsed="false"/>
    <row r="1029830" customFormat="false" ht="12.8" hidden="false" customHeight="true" outlineLevel="0" collapsed="false"/>
    <row r="1029831" customFormat="false" ht="12.8" hidden="false" customHeight="true" outlineLevel="0" collapsed="false"/>
    <row r="1029832" customFormat="false" ht="12.8" hidden="false" customHeight="true" outlineLevel="0" collapsed="false"/>
    <row r="1029833" customFormat="false" ht="12.8" hidden="false" customHeight="true" outlineLevel="0" collapsed="false"/>
    <row r="1029834" customFormat="false" ht="12.8" hidden="false" customHeight="true" outlineLevel="0" collapsed="false"/>
    <row r="1029835" customFormat="false" ht="12.8" hidden="false" customHeight="true" outlineLevel="0" collapsed="false"/>
    <row r="1029836" customFormat="false" ht="12.8" hidden="false" customHeight="true" outlineLevel="0" collapsed="false"/>
    <row r="1029837" customFormat="false" ht="12.8" hidden="false" customHeight="true" outlineLevel="0" collapsed="false"/>
    <row r="1029838" customFormat="false" ht="12.8" hidden="false" customHeight="true" outlineLevel="0" collapsed="false"/>
    <row r="1029839" customFormat="false" ht="12.8" hidden="false" customHeight="true" outlineLevel="0" collapsed="false"/>
    <row r="1029840" customFormat="false" ht="12.8" hidden="false" customHeight="true" outlineLevel="0" collapsed="false"/>
    <row r="1029841" customFormat="false" ht="12.8" hidden="false" customHeight="true" outlineLevel="0" collapsed="false"/>
    <row r="1029842" customFormat="false" ht="12.8" hidden="false" customHeight="true" outlineLevel="0" collapsed="false"/>
    <row r="1029843" customFormat="false" ht="12.8" hidden="false" customHeight="true" outlineLevel="0" collapsed="false"/>
    <row r="1029844" customFormat="false" ht="12.8" hidden="false" customHeight="true" outlineLevel="0" collapsed="false"/>
    <row r="1029845" customFormat="false" ht="12.8" hidden="false" customHeight="true" outlineLevel="0" collapsed="false"/>
    <row r="1029846" customFormat="false" ht="12.8" hidden="false" customHeight="true" outlineLevel="0" collapsed="false"/>
    <row r="1029847" customFormat="false" ht="12.8" hidden="false" customHeight="true" outlineLevel="0" collapsed="false"/>
    <row r="1029848" customFormat="false" ht="12.8" hidden="false" customHeight="true" outlineLevel="0" collapsed="false"/>
    <row r="1029849" customFormat="false" ht="12.8" hidden="false" customHeight="true" outlineLevel="0" collapsed="false"/>
    <row r="1029850" customFormat="false" ht="12.8" hidden="false" customHeight="true" outlineLevel="0" collapsed="false"/>
    <row r="1029851" customFormat="false" ht="12.8" hidden="false" customHeight="true" outlineLevel="0" collapsed="false"/>
    <row r="1029852" customFormat="false" ht="12.8" hidden="false" customHeight="true" outlineLevel="0" collapsed="false"/>
    <row r="1029853" customFormat="false" ht="12.8" hidden="false" customHeight="true" outlineLevel="0" collapsed="false"/>
    <row r="1029854" customFormat="false" ht="12.8" hidden="false" customHeight="true" outlineLevel="0" collapsed="false"/>
    <row r="1029855" customFormat="false" ht="12.8" hidden="false" customHeight="true" outlineLevel="0" collapsed="false"/>
    <row r="1029856" customFormat="false" ht="12.8" hidden="false" customHeight="true" outlineLevel="0" collapsed="false"/>
    <row r="1029857" customFormat="false" ht="12.8" hidden="false" customHeight="true" outlineLevel="0" collapsed="false"/>
    <row r="1029858" customFormat="false" ht="12.8" hidden="false" customHeight="true" outlineLevel="0" collapsed="false"/>
    <row r="1029859" customFormat="false" ht="12.8" hidden="false" customHeight="true" outlineLevel="0" collapsed="false"/>
    <row r="1029860" customFormat="false" ht="12.8" hidden="false" customHeight="true" outlineLevel="0" collapsed="false"/>
    <row r="1029861" customFormat="false" ht="12.8" hidden="false" customHeight="true" outlineLevel="0" collapsed="false"/>
    <row r="1029862" customFormat="false" ht="12.8" hidden="false" customHeight="true" outlineLevel="0" collapsed="false"/>
    <row r="1029863" customFormat="false" ht="12.8" hidden="false" customHeight="true" outlineLevel="0" collapsed="false"/>
    <row r="1029864" customFormat="false" ht="12.8" hidden="false" customHeight="true" outlineLevel="0" collapsed="false"/>
    <row r="1029865" customFormat="false" ht="12.8" hidden="false" customHeight="true" outlineLevel="0" collapsed="false"/>
    <row r="1029866" customFormat="false" ht="12.8" hidden="false" customHeight="true" outlineLevel="0" collapsed="false"/>
    <row r="1029867" customFormat="false" ht="12.8" hidden="false" customHeight="true" outlineLevel="0" collapsed="false"/>
    <row r="1029868" customFormat="false" ht="12.8" hidden="false" customHeight="true" outlineLevel="0" collapsed="false"/>
    <row r="1029869" customFormat="false" ht="12.8" hidden="false" customHeight="true" outlineLevel="0" collapsed="false"/>
    <row r="1029870" customFormat="false" ht="12.8" hidden="false" customHeight="true" outlineLevel="0" collapsed="false"/>
    <row r="1029871" customFormat="false" ht="12.8" hidden="false" customHeight="true" outlineLevel="0" collapsed="false"/>
    <row r="1029872" customFormat="false" ht="12.8" hidden="false" customHeight="true" outlineLevel="0" collapsed="false"/>
    <row r="1029873" customFormat="false" ht="12.8" hidden="false" customHeight="true" outlineLevel="0" collapsed="false"/>
    <row r="1029874" customFormat="false" ht="12.8" hidden="false" customHeight="true" outlineLevel="0" collapsed="false"/>
    <row r="1029875" customFormat="false" ht="12.8" hidden="false" customHeight="true" outlineLevel="0" collapsed="false"/>
    <row r="1029876" customFormat="false" ht="12.8" hidden="false" customHeight="true" outlineLevel="0" collapsed="false"/>
    <row r="1029877" customFormat="false" ht="12.8" hidden="false" customHeight="true" outlineLevel="0" collapsed="false"/>
    <row r="1029878" customFormat="false" ht="12.8" hidden="false" customHeight="true" outlineLevel="0" collapsed="false"/>
    <row r="1029879" customFormat="false" ht="12.8" hidden="false" customHeight="true" outlineLevel="0" collapsed="false"/>
    <row r="1029880" customFormat="false" ht="12.8" hidden="false" customHeight="true" outlineLevel="0" collapsed="false"/>
    <row r="1029881" customFormat="false" ht="12.8" hidden="false" customHeight="true" outlineLevel="0" collapsed="false"/>
    <row r="1029882" customFormat="false" ht="12.8" hidden="false" customHeight="true" outlineLevel="0" collapsed="false"/>
    <row r="1029883" customFormat="false" ht="12.8" hidden="false" customHeight="true" outlineLevel="0" collapsed="false"/>
    <row r="1029884" customFormat="false" ht="12.8" hidden="false" customHeight="true" outlineLevel="0" collapsed="false"/>
    <row r="1029885" customFormat="false" ht="12.8" hidden="false" customHeight="true" outlineLevel="0" collapsed="false"/>
    <row r="1029886" customFormat="false" ht="12.8" hidden="false" customHeight="true" outlineLevel="0" collapsed="false"/>
    <row r="1029887" customFormat="false" ht="12.8" hidden="false" customHeight="true" outlineLevel="0" collapsed="false"/>
    <row r="1029888" customFormat="false" ht="12.8" hidden="false" customHeight="true" outlineLevel="0" collapsed="false"/>
    <row r="1029889" customFormat="false" ht="12.8" hidden="false" customHeight="true" outlineLevel="0" collapsed="false"/>
    <row r="1029890" customFormat="false" ht="12.8" hidden="false" customHeight="true" outlineLevel="0" collapsed="false"/>
    <row r="1029891" customFormat="false" ht="12.8" hidden="false" customHeight="true" outlineLevel="0" collapsed="false"/>
    <row r="1029892" customFormat="false" ht="12.8" hidden="false" customHeight="true" outlineLevel="0" collapsed="false"/>
    <row r="1029893" customFormat="false" ht="12.8" hidden="false" customHeight="true" outlineLevel="0" collapsed="false"/>
    <row r="1029894" customFormat="false" ht="12.8" hidden="false" customHeight="true" outlineLevel="0" collapsed="false"/>
    <row r="1029895" customFormat="false" ht="12.8" hidden="false" customHeight="true" outlineLevel="0" collapsed="false"/>
    <row r="1029896" customFormat="false" ht="12.8" hidden="false" customHeight="true" outlineLevel="0" collapsed="false"/>
    <row r="1029897" customFormat="false" ht="12.8" hidden="false" customHeight="true" outlineLevel="0" collapsed="false"/>
    <row r="1029898" customFormat="false" ht="12.8" hidden="false" customHeight="true" outlineLevel="0" collapsed="false"/>
    <row r="1029899" customFormat="false" ht="12.8" hidden="false" customHeight="true" outlineLevel="0" collapsed="false"/>
    <row r="1029900" customFormat="false" ht="12.8" hidden="false" customHeight="true" outlineLevel="0" collapsed="false"/>
    <row r="1029901" customFormat="false" ht="12.8" hidden="false" customHeight="true" outlineLevel="0" collapsed="false"/>
    <row r="1029902" customFormat="false" ht="12.8" hidden="false" customHeight="true" outlineLevel="0" collapsed="false"/>
    <row r="1029903" customFormat="false" ht="12.8" hidden="false" customHeight="true" outlineLevel="0" collapsed="false"/>
    <row r="1029904" customFormat="false" ht="12.8" hidden="false" customHeight="true" outlineLevel="0" collapsed="false"/>
    <row r="1029905" customFormat="false" ht="12.8" hidden="false" customHeight="true" outlineLevel="0" collapsed="false"/>
    <row r="1029906" customFormat="false" ht="12.8" hidden="false" customHeight="true" outlineLevel="0" collapsed="false"/>
    <row r="1029907" customFormat="false" ht="12.8" hidden="false" customHeight="true" outlineLevel="0" collapsed="false"/>
    <row r="1029908" customFormat="false" ht="12.8" hidden="false" customHeight="true" outlineLevel="0" collapsed="false"/>
    <row r="1029909" customFormat="false" ht="12.8" hidden="false" customHeight="true" outlineLevel="0" collapsed="false"/>
    <row r="1029910" customFormat="false" ht="12.8" hidden="false" customHeight="true" outlineLevel="0" collapsed="false"/>
    <row r="1029911" customFormat="false" ht="12.8" hidden="false" customHeight="true" outlineLevel="0" collapsed="false"/>
    <row r="1029912" customFormat="false" ht="12.8" hidden="false" customHeight="true" outlineLevel="0" collapsed="false"/>
    <row r="1029913" customFormat="false" ht="12.8" hidden="false" customHeight="true" outlineLevel="0" collapsed="false"/>
    <row r="1029914" customFormat="false" ht="12.8" hidden="false" customHeight="true" outlineLevel="0" collapsed="false"/>
    <row r="1029915" customFormat="false" ht="12.8" hidden="false" customHeight="true" outlineLevel="0" collapsed="false"/>
    <row r="1029916" customFormat="false" ht="12.8" hidden="false" customHeight="true" outlineLevel="0" collapsed="false"/>
    <row r="1029917" customFormat="false" ht="12.8" hidden="false" customHeight="true" outlineLevel="0" collapsed="false"/>
    <row r="1029918" customFormat="false" ht="12.8" hidden="false" customHeight="true" outlineLevel="0" collapsed="false"/>
    <row r="1029919" customFormat="false" ht="12.8" hidden="false" customHeight="true" outlineLevel="0" collapsed="false"/>
    <row r="1029920" customFormat="false" ht="12.8" hidden="false" customHeight="true" outlineLevel="0" collapsed="false"/>
    <row r="1029921" customFormat="false" ht="12.8" hidden="false" customHeight="true" outlineLevel="0" collapsed="false"/>
    <row r="1029922" customFormat="false" ht="12.8" hidden="false" customHeight="true" outlineLevel="0" collapsed="false"/>
    <row r="1029923" customFormat="false" ht="12.8" hidden="false" customHeight="true" outlineLevel="0" collapsed="false"/>
    <row r="1029924" customFormat="false" ht="12.8" hidden="false" customHeight="true" outlineLevel="0" collapsed="false"/>
    <row r="1029925" customFormat="false" ht="12.8" hidden="false" customHeight="true" outlineLevel="0" collapsed="false"/>
    <row r="1029926" customFormat="false" ht="12.8" hidden="false" customHeight="true" outlineLevel="0" collapsed="false"/>
    <row r="1029927" customFormat="false" ht="12.8" hidden="false" customHeight="true" outlineLevel="0" collapsed="false"/>
    <row r="1029928" customFormat="false" ht="12.8" hidden="false" customHeight="true" outlineLevel="0" collapsed="false"/>
    <row r="1029929" customFormat="false" ht="12.8" hidden="false" customHeight="true" outlineLevel="0" collapsed="false"/>
    <row r="1029930" customFormat="false" ht="12.8" hidden="false" customHeight="true" outlineLevel="0" collapsed="false"/>
    <row r="1029931" customFormat="false" ht="12.8" hidden="false" customHeight="true" outlineLevel="0" collapsed="false"/>
    <row r="1029932" customFormat="false" ht="12.8" hidden="false" customHeight="true" outlineLevel="0" collapsed="false"/>
    <row r="1029933" customFormat="false" ht="12.8" hidden="false" customHeight="true" outlineLevel="0" collapsed="false"/>
    <row r="1029934" customFormat="false" ht="12.8" hidden="false" customHeight="true" outlineLevel="0" collapsed="false"/>
    <row r="1029935" customFormat="false" ht="12.8" hidden="false" customHeight="true" outlineLevel="0" collapsed="false"/>
    <row r="1029936" customFormat="false" ht="12.8" hidden="false" customHeight="true" outlineLevel="0" collapsed="false"/>
    <row r="1029937" customFormat="false" ht="12.8" hidden="false" customHeight="true" outlineLevel="0" collapsed="false"/>
    <row r="1029938" customFormat="false" ht="12.8" hidden="false" customHeight="true" outlineLevel="0" collapsed="false"/>
    <row r="1029939" customFormat="false" ht="12.8" hidden="false" customHeight="true" outlineLevel="0" collapsed="false"/>
    <row r="1029940" customFormat="false" ht="12.8" hidden="false" customHeight="true" outlineLevel="0" collapsed="false"/>
    <row r="1029941" customFormat="false" ht="12.8" hidden="false" customHeight="true" outlineLevel="0" collapsed="false"/>
    <row r="1029942" customFormat="false" ht="12.8" hidden="false" customHeight="true" outlineLevel="0" collapsed="false"/>
    <row r="1029943" customFormat="false" ht="12.8" hidden="false" customHeight="true" outlineLevel="0" collapsed="false"/>
    <row r="1029944" customFormat="false" ht="12.8" hidden="false" customHeight="true" outlineLevel="0" collapsed="false"/>
    <row r="1029945" customFormat="false" ht="12.8" hidden="false" customHeight="true" outlineLevel="0" collapsed="false"/>
    <row r="1029946" customFormat="false" ht="12.8" hidden="false" customHeight="true" outlineLevel="0" collapsed="false"/>
    <row r="1029947" customFormat="false" ht="12.8" hidden="false" customHeight="true" outlineLevel="0" collapsed="false"/>
    <row r="1029948" customFormat="false" ht="12.8" hidden="false" customHeight="true" outlineLevel="0" collapsed="false"/>
    <row r="1029949" customFormat="false" ht="12.8" hidden="false" customHeight="true" outlineLevel="0" collapsed="false"/>
    <row r="1029950" customFormat="false" ht="12.8" hidden="false" customHeight="true" outlineLevel="0" collapsed="false"/>
    <row r="1029951" customFormat="false" ht="12.8" hidden="false" customHeight="true" outlineLevel="0" collapsed="false"/>
    <row r="1029952" customFormat="false" ht="12.8" hidden="false" customHeight="true" outlineLevel="0" collapsed="false"/>
    <row r="1029953" customFormat="false" ht="12.8" hidden="false" customHeight="true" outlineLevel="0" collapsed="false"/>
    <row r="1029954" customFormat="false" ht="12.8" hidden="false" customHeight="true" outlineLevel="0" collapsed="false"/>
    <row r="1029955" customFormat="false" ht="12.8" hidden="false" customHeight="true" outlineLevel="0" collapsed="false"/>
    <row r="1029956" customFormat="false" ht="12.8" hidden="false" customHeight="true" outlineLevel="0" collapsed="false"/>
    <row r="1029957" customFormat="false" ht="12.8" hidden="false" customHeight="true" outlineLevel="0" collapsed="false"/>
    <row r="1029958" customFormat="false" ht="12.8" hidden="false" customHeight="true" outlineLevel="0" collapsed="false"/>
    <row r="1029959" customFormat="false" ht="12.8" hidden="false" customHeight="true" outlineLevel="0" collapsed="false"/>
    <row r="1029960" customFormat="false" ht="12.8" hidden="false" customHeight="true" outlineLevel="0" collapsed="false"/>
    <row r="1029961" customFormat="false" ht="12.8" hidden="false" customHeight="true" outlineLevel="0" collapsed="false"/>
    <row r="1029962" customFormat="false" ht="12.8" hidden="false" customHeight="true" outlineLevel="0" collapsed="false"/>
    <row r="1029963" customFormat="false" ht="12.8" hidden="false" customHeight="true" outlineLevel="0" collapsed="false"/>
    <row r="1029964" customFormat="false" ht="12.8" hidden="false" customHeight="true" outlineLevel="0" collapsed="false"/>
    <row r="1029965" customFormat="false" ht="12.8" hidden="false" customHeight="true" outlineLevel="0" collapsed="false"/>
    <row r="1029966" customFormat="false" ht="12.8" hidden="false" customHeight="true" outlineLevel="0" collapsed="false"/>
    <row r="1029967" customFormat="false" ht="12.8" hidden="false" customHeight="true" outlineLevel="0" collapsed="false"/>
    <row r="1029968" customFormat="false" ht="12.8" hidden="false" customHeight="true" outlineLevel="0" collapsed="false"/>
    <row r="1029969" customFormat="false" ht="12.8" hidden="false" customHeight="true" outlineLevel="0" collapsed="false"/>
    <row r="1029970" customFormat="false" ht="12.8" hidden="false" customHeight="true" outlineLevel="0" collapsed="false"/>
    <row r="1029971" customFormat="false" ht="12.8" hidden="false" customHeight="true" outlineLevel="0" collapsed="false"/>
    <row r="1029972" customFormat="false" ht="12.8" hidden="false" customHeight="true" outlineLevel="0" collapsed="false"/>
    <row r="1029973" customFormat="false" ht="12.8" hidden="false" customHeight="true" outlineLevel="0" collapsed="false"/>
    <row r="1029974" customFormat="false" ht="12.8" hidden="false" customHeight="true" outlineLevel="0" collapsed="false"/>
    <row r="1029975" customFormat="false" ht="12.8" hidden="false" customHeight="true" outlineLevel="0" collapsed="false"/>
    <row r="1029976" customFormat="false" ht="12.8" hidden="false" customHeight="true" outlineLevel="0" collapsed="false"/>
    <row r="1029977" customFormat="false" ht="12.8" hidden="false" customHeight="true" outlineLevel="0" collapsed="false"/>
    <row r="1029978" customFormat="false" ht="12.8" hidden="false" customHeight="true" outlineLevel="0" collapsed="false"/>
    <row r="1029979" customFormat="false" ht="12.8" hidden="false" customHeight="true" outlineLevel="0" collapsed="false"/>
    <row r="1029980" customFormat="false" ht="12.8" hidden="false" customHeight="true" outlineLevel="0" collapsed="false"/>
    <row r="1029981" customFormat="false" ht="12.8" hidden="false" customHeight="true" outlineLevel="0" collapsed="false"/>
    <row r="1029982" customFormat="false" ht="12.8" hidden="false" customHeight="true" outlineLevel="0" collapsed="false"/>
    <row r="1029983" customFormat="false" ht="12.8" hidden="false" customHeight="true" outlineLevel="0" collapsed="false"/>
    <row r="1029984" customFormat="false" ht="12.8" hidden="false" customHeight="true" outlineLevel="0" collapsed="false"/>
    <row r="1029985" customFormat="false" ht="12.8" hidden="false" customHeight="true" outlineLevel="0" collapsed="false"/>
    <row r="1029986" customFormat="false" ht="12.8" hidden="false" customHeight="true" outlineLevel="0" collapsed="false"/>
    <row r="1029987" customFormat="false" ht="12.8" hidden="false" customHeight="true" outlineLevel="0" collapsed="false"/>
    <row r="1029988" customFormat="false" ht="12.8" hidden="false" customHeight="true" outlineLevel="0" collapsed="false"/>
    <row r="1029989" customFormat="false" ht="12.8" hidden="false" customHeight="true" outlineLevel="0" collapsed="false"/>
    <row r="1029990" customFormat="false" ht="12.8" hidden="false" customHeight="true" outlineLevel="0" collapsed="false"/>
    <row r="1029991" customFormat="false" ht="12.8" hidden="false" customHeight="true" outlineLevel="0" collapsed="false"/>
    <row r="1029992" customFormat="false" ht="12.8" hidden="false" customHeight="true" outlineLevel="0" collapsed="false"/>
    <row r="1029993" customFormat="false" ht="12.8" hidden="false" customHeight="true" outlineLevel="0" collapsed="false"/>
    <row r="1029994" customFormat="false" ht="12.8" hidden="false" customHeight="true" outlineLevel="0" collapsed="false"/>
    <row r="1029995" customFormat="false" ht="12.8" hidden="false" customHeight="true" outlineLevel="0" collapsed="false"/>
    <row r="1029996" customFormat="false" ht="12.8" hidden="false" customHeight="true" outlineLevel="0" collapsed="false"/>
    <row r="1029997" customFormat="false" ht="12.8" hidden="false" customHeight="true" outlineLevel="0" collapsed="false"/>
    <row r="1029998" customFormat="false" ht="12.8" hidden="false" customHeight="true" outlineLevel="0" collapsed="false"/>
    <row r="1029999" customFormat="false" ht="12.8" hidden="false" customHeight="true" outlineLevel="0" collapsed="false"/>
    <row r="1030000" customFormat="false" ht="12.8" hidden="false" customHeight="true" outlineLevel="0" collapsed="false"/>
    <row r="1030001" customFormat="false" ht="12.8" hidden="false" customHeight="true" outlineLevel="0" collapsed="false"/>
    <row r="1030002" customFormat="false" ht="12.8" hidden="false" customHeight="true" outlineLevel="0" collapsed="false"/>
    <row r="1030003" customFormat="false" ht="12.8" hidden="false" customHeight="true" outlineLevel="0" collapsed="false"/>
    <row r="1030004" customFormat="false" ht="12.8" hidden="false" customHeight="true" outlineLevel="0" collapsed="false"/>
    <row r="1030005" customFormat="false" ht="12.8" hidden="false" customHeight="true" outlineLevel="0" collapsed="false"/>
    <row r="1030006" customFormat="false" ht="12.8" hidden="false" customHeight="true" outlineLevel="0" collapsed="false"/>
    <row r="1030007" customFormat="false" ht="12.8" hidden="false" customHeight="true" outlineLevel="0" collapsed="false"/>
    <row r="1030008" customFormat="false" ht="12.8" hidden="false" customHeight="true" outlineLevel="0" collapsed="false"/>
    <row r="1030009" customFormat="false" ht="12.8" hidden="false" customHeight="true" outlineLevel="0" collapsed="false"/>
    <row r="1030010" customFormat="false" ht="12.8" hidden="false" customHeight="true" outlineLevel="0" collapsed="false"/>
    <row r="1030011" customFormat="false" ht="12.8" hidden="false" customHeight="true" outlineLevel="0" collapsed="false"/>
    <row r="1030012" customFormat="false" ht="12.8" hidden="false" customHeight="true" outlineLevel="0" collapsed="false"/>
    <row r="1030013" customFormat="false" ht="12.8" hidden="false" customHeight="true" outlineLevel="0" collapsed="false"/>
    <row r="1030014" customFormat="false" ht="12.8" hidden="false" customHeight="true" outlineLevel="0" collapsed="false"/>
    <row r="1030015" customFormat="false" ht="12.8" hidden="false" customHeight="true" outlineLevel="0" collapsed="false"/>
    <row r="1030016" customFormat="false" ht="12.8" hidden="false" customHeight="true" outlineLevel="0" collapsed="false"/>
    <row r="1030017" customFormat="false" ht="12.8" hidden="false" customHeight="true" outlineLevel="0" collapsed="false"/>
    <row r="1030018" customFormat="false" ht="12.8" hidden="false" customHeight="true" outlineLevel="0" collapsed="false"/>
    <row r="1030019" customFormat="false" ht="12.8" hidden="false" customHeight="true" outlineLevel="0" collapsed="false"/>
    <row r="1030020" customFormat="false" ht="12.8" hidden="false" customHeight="true" outlineLevel="0" collapsed="false"/>
    <row r="1030021" customFormat="false" ht="12.8" hidden="false" customHeight="true" outlineLevel="0" collapsed="false"/>
    <row r="1030022" customFormat="false" ht="12.8" hidden="false" customHeight="true" outlineLevel="0" collapsed="false"/>
    <row r="1030023" customFormat="false" ht="12.8" hidden="false" customHeight="true" outlineLevel="0" collapsed="false"/>
    <row r="1030024" customFormat="false" ht="12.8" hidden="false" customHeight="true" outlineLevel="0" collapsed="false"/>
    <row r="1030025" customFormat="false" ht="12.8" hidden="false" customHeight="true" outlineLevel="0" collapsed="false"/>
    <row r="1030026" customFormat="false" ht="12.8" hidden="false" customHeight="true" outlineLevel="0" collapsed="false"/>
    <row r="1030027" customFormat="false" ht="12.8" hidden="false" customHeight="true" outlineLevel="0" collapsed="false"/>
    <row r="1030028" customFormat="false" ht="12.8" hidden="false" customHeight="true" outlineLevel="0" collapsed="false"/>
    <row r="1030029" customFormat="false" ht="12.8" hidden="false" customHeight="true" outlineLevel="0" collapsed="false"/>
    <row r="1030030" customFormat="false" ht="12.8" hidden="false" customHeight="true" outlineLevel="0" collapsed="false"/>
    <row r="1030031" customFormat="false" ht="12.8" hidden="false" customHeight="true" outlineLevel="0" collapsed="false"/>
    <row r="1030032" customFormat="false" ht="12.8" hidden="false" customHeight="true" outlineLevel="0" collapsed="false"/>
    <row r="1030033" customFormat="false" ht="12.8" hidden="false" customHeight="true" outlineLevel="0" collapsed="false"/>
    <row r="1030034" customFormat="false" ht="12.8" hidden="false" customHeight="true" outlineLevel="0" collapsed="false"/>
    <row r="1030035" customFormat="false" ht="12.8" hidden="false" customHeight="true" outlineLevel="0" collapsed="false"/>
    <row r="1030036" customFormat="false" ht="12.8" hidden="false" customHeight="true" outlineLevel="0" collapsed="false"/>
    <row r="1030037" customFormat="false" ht="12.8" hidden="false" customHeight="true" outlineLevel="0" collapsed="false"/>
    <row r="1030038" customFormat="false" ht="12.8" hidden="false" customHeight="true" outlineLevel="0" collapsed="false"/>
    <row r="1030039" customFormat="false" ht="12.8" hidden="false" customHeight="true" outlineLevel="0" collapsed="false"/>
    <row r="1030040" customFormat="false" ht="12.8" hidden="false" customHeight="true" outlineLevel="0" collapsed="false"/>
    <row r="1030041" customFormat="false" ht="12.8" hidden="false" customHeight="true" outlineLevel="0" collapsed="false"/>
    <row r="1030042" customFormat="false" ht="12.8" hidden="false" customHeight="true" outlineLevel="0" collapsed="false"/>
    <row r="1030043" customFormat="false" ht="12.8" hidden="false" customHeight="true" outlineLevel="0" collapsed="false"/>
    <row r="1030044" customFormat="false" ht="12.8" hidden="false" customHeight="true" outlineLevel="0" collapsed="false"/>
    <row r="1030045" customFormat="false" ht="12.8" hidden="false" customHeight="true" outlineLevel="0" collapsed="false"/>
    <row r="1030046" customFormat="false" ht="12.8" hidden="false" customHeight="true" outlineLevel="0" collapsed="false"/>
    <row r="1030047" customFormat="false" ht="12.8" hidden="false" customHeight="true" outlineLevel="0" collapsed="false"/>
    <row r="1030048" customFormat="false" ht="12.8" hidden="false" customHeight="true" outlineLevel="0" collapsed="false"/>
    <row r="1030049" customFormat="false" ht="12.8" hidden="false" customHeight="true" outlineLevel="0" collapsed="false"/>
    <row r="1030050" customFormat="false" ht="12.8" hidden="false" customHeight="true" outlineLevel="0" collapsed="false"/>
    <row r="1030051" customFormat="false" ht="12.8" hidden="false" customHeight="true" outlineLevel="0" collapsed="false"/>
    <row r="1030052" customFormat="false" ht="12.8" hidden="false" customHeight="true" outlineLevel="0" collapsed="false"/>
    <row r="1030053" customFormat="false" ht="12.8" hidden="false" customHeight="true" outlineLevel="0" collapsed="false"/>
    <row r="1030054" customFormat="false" ht="12.8" hidden="false" customHeight="true" outlineLevel="0" collapsed="false"/>
    <row r="1030055" customFormat="false" ht="12.8" hidden="false" customHeight="true" outlineLevel="0" collapsed="false"/>
    <row r="1030056" customFormat="false" ht="12.8" hidden="false" customHeight="true" outlineLevel="0" collapsed="false"/>
    <row r="1030057" customFormat="false" ht="12.8" hidden="false" customHeight="true" outlineLevel="0" collapsed="false"/>
    <row r="1030058" customFormat="false" ht="12.8" hidden="false" customHeight="true" outlineLevel="0" collapsed="false"/>
    <row r="1030059" customFormat="false" ht="12.8" hidden="false" customHeight="true" outlineLevel="0" collapsed="false"/>
    <row r="1030060" customFormat="false" ht="12.8" hidden="false" customHeight="true" outlineLevel="0" collapsed="false"/>
    <row r="1030061" customFormat="false" ht="12.8" hidden="false" customHeight="true" outlineLevel="0" collapsed="false"/>
    <row r="1030062" customFormat="false" ht="12.8" hidden="false" customHeight="true" outlineLevel="0" collapsed="false"/>
    <row r="1030063" customFormat="false" ht="12.8" hidden="false" customHeight="true" outlineLevel="0" collapsed="false"/>
    <row r="1030064" customFormat="false" ht="12.8" hidden="false" customHeight="true" outlineLevel="0" collapsed="false"/>
    <row r="1030065" customFormat="false" ht="12.8" hidden="false" customHeight="true" outlineLevel="0" collapsed="false"/>
    <row r="1030066" customFormat="false" ht="12.8" hidden="false" customHeight="true" outlineLevel="0" collapsed="false"/>
    <row r="1030067" customFormat="false" ht="12.8" hidden="false" customHeight="true" outlineLevel="0" collapsed="false"/>
    <row r="1030068" customFormat="false" ht="12.8" hidden="false" customHeight="true" outlineLevel="0" collapsed="false"/>
    <row r="1030069" customFormat="false" ht="12.8" hidden="false" customHeight="true" outlineLevel="0" collapsed="false"/>
    <row r="1030070" customFormat="false" ht="12.8" hidden="false" customHeight="true" outlineLevel="0" collapsed="false"/>
    <row r="1030071" customFormat="false" ht="12.8" hidden="false" customHeight="true" outlineLevel="0" collapsed="false"/>
    <row r="1030072" customFormat="false" ht="12.8" hidden="false" customHeight="true" outlineLevel="0" collapsed="false"/>
    <row r="1030073" customFormat="false" ht="12.8" hidden="false" customHeight="true" outlineLevel="0" collapsed="false"/>
    <row r="1030074" customFormat="false" ht="12.8" hidden="false" customHeight="true" outlineLevel="0" collapsed="false"/>
    <row r="1030075" customFormat="false" ht="12.8" hidden="false" customHeight="true" outlineLevel="0" collapsed="false"/>
    <row r="1030076" customFormat="false" ht="12.8" hidden="false" customHeight="true" outlineLevel="0" collapsed="false"/>
    <row r="1030077" customFormat="false" ht="12.8" hidden="false" customHeight="true" outlineLevel="0" collapsed="false"/>
    <row r="1030078" customFormat="false" ht="12.8" hidden="false" customHeight="true" outlineLevel="0" collapsed="false"/>
    <row r="1030079" customFormat="false" ht="12.8" hidden="false" customHeight="true" outlineLevel="0" collapsed="false"/>
    <row r="1030080" customFormat="false" ht="12.8" hidden="false" customHeight="true" outlineLevel="0" collapsed="false"/>
    <row r="1030081" customFormat="false" ht="12.8" hidden="false" customHeight="true" outlineLevel="0" collapsed="false"/>
    <row r="1030082" customFormat="false" ht="12.8" hidden="false" customHeight="true" outlineLevel="0" collapsed="false"/>
    <row r="1030083" customFormat="false" ht="12.8" hidden="false" customHeight="true" outlineLevel="0" collapsed="false"/>
    <row r="1030084" customFormat="false" ht="12.8" hidden="false" customHeight="true" outlineLevel="0" collapsed="false"/>
    <row r="1030085" customFormat="false" ht="12.8" hidden="false" customHeight="true" outlineLevel="0" collapsed="false"/>
    <row r="1030086" customFormat="false" ht="12.8" hidden="false" customHeight="true" outlineLevel="0" collapsed="false"/>
    <row r="1030087" customFormat="false" ht="12.8" hidden="false" customHeight="true" outlineLevel="0" collapsed="false"/>
    <row r="1030088" customFormat="false" ht="12.8" hidden="false" customHeight="true" outlineLevel="0" collapsed="false"/>
    <row r="1030089" customFormat="false" ht="12.8" hidden="false" customHeight="true" outlineLevel="0" collapsed="false"/>
    <row r="1030090" customFormat="false" ht="12.8" hidden="false" customHeight="true" outlineLevel="0" collapsed="false"/>
    <row r="1030091" customFormat="false" ht="12.8" hidden="false" customHeight="true" outlineLevel="0" collapsed="false"/>
    <row r="1030092" customFormat="false" ht="12.8" hidden="false" customHeight="true" outlineLevel="0" collapsed="false"/>
    <row r="1030093" customFormat="false" ht="12.8" hidden="false" customHeight="true" outlineLevel="0" collapsed="false"/>
    <row r="1030094" customFormat="false" ht="12.8" hidden="false" customHeight="true" outlineLevel="0" collapsed="false"/>
    <row r="1030095" customFormat="false" ht="12.8" hidden="false" customHeight="true" outlineLevel="0" collapsed="false"/>
    <row r="1030096" customFormat="false" ht="12.8" hidden="false" customHeight="true" outlineLevel="0" collapsed="false"/>
    <row r="1030097" customFormat="false" ht="12.8" hidden="false" customHeight="true" outlineLevel="0" collapsed="false"/>
    <row r="1030098" customFormat="false" ht="12.8" hidden="false" customHeight="true" outlineLevel="0" collapsed="false"/>
    <row r="1030099" customFormat="false" ht="12.8" hidden="false" customHeight="true" outlineLevel="0" collapsed="false"/>
    <row r="1030100" customFormat="false" ht="12.8" hidden="false" customHeight="true" outlineLevel="0" collapsed="false"/>
    <row r="1030101" customFormat="false" ht="12.8" hidden="false" customHeight="true" outlineLevel="0" collapsed="false"/>
    <row r="1030102" customFormat="false" ht="12.8" hidden="false" customHeight="true" outlineLevel="0" collapsed="false"/>
    <row r="1030103" customFormat="false" ht="12.8" hidden="false" customHeight="true" outlineLevel="0" collapsed="false"/>
    <row r="1030104" customFormat="false" ht="12.8" hidden="false" customHeight="true" outlineLevel="0" collapsed="false"/>
    <row r="1030105" customFormat="false" ht="12.8" hidden="false" customHeight="true" outlineLevel="0" collapsed="false"/>
    <row r="1030106" customFormat="false" ht="12.8" hidden="false" customHeight="true" outlineLevel="0" collapsed="false"/>
    <row r="1030107" customFormat="false" ht="12.8" hidden="false" customHeight="true" outlineLevel="0" collapsed="false"/>
    <row r="1030108" customFormat="false" ht="12.8" hidden="false" customHeight="true" outlineLevel="0" collapsed="false"/>
    <row r="1030109" customFormat="false" ht="12.8" hidden="false" customHeight="true" outlineLevel="0" collapsed="false"/>
    <row r="1030110" customFormat="false" ht="12.8" hidden="false" customHeight="true" outlineLevel="0" collapsed="false"/>
    <row r="1030111" customFormat="false" ht="12.8" hidden="false" customHeight="true" outlineLevel="0" collapsed="false"/>
    <row r="1030112" customFormat="false" ht="12.8" hidden="false" customHeight="true" outlineLevel="0" collapsed="false"/>
    <row r="1030113" customFormat="false" ht="12.8" hidden="false" customHeight="true" outlineLevel="0" collapsed="false"/>
    <row r="1030114" customFormat="false" ht="12.8" hidden="false" customHeight="true" outlineLevel="0" collapsed="false"/>
    <row r="1030115" customFormat="false" ht="12.8" hidden="false" customHeight="true" outlineLevel="0" collapsed="false"/>
    <row r="1030116" customFormat="false" ht="12.8" hidden="false" customHeight="true" outlineLevel="0" collapsed="false"/>
    <row r="1030117" customFormat="false" ht="12.8" hidden="false" customHeight="true" outlineLevel="0" collapsed="false"/>
    <row r="1030118" customFormat="false" ht="12.8" hidden="false" customHeight="true" outlineLevel="0" collapsed="false"/>
    <row r="1030119" customFormat="false" ht="12.8" hidden="false" customHeight="true" outlineLevel="0" collapsed="false"/>
    <row r="1030120" customFormat="false" ht="12.8" hidden="false" customHeight="true" outlineLevel="0" collapsed="false"/>
    <row r="1030121" customFormat="false" ht="12.8" hidden="false" customHeight="true" outlineLevel="0" collapsed="false"/>
    <row r="1030122" customFormat="false" ht="12.8" hidden="false" customHeight="true" outlineLevel="0" collapsed="false"/>
    <row r="1030123" customFormat="false" ht="12.8" hidden="false" customHeight="true" outlineLevel="0" collapsed="false"/>
    <row r="1030124" customFormat="false" ht="12.8" hidden="false" customHeight="true" outlineLevel="0" collapsed="false"/>
    <row r="1030125" customFormat="false" ht="12.8" hidden="false" customHeight="true" outlineLevel="0" collapsed="false"/>
    <row r="1030126" customFormat="false" ht="12.8" hidden="false" customHeight="true" outlineLevel="0" collapsed="false"/>
    <row r="1030127" customFormat="false" ht="12.8" hidden="false" customHeight="true" outlineLevel="0" collapsed="false"/>
    <row r="1030128" customFormat="false" ht="12.8" hidden="false" customHeight="true" outlineLevel="0" collapsed="false"/>
    <row r="1030129" customFormat="false" ht="12.8" hidden="false" customHeight="true" outlineLevel="0" collapsed="false"/>
    <row r="1030130" customFormat="false" ht="12.8" hidden="false" customHeight="true" outlineLevel="0" collapsed="false"/>
    <row r="1030131" customFormat="false" ht="12.8" hidden="false" customHeight="true" outlineLevel="0" collapsed="false"/>
    <row r="1030132" customFormat="false" ht="12.8" hidden="false" customHeight="true" outlineLevel="0" collapsed="false"/>
    <row r="1030133" customFormat="false" ht="12.8" hidden="false" customHeight="true" outlineLevel="0" collapsed="false"/>
    <row r="1030134" customFormat="false" ht="12.8" hidden="false" customHeight="true" outlineLevel="0" collapsed="false"/>
    <row r="1030135" customFormat="false" ht="12.8" hidden="false" customHeight="true" outlineLevel="0" collapsed="false"/>
    <row r="1030136" customFormat="false" ht="12.8" hidden="false" customHeight="true" outlineLevel="0" collapsed="false"/>
    <row r="1030137" customFormat="false" ht="12.8" hidden="false" customHeight="true" outlineLevel="0" collapsed="false"/>
    <row r="1030138" customFormat="false" ht="12.8" hidden="false" customHeight="true" outlineLevel="0" collapsed="false"/>
    <row r="1030139" customFormat="false" ht="12.8" hidden="false" customHeight="true" outlineLevel="0" collapsed="false"/>
    <row r="1030140" customFormat="false" ht="12.8" hidden="false" customHeight="true" outlineLevel="0" collapsed="false"/>
    <row r="1030141" customFormat="false" ht="12.8" hidden="false" customHeight="true" outlineLevel="0" collapsed="false"/>
    <row r="1030142" customFormat="false" ht="12.8" hidden="false" customHeight="true" outlineLevel="0" collapsed="false"/>
    <row r="1030143" customFormat="false" ht="12.8" hidden="false" customHeight="true" outlineLevel="0" collapsed="false"/>
    <row r="1030144" customFormat="false" ht="12.8" hidden="false" customHeight="true" outlineLevel="0" collapsed="false"/>
    <row r="1030145" customFormat="false" ht="12.8" hidden="false" customHeight="true" outlineLevel="0" collapsed="false"/>
    <row r="1030146" customFormat="false" ht="12.8" hidden="false" customHeight="true" outlineLevel="0" collapsed="false"/>
    <row r="1030147" customFormat="false" ht="12.8" hidden="false" customHeight="true" outlineLevel="0" collapsed="false"/>
    <row r="1030148" customFormat="false" ht="12.8" hidden="false" customHeight="true" outlineLevel="0" collapsed="false"/>
    <row r="1030149" customFormat="false" ht="12.8" hidden="false" customHeight="true" outlineLevel="0" collapsed="false"/>
    <row r="1030150" customFormat="false" ht="12.8" hidden="false" customHeight="true" outlineLevel="0" collapsed="false"/>
    <row r="1030151" customFormat="false" ht="12.8" hidden="false" customHeight="true" outlineLevel="0" collapsed="false"/>
    <row r="1030152" customFormat="false" ht="12.8" hidden="false" customHeight="true" outlineLevel="0" collapsed="false"/>
    <row r="1030153" customFormat="false" ht="12.8" hidden="false" customHeight="true" outlineLevel="0" collapsed="false"/>
    <row r="1030154" customFormat="false" ht="12.8" hidden="false" customHeight="true" outlineLevel="0" collapsed="false"/>
    <row r="1030155" customFormat="false" ht="12.8" hidden="false" customHeight="true" outlineLevel="0" collapsed="false"/>
    <row r="1030156" customFormat="false" ht="12.8" hidden="false" customHeight="true" outlineLevel="0" collapsed="false"/>
    <row r="1030157" customFormat="false" ht="12.8" hidden="false" customHeight="true" outlineLevel="0" collapsed="false"/>
    <row r="1030158" customFormat="false" ht="12.8" hidden="false" customHeight="true" outlineLevel="0" collapsed="false"/>
    <row r="1030159" customFormat="false" ht="12.8" hidden="false" customHeight="true" outlineLevel="0" collapsed="false"/>
    <row r="1030160" customFormat="false" ht="12.8" hidden="false" customHeight="true" outlineLevel="0" collapsed="false"/>
    <row r="1030161" customFormat="false" ht="12.8" hidden="false" customHeight="true" outlineLevel="0" collapsed="false"/>
    <row r="1030162" customFormat="false" ht="12.8" hidden="false" customHeight="true" outlineLevel="0" collapsed="false"/>
    <row r="1030163" customFormat="false" ht="12.8" hidden="false" customHeight="true" outlineLevel="0" collapsed="false"/>
    <row r="1030164" customFormat="false" ht="12.8" hidden="false" customHeight="true" outlineLevel="0" collapsed="false"/>
    <row r="1030165" customFormat="false" ht="12.8" hidden="false" customHeight="true" outlineLevel="0" collapsed="false"/>
    <row r="1030166" customFormat="false" ht="12.8" hidden="false" customHeight="true" outlineLevel="0" collapsed="false"/>
    <row r="1030167" customFormat="false" ht="12.8" hidden="false" customHeight="true" outlineLevel="0" collapsed="false"/>
    <row r="1030168" customFormat="false" ht="12.8" hidden="false" customHeight="true" outlineLevel="0" collapsed="false"/>
    <row r="1030169" customFormat="false" ht="12.8" hidden="false" customHeight="true" outlineLevel="0" collapsed="false"/>
    <row r="1030170" customFormat="false" ht="12.8" hidden="false" customHeight="true" outlineLevel="0" collapsed="false"/>
    <row r="1030171" customFormat="false" ht="12.8" hidden="false" customHeight="true" outlineLevel="0" collapsed="false"/>
    <row r="1030172" customFormat="false" ht="12.8" hidden="false" customHeight="true" outlineLevel="0" collapsed="false"/>
    <row r="1030173" customFormat="false" ht="12.8" hidden="false" customHeight="true" outlineLevel="0" collapsed="false"/>
    <row r="1030174" customFormat="false" ht="12.8" hidden="false" customHeight="true" outlineLevel="0" collapsed="false"/>
    <row r="1030175" customFormat="false" ht="12.8" hidden="false" customHeight="true" outlineLevel="0" collapsed="false"/>
    <row r="1030176" customFormat="false" ht="12.8" hidden="false" customHeight="true" outlineLevel="0" collapsed="false"/>
    <row r="1030177" customFormat="false" ht="12.8" hidden="false" customHeight="true" outlineLevel="0" collapsed="false"/>
    <row r="1030178" customFormat="false" ht="12.8" hidden="false" customHeight="true" outlineLevel="0" collapsed="false"/>
    <row r="1030179" customFormat="false" ht="12.8" hidden="false" customHeight="true" outlineLevel="0" collapsed="false"/>
    <row r="1030180" customFormat="false" ht="12.8" hidden="false" customHeight="true" outlineLevel="0" collapsed="false"/>
    <row r="1030181" customFormat="false" ht="12.8" hidden="false" customHeight="true" outlineLevel="0" collapsed="false"/>
    <row r="1030182" customFormat="false" ht="12.8" hidden="false" customHeight="true" outlineLevel="0" collapsed="false"/>
    <row r="1030183" customFormat="false" ht="12.8" hidden="false" customHeight="true" outlineLevel="0" collapsed="false"/>
    <row r="1030184" customFormat="false" ht="12.8" hidden="false" customHeight="true" outlineLevel="0" collapsed="false"/>
    <row r="1030185" customFormat="false" ht="12.8" hidden="false" customHeight="true" outlineLevel="0" collapsed="false"/>
    <row r="1030186" customFormat="false" ht="12.8" hidden="false" customHeight="true" outlineLevel="0" collapsed="false"/>
    <row r="1030187" customFormat="false" ht="12.8" hidden="false" customHeight="true" outlineLevel="0" collapsed="false"/>
    <row r="1030188" customFormat="false" ht="12.8" hidden="false" customHeight="true" outlineLevel="0" collapsed="false"/>
    <row r="1030189" customFormat="false" ht="12.8" hidden="false" customHeight="true" outlineLevel="0" collapsed="false"/>
    <row r="1030190" customFormat="false" ht="12.8" hidden="false" customHeight="true" outlineLevel="0" collapsed="false"/>
    <row r="1030191" customFormat="false" ht="12.8" hidden="false" customHeight="true" outlineLevel="0" collapsed="false"/>
    <row r="1030192" customFormat="false" ht="12.8" hidden="false" customHeight="true" outlineLevel="0" collapsed="false"/>
    <row r="1030193" customFormat="false" ht="12.8" hidden="false" customHeight="true" outlineLevel="0" collapsed="false"/>
    <row r="1030194" customFormat="false" ht="12.8" hidden="false" customHeight="true" outlineLevel="0" collapsed="false"/>
    <row r="1030195" customFormat="false" ht="12.8" hidden="false" customHeight="true" outlineLevel="0" collapsed="false"/>
    <row r="1030196" customFormat="false" ht="12.8" hidden="false" customHeight="true" outlineLevel="0" collapsed="false"/>
    <row r="1030197" customFormat="false" ht="12.8" hidden="false" customHeight="true" outlineLevel="0" collapsed="false"/>
    <row r="1030198" customFormat="false" ht="12.8" hidden="false" customHeight="true" outlineLevel="0" collapsed="false"/>
    <row r="1030199" customFormat="false" ht="12.8" hidden="false" customHeight="true" outlineLevel="0" collapsed="false"/>
    <row r="1030200" customFormat="false" ht="12.8" hidden="false" customHeight="true" outlineLevel="0" collapsed="false"/>
    <row r="1030201" customFormat="false" ht="12.8" hidden="false" customHeight="true" outlineLevel="0" collapsed="false"/>
    <row r="1030202" customFormat="false" ht="12.8" hidden="false" customHeight="true" outlineLevel="0" collapsed="false"/>
    <row r="1030203" customFormat="false" ht="12.8" hidden="false" customHeight="true" outlineLevel="0" collapsed="false"/>
    <row r="1030204" customFormat="false" ht="12.8" hidden="false" customHeight="true" outlineLevel="0" collapsed="false"/>
    <row r="1030205" customFormat="false" ht="12.8" hidden="false" customHeight="true" outlineLevel="0" collapsed="false"/>
    <row r="1030206" customFormat="false" ht="12.8" hidden="false" customHeight="true" outlineLevel="0" collapsed="false"/>
    <row r="1030207" customFormat="false" ht="12.8" hidden="false" customHeight="true" outlineLevel="0" collapsed="false"/>
    <row r="1030208" customFormat="false" ht="12.8" hidden="false" customHeight="true" outlineLevel="0" collapsed="false"/>
    <row r="1030209" customFormat="false" ht="12.8" hidden="false" customHeight="true" outlineLevel="0" collapsed="false"/>
    <row r="1030210" customFormat="false" ht="12.8" hidden="false" customHeight="true" outlineLevel="0" collapsed="false"/>
    <row r="1030211" customFormat="false" ht="12.8" hidden="false" customHeight="true" outlineLevel="0" collapsed="false"/>
    <row r="1030212" customFormat="false" ht="12.8" hidden="false" customHeight="true" outlineLevel="0" collapsed="false"/>
    <row r="1030213" customFormat="false" ht="12.8" hidden="false" customHeight="true" outlineLevel="0" collapsed="false"/>
    <row r="1030214" customFormat="false" ht="12.8" hidden="false" customHeight="true" outlineLevel="0" collapsed="false"/>
    <row r="1030215" customFormat="false" ht="12.8" hidden="false" customHeight="true" outlineLevel="0" collapsed="false"/>
    <row r="1030216" customFormat="false" ht="12.8" hidden="false" customHeight="true" outlineLevel="0" collapsed="false"/>
    <row r="1030217" customFormat="false" ht="12.8" hidden="false" customHeight="true" outlineLevel="0" collapsed="false"/>
    <row r="1030218" customFormat="false" ht="12.8" hidden="false" customHeight="true" outlineLevel="0" collapsed="false"/>
    <row r="1030219" customFormat="false" ht="12.8" hidden="false" customHeight="true" outlineLevel="0" collapsed="false"/>
    <row r="1030220" customFormat="false" ht="12.8" hidden="false" customHeight="true" outlineLevel="0" collapsed="false"/>
    <row r="1030221" customFormat="false" ht="12.8" hidden="false" customHeight="true" outlineLevel="0" collapsed="false"/>
    <row r="1030222" customFormat="false" ht="12.8" hidden="false" customHeight="true" outlineLevel="0" collapsed="false"/>
    <row r="1030223" customFormat="false" ht="12.8" hidden="false" customHeight="true" outlineLevel="0" collapsed="false"/>
    <row r="1030224" customFormat="false" ht="12.8" hidden="false" customHeight="true" outlineLevel="0" collapsed="false"/>
    <row r="1030225" customFormat="false" ht="12.8" hidden="false" customHeight="true" outlineLevel="0" collapsed="false"/>
    <row r="1030226" customFormat="false" ht="12.8" hidden="false" customHeight="true" outlineLevel="0" collapsed="false"/>
    <row r="1030227" customFormat="false" ht="12.8" hidden="false" customHeight="true" outlineLevel="0" collapsed="false"/>
    <row r="1030228" customFormat="false" ht="12.8" hidden="false" customHeight="true" outlineLevel="0" collapsed="false"/>
    <row r="1030229" customFormat="false" ht="12.8" hidden="false" customHeight="true" outlineLevel="0" collapsed="false"/>
    <row r="1030230" customFormat="false" ht="12.8" hidden="false" customHeight="true" outlineLevel="0" collapsed="false"/>
    <row r="1030231" customFormat="false" ht="12.8" hidden="false" customHeight="true" outlineLevel="0" collapsed="false"/>
    <row r="1030232" customFormat="false" ht="12.8" hidden="false" customHeight="true" outlineLevel="0" collapsed="false"/>
    <row r="1030233" customFormat="false" ht="12.8" hidden="false" customHeight="true" outlineLevel="0" collapsed="false"/>
    <row r="1030234" customFormat="false" ht="12.8" hidden="false" customHeight="true" outlineLevel="0" collapsed="false"/>
    <row r="1030235" customFormat="false" ht="12.8" hidden="false" customHeight="true" outlineLevel="0" collapsed="false"/>
    <row r="1030236" customFormat="false" ht="12.8" hidden="false" customHeight="true" outlineLevel="0" collapsed="false"/>
    <row r="1030237" customFormat="false" ht="12.8" hidden="false" customHeight="true" outlineLevel="0" collapsed="false"/>
    <row r="1030238" customFormat="false" ht="12.8" hidden="false" customHeight="true" outlineLevel="0" collapsed="false"/>
    <row r="1030239" customFormat="false" ht="12.8" hidden="false" customHeight="true" outlineLevel="0" collapsed="false"/>
    <row r="1030240" customFormat="false" ht="12.8" hidden="false" customHeight="true" outlineLevel="0" collapsed="false"/>
    <row r="1030241" customFormat="false" ht="12.8" hidden="false" customHeight="true" outlineLevel="0" collapsed="false"/>
    <row r="1030242" customFormat="false" ht="12.8" hidden="false" customHeight="true" outlineLevel="0" collapsed="false"/>
    <row r="1030243" customFormat="false" ht="12.8" hidden="false" customHeight="true" outlineLevel="0" collapsed="false"/>
    <row r="1030244" customFormat="false" ht="12.8" hidden="false" customHeight="true" outlineLevel="0" collapsed="false"/>
    <row r="1030245" customFormat="false" ht="12.8" hidden="false" customHeight="true" outlineLevel="0" collapsed="false"/>
    <row r="1030246" customFormat="false" ht="12.8" hidden="false" customHeight="true" outlineLevel="0" collapsed="false"/>
    <row r="1030247" customFormat="false" ht="12.8" hidden="false" customHeight="true" outlineLevel="0" collapsed="false"/>
    <row r="1030248" customFormat="false" ht="12.8" hidden="false" customHeight="true" outlineLevel="0" collapsed="false"/>
    <row r="1030249" customFormat="false" ht="12.8" hidden="false" customHeight="true" outlineLevel="0" collapsed="false"/>
    <row r="1030250" customFormat="false" ht="12.8" hidden="false" customHeight="true" outlineLevel="0" collapsed="false"/>
    <row r="1030251" customFormat="false" ht="12.8" hidden="false" customHeight="true" outlineLevel="0" collapsed="false"/>
    <row r="1030252" customFormat="false" ht="12.8" hidden="false" customHeight="true" outlineLevel="0" collapsed="false"/>
    <row r="1030253" customFormat="false" ht="12.8" hidden="false" customHeight="true" outlineLevel="0" collapsed="false"/>
    <row r="1030254" customFormat="false" ht="12.8" hidden="false" customHeight="true" outlineLevel="0" collapsed="false"/>
    <row r="1030255" customFormat="false" ht="12.8" hidden="false" customHeight="true" outlineLevel="0" collapsed="false"/>
    <row r="1030256" customFormat="false" ht="12.8" hidden="false" customHeight="true" outlineLevel="0" collapsed="false"/>
    <row r="1030257" customFormat="false" ht="12.8" hidden="false" customHeight="true" outlineLevel="0" collapsed="false"/>
    <row r="1030258" customFormat="false" ht="12.8" hidden="false" customHeight="true" outlineLevel="0" collapsed="false"/>
    <row r="1030259" customFormat="false" ht="12.8" hidden="false" customHeight="true" outlineLevel="0" collapsed="false"/>
    <row r="1030260" customFormat="false" ht="12.8" hidden="false" customHeight="true" outlineLevel="0" collapsed="false"/>
    <row r="1030261" customFormat="false" ht="12.8" hidden="false" customHeight="true" outlineLevel="0" collapsed="false"/>
    <row r="1030262" customFormat="false" ht="12.8" hidden="false" customHeight="true" outlineLevel="0" collapsed="false"/>
    <row r="1030263" customFormat="false" ht="12.8" hidden="false" customHeight="true" outlineLevel="0" collapsed="false"/>
    <row r="1030264" customFormat="false" ht="12.8" hidden="false" customHeight="true" outlineLevel="0" collapsed="false"/>
    <row r="1030265" customFormat="false" ht="12.8" hidden="false" customHeight="true" outlineLevel="0" collapsed="false"/>
    <row r="1030266" customFormat="false" ht="12.8" hidden="false" customHeight="true" outlineLevel="0" collapsed="false"/>
    <row r="1030267" customFormat="false" ht="12.8" hidden="false" customHeight="true" outlineLevel="0" collapsed="false"/>
    <row r="1030268" customFormat="false" ht="12.8" hidden="false" customHeight="true" outlineLevel="0" collapsed="false"/>
    <row r="1030269" customFormat="false" ht="12.8" hidden="false" customHeight="true" outlineLevel="0" collapsed="false"/>
    <row r="1030270" customFormat="false" ht="12.8" hidden="false" customHeight="true" outlineLevel="0" collapsed="false"/>
    <row r="1030271" customFormat="false" ht="12.8" hidden="false" customHeight="true" outlineLevel="0" collapsed="false"/>
    <row r="1030272" customFormat="false" ht="12.8" hidden="false" customHeight="true" outlineLevel="0" collapsed="false"/>
    <row r="1030273" customFormat="false" ht="12.8" hidden="false" customHeight="true" outlineLevel="0" collapsed="false"/>
    <row r="1030274" customFormat="false" ht="12.8" hidden="false" customHeight="true" outlineLevel="0" collapsed="false"/>
    <row r="1030275" customFormat="false" ht="12.8" hidden="false" customHeight="true" outlineLevel="0" collapsed="false"/>
    <row r="1030276" customFormat="false" ht="12.8" hidden="false" customHeight="true" outlineLevel="0" collapsed="false"/>
    <row r="1030277" customFormat="false" ht="12.8" hidden="false" customHeight="true" outlineLevel="0" collapsed="false"/>
    <row r="1030278" customFormat="false" ht="12.8" hidden="false" customHeight="true" outlineLevel="0" collapsed="false"/>
    <row r="1030279" customFormat="false" ht="12.8" hidden="false" customHeight="true" outlineLevel="0" collapsed="false"/>
    <row r="1030280" customFormat="false" ht="12.8" hidden="false" customHeight="true" outlineLevel="0" collapsed="false"/>
    <row r="1030281" customFormat="false" ht="12.8" hidden="false" customHeight="true" outlineLevel="0" collapsed="false"/>
    <row r="1030282" customFormat="false" ht="12.8" hidden="false" customHeight="true" outlineLevel="0" collapsed="false"/>
    <row r="1030283" customFormat="false" ht="12.8" hidden="false" customHeight="true" outlineLevel="0" collapsed="false"/>
    <row r="1030284" customFormat="false" ht="12.8" hidden="false" customHeight="true" outlineLevel="0" collapsed="false"/>
    <row r="1030285" customFormat="false" ht="12.8" hidden="false" customHeight="true" outlineLevel="0" collapsed="false"/>
    <row r="1030286" customFormat="false" ht="12.8" hidden="false" customHeight="true" outlineLevel="0" collapsed="false"/>
    <row r="1030287" customFormat="false" ht="12.8" hidden="false" customHeight="true" outlineLevel="0" collapsed="false"/>
    <row r="1030288" customFormat="false" ht="12.8" hidden="false" customHeight="true" outlineLevel="0" collapsed="false"/>
    <row r="1030289" customFormat="false" ht="12.8" hidden="false" customHeight="true" outlineLevel="0" collapsed="false"/>
    <row r="1030290" customFormat="false" ht="12.8" hidden="false" customHeight="true" outlineLevel="0" collapsed="false"/>
    <row r="1030291" customFormat="false" ht="12.8" hidden="false" customHeight="true" outlineLevel="0" collapsed="false"/>
    <row r="1030292" customFormat="false" ht="12.8" hidden="false" customHeight="true" outlineLevel="0" collapsed="false"/>
    <row r="1030293" customFormat="false" ht="12.8" hidden="false" customHeight="true" outlineLevel="0" collapsed="false"/>
    <row r="1030294" customFormat="false" ht="12.8" hidden="false" customHeight="true" outlineLevel="0" collapsed="false"/>
    <row r="1030295" customFormat="false" ht="12.8" hidden="false" customHeight="true" outlineLevel="0" collapsed="false"/>
    <row r="1030296" customFormat="false" ht="12.8" hidden="false" customHeight="true" outlineLevel="0" collapsed="false"/>
    <row r="1030297" customFormat="false" ht="12.8" hidden="false" customHeight="true" outlineLevel="0" collapsed="false"/>
    <row r="1030298" customFormat="false" ht="12.8" hidden="false" customHeight="true" outlineLevel="0" collapsed="false"/>
    <row r="1030299" customFormat="false" ht="12.8" hidden="false" customHeight="true" outlineLevel="0" collapsed="false"/>
    <row r="1030300" customFormat="false" ht="12.8" hidden="false" customHeight="true" outlineLevel="0" collapsed="false"/>
    <row r="1030301" customFormat="false" ht="12.8" hidden="false" customHeight="true" outlineLevel="0" collapsed="false"/>
    <row r="1030302" customFormat="false" ht="12.8" hidden="false" customHeight="true" outlineLevel="0" collapsed="false"/>
    <row r="1030303" customFormat="false" ht="12.8" hidden="false" customHeight="true" outlineLevel="0" collapsed="false"/>
    <row r="1030304" customFormat="false" ht="12.8" hidden="false" customHeight="true" outlineLevel="0" collapsed="false"/>
    <row r="1030305" customFormat="false" ht="12.8" hidden="false" customHeight="true" outlineLevel="0" collapsed="false"/>
    <row r="1030306" customFormat="false" ht="12.8" hidden="false" customHeight="true" outlineLevel="0" collapsed="false"/>
    <row r="1030307" customFormat="false" ht="12.8" hidden="false" customHeight="true" outlineLevel="0" collapsed="false"/>
    <row r="1030308" customFormat="false" ht="12.8" hidden="false" customHeight="true" outlineLevel="0" collapsed="false"/>
    <row r="1030309" customFormat="false" ht="12.8" hidden="false" customHeight="true" outlineLevel="0" collapsed="false"/>
    <row r="1030310" customFormat="false" ht="12.8" hidden="false" customHeight="true" outlineLevel="0" collapsed="false"/>
    <row r="1030311" customFormat="false" ht="12.8" hidden="false" customHeight="true" outlineLevel="0" collapsed="false"/>
    <row r="1030312" customFormat="false" ht="12.8" hidden="false" customHeight="true" outlineLevel="0" collapsed="false"/>
    <row r="1030313" customFormat="false" ht="12.8" hidden="false" customHeight="true" outlineLevel="0" collapsed="false"/>
    <row r="1030314" customFormat="false" ht="12.8" hidden="false" customHeight="true" outlineLevel="0" collapsed="false"/>
    <row r="1030315" customFormat="false" ht="12.8" hidden="false" customHeight="true" outlineLevel="0" collapsed="false"/>
    <row r="1030316" customFormat="false" ht="12.8" hidden="false" customHeight="true" outlineLevel="0" collapsed="false"/>
    <row r="1030317" customFormat="false" ht="12.8" hidden="false" customHeight="true" outlineLevel="0" collapsed="false"/>
    <row r="1030318" customFormat="false" ht="12.8" hidden="false" customHeight="true" outlineLevel="0" collapsed="false"/>
    <row r="1030319" customFormat="false" ht="12.8" hidden="false" customHeight="true" outlineLevel="0" collapsed="false"/>
    <row r="1030320" customFormat="false" ht="12.8" hidden="false" customHeight="true" outlineLevel="0" collapsed="false"/>
    <row r="1030321" customFormat="false" ht="12.8" hidden="false" customHeight="true" outlineLevel="0" collapsed="false"/>
    <row r="1030322" customFormat="false" ht="12.8" hidden="false" customHeight="true" outlineLevel="0" collapsed="false"/>
    <row r="1030323" customFormat="false" ht="12.8" hidden="false" customHeight="true" outlineLevel="0" collapsed="false"/>
    <row r="1030324" customFormat="false" ht="12.8" hidden="false" customHeight="true" outlineLevel="0" collapsed="false"/>
    <row r="1030325" customFormat="false" ht="12.8" hidden="false" customHeight="true" outlineLevel="0" collapsed="false"/>
    <row r="1030326" customFormat="false" ht="12.8" hidden="false" customHeight="true" outlineLevel="0" collapsed="false"/>
    <row r="1030327" customFormat="false" ht="12.8" hidden="false" customHeight="true" outlineLevel="0" collapsed="false"/>
    <row r="1030328" customFormat="false" ht="12.8" hidden="false" customHeight="true" outlineLevel="0" collapsed="false"/>
    <row r="1030329" customFormat="false" ht="12.8" hidden="false" customHeight="true" outlineLevel="0" collapsed="false"/>
    <row r="1030330" customFormat="false" ht="12.8" hidden="false" customHeight="true" outlineLevel="0" collapsed="false"/>
    <row r="1030331" customFormat="false" ht="12.8" hidden="false" customHeight="true" outlineLevel="0" collapsed="false"/>
    <row r="1030332" customFormat="false" ht="12.8" hidden="false" customHeight="true" outlineLevel="0" collapsed="false"/>
    <row r="1030333" customFormat="false" ht="12.8" hidden="false" customHeight="true" outlineLevel="0" collapsed="false"/>
    <row r="1030334" customFormat="false" ht="12.8" hidden="false" customHeight="true" outlineLevel="0" collapsed="false"/>
    <row r="1030335" customFormat="false" ht="12.8" hidden="false" customHeight="true" outlineLevel="0" collapsed="false"/>
    <row r="1030336" customFormat="false" ht="12.8" hidden="false" customHeight="true" outlineLevel="0" collapsed="false"/>
    <row r="1030337" customFormat="false" ht="12.8" hidden="false" customHeight="true" outlineLevel="0" collapsed="false"/>
    <row r="1030338" customFormat="false" ht="12.8" hidden="false" customHeight="true" outlineLevel="0" collapsed="false"/>
    <row r="1030339" customFormat="false" ht="12.8" hidden="false" customHeight="true" outlineLevel="0" collapsed="false"/>
    <row r="1030340" customFormat="false" ht="12.8" hidden="false" customHeight="true" outlineLevel="0" collapsed="false"/>
    <row r="1030341" customFormat="false" ht="12.8" hidden="false" customHeight="true" outlineLevel="0" collapsed="false"/>
    <row r="1030342" customFormat="false" ht="12.8" hidden="false" customHeight="true" outlineLevel="0" collapsed="false"/>
    <row r="1030343" customFormat="false" ht="12.8" hidden="false" customHeight="true" outlineLevel="0" collapsed="false"/>
    <row r="1030344" customFormat="false" ht="12.8" hidden="false" customHeight="true" outlineLevel="0" collapsed="false"/>
    <row r="1030345" customFormat="false" ht="12.8" hidden="false" customHeight="true" outlineLevel="0" collapsed="false"/>
    <row r="1030346" customFormat="false" ht="12.8" hidden="false" customHeight="true" outlineLevel="0" collapsed="false"/>
    <row r="1030347" customFormat="false" ht="12.8" hidden="false" customHeight="true" outlineLevel="0" collapsed="false"/>
    <row r="1030348" customFormat="false" ht="12.8" hidden="false" customHeight="true" outlineLevel="0" collapsed="false"/>
    <row r="1030349" customFormat="false" ht="12.8" hidden="false" customHeight="true" outlineLevel="0" collapsed="false"/>
    <row r="1030350" customFormat="false" ht="12.8" hidden="false" customHeight="true" outlineLevel="0" collapsed="false"/>
    <row r="1030351" customFormat="false" ht="12.8" hidden="false" customHeight="true" outlineLevel="0" collapsed="false"/>
    <row r="1030352" customFormat="false" ht="12.8" hidden="false" customHeight="true" outlineLevel="0" collapsed="false"/>
    <row r="1030353" customFormat="false" ht="12.8" hidden="false" customHeight="true" outlineLevel="0" collapsed="false"/>
    <row r="1030354" customFormat="false" ht="12.8" hidden="false" customHeight="true" outlineLevel="0" collapsed="false"/>
    <row r="1030355" customFormat="false" ht="12.8" hidden="false" customHeight="true" outlineLevel="0" collapsed="false"/>
    <row r="1030356" customFormat="false" ht="12.8" hidden="false" customHeight="true" outlineLevel="0" collapsed="false"/>
    <row r="1030357" customFormat="false" ht="12.8" hidden="false" customHeight="true" outlineLevel="0" collapsed="false"/>
    <row r="1030358" customFormat="false" ht="12.8" hidden="false" customHeight="true" outlineLevel="0" collapsed="false"/>
    <row r="1030359" customFormat="false" ht="12.8" hidden="false" customHeight="true" outlineLevel="0" collapsed="false"/>
    <row r="1030360" customFormat="false" ht="12.8" hidden="false" customHeight="true" outlineLevel="0" collapsed="false"/>
    <row r="1030361" customFormat="false" ht="12.8" hidden="false" customHeight="true" outlineLevel="0" collapsed="false"/>
    <row r="1030362" customFormat="false" ht="12.8" hidden="false" customHeight="true" outlineLevel="0" collapsed="false"/>
    <row r="1030363" customFormat="false" ht="12.8" hidden="false" customHeight="true" outlineLevel="0" collapsed="false"/>
    <row r="1030364" customFormat="false" ht="12.8" hidden="false" customHeight="true" outlineLevel="0" collapsed="false"/>
    <row r="1030365" customFormat="false" ht="12.8" hidden="false" customHeight="true" outlineLevel="0" collapsed="false"/>
    <row r="1030366" customFormat="false" ht="12.8" hidden="false" customHeight="true" outlineLevel="0" collapsed="false"/>
    <row r="1030367" customFormat="false" ht="12.8" hidden="false" customHeight="true" outlineLevel="0" collapsed="false"/>
    <row r="1030368" customFormat="false" ht="12.8" hidden="false" customHeight="true" outlineLevel="0" collapsed="false"/>
    <row r="1030369" customFormat="false" ht="12.8" hidden="false" customHeight="true" outlineLevel="0" collapsed="false"/>
    <row r="1030370" customFormat="false" ht="12.8" hidden="false" customHeight="true" outlineLevel="0" collapsed="false"/>
    <row r="1030371" customFormat="false" ht="12.8" hidden="false" customHeight="true" outlineLevel="0" collapsed="false"/>
    <row r="1030372" customFormat="false" ht="12.8" hidden="false" customHeight="true" outlineLevel="0" collapsed="false"/>
    <row r="1030373" customFormat="false" ht="12.8" hidden="false" customHeight="true" outlineLevel="0" collapsed="false"/>
    <row r="1030374" customFormat="false" ht="12.8" hidden="false" customHeight="true" outlineLevel="0" collapsed="false"/>
    <row r="1030375" customFormat="false" ht="12.8" hidden="false" customHeight="true" outlineLevel="0" collapsed="false"/>
    <row r="1030376" customFormat="false" ht="12.8" hidden="false" customHeight="true" outlineLevel="0" collapsed="false"/>
    <row r="1030377" customFormat="false" ht="12.8" hidden="false" customHeight="true" outlineLevel="0" collapsed="false"/>
    <row r="1030378" customFormat="false" ht="12.8" hidden="false" customHeight="true" outlineLevel="0" collapsed="false"/>
    <row r="1030379" customFormat="false" ht="12.8" hidden="false" customHeight="true" outlineLevel="0" collapsed="false"/>
    <row r="1030380" customFormat="false" ht="12.8" hidden="false" customHeight="true" outlineLevel="0" collapsed="false"/>
    <row r="1030381" customFormat="false" ht="12.8" hidden="false" customHeight="true" outlineLevel="0" collapsed="false"/>
    <row r="1030382" customFormat="false" ht="12.8" hidden="false" customHeight="true" outlineLevel="0" collapsed="false"/>
    <row r="1030383" customFormat="false" ht="12.8" hidden="false" customHeight="true" outlineLevel="0" collapsed="false"/>
    <row r="1030384" customFormat="false" ht="12.8" hidden="false" customHeight="true" outlineLevel="0" collapsed="false"/>
    <row r="1030385" customFormat="false" ht="12.8" hidden="false" customHeight="true" outlineLevel="0" collapsed="false"/>
    <row r="1030386" customFormat="false" ht="12.8" hidden="false" customHeight="true" outlineLevel="0" collapsed="false"/>
    <row r="1030387" customFormat="false" ht="12.8" hidden="false" customHeight="true" outlineLevel="0" collapsed="false"/>
    <row r="1030388" customFormat="false" ht="12.8" hidden="false" customHeight="true" outlineLevel="0" collapsed="false"/>
    <row r="1030389" customFormat="false" ht="12.8" hidden="false" customHeight="true" outlineLevel="0" collapsed="false"/>
    <row r="1030390" customFormat="false" ht="12.8" hidden="false" customHeight="true" outlineLevel="0" collapsed="false"/>
    <row r="1030391" customFormat="false" ht="12.8" hidden="false" customHeight="true" outlineLevel="0" collapsed="false"/>
    <row r="1030392" customFormat="false" ht="12.8" hidden="false" customHeight="true" outlineLevel="0" collapsed="false"/>
    <row r="1030393" customFormat="false" ht="12.8" hidden="false" customHeight="true" outlineLevel="0" collapsed="false"/>
    <row r="1030394" customFormat="false" ht="12.8" hidden="false" customHeight="true" outlineLevel="0" collapsed="false"/>
    <row r="1030395" customFormat="false" ht="12.8" hidden="false" customHeight="true" outlineLevel="0" collapsed="false"/>
    <row r="1030396" customFormat="false" ht="12.8" hidden="false" customHeight="true" outlineLevel="0" collapsed="false"/>
    <row r="1030397" customFormat="false" ht="12.8" hidden="false" customHeight="true" outlineLevel="0" collapsed="false"/>
    <row r="1030398" customFormat="false" ht="12.8" hidden="false" customHeight="true" outlineLevel="0" collapsed="false"/>
    <row r="1030399" customFormat="false" ht="12.8" hidden="false" customHeight="true" outlineLevel="0" collapsed="false"/>
    <row r="1030400" customFormat="false" ht="12.8" hidden="false" customHeight="true" outlineLevel="0" collapsed="false"/>
    <row r="1030401" customFormat="false" ht="12.8" hidden="false" customHeight="true" outlineLevel="0" collapsed="false"/>
    <row r="1030402" customFormat="false" ht="12.8" hidden="false" customHeight="true" outlineLevel="0" collapsed="false"/>
    <row r="1030403" customFormat="false" ht="12.8" hidden="false" customHeight="true" outlineLevel="0" collapsed="false"/>
    <row r="1030404" customFormat="false" ht="12.8" hidden="false" customHeight="true" outlineLevel="0" collapsed="false"/>
    <row r="1030405" customFormat="false" ht="12.8" hidden="false" customHeight="true" outlineLevel="0" collapsed="false"/>
    <row r="1030406" customFormat="false" ht="12.8" hidden="false" customHeight="true" outlineLevel="0" collapsed="false"/>
    <row r="1030407" customFormat="false" ht="12.8" hidden="false" customHeight="true" outlineLevel="0" collapsed="false"/>
    <row r="1030408" customFormat="false" ht="12.8" hidden="false" customHeight="true" outlineLevel="0" collapsed="false"/>
    <row r="1030409" customFormat="false" ht="12.8" hidden="false" customHeight="true" outlineLevel="0" collapsed="false"/>
    <row r="1030410" customFormat="false" ht="12.8" hidden="false" customHeight="true" outlineLevel="0" collapsed="false"/>
    <row r="1030411" customFormat="false" ht="12.8" hidden="false" customHeight="true" outlineLevel="0" collapsed="false"/>
    <row r="1030412" customFormat="false" ht="12.8" hidden="false" customHeight="true" outlineLevel="0" collapsed="false"/>
    <row r="1030413" customFormat="false" ht="12.8" hidden="false" customHeight="true" outlineLevel="0" collapsed="false"/>
    <row r="1030414" customFormat="false" ht="12.8" hidden="false" customHeight="true" outlineLevel="0" collapsed="false"/>
    <row r="1030415" customFormat="false" ht="12.8" hidden="false" customHeight="true" outlineLevel="0" collapsed="false"/>
    <row r="1030416" customFormat="false" ht="12.8" hidden="false" customHeight="true" outlineLevel="0" collapsed="false"/>
    <row r="1030417" customFormat="false" ht="12.8" hidden="false" customHeight="true" outlineLevel="0" collapsed="false"/>
    <row r="1030418" customFormat="false" ht="12.8" hidden="false" customHeight="true" outlineLevel="0" collapsed="false"/>
    <row r="1030419" customFormat="false" ht="12.8" hidden="false" customHeight="true" outlineLevel="0" collapsed="false"/>
    <row r="1030420" customFormat="false" ht="12.8" hidden="false" customHeight="true" outlineLevel="0" collapsed="false"/>
    <row r="1030421" customFormat="false" ht="12.8" hidden="false" customHeight="true" outlineLevel="0" collapsed="false"/>
    <row r="1030422" customFormat="false" ht="12.8" hidden="false" customHeight="true" outlineLevel="0" collapsed="false"/>
    <row r="1030423" customFormat="false" ht="12.8" hidden="false" customHeight="true" outlineLevel="0" collapsed="false"/>
    <row r="1030424" customFormat="false" ht="12.8" hidden="false" customHeight="true" outlineLevel="0" collapsed="false"/>
    <row r="1030425" customFormat="false" ht="12.8" hidden="false" customHeight="true" outlineLevel="0" collapsed="false"/>
    <row r="1030426" customFormat="false" ht="12.8" hidden="false" customHeight="true" outlineLevel="0" collapsed="false"/>
    <row r="1030427" customFormat="false" ht="12.8" hidden="false" customHeight="true" outlineLevel="0" collapsed="false"/>
    <row r="1030428" customFormat="false" ht="12.8" hidden="false" customHeight="true" outlineLevel="0" collapsed="false"/>
    <row r="1030429" customFormat="false" ht="12.8" hidden="false" customHeight="true" outlineLevel="0" collapsed="false"/>
    <row r="1030430" customFormat="false" ht="12.8" hidden="false" customHeight="true" outlineLevel="0" collapsed="false"/>
    <row r="1030431" customFormat="false" ht="12.8" hidden="false" customHeight="true" outlineLevel="0" collapsed="false"/>
    <row r="1030432" customFormat="false" ht="12.8" hidden="false" customHeight="true" outlineLevel="0" collapsed="false"/>
    <row r="1030433" customFormat="false" ht="12.8" hidden="false" customHeight="true" outlineLevel="0" collapsed="false"/>
    <row r="1030434" customFormat="false" ht="12.8" hidden="false" customHeight="true" outlineLevel="0" collapsed="false"/>
    <row r="1030435" customFormat="false" ht="12.8" hidden="false" customHeight="true" outlineLevel="0" collapsed="false"/>
    <row r="1030436" customFormat="false" ht="12.8" hidden="false" customHeight="true" outlineLevel="0" collapsed="false"/>
    <row r="1030437" customFormat="false" ht="12.8" hidden="false" customHeight="true" outlineLevel="0" collapsed="false"/>
    <row r="1030438" customFormat="false" ht="12.8" hidden="false" customHeight="true" outlineLevel="0" collapsed="false"/>
    <row r="1030439" customFormat="false" ht="12.8" hidden="false" customHeight="true" outlineLevel="0" collapsed="false"/>
    <row r="1030440" customFormat="false" ht="12.8" hidden="false" customHeight="true" outlineLevel="0" collapsed="false"/>
    <row r="1030441" customFormat="false" ht="12.8" hidden="false" customHeight="true" outlineLevel="0" collapsed="false"/>
    <row r="1030442" customFormat="false" ht="12.8" hidden="false" customHeight="true" outlineLevel="0" collapsed="false"/>
    <row r="1030443" customFormat="false" ht="12.8" hidden="false" customHeight="true" outlineLevel="0" collapsed="false"/>
    <row r="1030444" customFormat="false" ht="12.8" hidden="false" customHeight="true" outlineLevel="0" collapsed="false"/>
    <row r="1030445" customFormat="false" ht="12.8" hidden="false" customHeight="true" outlineLevel="0" collapsed="false"/>
    <row r="1030446" customFormat="false" ht="12.8" hidden="false" customHeight="true" outlineLevel="0" collapsed="false"/>
    <row r="1030447" customFormat="false" ht="12.8" hidden="false" customHeight="true" outlineLevel="0" collapsed="false"/>
    <row r="1030448" customFormat="false" ht="12.8" hidden="false" customHeight="true" outlineLevel="0" collapsed="false"/>
    <row r="1030449" customFormat="false" ht="12.8" hidden="false" customHeight="true" outlineLevel="0" collapsed="false"/>
    <row r="1030450" customFormat="false" ht="12.8" hidden="false" customHeight="true" outlineLevel="0" collapsed="false"/>
    <row r="1030451" customFormat="false" ht="12.8" hidden="false" customHeight="true" outlineLevel="0" collapsed="false"/>
    <row r="1030452" customFormat="false" ht="12.8" hidden="false" customHeight="true" outlineLevel="0" collapsed="false"/>
    <row r="1030453" customFormat="false" ht="12.8" hidden="false" customHeight="true" outlineLevel="0" collapsed="false"/>
    <row r="1030454" customFormat="false" ht="12.8" hidden="false" customHeight="true" outlineLevel="0" collapsed="false"/>
    <row r="1030455" customFormat="false" ht="12.8" hidden="false" customHeight="true" outlineLevel="0" collapsed="false"/>
    <row r="1030456" customFormat="false" ht="12.8" hidden="false" customHeight="true" outlineLevel="0" collapsed="false"/>
    <row r="1030457" customFormat="false" ht="12.8" hidden="false" customHeight="true" outlineLevel="0" collapsed="false"/>
    <row r="1030458" customFormat="false" ht="12.8" hidden="false" customHeight="true" outlineLevel="0" collapsed="false"/>
    <row r="1030459" customFormat="false" ht="12.8" hidden="false" customHeight="true" outlineLevel="0" collapsed="false"/>
    <row r="1030460" customFormat="false" ht="12.8" hidden="false" customHeight="true" outlineLevel="0" collapsed="false"/>
    <row r="1030461" customFormat="false" ht="12.8" hidden="false" customHeight="true" outlineLevel="0" collapsed="false"/>
    <row r="1030462" customFormat="false" ht="12.8" hidden="false" customHeight="true" outlineLevel="0" collapsed="false"/>
    <row r="1030463" customFormat="false" ht="12.8" hidden="false" customHeight="true" outlineLevel="0" collapsed="false"/>
    <row r="1030464" customFormat="false" ht="12.8" hidden="false" customHeight="true" outlineLevel="0" collapsed="false"/>
    <row r="1030465" customFormat="false" ht="12.8" hidden="false" customHeight="true" outlineLevel="0" collapsed="false"/>
    <row r="1030466" customFormat="false" ht="12.8" hidden="false" customHeight="true" outlineLevel="0" collapsed="false"/>
    <row r="1030467" customFormat="false" ht="12.8" hidden="false" customHeight="true" outlineLevel="0" collapsed="false"/>
    <row r="1030468" customFormat="false" ht="12.8" hidden="false" customHeight="true" outlineLevel="0" collapsed="false"/>
    <row r="1030469" customFormat="false" ht="12.8" hidden="false" customHeight="true" outlineLevel="0" collapsed="false"/>
    <row r="1030470" customFormat="false" ht="12.8" hidden="false" customHeight="true" outlineLevel="0" collapsed="false"/>
    <row r="1030471" customFormat="false" ht="12.8" hidden="false" customHeight="true" outlineLevel="0" collapsed="false"/>
    <row r="1030472" customFormat="false" ht="12.8" hidden="false" customHeight="true" outlineLevel="0" collapsed="false"/>
    <row r="1030473" customFormat="false" ht="12.8" hidden="false" customHeight="true" outlineLevel="0" collapsed="false"/>
    <row r="1030474" customFormat="false" ht="12.8" hidden="false" customHeight="true" outlineLevel="0" collapsed="false"/>
    <row r="1030475" customFormat="false" ht="12.8" hidden="false" customHeight="true" outlineLevel="0" collapsed="false"/>
    <row r="1030476" customFormat="false" ht="12.8" hidden="false" customHeight="true" outlineLevel="0" collapsed="false"/>
    <row r="1030477" customFormat="false" ht="12.8" hidden="false" customHeight="true" outlineLevel="0" collapsed="false"/>
    <row r="1030478" customFormat="false" ht="12.8" hidden="false" customHeight="true" outlineLevel="0" collapsed="false"/>
    <row r="1030479" customFormat="false" ht="12.8" hidden="false" customHeight="true" outlineLevel="0" collapsed="false"/>
    <row r="1030480" customFormat="false" ht="12.8" hidden="false" customHeight="true" outlineLevel="0" collapsed="false"/>
    <row r="1030481" customFormat="false" ht="12.8" hidden="false" customHeight="true" outlineLevel="0" collapsed="false"/>
    <row r="1030482" customFormat="false" ht="12.8" hidden="false" customHeight="true" outlineLevel="0" collapsed="false"/>
    <row r="1030483" customFormat="false" ht="12.8" hidden="false" customHeight="true" outlineLevel="0" collapsed="false"/>
    <row r="1030484" customFormat="false" ht="12.8" hidden="false" customHeight="true" outlineLevel="0" collapsed="false"/>
    <row r="1030485" customFormat="false" ht="12.8" hidden="false" customHeight="true" outlineLevel="0" collapsed="false"/>
    <row r="1030486" customFormat="false" ht="12.8" hidden="false" customHeight="true" outlineLevel="0" collapsed="false"/>
    <row r="1030487" customFormat="false" ht="12.8" hidden="false" customHeight="true" outlineLevel="0" collapsed="false"/>
    <row r="1030488" customFormat="false" ht="12.8" hidden="false" customHeight="true" outlineLevel="0" collapsed="false"/>
    <row r="1030489" customFormat="false" ht="12.8" hidden="false" customHeight="true" outlineLevel="0" collapsed="false"/>
    <row r="1030490" customFormat="false" ht="12.8" hidden="false" customHeight="true" outlineLevel="0" collapsed="false"/>
    <row r="1030491" customFormat="false" ht="12.8" hidden="false" customHeight="true" outlineLevel="0" collapsed="false"/>
    <row r="1030492" customFormat="false" ht="12.8" hidden="false" customHeight="true" outlineLevel="0" collapsed="false"/>
    <row r="1030493" customFormat="false" ht="12.8" hidden="false" customHeight="true" outlineLevel="0" collapsed="false"/>
    <row r="1030494" customFormat="false" ht="12.8" hidden="false" customHeight="true" outlineLevel="0" collapsed="false"/>
    <row r="1030495" customFormat="false" ht="12.8" hidden="false" customHeight="true" outlineLevel="0" collapsed="false"/>
    <row r="1030496" customFormat="false" ht="12.8" hidden="false" customHeight="true" outlineLevel="0" collapsed="false"/>
    <row r="1030497" customFormat="false" ht="12.8" hidden="false" customHeight="true" outlineLevel="0" collapsed="false"/>
    <row r="1030498" customFormat="false" ht="12.8" hidden="false" customHeight="true" outlineLevel="0" collapsed="false"/>
    <row r="1030499" customFormat="false" ht="12.8" hidden="false" customHeight="true" outlineLevel="0" collapsed="false"/>
    <row r="1030500" customFormat="false" ht="12.8" hidden="false" customHeight="true" outlineLevel="0" collapsed="false"/>
    <row r="1030501" customFormat="false" ht="12.8" hidden="false" customHeight="true" outlineLevel="0" collapsed="false"/>
    <row r="1030502" customFormat="false" ht="12.8" hidden="false" customHeight="true" outlineLevel="0" collapsed="false"/>
    <row r="1030503" customFormat="false" ht="12.8" hidden="false" customHeight="true" outlineLevel="0" collapsed="false"/>
    <row r="1030504" customFormat="false" ht="12.8" hidden="false" customHeight="true" outlineLevel="0" collapsed="false"/>
    <row r="1030505" customFormat="false" ht="12.8" hidden="false" customHeight="true" outlineLevel="0" collapsed="false"/>
    <row r="1030506" customFormat="false" ht="12.8" hidden="false" customHeight="true" outlineLevel="0" collapsed="false"/>
    <row r="1030507" customFormat="false" ht="12.8" hidden="false" customHeight="true" outlineLevel="0" collapsed="false"/>
    <row r="1030508" customFormat="false" ht="12.8" hidden="false" customHeight="true" outlineLevel="0" collapsed="false"/>
    <row r="1030509" customFormat="false" ht="12.8" hidden="false" customHeight="true" outlineLevel="0" collapsed="false"/>
    <row r="1030510" customFormat="false" ht="12.8" hidden="false" customHeight="true" outlineLevel="0" collapsed="false"/>
    <row r="1030511" customFormat="false" ht="12.8" hidden="false" customHeight="true" outlineLevel="0" collapsed="false"/>
    <row r="1030512" customFormat="false" ht="12.8" hidden="false" customHeight="true" outlineLevel="0" collapsed="false"/>
    <row r="1030513" customFormat="false" ht="12.8" hidden="false" customHeight="true" outlineLevel="0" collapsed="false"/>
    <row r="1030514" customFormat="false" ht="12.8" hidden="false" customHeight="true" outlineLevel="0" collapsed="false"/>
    <row r="1030515" customFormat="false" ht="12.8" hidden="false" customHeight="true" outlineLevel="0" collapsed="false"/>
    <row r="1030516" customFormat="false" ht="12.8" hidden="false" customHeight="true" outlineLevel="0" collapsed="false"/>
    <row r="1030517" customFormat="false" ht="12.8" hidden="false" customHeight="true" outlineLevel="0" collapsed="false"/>
    <row r="1030518" customFormat="false" ht="12.8" hidden="false" customHeight="true" outlineLevel="0" collapsed="false"/>
    <row r="1030519" customFormat="false" ht="12.8" hidden="false" customHeight="true" outlineLevel="0" collapsed="false"/>
    <row r="1030520" customFormat="false" ht="12.8" hidden="false" customHeight="true" outlineLevel="0" collapsed="false"/>
    <row r="1030521" customFormat="false" ht="12.8" hidden="false" customHeight="true" outlineLevel="0" collapsed="false"/>
    <row r="1030522" customFormat="false" ht="12.8" hidden="false" customHeight="true" outlineLevel="0" collapsed="false"/>
    <row r="1030523" customFormat="false" ht="12.8" hidden="false" customHeight="true" outlineLevel="0" collapsed="false"/>
    <row r="1030524" customFormat="false" ht="12.8" hidden="false" customHeight="true" outlineLevel="0" collapsed="false"/>
    <row r="1030525" customFormat="false" ht="12.8" hidden="false" customHeight="true" outlineLevel="0" collapsed="false"/>
    <row r="1030526" customFormat="false" ht="12.8" hidden="false" customHeight="true" outlineLevel="0" collapsed="false"/>
    <row r="1030527" customFormat="false" ht="12.8" hidden="false" customHeight="true" outlineLevel="0" collapsed="false"/>
    <row r="1030528" customFormat="false" ht="12.8" hidden="false" customHeight="true" outlineLevel="0" collapsed="false"/>
    <row r="1030529" customFormat="false" ht="12.8" hidden="false" customHeight="true" outlineLevel="0" collapsed="false"/>
    <row r="1030530" customFormat="false" ht="12.8" hidden="false" customHeight="true" outlineLevel="0" collapsed="false"/>
    <row r="1030531" customFormat="false" ht="12.8" hidden="false" customHeight="true" outlineLevel="0" collapsed="false"/>
    <row r="1030532" customFormat="false" ht="12.8" hidden="false" customHeight="true" outlineLevel="0" collapsed="false"/>
    <row r="1030533" customFormat="false" ht="12.8" hidden="false" customHeight="true" outlineLevel="0" collapsed="false"/>
    <row r="1030534" customFormat="false" ht="12.8" hidden="false" customHeight="true" outlineLevel="0" collapsed="false"/>
    <row r="1030535" customFormat="false" ht="12.8" hidden="false" customHeight="true" outlineLevel="0" collapsed="false"/>
    <row r="1030536" customFormat="false" ht="12.8" hidden="false" customHeight="true" outlineLevel="0" collapsed="false"/>
    <row r="1030537" customFormat="false" ht="12.8" hidden="false" customHeight="true" outlineLevel="0" collapsed="false"/>
    <row r="1030538" customFormat="false" ht="12.8" hidden="false" customHeight="true" outlineLevel="0" collapsed="false"/>
    <row r="1030539" customFormat="false" ht="12.8" hidden="false" customHeight="true" outlineLevel="0" collapsed="false"/>
    <row r="1030540" customFormat="false" ht="12.8" hidden="false" customHeight="true" outlineLevel="0" collapsed="false"/>
    <row r="1030541" customFormat="false" ht="12.8" hidden="false" customHeight="true" outlineLevel="0" collapsed="false"/>
    <row r="1030542" customFormat="false" ht="12.8" hidden="false" customHeight="true" outlineLevel="0" collapsed="false"/>
    <row r="1030543" customFormat="false" ht="12.8" hidden="false" customHeight="true" outlineLevel="0" collapsed="false"/>
    <row r="1030544" customFormat="false" ht="12.8" hidden="false" customHeight="true" outlineLevel="0" collapsed="false"/>
    <row r="1030545" customFormat="false" ht="12.8" hidden="false" customHeight="true" outlineLevel="0" collapsed="false"/>
    <row r="1030546" customFormat="false" ht="12.8" hidden="false" customHeight="true" outlineLevel="0" collapsed="false"/>
    <row r="1030547" customFormat="false" ht="12.8" hidden="false" customHeight="true" outlineLevel="0" collapsed="false"/>
    <row r="1030548" customFormat="false" ht="12.8" hidden="false" customHeight="true" outlineLevel="0" collapsed="false"/>
    <row r="1030549" customFormat="false" ht="12.8" hidden="false" customHeight="true" outlineLevel="0" collapsed="false"/>
    <row r="1030550" customFormat="false" ht="12.8" hidden="false" customHeight="true" outlineLevel="0" collapsed="false"/>
    <row r="1030551" customFormat="false" ht="12.8" hidden="false" customHeight="true" outlineLevel="0" collapsed="false"/>
    <row r="1030552" customFormat="false" ht="12.8" hidden="false" customHeight="true" outlineLevel="0" collapsed="false"/>
    <row r="1030553" customFormat="false" ht="12.8" hidden="false" customHeight="true" outlineLevel="0" collapsed="false"/>
    <row r="1030554" customFormat="false" ht="12.8" hidden="false" customHeight="true" outlineLevel="0" collapsed="false"/>
    <row r="1030555" customFormat="false" ht="12.8" hidden="false" customHeight="true" outlineLevel="0" collapsed="false"/>
    <row r="1030556" customFormat="false" ht="12.8" hidden="false" customHeight="true" outlineLevel="0" collapsed="false"/>
    <row r="1030557" customFormat="false" ht="12.8" hidden="false" customHeight="true" outlineLevel="0" collapsed="false"/>
    <row r="1030558" customFormat="false" ht="12.8" hidden="false" customHeight="true" outlineLevel="0" collapsed="false"/>
    <row r="1030559" customFormat="false" ht="12.8" hidden="false" customHeight="true" outlineLevel="0" collapsed="false"/>
    <row r="1030560" customFormat="false" ht="12.8" hidden="false" customHeight="true" outlineLevel="0" collapsed="false"/>
    <row r="1030561" customFormat="false" ht="12.8" hidden="false" customHeight="true" outlineLevel="0" collapsed="false"/>
    <row r="1030562" customFormat="false" ht="12.8" hidden="false" customHeight="true" outlineLevel="0" collapsed="false"/>
    <row r="1030563" customFormat="false" ht="12.8" hidden="false" customHeight="true" outlineLevel="0" collapsed="false"/>
    <row r="1030564" customFormat="false" ht="12.8" hidden="false" customHeight="true" outlineLevel="0" collapsed="false"/>
    <row r="1030565" customFormat="false" ht="12.8" hidden="false" customHeight="true" outlineLevel="0" collapsed="false"/>
    <row r="1030566" customFormat="false" ht="12.8" hidden="false" customHeight="true" outlineLevel="0" collapsed="false"/>
    <row r="1030567" customFormat="false" ht="12.8" hidden="false" customHeight="true" outlineLevel="0" collapsed="false"/>
    <row r="1030568" customFormat="false" ht="12.8" hidden="false" customHeight="true" outlineLevel="0" collapsed="false"/>
    <row r="1030569" customFormat="false" ht="12.8" hidden="false" customHeight="true" outlineLevel="0" collapsed="false"/>
    <row r="1030570" customFormat="false" ht="12.8" hidden="false" customHeight="true" outlineLevel="0" collapsed="false"/>
    <row r="1030571" customFormat="false" ht="12.8" hidden="false" customHeight="true" outlineLevel="0" collapsed="false"/>
    <row r="1030572" customFormat="false" ht="12.8" hidden="false" customHeight="true" outlineLevel="0" collapsed="false"/>
    <row r="1030573" customFormat="false" ht="12.8" hidden="false" customHeight="true" outlineLevel="0" collapsed="false"/>
    <row r="1030574" customFormat="false" ht="12.8" hidden="false" customHeight="true" outlineLevel="0" collapsed="false"/>
    <row r="1030575" customFormat="false" ht="12.8" hidden="false" customHeight="true" outlineLevel="0" collapsed="false"/>
    <row r="1030576" customFormat="false" ht="12.8" hidden="false" customHeight="true" outlineLevel="0" collapsed="false"/>
    <row r="1030577" customFormat="false" ht="12.8" hidden="false" customHeight="true" outlineLevel="0" collapsed="false"/>
    <row r="1030578" customFormat="false" ht="12.8" hidden="false" customHeight="true" outlineLevel="0" collapsed="false"/>
    <row r="1030579" customFormat="false" ht="12.8" hidden="false" customHeight="true" outlineLevel="0" collapsed="false"/>
    <row r="1030580" customFormat="false" ht="12.8" hidden="false" customHeight="true" outlineLevel="0" collapsed="false"/>
    <row r="1030581" customFormat="false" ht="12.8" hidden="false" customHeight="true" outlineLevel="0" collapsed="false"/>
    <row r="1030582" customFormat="false" ht="12.8" hidden="false" customHeight="true" outlineLevel="0" collapsed="false"/>
    <row r="1030583" customFormat="false" ht="12.8" hidden="false" customHeight="true" outlineLevel="0" collapsed="false"/>
    <row r="1030584" customFormat="false" ht="12.8" hidden="false" customHeight="true" outlineLevel="0" collapsed="false"/>
    <row r="1030585" customFormat="false" ht="12.8" hidden="false" customHeight="true" outlineLevel="0" collapsed="false"/>
    <row r="1030586" customFormat="false" ht="12.8" hidden="false" customHeight="true" outlineLevel="0" collapsed="false"/>
    <row r="1030587" customFormat="false" ht="12.8" hidden="false" customHeight="true" outlineLevel="0" collapsed="false"/>
    <row r="1030588" customFormat="false" ht="12.8" hidden="false" customHeight="true" outlineLevel="0" collapsed="false"/>
    <row r="1030589" customFormat="false" ht="12.8" hidden="false" customHeight="true" outlineLevel="0" collapsed="false"/>
    <row r="1030590" customFormat="false" ht="12.8" hidden="false" customHeight="true" outlineLevel="0" collapsed="false"/>
    <row r="1030591" customFormat="false" ht="12.8" hidden="false" customHeight="true" outlineLevel="0" collapsed="false"/>
    <row r="1030592" customFormat="false" ht="12.8" hidden="false" customHeight="true" outlineLevel="0" collapsed="false"/>
    <row r="1030593" customFormat="false" ht="12.8" hidden="false" customHeight="true" outlineLevel="0" collapsed="false"/>
    <row r="1030594" customFormat="false" ht="12.8" hidden="false" customHeight="true" outlineLevel="0" collapsed="false"/>
    <row r="1030595" customFormat="false" ht="12.8" hidden="false" customHeight="true" outlineLevel="0" collapsed="false"/>
    <row r="1030596" customFormat="false" ht="12.8" hidden="false" customHeight="true" outlineLevel="0" collapsed="false"/>
    <row r="1030597" customFormat="false" ht="12.8" hidden="false" customHeight="true" outlineLevel="0" collapsed="false"/>
    <row r="1030598" customFormat="false" ht="12.8" hidden="false" customHeight="true" outlineLevel="0" collapsed="false"/>
    <row r="1030599" customFormat="false" ht="12.8" hidden="false" customHeight="true" outlineLevel="0" collapsed="false"/>
    <row r="1030600" customFormat="false" ht="12.8" hidden="false" customHeight="true" outlineLevel="0" collapsed="false"/>
    <row r="1030601" customFormat="false" ht="12.8" hidden="false" customHeight="true" outlineLevel="0" collapsed="false"/>
    <row r="1030602" customFormat="false" ht="12.8" hidden="false" customHeight="true" outlineLevel="0" collapsed="false"/>
    <row r="1030603" customFormat="false" ht="12.8" hidden="false" customHeight="true" outlineLevel="0" collapsed="false"/>
    <row r="1030604" customFormat="false" ht="12.8" hidden="false" customHeight="true" outlineLevel="0" collapsed="false"/>
    <row r="1030605" customFormat="false" ht="12.8" hidden="false" customHeight="true" outlineLevel="0" collapsed="false"/>
    <row r="1030606" customFormat="false" ht="12.8" hidden="false" customHeight="true" outlineLevel="0" collapsed="false"/>
    <row r="1030607" customFormat="false" ht="12.8" hidden="false" customHeight="true" outlineLevel="0" collapsed="false"/>
    <row r="1030608" customFormat="false" ht="12.8" hidden="false" customHeight="true" outlineLevel="0" collapsed="false"/>
    <row r="1030609" customFormat="false" ht="12.8" hidden="false" customHeight="true" outlineLevel="0" collapsed="false"/>
    <row r="1030610" customFormat="false" ht="12.8" hidden="false" customHeight="true" outlineLevel="0" collapsed="false"/>
    <row r="1030611" customFormat="false" ht="12.8" hidden="false" customHeight="true" outlineLevel="0" collapsed="false"/>
    <row r="1030612" customFormat="false" ht="12.8" hidden="false" customHeight="true" outlineLevel="0" collapsed="false"/>
    <row r="1030613" customFormat="false" ht="12.8" hidden="false" customHeight="true" outlineLevel="0" collapsed="false"/>
    <row r="1030614" customFormat="false" ht="12.8" hidden="false" customHeight="true" outlineLevel="0" collapsed="false"/>
    <row r="1030615" customFormat="false" ht="12.8" hidden="false" customHeight="true" outlineLevel="0" collapsed="false"/>
    <row r="1030616" customFormat="false" ht="12.8" hidden="false" customHeight="true" outlineLevel="0" collapsed="false"/>
    <row r="1030617" customFormat="false" ht="12.8" hidden="false" customHeight="true" outlineLevel="0" collapsed="false"/>
    <row r="1030618" customFormat="false" ht="12.8" hidden="false" customHeight="true" outlineLevel="0" collapsed="false"/>
    <row r="1030619" customFormat="false" ht="12.8" hidden="false" customHeight="true" outlineLevel="0" collapsed="false"/>
    <row r="1030620" customFormat="false" ht="12.8" hidden="false" customHeight="true" outlineLevel="0" collapsed="false"/>
    <row r="1030621" customFormat="false" ht="12.8" hidden="false" customHeight="true" outlineLevel="0" collapsed="false"/>
    <row r="1030622" customFormat="false" ht="12.8" hidden="false" customHeight="true" outlineLevel="0" collapsed="false"/>
    <row r="1030623" customFormat="false" ht="12.8" hidden="false" customHeight="true" outlineLevel="0" collapsed="false"/>
    <row r="1030624" customFormat="false" ht="12.8" hidden="false" customHeight="true" outlineLevel="0" collapsed="false"/>
    <row r="1030625" customFormat="false" ht="12.8" hidden="false" customHeight="true" outlineLevel="0" collapsed="false"/>
    <row r="1030626" customFormat="false" ht="12.8" hidden="false" customHeight="true" outlineLevel="0" collapsed="false"/>
    <row r="1030627" customFormat="false" ht="12.8" hidden="false" customHeight="true" outlineLevel="0" collapsed="false"/>
    <row r="1030628" customFormat="false" ht="12.8" hidden="false" customHeight="true" outlineLevel="0" collapsed="false"/>
    <row r="1030629" customFormat="false" ht="12.8" hidden="false" customHeight="true" outlineLevel="0" collapsed="false"/>
    <row r="1030630" customFormat="false" ht="12.8" hidden="false" customHeight="true" outlineLevel="0" collapsed="false"/>
    <row r="1030631" customFormat="false" ht="12.8" hidden="false" customHeight="true" outlineLevel="0" collapsed="false"/>
    <row r="1030632" customFormat="false" ht="12.8" hidden="false" customHeight="true" outlineLevel="0" collapsed="false"/>
    <row r="1030633" customFormat="false" ht="12.8" hidden="false" customHeight="true" outlineLevel="0" collapsed="false"/>
    <row r="1030634" customFormat="false" ht="12.8" hidden="false" customHeight="true" outlineLevel="0" collapsed="false"/>
    <row r="1030635" customFormat="false" ht="12.8" hidden="false" customHeight="true" outlineLevel="0" collapsed="false"/>
    <row r="1030636" customFormat="false" ht="12.8" hidden="false" customHeight="true" outlineLevel="0" collapsed="false"/>
    <row r="1030637" customFormat="false" ht="12.8" hidden="false" customHeight="true" outlineLevel="0" collapsed="false"/>
    <row r="1030638" customFormat="false" ht="12.8" hidden="false" customHeight="true" outlineLevel="0" collapsed="false"/>
    <row r="1030639" customFormat="false" ht="12.8" hidden="false" customHeight="true" outlineLevel="0" collapsed="false"/>
    <row r="1030640" customFormat="false" ht="12.8" hidden="false" customHeight="true" outlineLevel="0" collapsed="false"/>
    <row r="1030641" customFormat="false" ht="12.8" hidden="false" customHeight="true" outlineLevel="0" collapsed="false"/>
    <row r="1030642" customFormat="false" ht="12.8" hidden="false" customHeight="true" outlineLevel="0" collapsed="false"/>
    <row r="1030643" customFormat="false" ht="12.8" hidden="false" customHeight="true" outlineLevel="0" collapsed="false"/>
    <row r="1030644" customFormat="false" ht="12.8" hidden="false" customHeight="true" outlineLevel="0" collapsed="false"/>
    <row r="1030645" customFormat="false" ht="12.8" hidden="false" customHeight="true" outlineLevel="0" collapsed="false"/>
    <row r="1030646" customFormat="false" ht="12.8" hidden="false" customHeight="true" outlineLevel="0" collapsed="false"/>
    <row r="1030647" customFormat="false" ht="12.8" hidden="false" customHeight="true" outlineLevel="0" collapsed="false"/>
    <row r="1030648" customFormat="false" ht="12.8" hidden="false" customHeight="true" outlineLevel="0" collapsed="false"/>
    <row r="1030649" customFormat="false" ht="12.8" hidden="false" customHeight="true" outlineLevel="0" collapsed="false"/>
    <row r="1030650" customFormat="false" ht="12.8" hidden="false" customHeight="true" outlineLevel="0" collapsed="false"/>
    <row r="1030651" customFormat="false" ht="12.8" hidden="false" customHeight="true" outlineLevel="0" collapsed="false"/>
    <row r="1030652" customFormat="false" ht="12.8" hidden="false" customHeight="true" outlineLevel="0" collapsed="false"/>
    <row r="1030653" customFormat="false" ht="12.8" hidden="false" customHeight="true" outlineLevel="0" collapsed="false"/>
    <row r="1030654" customFormat="false" ht="12.8" hidden="false" customHeight="true" outlineLevel="0" collapsed="false"/>
    <row r="1030655" customFormat="false" ht="12.8" hidden="false" customHeight="true" outlineLevel="0" collapsed="false"/>
    <row r="1030656" customFormat="false" ht="12.8" hidden="false" customHeight="true" outlineLevel="0" collapsed="false"/>
    <row r="1030657" customFormat="false" ht="12.8" hidden="false" customHeight="true" outlineLevel="0" collapsed="false"/>
    <row r="1030658" customFormat="false" ht="12.8" hidden="false" customHeight="true" outlineLevel="0" collapsed="false"/>
    <row r="1030659" customFormat="false" ht="12.8" hidden="false" customHeight="true" outlineLevel="0" collapsed="false"/>
    <row r="1030660" customFormat="false" ht="12.8" hidden="false" customHeight="true" outlineLevel="0" collapsed="false"/>
    <row r="1030661" customFormat="false" ht="12.8" hidden="false" customHeight="true" outlineLevel="0" collapsed="false"/>
    <row r="1030662" customFormat="false" ht="12.8" hidden="false" customHeight="true" outlineLevel="0" collapsed="false"/>
    <row r="1030663" customFormat="false" ht="12.8" hidden="false" customHeight="true" outlineLevel="0" collapsed="false"/>
    <row r="1030664" customFormat="false" ht="12.8" hidden="false" customHeight="true" outlineLevel="0" collapsed="false"/>
    <row r="1030665" customFormat="false" ht="12.8" hidden="false" customHeight="true" outlineLevel="0" collapsed="false"/>
    <row r="1030666" customFormat="false" ht="12.8" hidden="false" customHeight="true" outlineLevel="0" collapsed="false"/>
    <row r="1030667" customFormat="false" ht="12.8" hidden="false" customHeight="true" outlineLevel="0" collapsed="false"/>
    <row r="1030668" customFormat="false" ht="12.8" hidden="false" customHeight="true" outlineLevel="0" collapsed="false"/>
    <row r="1030669" customFormat="false" ht="12.8" hidden="false" customHeight="true" outlineLevel="0" collapsed="false"/>
    <row r="1030670" customFormat="false" ht="12.8" hidden="false" customHeight="true" outlineLevel="0" collapsed="false"/>
    <row r="1030671" customFormat="false" ht="12.8" hidden="false" customHeight="true" outlineLevel="0" collapsed="false"/>
    <row r="1030672" customFormat="false" ht="12.8" hidden="false" customHeight="true" outlineLevel="0" collapsed="false"/>
    <row r="1030673" customFormat="false" ht="12.8" hidden="false" customHeight="true" outlineLevel="0" collapsed="false"/>
    <row r="1030674" customFormat="false" ht="12.8" hidden="false" customHeight="true" outlineLevel="0" collapsed="false"/>
    <row r="1030675" customFormat="false" ht="12.8" hidden="false" customHeight="true" outlineLevel="0" collapsed="false"/>
    <row r="1030676" customFormat="false" ht="12.8" hidden="false" customHeight="true" outlineLevel="0" collapsed="false"/>
    <row r="1030677" customFormat="false" ht="12.8" hidden="false" customHeight="true" outlineLevel="0" collapsed="false"/>
    <row r="1030678" customFormat="false" ht="12.8" hidden="false" customHeight="true" outlineLevel="0" collapsed="false"/>
    <row r="1030679" customFormat="false" ht="12.8" hidden="false" customHeight="true" outlineLevel="0" collapsed="false"/>
    <row r="1030680" customFormat="false" ht="12.8" hidden="false" customHeight="true" outlineLevel="0" collapsed="false"/>
    <row r="1030681" customFormat="false" ht="12.8" hidden="false" customHeight="true" outlineLevel="0" collapsed="false"/>
    <row r="1030682" customFormat="false" ht="12.8" hidden="false" customHeight="true" outlineLevel="0" collapsed="false"/>
    <row r="1030683" customFormat="false" ht="12.8" hidden="false" customHeight="true" outlineLevel="0" collapsed="false"/>
    <row r="1030684" customFormat="false" ht="12.8" hidden="false" customHeight="true" outlineLevel="0" collapsed="false"/>
    <row r="1030685" customFormat="false" ht="12.8" hidden="false" customHeight="true" outlineLevel="0" collapsed="false"/>
    <row r="1030686" customFormat="false" ht="12.8" hidden="false" customHeight="true" outlineLevel="0" collapsed="false"/>
    <row r="1030687" customFormat="false" ht="12.8" hidden="false" customHeight="true" outlineLevel="0" collapsed="false"/>
    <row r="1030688" customFormat="false" ht="12.8" hidden="false" customHeight="true" outlineLevel="0" collapsed="false"/>
    <row r="1030689" customFormat="false" ht="12.8" hidden="false" customHeight="true" outlineLevel="0" collapsed="false"/>
    <row r="1030690" customFormat="false" ht="12.8" hidden="false" customHeight="true" outlineLevel="0" collapsed="false"/>
    <row r="1030691" customFormat="false" ht="12.8" hidden="false" customHeight="true" outlineLevel="0" collapsed="false"/>
    <row r="1030692" customFormat="false" ht="12.8" hidden="false" customHeight="true" outlineLevel="0" collapsed="false"/>
    <row r="1030693" customFormat="false" ht="12.8" hidden="false" customHeight="true" outlineLevel="0" collapsed="false"/>
    <row r="1030694" customFormat="false" ht="12.8" hidden="false" customHeight="true" outlineLevel="0" collapsed="false"/>
    <row r="1030695" customFormat="false" ht="12.8" hidden="false" customHeight="true" outlineLevel="0" collapsed="false"/>
    <row r="1030696" customFormat="false" ht="12.8" hidden="false" customHeight="true" outlineLevel="0" collapsed="false"/>
    <row r="1030697" customFormat="false" ht="12.8" hidden="false" customHeight="true" outlineLevel="0" collapsed="false"/>
    <row r="1030698" customFormat="false" ht="12.8" hidden="false" customHeight="true" outlineLevel="0" collapsed="false"/>
    <row r="1030699" customFormat="false" ht="12.8" hidden="false" customHeight="true" outlineLevel="0" collapsed="false"/>
    <row r="1030700" customFormat="false" ht="12.8" hidden="false" customHeight="true" outlineLevel="0" collapsed="false"/>
    <row r="1030701" customFormat="false" ht="12.8" hidden="false" customHeight="true" outlineLevel="0" collapsed="false"/>
    <row r="1030702" customFormat="false" ht="12.8" hidden="false" customHeight="true" outlineLevel="0" collapsed="false"/>
    <row r="1030703" customFormat="false" ht="12.8" hidden="false" customHeight="true" outlineLevel="0" collapsed="false"/>
    <row r="1030704" customFormat="false" ht="12.8" hidden="false" customHeight="true" outlineLevel="0" collapsed="false"/>
    <row r="1030705" customFormat="false" ht="12.8" hidden="false" customHeight="true" outlineLevel="0" collapsed="false"/>
    <row r="1030706" customFormat="false" ht="12.8" hidden="false" customHeight="true" outlineLevel="0" collapsed="false"/>
    <row r="1030707" customFormat="false" ht="12.8" hidden="false" customHeight="true" outlineLevel="0" collapsed="false"/>
    <row r="1030708" customFormat="false" ht="12.8" hidden="false" customHeight="true" outlineLevel="0" collapsed="false"/>
    <row r="1030709" customFormat="false" ht="12.8" hidden="false" customHeight="true" outlineLevel="0" collapsed="false"/>
    <row r="1030710" customFormat="false" ht="12.8" hidden="false" customHeight="true" outlineLevel="0" collapsed="false"/>
    <row r="1030711" customFormat="false" ht="12.8" hidden="false" customHeight="true" outlineLevel="0" collapsed="false"/>
    <row r="1030712" customFormat="false" ht="12.8" hidden="false" customHeight="true" outlineLevel="0" collapsed="false"/>
    <row r="1030713" customFormat="false" ht="12.8" hidden="false" customHeight="true" outlineLevel="0" collapsed="false"/>
    <row r="1030714" customFormat="false" ht="12.8" hidden="false" customHeight="true" outlineLevel="0" collapsed="false"/>
    <row r="1030715" customFormat="false" ht="12.8" hidden="false" customHeight="true" outlineLevel="0" collapsed="false"/>
    <row r="1030716" customFormat="false" ht="12.8" hidden="false" customHeight="true" outlineLevel="0" collapsed="false"/>
    <row r="1030717" customFormat="false" ht="12.8" hidden="false" customHeight="true" outlineLevel="0" collapsed="false"/>
    <row r="1030718" customFormat="false" ht="12.8" hidden="false" customHeight="true" outlineLevel="0" collapsed="false"/>
    <row r="1030719" customFormat="false" ht="12.8" hidden="false" customHeight="true" outlineLevel="0" collapsed="false"/>
    <row r="1030720" customFormat="false" ht="12.8" hidden="false" customHeight="true" outlineLevel="0" collapsed="false"/>
    <row r="1030721" customFormat="false" ht="12.8" hidden="false" customHeight="true" outlineLevel="0" collapsed="false"/>
    <row r="1030722" customFormat="false" ht="12.8" hidden="false" customHeight="true" outlineLevel="0" collapsed="false"/>
    <row r="1030723" customFormat="false" ht="12.8" hidden="false" customHeight="true" outlineLevel="0" collapsed="false"/>
    <row r="1030724" customFormat="false" ht="12.8" hidden="false" customHeight="true" outlineLevel="0" collapsed="false"/>
    <row r="1030725" customFormat="false" ht="12.8" hidden="false" customHeight="true" outlineLevel="0" collapsed="false"/>
    <row r="1030726" customFormat="false" ht="12.8" hidden="false" customHeight="true" outlineLevel="0" collapsed="false"/>
    <row r="1030727" customFormat="false" ht="12.8" hidden="false" customHeight="true" outlineLevel="0" collapsed="false"/>
    <row r="1030728" customFormat="false" ht="12.8" hidden="false" customHeight="true" outlineLevel="0" collapsed="false"/>
    <row r="1030729" customFormat="false" ht="12.8" hidden="false" customHeight="true" outlineLevel="0" collapsed="false"/>
    <row r="1030730" customFormat="false" ht="12.8" hidden="false" customHeight="true" outlineLevel="0" collapsed="false"/>
    <row r="1030731" customFormat="false" ht="12.8" hidden="false" customHeight="true" outlineLevel="0" collapsed="false"/>
    <row r="1030732" customFormat="false" ht="12.8" hidden="false" customHeight="true" outlineLevel="0" collapsed="false"/>
    <row r="1030733" customFormat="false" ht="12.8" hidden="false" customHeight="true" outlineLevel="0" collapsed="false"/>
    <row r="1030734" customFormat="false" ht="12.8" hidden="false" customHeight="true" outlineLevel="0" collapsed="false"/>
    <row r="1030735" customFormat="false" ht="12.8" hidden="false" customHeight="true" outlineLevel="0" collapsed="false"/>
    <row r="1030736" customFormat="false" ht="12.8" hidden="false" customHeight="true" outlineLevel="0" collapsed="false"/>
    <row r="1030737" customFormat="false" ht="12.8" hidden="false" customHeight="true" outlineLevel="0" collapsed="false"/>
    <row r="1030738" customFormat="false" ht="12.8" hidden="false" customHeight="true" outlineLevel="0" collapsed="false"/>
    <row r="1030739" customFormat="false" ht="12.8" hidden="false" customHeight="true" outlineLevel="0" collapsed="false"/>
    <row r="1030740" customFormat="false" ht="12.8" hidden="false" customHeight="true" outlineLevel="0" collapsed="false"/>
    <row r="1030741" customFormat="false" ht="12.8" hidden="false" customHeight="true" outlineLevel="0" collapsed="false"/>
    <row r="1030742" customFormat="false" ht="12.8" hidden="false" customHeight="true" outlineLevel="0" collapsed="false"/>
    <row r="1030743" customFormat="false" ht="12.8" hidden="false" customHeight="true" outlineLevel="0" collapsed="false"/>
    <row r="1030744" customFormat="false" ht="12.8" hidden="false" customHeight="true" outlineLevel="0" collapsed="false"/>
    <row r="1030745" customFormat="false" ht="12.8" hidden="false" customHeight="true" outlineLevel="0" collapsed="false"/>
    <row r="1030746" customFormat="false" ht="12.8" hidden="false" customHeight="true" outlineLevel="0" collapsed="false"/>
    <row r="1030747" customFormat="false" ht="12.8" hidden="false" customHeight="true" outlineLevel="0" collapsed="false"/>
    <row r="1030748" customFormat="false" ht="12.8" hidden="false" customHeight="true" outlineLevel="0" collapsed="false"/>
    <row r="1030749" customFormat="false" ht="12.8" hidden="false" customHeight="true" outlineLevel="0" collapsed="false"/>
    <row r="1030750" customFormat="false" ht="12.8" hidden="false" customHeight="true" outlineLevel="0" collapsed="false"/>
    <row r="1030751" customFormat="false" ht="12.8" hidden="false" customHeight="true" outlineLevel="0" collapsed="false"/>
    <row r="1030752" customFormat="false" ht="12.8" hidden="false" customHeight="true" outlineLevel="0" collapsed="false"/>
    <row r="1030753" customFormat="false" ht="12.8" hidden="false" customHeight="true" outlineLevel="0" collapsed="false"/>
    <row r="1030754" customFormat="false" ht="12.8" hidden="false" customHeight="true" outlineLevel="0" collapsed="false"/>
    <row r="1030755" customFormat="false" ht="12.8" hidden="false" customHeight="true" outlineLevel="0" collapsed="false"/>
    <row r="1030756" customFormat="false" ht="12.8" hidden="false" customHeight="true" outlineLevel="0" collapsed="false"/>
    <row r="1030757" customFormat="false" ht="12.8" hidden="false" customHeight="true" outlineLevel="0" collapsed="false"/>
    <row r="1030758" customFormat="false" ht="12.8" hidden="false" customHeight="true" outlineLevel="0" collapsed="false"/>
    <row r="1030759" customFormat="false" ht="12.8" hidden="false" customHeight="true" outlineLevel="0" collapsed="false"/>
    <row r="1030760" customFormat="false" ht="12.8" hidden="false" customHeight="true" outlineLevel="0" collapsed="false"/>
    <row r="1030761" customFormat="false" ht="12.8" hidden="false" customHeight="true" outlineLevel="0" collapsed="false"/>
    <row r="1030762" customFormat="false" ht="12.8" hidden="false" customHeight="true" outlineLevel="0" collapsed="false"/>
    <row r="1030763" customFormat="false" ht="12.8" hidden="false" customHeight="true" outlineLevel="0" collapsed="false"/>
    <row r="1030764" customFormat="false" ht="12.8" hidden="false" customHeight="true" outlineLevel="0" collapsed="false"/>
    <row r="1030765" customFormat="false" ht="12.8" hidden="false" customHeight="true" outlineLevel="0" collapsed="false"/>
    <row r="1030766" customFormat="false" ht="12.8" hidden="false" customHeight="true" outlineLevel="0" collapsed="false"/>
    <row r="1030767" customFormat="false" ht="12.8" hidden="false" customHeight="true" outlineLevel="0" collapsed="false"/>
    <row r="1030768" customFormat="false" ht="12.8" hidden="false" customHeight="true" outlineLevel="0" collapsed="false"/>
    <row r="1030769" customFormat="false" ht="12.8" hidden="false" customHeight="true" outlineLevel="0" collapsed="false"/>
    <row r="1030770" customFormat="false" ht="12.8" hidden="false" customHeight="true" outlineLevel="0" collapsed="false"/>
    <row r="1030771" customFormat="false" ht="12.8" hidden="false" customHeight="true" outlineLevel="0" collapsed="false"/>
    <row r="1030772" customFormat="false" ht="12.8" hidden="false" customHeight="true" outlineLevel="0" collapsed="false"/>
    <row r="1030773" customFormat="false" ht="12.8" hidden="false" customHeight="true" outlineLevel="0" collapsed="false"/>
    <row r="1030774" customFormat="false" ht="12.8" hidden="false" customHeight="true" outlineLevel="0" collapsed="false"/>
    <row r="1030775" customFormat="false" ht="12.8" hidden="false" customHeight="true" outlineLevel="0" collapsed="false"/>
    <row r="1030776" customFormat="false" ht="12.8" hidden="false" customHeight="true" outlineLevel="0" collapsed="false"/>
    <row r="1030777" customFormat="false" ht="12.8" hidden="false" customHeight="true" outlineLevel="0" collapsed="false"/>
    <row r="1030778" customFormat="false" ht="12.8" hidden="false" customHeight="true" outlineLevel="0" collapsed="false"/>
    <row r="1030779" customFormat="false" ht="12.8" hidden="false" customHeight="true" outlineLevel="0" collapsed="false"/>
    <row r="1030780" customFormat="false" ht="12.8" hidden="false" customHeight="true" outlineLevel="0" collapsed="false"/>
    <row r="1030781" customFormat="false" ht="12.8" hidden="false" customHeight="true" outlineLevel="0" collapsed="false"/>
    <row r="1030782" customFormat="false" ht="12.8" hidden="false" customHeight="true" outlineLevel="0" collapsed="false"/>
    <row r="1030783" customFormat="false" ht="12.8" hidden="false" customHeight="true" outlineLevel="0" collapsed="false"/>
    <row r="1030784" customFormat="false" ht="12.8" hidden="false" customHeight="true" outlineLevel="0" collapsed="false"/>
    <row r="1030785" customFormat="false" ht="12.8" hidden="false" customHeight="true" outlineLevel="0" collapsed="false"/>
    <row r="1030786" customFormat="false" ht="12.8" hidden="false" customHeight="true" outlineLevel="0" collapsed="false"/>
    <row r="1030787" customFormat="false" ht="12.8" hidden="false" customHeight="true" outlineLevel="0" collapsed="false"/>
    <row r="1030788" customFormat="false" ht="12.8" hidden="false" customHeight="true" outlineLevel="0" collapsed="false"/>
    <row r="1030789" customFormat="false" ht="12.8" hidden="false" customHeight="true" outlineLevel="0" collapsed="false"/>
    <row r="1030790" customFormat="false" ht="12.8" hidden="false" customHeight="true" outlineLevel="0" collapsed="false"/>
    <row r="1030791" customFormat="false" ht="12.8" hidden="false" customHeight="true" outlineLevel="0" collapsed="false"/>
    <row r="1030792" customFormat="false" ht="12.8" hidden="false" customHeight="true" outlineLevel="0" collapsed="false"/>
    <row r="1030793" customFormat="false" ht="12.8" hidden="false" customHeight="true" outlineLevel="0" collapsed="false"/>
    <row r="1030794" customFormat="false" ht="12.8" hidden="false" customHeight="true" outlineLevel="0" collapsed="false"/>
    <row r="1030795" customFormat="false" ht="12.8" hidden="false" customHeight="true" outlineLevel="0" collapsed="false"/>
    <row r="1030796" customFormat="false" ht="12.8" hidden="false" customHeight="true" outlineLevel="0" collapsed="false"/>
    <row r="1030797" customFormat="false" ht="12.8" hidden="false" customHeight="true" outlineLevel="0" collapsed="false"/>
    <row r="1030798" customFormat="false" ht="12.8" hidden="false" customHeight="true" outlineLevel="0" collapsed="false"/>
    <row r="1030799" customFormat="false" ht="12.8" hidden="false" customHeight="true" outlineLevel="0" collapsed="false"/>
    <row r="1030800" customFormat="false" ht="12.8" hidden="false" customHeight="true" outlineLevel="0" collapsed="false"/>
    <row r="1030801" customFormat="false" ht="12.8" hidden="false" customHeight="true" outlineLevel="0" collapsed="false"/>
    <row r="1030802" customFormat="false" ht="12.8" hidden="false" customHeight="true" outlineLevel="0" collapsed="false"/>
    <row r="1030803" customFormat="false" ht="12.8" hidden="false" customHeight="true" outlineLevel="0" collapsed="false"/>
    <row r="1030804" customFormat="false" ht="12.8" hidden="false" customHeight="true" outlineLevel="0" collapsed="false"/>
    <row r="1030805" customFormat="false" ht="12.8" hidden="false" customHeight="true" outlineLevel="0" collapsed="false"/>
    <row r="1030806" customFormat="false" ht="12.8" hidden="false" customHeight="true" outlineLevel="0" collapsed="false"/>
    <row r="1030807" customFormat="false" ht="12.8" hidden="false" customHeight="true" outlineLevel="0" collapsed="false"/>
    <row r="1030808" customFormat="false" ht="12.8" hidden="false" customHeight="true" outlineLevel="0" collapsed="false"/>
    <row r="1030809" customFormat="false" ht="12.8" hidden="false" customHeight="true" outlineLevel="0" collapsed="false"/>
    <row r="1030810" customFormat="false" ht="12.8" hidden="false" customHeight="true" outlineLevel="0" collapsed="false"/>
    <row r="1030811" customFormat="false" ht="12.8" hidden="false" customHeight="true" outlineLevel="0" collapsed="false"/>
    <row r="1030812" customFormat="false" ht="12.8" hidden="false" customHeight="true" outlineLevel="0" collapsed="false"/>
    <row r="1030813" customFormat="false" ht="12.8" hidden="false" customHeight="true" outlineLevel="0" collapsed="false"/>
    <row r="1030814" customFormat="false" ht="12.8" hidden="false" customHeight="true" outlineLevel="0" collapsed="false"/>
    <row r="1030815" customFormat="false" ht="12.8" hidden="false" customHeight="true" outlineLevel="0" collapsed="false"/>
    <row r="1030816" customFormat="false" ht="12.8" hidden="false" customHeight="true" outlineLevel="0" collapsed="false"/>
    <row r="1030817" customFormat="false" ht="12.8" hidden="false" customHeight="true" outlineLevel="0" collapsed="false"/>
    <row r="1030818" customFormat="false" ht="12.8" hidden="false" customHeight="true" outlineLevel="0" collapsed="false"/>
    <row r="1030819" customFormat="false" ht="12.8" hidden="false" customHeight="true" outlineLevel="0" collapsed="false"/>
    <row r="1030820" customFormat="false" ht="12.8" hidden="false" customHeight="true" outlineLevel="0" collapsed="false"/>
    <row r="1030821" customFormat="false" ht="12.8" hidden="false" customHeight="true" outlineLevel="0" collapsed="false"/>
    <row r="1030822" customFormat="false" ht="12.8" hidden="false" customHeight="true" outlineLevel="0" collapsed="false"/>
    <row r="1030823" customFormat="false" ht="12.8" hidden="false" customHeight="true" outlineLevel="0" collapsed="false"/>
    <row r="1030824" customFormat="false" ht="12.8" hidden="false" customHeight="true" outlineLevel="0" collapsed="false"/>
    <row r="1030825" customFormat="false" ht="12.8" hidden="false" customHeight="true" outlineLevel="0" collapsed="false"/>
    <row r="1030826" customFormat="false" ht="12.8" hidden="false" customHeight="true" outlineLevel="0" collapsed="false"/>
    <row r="1030827" customFormat="false" ht="12.8" hidden="false" customHeight="true" outlineLevel="0" collapsed="false"/>
    <row r="1030828" customFormat="false" ht="12.8" hidden="false" customHeight="true" outlineLevel="0" collapsed="false"/>
    <row r="1030829" customFormat="false" ht="12.8" hidden="false" customHeight="true" outlineLevel="0" collapsed="false"/>
    <row r="1030830" customFormat="false" ht="12.8" hidden="false" customHeight="true" outlineLevel="0" collapsed="false"/>
    <row r="1030831" customFormat="false" ht="12.8" hidden="false" customHeight="true" outlineLevel="0" collapsed="false"/>
    <row r="1030832" customFormat="false" ht="12.8" hidden="false" customHeight="true" outlineLevel="0" collapsed="false"/>
    <row r="1030833" customFormat="false" ht="12.8" hidden="false" customHeight="true" outlineLevel="0" collapsed="false"/>
    <row r="1030834" customFormat="false" ht="12.8" hidden="false" customHeight="true" outlineLevel="0" collapsed="false"/>
    <row r="1030835" customFormat="false" ht="12.8" hidden="false" customHeight="true" outlineLevel="0" collapsed="false"/>
    <row r="1030836" customFormat="false" ht="12.8" hidden="false" customHeight="true" outlineLevel="0" collapsed="false"/>
    <row r="1030837" customFormat="false" ht="12.8" hidden="false" customHeight="true" outlineLevel="0" collapsed="false"/>
    <row r="1030838" customFormat="false" ht="12.8" hidden="false" customHeight="true" outlineLevel="0" collapsed="false"/>
    <row r="1030839" customFormat="false" ht="12.8" hidden="false" customHeight="true" outlineLevel="0" collapsed="false"/>
    <row r="1030840" customFormat="false" ht="12.8" hidden="false" customHeight="true" outlineLevel="0" collapsed="false"/>
    <row r="1030841" customFormat="false" ht="12.8" hidden="false" customHeight="true" outlineLevel="0" collapsed="false"/>
    <row r="1030842" customFormat="false" ht="12.8" hidden="false" customHeight="true" outlineLevel="0" collapsed="false"/>
    <row r="1030843" customFormat="false" ht="12.8" hidden="false" customHeight="true" outlineLevel="0" collapsed="false"/>
    <row r="1030844" customFormat="false" ht="12.8" hidden="false" customHeight="true" outlineLevel="0" collapsed="false"/>
    <row r="1030845" customFormat="false" ht="12.8" hidden="false" customHeight="true" outlineLevel="0" collapsed="false"/>
    <row r="1030846" customFormat="false" ht="12.8" hidden="false" customHeight="true" outlineLevel="0" collapsed="false"/>
    <row r="1030847" customFormat="false" ht="12.8" hidden="false" customHeight="true" outlineLevel="0" collapsed="false"/>
    <row r="1030848" customFormat="false" ht="12.8" hidden="false" customHeight="true" outlineLevel="0" collapsed="false"/>
    <row r="1030849" customFormat="false" ht="12.8" hidden="false" customHeight="true" outlineLevel="0" collapsed="false"/>
    <row r="1030850" customFormat="false" ht="12.8" hidden="false" customHeight="true" outlineLevel="0" collapsed="false"/>
    <row r="1030851" customFormat="false" ht="12.8" hidden="false" customHeight="true" outlineLevel="0" collapsed="false"/>
    <row r="1030852" customFormat="false" ht="12.8" hidden="false" customHeight="true" outlineLevel="0" collapsed="false"/>
    <row r="1030853" customFormat="false" ht="12.8" hidden="false" customHeight="true" outlineLevel="0" collapsed="false"/>
    <row r="1030854" customFormat="false" ht="12.8" hidden="false" customHeight="true" outlineLevel="0" collapsed="false"/>
    <row r="1030855" customFormat="false" ht="12.8" hidden="false" customHeight="true" outlineLevel="0" collapsed="false"/>
    <row r="1030856" customFormat="false" ht="12.8" hidden="false" customHeight="true" outlineLevel="0" collapsed="false"/>
    <row r="1030857" customFormat="false" ht="12.8" hidden="false" customHeight="true" outlineLevel="0" collapsed="false"/>
    <row r="1030858" customFormat="false" ht="12.8" hidden="false" customHeight="true" outlineLevel="0" collapsed="false"/>
    <row r="1030859" customFormat="false" ht="12.8" hidden="false" customHeight="true" outlineLevel="0" collapsed="false"/>
    <row r="1030860" customFormat="false" ht="12.8" hidden="false" customHeight="true" outlineLevel="0" collapsed="false"/>
    <row r="1030861" customFormat="false" ht="12.8" hidden="false" customHeight="true" outlineLevel="0" collapsed="false"/>
    <row r="1030862" customFormat="false" ht="12.8" hidden="false" customHeight="true" outlineLevel="0" collapsed="false"/>
    <row r="1030863" customFormat="false" ht="12.8" hidden="false" customHeight="true" outlineLevel="0" collapsed="false"/>
    <row r="1030864" customFormat="false" ht="12.8" hidden="false" customHeight="true" outlineLevel="0" collapsed="false"/>
    <row r="1030865" customFormat="false" ht="12.8" hidden="false" customHeight="true" outlineLevel="0" collapsed="false"/>
    <row r="1030866" customFormat="false" ht="12.8" hidden="false" customHeight="true" outlineLevel="0" collapsed="false"/>
    <row r="1030867" customFormat="false" ht="12.8" hidden="false" customHeight="true" outlineLevel="0" collapsed="false"/>
    <row r="1030868" customFormat="false" ht="12.8" hidden="false" customHeight="true" outlineLevel="0" collapsed="false"/>
    <row r="1030869" customFormat="false" ht="12.8" hidden="false" customHeight="true" outlineLevel="0" collapsed="false"/>
    <row r="1030870" customFormat="false" ht="12.8" hidden="false" customHeight="true" outlineLevel="0" collapsed="false"/>
    <row r="1030871" customFormat="false" ht="12.8" hidden="false" customHeight="true" outlineLevel="0" collapsed="false"/>
    <row r="1030872" customFormat="false" ht="12.8" hidden="false" customHeight="true" outlineLevel="0" collapsed="false"/>
    <row r="1030873" customFormat="false" ht="12.8" hidden="false" customHeight="true" outlineLevel="0" collapsed="false"/>
    <row r="1030874" customFormat="false" ht="12.8" hidden="false" customHeight="true" outlineLevel="0" collapsed="false"/>
    <row r="1030875" customFormat="false" ht="12.8" hidden="false" customHeight="true" outlineLevel="0" collapsed="false"/>
    <row r="1030876" customFormat="false" ht="12.8" hidden="false" customHeight="true" outlineLevel="0" collapsed="false"/>
    <row r="1030877" customFormat="false" ht="12.8" hidden="false" customHeight="true" outlineLevel="0" collapsed="false"/>
    <row r="1030878" customFormat="false" ht="12.8" hidden="false" customHeight="true" outlineLevel="0" collapsed="false"/>
    <row r="1030879" customFormat="false" ht="12.8" hidden="false" customHeight="true" outlineLevel="0" collapsed="false"/>
    <row r="1030880" customFormat="false" ht="12.8" hidden="false" customHeight="true" outlineLevel="0" collapsed="false"/>
    <row r="1030881" customFormat="false" ht="12.8" hidden="false" customHeight="true" outlineLevel="0" collapsed="false"/>
    <row r="1030882" customFormat="false" ht="12.8" hidden="false" customHeight="true" outlineLevel="0" collapsed="false"/>
    <row r="1030883" customFormat="false" ht="12.8" hidden="false" customHeight="true" outlineLevel="0" collapsed="false"/>
    <row r="1030884" customFormat="false" ht="12.8" hidden="false" customHeight="true" outlineLevel="0" collapsed="false"/>
    <row r="1030885" customFormat="false" ht="12.8" hidden="false" customHeight="true" outlineLevel="0" collapsed="false"/>
    <row r="1030886" customFormat="false" ht="12.8" hidden="false" customHeight="true" outlineLevel="0" collapsed="false"/>
    <row r="1030887" customFormat="false" ht="12.8" hidden="false" customHeight="true" outlineLevel="0" collapsed="false"/>
    <row r="1030888" customFormat="false" ht="12.8" hidden="false" customHeight="true" outlineLevel="0" collapsed="false"/>
    <row r="1030889" customFormat="false" ht="12.8" hidden="false" customHeight="true" outlineLevel="0" collapsed="false"/>
    <row r="1030890" customFormat="false" ht="12.8" hidden="false" customHeight="true" outlineLevel="0" collapsed="false"/>
    <row r="1030891" customFormat="false" ht="12.8" hidden="false" customHeight="true" outlineLevel="0" collapsed="false"/>
    <row r="1030892" customFormat="false" ht="12.8" hidden="false" customHeight="true" outlineLevel="0" collapsed="false"/>
    <row r="1030893" customFormat="false" ht="12.8" hidden="false" customHeight="true" outlineLevel="0" collapsed="false"/>
    <row r="1030894" customFormat="false" ht="12.8" hidden="false" customHeight="true" outlineLevel="0" collapsed="false"/>
    <row r="1030895" customFormat="false" ht="12.8" hidden="false" customHeight="true" outlineLevel="0" collapsed="false"/>
    <row r="1030896" customFormat="false" ht="12.8" hidden="false" customHeight="true" outlineLevel="0" collapsed="false"/>
    <row r="1030897" customFormat="false" ht="12.8" hidden="false" customHeight="true" outlineLevel="0" collapsed="false"/>
    <row r="1030898" customFormat="false" ht="12.8" hidden="false" customHeight="true" outlineLevel="0" collapsed="false"/>
    <row r="1030899" customFormat="false" ht="12.8" hidden="false" customHeight="true" outlineLevel="0" collapsed="false"/>
    <row r="1030900" customFormat="false" ht="12.8" hidden="false" customHeight="true" outlineLevel="0" collapsed="false"/>
    <row r="1030901" customFormat="false" ht="12.8" hidden="false" customHeight="true" outlineLevel="0" collapsed="false"/>
    <row r="1030902" customFormat="false" ht="12.8" hidden="false" customHeight="true" outlineLevel="0" collapsed="false"/>
    <row r="1030903" customFormat="false" ht="12.8" hidden="false" customHeight="true" outlineLevel="0" collapsed="false"/>
    <row r="1030904" customFormat="false" ht="12.8" hidden="false" customHeight="true" outlineLevel="0" collapsed="false"/>
    <row r="1030905" customFormat="false" ht="12.8" hidden="false" customHeight="true" outlineLevel="0" collapsed="false"/>
    <row r="1030906" customFormat="false" ht="12.8" hidden="false" customHeight="true" outlineLevel="0" collapsed="false"/>
    <row r="1030907" customFormat="false" ht="12.8" hidden="false" customHeight="true" outlineLevel="0" collapsed="false"/>
    <row r="1030908" customFormat="false" ht="12.8" hidden="false" customHeight="true" outlineLevel="0" collapsed="false"/>
    <row r="1030909" customFormat="false" ht="12.8" hidden="false" customHeight="true" outlineLevel="0" collapsed="false"/>
    <row r="1030910" customFormat="false" ht="12.8" hidden="false" customHeight="true" outlineLevel="0" collapsed="false"/>
    <row r="1030911" customFormat="false" ht="12.8" hidden="false" customHeight="true" outlineLevel="0" collapsed="false"/>
    <row r="1030912" customFormat="false" ht="12.8" hidden="false" customHeight="true" outlineLevel="0" collapsed="false"/>
    <row r="1030913" customFormat="false" ht="12.8" hidden="false" customHeight="true" outlineLevel="0" collapsed="false"/>
    <row r="1030914" customFormat="false" ht="12.8" hidden="false" customHeight="true" outlineLevel="0" collapsed="false"/>
    <row r="1030915" customFormat="false" ht="12.8" hidden="false" customHeight="true" outlineLevel="0" collapsed="false"/>
    <row r="1030916" customFormat="false" ht="12.8" hidden="false" customHeight="true" outlineLevel="0" collapsed="false"/>
    <row r="1030917" customFormat="false" ht="12.8" hidden="false" customHeight="true" outlineLevel="0" collapsed="false"/>
    <row r="1030918" customFormat="false" ht="12.8" hidden="false" customHeight="true" outlineLevel="0" collapsed="false"/>
    <row r="1030919" customFormat="false" ht="12.8" hidden="false" customHeight="true" outlineLevel="0" collapsed="false"/>
    <row r="1030920" customFormat="false" ht="12.8" hidden="false" customHeight="true" outlineLevel="0" collapsed="false"/>
    <row r="1030921" customFormat="false" ht="12.8" hidden="false" customHeight="true" outlineLevel="0" collapsed="false"/>
    <row r="1030922" customFormat="false" ht="12.8" hidden="false" customHeight="true" outlineLevel="0" collapsed="false"/>
    <row r="1030923" customFormat="false" ht="12.8" hidden="false" customHeight="true" outlineLevel="0" collapsed="false"/>
    <row r="1030924" customFormat="false" ht="12.8" hidden="false" customHeight="true" outlineLevel="0" collapsed="false"/>
    <row r="1030925" customFormat="false" ht="12.8" hidden="false" customHeight="true" outlineLevel="0" collapsed="false"/>
    <row r="1030926" customFormat="false" ht="12.8" hidden="false" customHeight="true" outlineLevel="0" collapsed="false"/>
    <row r="1030927" customFormat="false" ht="12.8" hidden="false" customHeight="true" outlineLevel="0" collapsed="false"/>
    <row r="1030928" customFormat="false" ht="12.8" hidden="false" customHeight="true" outlineLevel="0" collapsed="false"/>
    <row r="1030929" customFormat="false" ht="12.8" hidden="false" customHeight="true" outlineLevel="0" collapsed="false"/>
    <row r="1030930" customFormat="false" ht="12.8" hidden="false" customHeight="true" outlineLevel="0" collapsed="false"/>
    <row r="1030931" customFormat="false" ht="12.8" hidden="false" customHeight="true" outlineLevel="0" collapsed="false"/>
    <row r="1030932" customFormat="false" ht="12.8" hidden="false" customHeight="true" outlineLevel="0" collapsed="false"/>
    <row r="1030933" customFormat="false" ht="12.8" hidden="false" customHeight="true" outlineLevel="0" collapsed="false"/>
    <row r="1030934" customFormat="false" ht="12.8" hidden="false" customHeight="true" outlineLevel="0" collapsed="false"/>
    <row r="1030935" customFormat="false" ht="12.8" hidden="false" customHeight="true" outlineLevel="0" collapsed="false"/>
    <row r="1030936" customFormat="false" ht="12.8" hidden="false" customHeight="true" outlineLevel="0" collapsed="false"/>
    <row r="1030937" customFormat="false" ht="12.8" hidden="false" customHeight="true" outlineLevel="0" collapsed="false"/>
    <row r="1030938" customFormat="false" ht="12.8" hidden="false" customHeight="true" outlineLevel="0" collapsed="false"/>
    <row r="1030939" customFormat="false" ht="12.8" hidden="false" customHeight="true" outlineLevel="0" collapsed="false"/>
    <row r="1030940" customFormat="false" ht="12.8" hidden="false" customHeight="true" outlineLevel="0" collapsed="false"/>
    <row r="1030941" customFormat="false" ht="12.8" hidden="false" customHeight="true" outlineLevel="0" collapsed="false"/>
    <row r="1030942" customFormat="false" ht="12.8" hidden="false" customHeight="true" outlineLevel="0" collapsed="false"/>
    <row r="1030943" customFormat="false" ht="12.8" hidden="false" customHeight="true" outlineLevel="0" collapsed="false"/>
    <row r="1030944" customFormat="false" ht="12.8" hidden="false" customHeight="true" outlineLevel="0" collapsed="false"/>
    <row r="1030945" customFormat="false" ht="12.8" hidden="false" customHeight="true" outlineLevel="0" collapsed="false"/>
    <row r="1030946" customFormat="false" ht="12.8" hidden="false" customHeight="true" outlineLevel="0" collapsed="false"/>
    <row r="1030947" customFormat="false" ht="12.8" hidden="false" customHeight="true" outlineLevel="0" collapsed="false"/>
    <row r="1030948" customFormat="false" ht="12.8" hidden="false" customHeight="true" outlineLevel="0" collapsed="false"/>
    <row r="1030949" customFormat="false" ht="12.8" hidden="false" customHeight="true" outlineLevel="0" collapsed="false"/>
    <row r="1030950" customFormat="false" ht="12.8" hidden="false" customHeight="true" outlineLevel="0" collapsed="false"/>
    <row r="1030951" customFormat="false" ht="12.8" hidden="false" customHeight="true" outlineLevel="0" collapsed="false"/>
    <row r="1030952" customFormat="false" ht="12.8" hidden="false" customHeight="true" outlineLevel="0" collapsed="false"/>
    <row r="1030953" customFormat="false" ht="12.8" hidden="false" customHeight="true" outlineLevel="0" collapsed="false"/>
    <row r="1030954" customFormat="false" ht="12.8" hidden="false" customHeight="true" outlineLevel="0" collapsed="false"/>
    <row r="1030955" customFormat="false" ht="12.8" hidden="false" customHeight="true" outlineLevel="0" collapsed="false"/>
    <row r="1030956" customFormat="false" ht="12.8" hidden="false" customHeight="true" outlineLevel="0" collapsed="false"/>
    <row r="1030957" customFormat="false" ht="12.8" hidden="false" customHeight="true" outlineLevel="0" collapsed="false"/>
    <row r="1030958" customFormat="false" ht="12.8" hidden="false" customHeight="true" outlineLevel="0" collapsed="false"/>
    <row r="1030959" customFormat="false" ht="12.8" hidden="false" customHeight="true" outlineLevel="0" collapsed="false"/>
    <row r="1030960" customFormat="false" ht="12.8" hidden="false" customHeight="true" outlineLevel="0" collapsed="false"/>
    <row r="1030961" customFormat="false" ht="12.8" hidden="false" customHeight="true" outlineLevel="0" collapsed="false"/>
    <row r="1030962" customFormat="false" ht="12.8" hidden="false" customHeight="true" outlineLevel="0" collapsed="false"/>
    <row r="1030963" customFormat="false" ht="12.8" hidden="false" customHeight="true" outlineLevel="0" collapsed="false"/>
    <row r="1030964" customFormat="false" ht="12.8" hidden="false" customHeight="true" outlineLevel="0" collapsed="false"/>
    <row r="1030965" customFormat="false" ht="12.8" hidden="false" customHeight="true" outlineLevel="0" collapsed="false"/>
    <row r="1030966" customFormat="false" ht="12.8" hidden="false" customHeight="true" outlineLevel="0" collapsed="false"/>
    <row r="1030967" customFormat="false" ht="12.8" hidden="false" customHeight="true" outlineLevel="0" collapsed="false"/>
    <row r="1030968" customFormat="false" ht="12.8" hidden="false" customHeight="true" outlineLevel="0" collapsed="false"/>
    <row r="1030969" customFormat="false" ht="12.8" hidden="false" customHeight="true" outlineLevel="0" collapsed="false"/>
    <row r="1030970" customFormat="false" ht="12.8" hidden="false" customHeight="true" outlineLevel="0" collapsed="false"/>
    <row r="1030971" customFormat="false" ht="12.8" hidden="false" customHeight="true" outlineLevel="0" collapsed="false"/>
    <row r="1030972" customFormat="false" ht="12.8" hidden="false" customHeight="true" outlineLevel="0" collapsed="false"/>
    <row r="1030973" customFormat="false" ht="12.8" hidden="false" customHeight="true" outlineLevel="0" collapsed="false"/>
    <row r="1030974" customFormat="false" ht="12.8" hidden="false" customHeight="true" outlineLevel="0" collapsed="false"/>
    <row r="1030975" customFormat="false" ht="12.8" hidden="false" customHeight="true" outlineLevel="0" collapsed="false"/>
    <row r="1030976" customFormat="false" ht="12.8" hidden="false" customHeight="true" outlineLevel="0" collapsed="false"/>
    <row r="1030977" customFormat="false" ht="12.8" hidden="false" customHeight="true" outlineLevel="0" collapsed="false"/>
    <row r="1030978" customFormat="false" ht="12.8" hidden="false" customHeight="true" outlineLevel="0" collapsed="false"/>
    <row r="1030979" customFormat="false" ht="12.8" hidden="false" customHeight="true" outlineLevel="0" collapsed="false"/>
    <row r="1030980" customFormat="false" ht="12.8" hidden="false" customHeight="true" outlineLevel="0" collapsed="false"/>
    <row r="1030981" customFormat="false" ht="12.8" hidden="false" customHeight="true" outlineLevel="0" collapsed="false"/>
    <row r="1030982" customFormat="false" ht="12.8" hidden="false" customHeight="true" outlineLevel="0" collapsed="false"/>
    <row r="1030983" customFormat="false" ht="12.8" hidden="false" customHeight="true" outlineLevel="0" collapsed="false"/>
    <row r="1030984" customFormat="false" ht="12.8" hidden="false" customHeight="true" outlineLevel="0" collapsed="false"/>
    <row r="1030985" customFormat="false" ht="12.8" hidden="false" customHeight="true" outlineLevel="0" collapsed="false"/>
    <row r="1030986" customFormat="false" ht="12.8" hidden="false" customHeight="true" outlineLevel="0" collapsed="false"/>
    <row r="1030987" customFormat="false" ht="12.8" hidden="false" customHeight="true" outlineLevel="0" collapsed="false"/>
    <row r="1030988" customFormat="false" ht="12.8" hidden="false" customHeight="true" outlineLevel="0" collapsed="false"/>
    <row r="1030989" customFormat="false" ht="12.8" hidden="false" customHeight="true" outlineLevel="0" collapsed="false"/>
    <row r="1030990" customFormat="false" ht="12.8" hidden="false" customHeight="true" outlineLevel="0" collapsed="false"/>
    <row r="1030991" customFormat="false" ht="12.8" hidden="false" customHeight="true" outlineLevel="0" collapsed="false"/>
    <row r="1030992" customFormat="false" ht="12.8" hidden="false" customHeight="true" outlineLevel="0" collapsed="false"/>
    <row r="1030993" customFormat="false" ht="12.8" hidden="false" customHeight="true" outlineLevel="0" collapsed="false"/>
    <row r="1030994" customFormat="false" ht="12.8" hidden="false" customHeight="true" outlineLevel="0" collapsed="false"/>
    <row r="1030995" customFormat="false" ht="12.8" hidden="false" customHeight="true" outlineLevel="0" collapsed="false"/>
    <row r="1030996" customFormat="false" ht="12.8" hidden="false" customHeight="true" outlineLevel="0" collapsed="false"/>
    <row r="1030997" customFormat="false" ht="12.8" hidden="false" customHeight="true" outlineLevel="0" collapsed="false"/>
    <row r="1030998" customFormat="false" ht="12.8" hidden="false" customHeight="true" outlineLevel="0" collapsed="false"/>
    <row r="1030999" customFormat="false" ht="12.8" hidden="false" customHeight="true" outlineLevel="0" collapsed="false"/>
    <row r="1031000" customFormat="false" ht="12.8" hidden="false" customHeight="true" outlineLevel="0" collapsed="false"/>
    <row r="1031001" customFormat="false" ht="12.8" hidden="false" customHeight="true" outlineLevel="0" collapsed="false"/>
    <row r="1031002" customFormat="false" ht="12.8" hidden="false" customHeight="true" outlineLevel="0" collapsed="false"/>
    <row r="1031003" customFormat="false" ht="12.8" hidden="false" customHeight="true" outlineLevel="0" collapsed="false"/>
    <row r="1031004" customFormat="false" ht="12.8" hidden="false" customHeight="true" outlineLevel="0" collapsed="false"/>
    <row r="1031005" customFormat="false" ht="12.8" hidden="false" customHeight="true" outlineLevel="0" collapsed="false"/>
    <row r="1031006" customFormat="false" ht="12.8" hidden="false" customHeight="true" outlineLevel="0" collapsed="false"/>
    <row r="1031007" customFormat="false" ht="12.8" hidden="false" customHeight="true" outlineLevel="0" collapsed="false"/>
    <row r="1031008" customFormat="false" ht="12.8" hidden="false" customHeight="true" outlineLevel="0" collapsed="false"/>
    <row r="1031009" customFormat="false" ht="12.8" hidden="false" customHeight="true" outlineLevel="0" collapsed="false"/>
    <row r="1031010" customFormat="false" ht="12.8" hidden="false" customHeight="true" outlineLevel="0" collapsed="false"/>
    <row r="1031011" customFormat="false" ht="12.8" hidden="false" customHeight="true" outlineLevel="0" collapsed="false"/>
    <row r="1031012" customFormat="false" ht="12.8" hidden="false" customHeight="true" outlineLevel="0" collapsed="false"/>
    <row r="1031013" customFormat="false" ht="12.8" hidden="false" customHeight="true" outlineLevel="0" collapsed="false"/>
    <row r="1031014" customFormat="false" ht="12.8" hidden="false" customHeight="true" outlineLevel="0" collapsed="false"/>
    <row r="1031015" customFormat="false" ht="12.8" hidden="false" customHeight="true" outlineLevel="0" collapsed="false"/>
    <row r="1031016" customFormat="false" ht="12.8" hidden="false" customHeight="true" outlineLevel="0" collapsed="false"/>
    <row r="1031017" customFormat="false" ht="12.8" hidden="false" customHeight="true" outlineLevel="0" collapsed="false"/>
    <row r="1031018" customFormat="false" ht="12.8" hidden="false" customHeight="true" outlineLevel="0" collapsed="false"/>
    <row r="1031019" customFormat="false" ht="12.8" hidden="false" customHeight="true" outlineLevel="0" collapsed="false"/>
    <row r="1031020" customFormat="false" ht="12.8" hidden="false" customHeight="true" outlineLevel="0" collapsed="false"/>
    <row r="1031021" customFormat="false" ht="12.8" hidden="false" customHeight="true" outlineLevel="0" collapsed="false"/>
    <row r="1031022" customFormat="false" ht="12.8" hidden="false" customHeight="true" outlineLevel="0" collapsed="false"/>
    <row r="1031023" customFormat="false" ht="12.8" hidden="false" customHeight="true" outlineLevel="0" collapsed="false"/>
    <row r="1031024" customFormat="false" ht="12.8" hidden="false" customHeight="true" outlineLevel="0" collapsed="false"/>
    <row r="1031025" customFormat="false" ht="12.8" hidden="false" customHeight="true" outlineLevel="0" collapsed="false"/>
    <row r="1031026" customFormat="false" ht="12.8" hidden="false" customHeight="true" outlineLevel="0" collapsed="false"/>
    <row r="1031027" customFormat="false" ht="12.8" hidden="false" customHeight="true" outlineLevel="0" collapsed="false"/>
    <row r="1031028" customFormat="false" ht="12.8" hidden="false" customHeight="true" outlineLevel="0" collapsed="false"/>
    <row r="1031029" customFormat="false" ht="12.8" hidden="false" customHeight="true" outlineLevel="0" collapsed="false"/>
    <row r="1031030" customFormat="false" ht="12.8" hidden="false" customHeight="true" outlineLevel="0" collapsed="false"/>
    <row r="1031031" customFormat="false" ht="12.8" hidden="false" customHeight="true" outlineLevel="0" collapsed="false"/>
    <row r="1031032" customFormat="false" ht="12.8" hidden="false" customHeight="true" outlineLevel="0" collapsed="false"/>
    <row r="1031033" customFormat="false" ht="12.8" hidden="false" customHeight="true" outlineLevel="0" collapsed="false"/>
    <row r="1031034" customFormat="false" ht="12.8" hidden="false" customHeight="true" outlineLevel="0" collapsed="false"/>
    <row r="1031035" customFormat="false" ht="12.8" hidden="false" customHeight="true" outlineLevel="0" collapsed="false"/>
    <row r="1031036" customFormat="false" ht="12.8" hidden="false" customHeight="true" outlineLevel="0" collapsed="false"/>
    <row r="1031037" customFormat="false" ht="12.8" hidden="false" customHeight="true" outlineLevel="0" collapsed="false"/>
    <row r="1031038" customFormat="false" ht="12.8" hidden="false" customHeight="true" outlineLevel="0" collapsed="false"/>
    <row r="1031039" customFormat="false" ht="12.8" hidden="false" customHeight="true" outlineLevel="0" collapsed="false"/>
    <row r="1031040" customFormat="false" ht="12.8" hidden="false" customHeight="true" outlineLevel="0" collapsed="false"/>
    <row r="1031041" customFormat="false" ht="12.8" hidden="false" customHeight="true" outlineLevel="0" collapsed="false"/>
    <row r="1031042" customFormat="false" ht="12.8" hidden="false" customHeight="true" outlineLevel="0" collapsed="false"/>
    <row r="1031043" customFormat="false" ht="12.8" hidden="false" customHeight="true" outlineLevel="0" collapsed="false"/>
    <row r="1031044" customFormat="false" ht="12.8" hidden="false" customHeight="true" outlineLevel="0" collapsed="false"/>
    <row r="1031045" customFormat="false" ht="12.8" hidden="false" customHeight="true" outlineLevel="0" collapsed="false"/>
    <row r="1031046" customFormat="false" ht="12.8" hidden="false" customHeight="true" outlineLevel="0" collapsed="false"/>
    <row r="1031047" customFormat="false" ht="12.8" hidden="false" customHeight="true" outlineLevel="0" collapsed="false"/>
    <row r="1031048" customFormat="false" ht="12.8" hidden="false" customHeight="true" outlineLevel="0" collapsed="false"/>
    <row r="1031049" customFormat="false" ht="12.8" hidden="false" customHeight="true" outlineLevel="0" collapsed="false"/>
    <row r="1031050" customFormat="false" ht="12.8" hidden="false" customHeight="true" outlineLevel="0" collapsed="false"/>
    <row r="1031051" customFormat="false" ht="12.8" hidden="false" customHeight="true" outlineLevel="0" collapsed="false"/>
    <row r="1031052" customFormat="false" ht="12.8" hidden="false" customHeight="true" outlineLevel="0" collapsed="false"/>
    <row r="1031053" customFormat="false" ht="12.8" hidden="false" customHeight="true" outlineLevel="0" collapsed="false"/>
    <row r="1031054" customFormat="false" ht="12.8" hidden="false" customHeight="true" outlineLevel="0" collapsed="false"/>
    <row r="1031055" customFormat="false" ht="12.8" hidden="false" customHeight="true" outlineLevel="0" collapsed="false"/>
    <row r="1031056" customFormat="false" ht="12.8" hidden="false" customHeight="true" outlineLevel="0" collapsed="false"/>
    <row r="1031057" customFormat="false" ht="12.8" hidden="false" customHeight="true" outlineLevel="0" collapsed="false"/>
    <row r="1031058" customFormat="false" ht="12.8" hidden="false" customHeight="true" outlineLevel="0" collapsed="false"/>
    <row r="1031059" customFormat="false" ht="12.8" hidden="false" customHeight="true" outlineLevel="0" collapsed="false"/>
    <row r="1031060" customFormat="false" ht="12.8" hidden="false" customHeight="true" outlineLevel="0" collapsed="false"/>
    <row r="1031061" customFormat="false" ht="12.8" hidden="false" customHeight="true" outlineLevel="0" collapsed="false"/>
    <row r="1031062" customFormat="false" ht="12.8" hidden="false" customHeight="true" outlineLevel="0" collapsed="false"/>
    <row r="1031063" customFormat="false" ht="12.8" hidden="false" customHeight="true" outlineLevel="0" collapsed="false"/>
    <row r="1031064" customFormat="false" ht="12.8" hidden="false" customHeight="true" outlineLevel="0" collapsed="false"/>
    <row r="1031065" customFormat="false" ht="12.8" hidden="false" customHeight="true" outlineLevel="0" collapsed="false"/>
    <row r="1031066" customFormat="false" ht="12.8" hidden="false" customHeight="true" outlineLevel="0" collapsed="false"/>
    <row r="1031067" customFormat="false" ht="12.8" hidden="false" customHeight="true" outlineLevel="0" collapsed="false"/>
    <row r="1031068" customFormat="false" ht="12.8" hidden="false" customHeight="true" outlineLevel="0" collapsed="false"/>
    <row r="1031069" customFormat="false" ht="12.8" hidden="false" customHeight="true" outlineLevel="0" collapsed="false"/>
    <row r="1031070" customFormat="false" ht="12.8" hidden="false" customHeight="true" outlineLevel="0" collapsed="false"/>
    <row r="1031071" customFormat="false" ht="12.8" hidden="false" customHeight="true" outlineLevel="0" collapsed="false"/>
    <row r="1031072" customFormat="false" ht="12.8" hidden="false" customHeight="true" outlineLevel="0" collapsed="false"/>
    <row r="1031073" customFormat="false" ht="12.8" hidden="false" customHeight="true" outlineLevel="0" collapsed="false"/>
    <row r="1031074" customFormat="false" ht="12.8" hidden="false" customHeight="true" outlineLevel="0" collapsed="false"/>
    <row r="1031075" customFormat="false" ht="12.8" hidden="false" customHeight="true" outlineLevel="0" collapsed="false"/>
    <row r="1031076" customFormat="false" ht="12.8" hidden="false" customHeight="true" outlineLevel="0" collapsed="false"/>
    <row r="1031077" customFormat="false" ht="12.8" hidden="false" customHeight="true" outlineLevel="0" collapsed="false"/>
    <row r="1031078" customFormat="false" ht="12.8" hidden="false" customHeight="true" outlineLevel="0" collapsed="false"/>
    <row r="1031079" customFormat="false" ht="12.8" hidden="false" customHeight="true" outlineLevel="0" collapsed="false"/>
    <row r="1031080" customFormat="false" ht="12.8" hidden="false" customHeight="true" outlineLevel="0" collapsed="false"/>
    <row r="1031081" customFormat="false" ht="12.8" hidden="false" customHeight="true" outlineLevel="0" collapsed="false"/>
    <row r="1031082" customFormat="false" ht="12.8" hidden="false" customHeight="true" outlineLevel="0" collapsed="false"/>
    <row r="1031083" customFormat="false" ht="12.8" hidden="false" customHeight="true" outlineLevel="0" collapsed="false"/>
    <row r="1031084" customFormat="false" ht="12.8" hidden="false" customHeight="true" outlineLevel="0" collapsed="false"/>
    <row r="1031085" customFormat="false" ht="12.8" hidden="false" customHeight="true" outlineLevel="0" collapsed="false"/>
    <row r="1031086" customFormat="false" ht="12.8" hidden="false" customHeight="true" outlineLevel="0" collapsed="false"/>
    <row r="1031087" customFormat="false" ht="12.8" hidden="false" customHeight="true" outlineLevel="0" collapsed="false"/>
    <row r="1031088" customFormat="false" ht="12.8" hidden="false" customHeight="true" outlineLevel="0" collapsed="false"/>
    <row r="1031089" customFormat="false" ht="12.8" hidden="false" customHeight="true" outlineLevel="0" collapsed="false"/>
    <row r="1031090" customFormat="false" ht="12.8" hidden="false" customHeight="true" outlineLevel="0" collapsed="false"/>
    <row r="1031091" customFormat="false" ht="12.8" hidden="false" customHeight="true" outlineLevel="0" collapsed="false"/>
    <row r="1031092" customFormat="false" ht="12.8" hidden="false" customHeight="true" outlineLevel="0" collapsed="false"/>
    <row r="1031093" customFormat="false" ht="12.8" hidden="false" customHeight="true" outlineLevel="0" collapsed="false"/>
    <row r="1031094" customFormat="false" ht="12.8" hidden="false" customHeight="true" outlineLevel="0" collapsed="false"/>
    <row r="1031095" customFormat="false" ht="12.8" hidden="false" customHeight="true" outlineLevel="0" collapsed="false"/>
    <row r="1031096" customFormat="false" ht="12.8" hidden="false" customHeight="true" outlineLevel="0" collapsed="false"/>
    <row r="1031097" customFormat="false" ht="12.8" hidden="false" customHeight="true" outlineLevel="0" collapsed="false"/>
    <row r="1031098" customFormat="false" ht="12.8" hidden="false" customHeight="true" outlineLevel="0" collapsed="false"/>
    <row r="1031099" customFormat="false" ht="12.8" hidden="false" customHeight="true" outlineLevel="0" collapsed="false"/>
    <row r="1031100" customFormat="false" ht="12.8" hidden="false" customHeight="true" outlineLevel="0" collapsed="false"/>
    <row r="1031101" customFormat="false" ht="12.8" hidden="false" customHeight="true" outlineLevel="0" collapsed="false"/>
    <row r="1031102" customFormat="false" ht="12.8" hidden="false" customHeight="true" outlineLevel="0" collapsed="false"/>
    <row r="1031103" customFormat="false" ht="12.8" hidden="false" customHeight="true" outlineLevel="0" collapsed="false"/>
    <row r="1031104" customFormat="false" ht="12.8" hidden="false" customHeight="true" outlineLevel="0" collapsed="false"/>
    <row r="1031105" customFormat="false" ht="12.8" hidden="false" customHeight="true" outlineLevel="0" collapsed="false"/>
    <row r="1031106" customFormat="false" ht="12.8" hidden="false" customHeight="true" outlineLevel="0" collapsed="false"/>
    <row r="1031107" customFormat="false" ht="12.8" hidden="false" customHeight="true" outlineLevel="0" collapsed="false"/>
    <row r="1031108" customFormat="false" ht="12.8" hidden="false" customHeight="true" outlineLevel="0" collapsed="false"/>
    <row r="1031109" customFormat="false" ht="12.8" hidden="false" customHeight="true" outlineLevel="0" collapsed="false"/>
    <row r="1031110" customFormat="false" ht="12.8" hidden="false" customHeight="true" outlineLevel="0" collapsed="false"/>
    <row r="1031111" customFormat="false" ht="12.8" hidden="false" customHeight="true" outlineLevel="0" collapsed="false"/>
    <row r="1031112" customFormat="false" ht="12.8" hidden="false" customHeight="true" outlineLevel="0" collapsed="false"/>
    <row r="1031113" customFormat="false" ht="12.8" hidden="false" customHeight="true" outlineLevel="0" collapsed="false"/>
    <row r="1031114" customFormat="false" ht="12.8" hidden="false" customHeight="true" outlineLevel="0" collapsed="false"/>
    <row r="1031115" customFormat="false" ht="12.8" hidden="false" customHeight="true" outlineLevel="0" collapsed="false"/>
    <row r="1031116" customFormat="false" ht="12.8" hidden="false" customHeight="true" outlineLevel="0" collapsed="false"/>
    <row r="1031117" customFormat="false" ht="12.8" hidden="false" customHeight="true" outlineLevel="0" collapsed="false"/>
    <row r="1031118" customFormat="false" ht="12.8" hidden="false" customHeight="true" outlineLevel="0" collapsed="false"/>
    <row r="1031119" customFormat="false" ht="12.8" hidden="false" customHeight="true" outlineLevel="0" collapsed="false"/>
    <row r="1031120" customFormat="false" ht="12.8" hidden="false" customHeight="true" outlineLevel="0" collapsed="false"/>
    <row r="1031121" customFormat="false" ht="12.8" hidden="false" customHeight="true" outlineLevel="0" collapsed="false"/>
    <row r="1031122" customFormat="false" ht="12.8" hidden="false" customHeight="true" outlineLevel="0" collapsed="false"/>
    <row r="1031123" customFormat="false" ht="12.8" hidden="false" customHeight="true" outlineLevel="0" collapsed="false"/>
    <row r="1031124" customFormat="false" ht="12.8" hidden="false" customHeight="true" outlineLevel="0" collapsed="false"/>
    <row r="1031125" customFormat="false" ht="12.8" hidden="false" customHeight="true" outlineLevel="0" collapsed="false"/>
    <row r="1031126" customFormat="false" ht="12.8" hidden="false" customHeight="true" outlineLevel="0" collapsed="false"/>
    <row r="1031127" customFormat="false" ht="12.8" hidden="false" customHeight="true" outlineLevel="0" collapsed="false"/>
    <row r="1031128" customFormat="false" ht="12.8" hidden="false" customHeight="true" outlineLevel="0" collapsed="false"/>
    <row r="1031129" customFormat="false" ht="12.8" hidden="false" customHeight="true" outlineLevel="0" collapsed="false"/>
    <row r="1031130" customFormat="false" ht="12.8" hidden="false" customHeight="true" outlineLevel="0" collapsed="false"/>
    <row r="1031131" customFormat="false" ht="12.8" hidden="false" customHeight="true" outlineLevel="0" collapsed="false"/>
    <row r="1031132" customFormat="false" ht="12.8" hidden="false" customHeight="true" outlineLevel="0" collapsed="false"/>
    <row r="1031133" customFormat="false" ht="12.8" hidden="false" customHeight="true" outlineLevel="0" collapsed="false"/>
    <row r="1031134" customFormat="false" ht="12.8" hidden="false" customHeight="true" outlineLevel="0" collapsed="false"/>
    <row r="1031135" customFormat="false" ht="12.8" hidden="false" customHeight="true" outlineLevel="0" collapsed="false"/>
    <row r="1031136" customFormat="false" ht="12.8" hidden="false" customHeight="true" outlineLevel="0" collapsed="false"/>
    <row r="1031137" customFormat="false" ht="12.8" hidden="false" customHeight="true" outlineLevel="0" collapsed="false"/>
    <row r="1031138" customFormat="false" ht="12.8" hidden="false" customHeight="true" outlineLevel="0" collapsed="false"/>
    <row r="1031139" customFormat="false" ht="12.8" hidden="false" customHeight="true" outlineLevel="0" collapsed="false"/>
    <row r="1031140" customFormat="false" ht="12.8" hidden="false" customHeight="true" outlineLevel="0" collapsed="false"/>
    <row r="1031141" customFormat="false" ht="12.8" hidden="false" customHeight="true" outlineLevel="0" collapsed="false"/>
    <row r="1031142" customFormat="false" ht="12.8" hidden="false" customHeight="true" outlineLevel="0" collapsed="false"/>
    <row r="1031143" customFormat="false" ht="12.8" hidden="false" customHeight="true" outlineLevel="0" collapsed="false"/>
    <row r="1031144" customFormat="false" ht="12.8" hidden="false" customHeight="true" outlineLevel="0" collapsed="false"/>
    <row r="1031145" customFormat="false" ht="12.8" hidden="false" customHeight="true" outlineLevel="0" collapsed="false"/>
    <row r="1031146" customFormat="false" ht="12.8" hidden="false" customHeight="true" outlineLevel="0" collapsed="false"/>
    <row r="1031147" customFormat="false" ht="12.8" hidden="false" customHeight="true" outlineLevel="0" collapsed="false"/>
    <row r="1031148" customFormat="false" ht="12.8" hidden="false" customHeight="true" outlineLevel="0" collapsed="false"/>
    <row r="1031149" customFormat="false" ht="12.8" hidden="false" customHeight="true" outlineLevel="0" collapsed="false"/>
    <row r="1031150" customFormat="false" ht="12.8" hidden="false" customHeight="true" outlineLevel="0" collapsed="false"/>
    <row r="1031151" customFormat="false" ht="12.8" hidden="false" customHeight="true" outlineLevel="0" collapsed="false"/>
    <row r="1031152" customFormat="false" ht="12.8" hidden="false" customHeight="true" outlineLevel="0" collapsed="false"/>
    <row r="1031153" customFormat="false" ht="12.8" hidden="false" customHeight="true" outlineLevel="0" collapsed="false"/>
    <row r="1031154" customFormat="false" ht="12.8" hidden="false" customHeight="true" outlineLevel="0" collapsed="false"/>
    <row r="1031155" customFormat="false" ht="12.8" hidden="false" customHeight="true" outlineLevel="0" collapsed="false"/>
    <row r="1031156" customFormat="false" ht="12.8" hidden="false" customHeight="true" outlineLevel="0" collapsed="false"/>
    <row r="1031157" customFormat="false" ht="12.8" hidden="false" customHeight="true" outlineLevel="0" collapsed="false"/>
    <row r="1031158" customFormat="false" ht="12.8" hidden="false" customHeight="true" outlineLevel="0" collapsed="false"/>
    <row r="1031159" customFormat="false" ht="12.8" hidden="false" customHeight="true" outlineLevel="0" collapsed="false"/>
    <row r="1031160" customFormat="false" ht="12.8" hidden="false" customHeight="true" outlineLevel="0" collapsed="false"/>
    <row r="1031161" customFormat="false" ht="12.8" hidden="false" customHeight="true" outlineLevel="0" collapsed="false"/>
    <row r="1031162" customFormat="false" ht="12.8" hidden="false" customHeight="true" outlineLevel="0" collapsed="false"/>
    <row r="1031163" customFormat="false" ht="12.8" hidden="false" customHeight="true" outlineLevel="0" collapsed="false"/>
    <row r="1031164" customFormat="false" ht="12.8" hidden="false" customHeight="true" outlineLevel="0" collapsed="false"/>
    <row r="1031165" customFormat="false" ht="12.8" hidden="false" customHeight="true" outlineLevel="0" collapsed="false"/>
    <row r="1031166" customFormat="false" ht="12.8" hidden="false" customHeight="true" outlineLevel="0" collapsed="false"/>
    <row r="1031167" customFormat="false" ht="12.8" hidden="false" customHeight="true" outlineLevel="0" collapsed="false"/>
    <row r="1031168" customFormat="false" ht="12.8" hidden="false" customHeight="true" outlineLevel="0" collapsed="false"/>
    <row r="1031169" customFormat="false" ht="12.8" hidden="false" customHeight="true" outlineLevel="0" collapsed="false"/>
    <row r="1031170" customFormat="false" ht="12.8" hidden="false" customHeight="true" outlineLevel="0" collapsed="false"/>
    <row r="1031171" customFormat="false" ht="12.8" hidden="false" customHeight="true" outlineLevel="0" collapsed="false"/>
    <row r="1031172" customFormat="false" ht="12.8" hidden="false" customHeight="true" outlineLevel="0" collapsed="false"/>
    <row r="1031173" customFormat="false" ht="12.8" hidden="false" customHeight="true" outlineLevel="0" collapsed="false"/>
    <row r="1031174" customFormat="false" ht="12.8" hidden="false" customHeight="true" outlineLevel="0" collapsed="false"/>
    <row r="1031175" customFormat="false" ht="12.8" hidden="false" customHeight="true" outlineLevel="0" collapsed="false"/>
    <row r="1031176" customFormat="false" ht="12.8" hidden="false" customHeight="true" outlineLevel="0" collapsed="false"/>
    <row r="1031177" customFormat="false" ht="12.8" hidden="false" customHeight="true" outlineLevel="0" collapsed="false"/>
    <row r="1031178" customFormat="false" ht="12.8" hidden="false" customHeight="true" outlineLevel="0" collapsed="false"/>
    <row r="1031179" customFormat="false" ht="12.8" hidden="false" customHeight="true" outlineLevel="0" collapsed="false"/>
    <row r="1031180" customFormat="false" ht="12.8" hidden="false" customHeight="true" outlineLevel="0" collapsed="false"/>
    <row r="1031181" customFormat="false" ht="12.8" hidden="false" customHeight="true" outlineLevel="0" collapsed="false"/>
    <row r="1031182" customFormat="false" ht="12.8" hidden="false" customHeight="true" outlineLevel="0" collapsed="false"/>
    <row r="1031183" customFormat="false" ht="12.8" hidden="false" customHeight="true" outlineLevel="0" collapsed="false"/>
    <row r="1031184" customFormat="false" ht="12.8" hidden="false" customHeight="true" outlineLevel="0" collapsed="false"/>
    <row r="1031185" customFormat="false" ht="12.8" hidden="false" customHeight="true" outlineLevel="0" collapsed="false"/>
    <row r="1031186" customFormat="false" ht="12.8" hidden="false" customHeight="true" outlineLevel="0" collapsed="false"/>
    <row r="1031187" customFormat="false" ht="12.8" hidden="false" customHeight="true" outlineLevel="0" collapsed="false"/>
    <row r="1031188" customFormat="false" ht="12.8" hidden="false" customHeight="true" outlineLevel="0" collapsed="false"/>
    <row r="1031189" customFormat="false" ht="12.8" hidden="false" customHeight="true" outlineLevel="0" collapsed="false"/>
    <row r="1031190" customFormat="false" ht="12.8" hidden="false" customHeight="true" outlineLevel="0" collapsed="false"/>
    <row r="1031191" customFormat="false" ht="12.8" hidden="false" customHeight="true" outlineLevel="0" collapsed="false"/>
    <row r="1031192" customFormat="false" ht="12.8" hidden="false" customHeight="true" outlineLevel="0" collapsed="false"/>
    <row r="1031193" customFormat="false" ht="12.8" hidden="false" customHeight="true" outlineLevel="0" collapsed="false"/>
    <row r="1031194" customFormat="false" ht="12.8" hidden="false" customHeight="true" outlineLevel="0" collapsed="false"/>
    <row r="1031195" customFormat="false" ht="12.8" hidden="false" customHeight="true" outlineLevel="0" collapsed="false"/>
    <row r="1031196" customFormat="false" ht="12.8" hidden="false" customHeight="true" outlineLevel="0" collapsed="false"/>
    <row r="1031197" customFormat="false" ht="12.8" hidden="false" customHeight="true" outlineLevel="0" collapsed="false"/>
    <row r="1031198" customFormat="false" ht="12.8" hidden="false" customHeight="true" outlineLevel="0" collapsed="false"/>
    <row r="1031199" customFormat="false" ht="12.8" hidden="false" customHeight="true" outlineLevel="0" collapsed="false"/>
    <row r="1031200" customFormat="false" ht="12.8" hidden="false" customHeight="true" outlineLevel="0" collapsed="false"/>
    <row r="1031201" customFormat="false" ht="12.8" hidden="false" customHeight="true" outlineLevel="0" collapsed="false"/>
    <row r="1031202" customFormat="false" ht="12.8" hidden="false" customHeight="true" outlineLevel="0" collapsed="false"/>
    <row r="1031203" customFormat="false" ht="12.8" hidden="false" customHeight="true" outlineLevel="0" collapsed="false"/>
    <row r="1031204" customFormat="false" ht="12.8" hidden="false" customHeight="true" outlineLevel="0" collapsed="false"/>
    <row r="1031205" customFormat="false" ht="12.8" hidden="false" customHeight="true" outlineLevel="0" collapsed="false"/>
    <row r="1031206" customFormat="false" ht="12.8" hidden="false" customHeight="true" outlineLevel="0" collapsed="false"/>
    <row r="1031207" customFormat="false" ht="12.8" hidden="false" customHeight="true" outlineLevel="0" collapsed="false"/>
    <row r="1031208" customFormat="false" ht="12.8" hidden="false" customHeight="true" outlineLevel="0" collapsed="false"/>
    <row r="1031209" customFormat="false" ht="12.8" hidden="false" customHeight="true" outlineLevel="0" collapsed="false"/>
    <row r="1031210" customFormat="false" ht="12.8" hidden="false" customHeight="true" outlineLevel="0" collapsed="false"/>
    <row r="1031211" customFormat="false" ht="12.8" hidden="false" customHeight="true" outlineLevel="0" collapsed="false"/>
    <row r="1031212" customFormat="false" ht="12.8" hidden="false" customHeight="true" outlineLevel="0" collapsed="false"/>
    <row r="1031213" customFormat="false" ht="12.8" hidden="false" customHeight="true" outlineLevel="0" collapsed="false"/>
    <row r="1031214" customFormat="false" ht="12.8" hidden="false" customHeight="true" outlineLevel="0" collapsed="false"/>
    <row r="1031215" customFormat="false" ht="12.8" hidden="false" customHeight="true" outlineLevel="0" collapsed="false"/>
    <row r="1031216" customFormat="false" ht="12.8" hidden="false" customHeight="true" outlineLevel="0" collapsed="false"/>
    <row r="1031217" customFormat="false" ht="12.8" hidden="false" customHeight="true" outlineLevel="0" collapsed="false"/>
    <row r="1031218" customFormat="false" ht="12.8" hidden="false" customHeight="true" outlineLevel="0" collapsed="false"/>
    <row r="1031219" customFormat="false" ht="12.8" hidden="false" customHeight="true" outlineLevel="0" collapsed="false"/>
    <row r="1031220" customFormat="false" ht="12.8" hidden="false" customHeight="true" outlineLevel="0" collapsed="false"/>
    <row r="1031221" customFormat="false" ht="12.8" hidden="false" customHeight="true" outlineLevel="0" collapsed="false"/>
    <row r="1031222" customFormat="false" ht="12.8" hidden="false" customHeight="true" outlineLevel="0" collapsed="false"/>
    <row r="1031223" customFormat="false" ht="12.8" hidden="false" customHeight="true" outlineLevel="0" collapsed="false"/>
    <row r="1031224" customFormat="false" ht="12.8" hidden="false" customHeight="true" outlineLevel="0" collapsed="false"/>
    <row r="1031225" customFormat="false" ht="12.8" hidden="false" customHeight="true" outlineLevel="0" collapsed="false"/>
    <row r="1031226" customFormat="false" ht="12.8" hidden="false" customHeight="true" outlineLevel="0" collapsed="false"/>
    <row r="1031227" customFormat="false" ht="12.8" hidden="false" customHeight="true" outlineLevel="0" collapsed="false"/>
    <row r="1031228" customFormat="false" ht="12.8" hidden="false" customHeight="true" outlineLevel="0" collapsed="false"/>
    <row r="1031229" customFormat="false" ht="12.8" hidden="false" customHeight="true" outlineLevel="0" collapsed="false"/>
    <row r="1031230" customFormat="false" ht="12.8" hidden="false" customHeight="true" outlineLevel="0" collapsed="false"/>
    <row r="1031231" customFormat="false" ht="12.8" hidden="false" customHeight="true" outlineLevel="0" collapsed="false"/>
    <row r="1031232" customFormat="false" ht="12.8" hidden="false" customHeight="true" outlineLevel="0" collapsed="false"/>
    <row r="1031233" customFormat="false" ht="12.8" hidden="false" customHeight="true" outlineLevel="0" collapsed="false"/>
    <row r="1031234" customFormat="false" ht="12.8" hidden="false" customHeight="true" outlineLevel="0" collapsed="false"/>
    <row r="1031235" customFormat="false" ht="12.8" hidden="false" customHeight="true" outlineLevel="0" collapsed="false"/>
    <row r="1031236" customFormat="false" ht="12.8" hidden="false" customHeight="true" outlineLevel="0" collapsed="false"/>
    <row r="1031237" customFormat="false" ht="12.8" hidden="false" customHeight="true" outlineLevel="0" collapsed="false"/>
    <row r="1031238" customFormat="false" ht="12.8" hidden="false" customHeight="true" outlineLevel="0" collapsed="false"/>
    <row r="1031239" customFormat="false" ht="12.8" hidden="false" customHeight="true" outlineLevel="0" collapsed="false"/>
    <row r="1031240" customFormat="false" ht="12.8" hidden="false" customHeight="true" outlineLevel="0" collapsed="false"/>
    <row r="1031241" customFormat="false" ht="12.8" hidden="false" customHeight="true" outlineLevel="0" collapsed="false"/>
    <row r="1031242" customFormat="false" ht="12.8" hidden="false" customHeight="true" outlineLevel="0" collapsed="false"/>
    <row r="1031243" customFormat="false" ht="12.8" hidden="false" customHeight="true" outlineLevel="0" collapsed="false"/>
    <row r="1031244" customFormat="false" ht="12.8" hidden="false" customHeight="true" outlineLevel="0" collapsed="false"/>
    <row r="1031245" customFormat="false" ht="12.8" hidden="false" customHeight="true" outlineLevel="0" collapsed="false"/>
    <row r="1031246" customFormat="false" ht="12.8" hidden="false" customHeight="true" outlineLevel="0" collapsed="false"/>
    <row r="1031247" customFormat="false" ht="12.8" hidden="false" customHeight="true" outlineLevel="0" collapsed="false"/>
    <row r="1031248" customFormat="false" ht="12.8" hidden="false" customHeight="true" outlineLevel="0" collapsed="false"/>
    <row r="1031249" customFormat="false" ht="12.8" hidden="false" customHeight="true" outlineLevel="0" collapsed="false"/>
    <row r="1031250" customFormat="false" ht="12.8" hidden="false" customHeight="true" outlineLevel="0" collapsed="false"/>
    <row r="1031251" customFormat="false" ht="12.8" hidden="false" customHeight="true" outlineLevel="0" collapsed="false"/>
    <row r="1031252" customFormat="false" ht="12.8" hidden="false" customHeight="true" outlineLevel="0" collapsed="false"/>
    <row r="1031253" customFormat="false" ht="12.8" hidden="false" customHeight="true" outlineLevel="0" collapsed="false"/>
    <row r="1031254" customFormat="false" ht="12.8" hidden="false" customHeight="true" outlineLevel="0" collapsed="false"/>
    <row r="1031255" customFormat="false" ht="12.8" hidden="false" customHeight="true" outlineLevel="0" collapsed="false"/>
    <row r="1031256" customFormat="false" ht="12.8" hidden="false" customHeight="true" outlineLevel="0" collapsed="false"/>
    <row r="1031257" customFormat="false" ht="12.8" hidden="false" customHeight="true" outlineLevel="0" collapsed="false"/>
    <row r="1031258" customFormat="false" ht="12.8" hidden="false" customHeight="true" outlineLevel="0" collapsed="false"/>
    <row r="1031259" customFormat="false" ht="12.8" hidden="false" customHeight="true" outlineLevel="0" collapsed="false"/>
    <row r="1031260" customFormat="false" ht="12.8" hidden="false" customHeight="true" outlineLevel="0" collapsed="false"/>
    <row r="1031261" customFormat="false" ht="12.8" hidden="false" customHeight="true" outlineLevel="0" collapsed="false"/>
    <row r="1031262" customFormat="false" ht="12.8" hidden="false" customHeight="true" outlineLevel="0" collapsed="false"/>
    <row r="1031263" customFormat="false" ht="12.8" hidden="false" customHeight="true" outlineLevel="0" collapsed="false"/>
    <row r="1031264" customFormat="false" ht="12.8" hidden="false" customHeight="true" outlineLevel="0" collapsed="false"/>
    <row r="1031265" customFormat="false" ht="12.8" hidden="false" customHeight="true" outlineLevel="0" collapsed="false"/>
    <row r="1031266" customFormat="false" ht="12.8" hidden="false" customHeight="true" outlineLevel="0" collapsed="false"/>
    <row r="1031267" customFormat="false" ht="12.8" hidden="false" customHeight="true" outlineLevel="0" collapsed="false"/>
    <row r="1031268" customFormat="false" ht="12.8" hidden="false" customHeight="true" outlineLevel="0" collapsed="false"/>
    <row r="1031269" customFormat="false" ht="12.8" hidden="false" customHeight="true" outlineLevel="0" collapsed="false"/>
    <row r="1031270" customFormat="false" ht="12.8" hidden="false" customHeight="true" outlineLevel="0" collapsed="false"/>
    <row r="1031271" customFormat="false" ht="12.8" hidden="false" customHeight="true" outlineLevel="0" collapsed="false"/>
    <row r="1031272" customFormat="false" ht="12.8" hidden="false" customHeight="true" outlineLevel="0" collapsed="false"/>
    <row r="1031273" customFormat="false" ht="12.8" hidden="false" customHeight="true" outlineLevel="0" collapsed="false"/>
    <row r="1031274" customFormat="false" ht="12.8" hidden="false" customHeight="true" outlineLevel="0" collapsed="false"/>
    <row r="1031275" customFormat="false" ht="12.8" hidden="false" customHeight="true" outlineLevel="0" collapsed="false"/>
    <row r="1031276" customFormat="false" ht="12.8" hidden="false" customHeight="true" outlineLevel="0" collapsed="false"/>
    <row r="1031277" customFormat="false" ht="12.8" hidden="false" customHeight="true" outlineLevel="0" collapsed="false"/>
    <row r="1031278" customFormat="false" ht="12.8" hidden="false" customHeight="true" outlineLevel="0" collapsed="false"/>
    <row r="1031279" customFormat="false" ht="12.8" hidden="false" customHeight="true" outlineLevel="0" collapsed="false"/>
    <row r="1031280" customFormat="false" ht="12.8" hidden="false" customHeight="true" outlineLevel="0" collapsed="false"/>
    <row r="1031281" customFormat="false" ht="12.8" hidden="false" customHeight="true" outlineLevel="0" collapsed="false"/>
    <row r="1031282" customFormat="false" ht="12.8" hidden="false" customHeight="true" outlineLevel="0" collapsed="false"/>
    <row r="1031283" customFormat="false" ht="12.8" hidden="false" customHeight="true" outlineLevel="0" collapsed="false"/>
    <row r="1031284" customFormat="false" ht="12.8" hidden="false" customHeight="true" outlineLevel="0" collapsed="false"/>
    <row r="1031285" customFormat="false" ht="12.8" hidden="false" customHeight="true" outlineLevel="0" collapsed="false"/>
    <row r="1031286" customFormat="false" ht="12.8" hidden="false" customHeight="true" outlineLevel="0" collapsed="false"/>
    <row r="1031287" customFormat="false" ht="12.8" hidden="false" customHeight="true" outlineLevel="0" collapsed="false"/>
    <row r="1031288" customFormat="false" ht="12.8" hidden="false" customHeight="true" outlineLevel="0" collapsed="false"/>
    <row r="1031289" customFormat="false" ht="12.8" hidden="false" customHeight="true" outlineLevel="0" collapsed="false"/>
    <row r="1031290" customFormat="false" ht="12.8" hidden="false" customHeight="true" outlineLevel="0" collapsed="false"/>
    <row r="1031291" customFormat="false" ht="12.8" hidden="false" customHeight="true" outlineLevel="0" collapsed="false"/>
    <row r="1031292" customFormat="false" ht="12.8" hidden="false" customHeight="true" outlineLevel="0" collapsed="false"/>
    <row r="1031293" customFormat="false" ht="12.8" hidden="false" customHeight="true" outlineLevel="0" collapsed="false"/>
    <row r="1031294" customFormat="false" ht="12.8" hidden="false" customHeight="true" outlineLevel="0" collapsed="false"/>
    <row r="1031295" customFormat="false" ht="12.8" hidden="false" customHeight="true" outlineLevel="0" collapsed="false"/>
    <row r="1031296" customFormat="false" ht="12.8" hidden="false" customHeight="true" outlineLevel="0" collapsed="false"/>
    <row r="1031297" customFormat="false" ht="12.8" hidden="false" customHeight="true" outlineLevel="0" collapsed="false"/>
    <row r="1031298" customFormat="false" ht="12.8" hidden="false" customHeight="true" outlineLevel="0" collapsed="false"/>
    <row r="1031299" customFormat="false" ht="12.8" hidden="false" customHeight="true" outlineLevel="0" collapsed="false"/>
    <row r="1031300" customFormat="false" ht="12.8" hidden="false" customHeight="true" outlineLevel="0" collapsed="false"/>
    <row r="1031301" customFormat="false" ht="12.8" hidden="false" customHeight="true" outlineLevel="0" collapsed="false"/>
    <row r="1031302" customFormat="false" ht="12.8" hidden="false" customHeight="true" outlineLevel="0" collapsed="false"/>
    <row r="1031303" customFormat="false" ht="12.8" hidden="false" customHeight="true" outlineLevel="0" collapsed="false"/>
    <row r="1031304" customFormat="false" ht="12.8" hidden="false" customHeight="true" outlineLevel="0" collapsed="false"/>
    <row r="1031305" customFormat="false" ht="12.8" hidden="false" customHeight="true" outlineLevel="0" collapsed="false"/>
    <row r="1031306" customFormat="false" ht="12.8" hidden="false" customHeight="true" outlineLevel="0" collapsed="false"/>
    <row r="1031307" customFormat="false" ht="12.8" hidden="false" customHeight="true" outlineLevel="0" collapsed="false"/>
    <row r="1031308" customFormat="false" ht="12.8" hidden="false" customHeight="true" outlineLevel="0" collapsed="false"/>
    <row r="1031309" customFormat="false" ht="12.8" hidden="false" customHeight="true" outlineLevel="0" collapsed="false"/>
    <row r="1031310" customFormat="false" ht="12.8" hidden="false" customHeight="true" outlineLevel="0" collapsed="false"/>
    <row r="1031311" customFormat="false" ht="12.8" hidden="false" customHeight="true" outlineLevel="0" collapsed="false"/>
    <row r="1031312" customFormat="false" ht="12.8" hidden="false" customHeight="true" outlineLevel="0" collapsed="false"/>
    <row r="1031313" customFormat="false" ht="12.8" hidden="false" customHeight="true" outlineLevel="0" collapsed="false"/>
    <row r="1031314" customFormat="false" ht="12.8" hidden="false" customHeight="true" outlineLevel="0" collapsed="false"/>
    <row r="1031315" customFormat="false" ht="12.8" hidden="false" customHeight="true" outlineLevel="0" collapsed="false"/>
    <row r="1031316" customFormat="false" ht="12.8" hidden="false" customHeight="true" outlineLevel="0" collapsed="false"/>
    <row r="1031317" customFormat="false" ht="12.8" hidden="false" customHeight="true" outlineLevel="0" collapsed="false"/>
    <row r="1031318" customFormat="false" ht="12.8" hidden="false" customHeight="true" outlineLevel="0" collapsed="false"/>
    <row r="1031319" customFormat="false" ht="12.8" hidden="false" customHeight="true" outlineLevel="0" collapsed="false"/>
    <row r="1031320" customFormat="false" ht="12.8" hidden="false" customHeight="true" outlineLevel="0" collapsed="false"/>
    <row r="1031321" customFormat="false" ht="12.8" hidden="false" customHeight="true" outlineLevel="0" collapsed="false"/>
    <row r="1031322" customFormat="false" ht="12.8" hidden="false" customHeight="true" outlineLevel="0" collapsed="false"/>
    <row r="1031323" customFormat="false" ht="12.8" hidden="false" customHeight="true" outlineLevel="0" collapsed="false"/>
    <row r="1031324" customFormat="false" ht="12.8" hidden="false" customHeight="true" outlineLevel="0" collapsed="false"/>
    <row r="1031325" customFormat="false" ht="12.8" hidden="false" customHeight="true" outlineLevel="0" collapsed="false"/>
    <row r="1031326" customFormat="false" ht="12.8" hidden="false" customHeight="true" outlineLevel="0" collapsed="false"/>
    <row r="1031327" customFormat="false" ht="12.8" hidden="false" customHeight="true" outlineLevel="0" collapsed="false"/>
    <row r="1031328" customFormat="false" ht="12.8" hidden="false" customHeight="true" outlineLevel="0" collapsed="false"/>
    <row r="1031329" customFormat="false" ht="12.8" hidden="false" customHeight="true" outlineLevel="0" collapsed="false"/>
    <row r="1031330" customFormat="false" ht="12.8" hidden="false" customHeight="true" outlineLevel="0" collapsed="false"/>
    <row r="1031331" customFormat="false" ht="12.8" hidden="false" customHeight="true" outlineLevel="0" collapsed="false"/>
    <row r="1031332" customFormat="false" ht="12.8" hidden="false" customHeight="true" outlineLevel="0" collapsed="false"/>
    <row r="1031333" customFormat="false" ht="12.8" hidden="false" customHeight="true" outlineLevel="0" collapsed="false"/>
    <row r="1031334" customFormat="false" ht="12.8" hidden="false" customHeight="true" outlineLevel="0" collapsed="false"/>
    <row r="1031335" customFormat="false" ht="12.8" hidden="false" customHeight="true" outlineLevel="0" collapsed="false"/>
    <row r="1031336" customFormat="false" ht="12.8" hidden="false" customHeight="true" outlineLevel="0" collapsed="false"/>
    <row r="1031337" customFormat="false" ht="12.8" hidden="false" customHeight="true" outlineLevel="0" collapsed="false"/>
    <row r="1031338" customFormat="false" ht="12.8" hidden="false" customHeight="true" outlineLevel="0" collapsed="false"/>
    <row r="1031339" customFormat="false" ht="12.8" hidden="false" customHeight="true" outlineLevel="0" collapsed="false"/>
    <row r="1031340" customFormat="false" ht="12.8" hidden="false" customHeight="true" outlineLevel="0" collapsed="false"/>
    <row r="1031341" customFormat="false" ht="12.8" hidden="false" customHeight="true" outlineLevel="0" collapsed="false"/>
    <row r="1031342" customFormat="false" ht="12.8" hidden="false" customHeight="true" outlineLevel="0" collapsed="false"/>
    <row r="1031343" customFormat="false" ht="12.8" hidden="false" customHeight="true" outlineLevel="0" collapsed="false"/>
    <row r="1031344" customFormat="false" ht="12.8" hidden="false" customHeight="true" outlineLevel="0" collapsed="false"/>
    <row r="1031345" customFormat="false" ht="12.8" hidden="false" customHeight="true" outlineLevel="0" collapsed="false"/>
    <row r="1031346" customFormat="false" ht="12.8" hidden="false" customHeight="true" outlineLevel="0" collapsed="false"/>
    <row r="1031347" customFormat="false" ht="12.8" hidden="false" customHeight="true" outlineLevel="0" collapsed="false"/>
    <row r="1031348" customFormat="false" ht="12.8" hidden="false" customHeight="true" outlineLevel="0" collapsed="false"/>
    <row r="1031349" customFormat="false" ht="12.8" hidden="false" customHeight="true" outlineLevel="0" collapsed="false"/>
    <row r="1031350" customFormat="false" ht="12.8" hidden="false" customHeight="true" outlineLevel="0" collapsed="false"/>
    <row r="1031351" customFormat="false" ht="12.8" hidden="false" customHeight="true" outlineLevel="0" collapsed="false"/>
    <row r="1031352" customFormat="false" ht="12.8" hidden="false" customHeight="true" outlineLevel="0" collapsed="false"/>
    <row r="1031353" customFormat="false" ht="12.8" hidden="false" customHeight="true" outlineLevel="0" collapsed="false"/>
    <row r="1031354" customFormat="false" ht="12.8" hidden="false" customHeight="true" outlineLevel="0" collapsed="false"/>
    <row r="1031355" customFormat="false" ht="12.8" hidden="false" customHeight="true" outlineLevel="0" collapsed="false"/>
    <row r="1031356" customFormat="false" ht="12.8" hidden="false" customHeight="true" outlineLevel="0" collapsed="false"/>
    <row r="1031357" customFormat="false" ht="12.8" hidden="false" customHeight="true" outlineLevel="0" collapsed="false"/>
    <row r="1031358" customFormat="false" ht="12.8" hidden="false" customHeight="true" outlineLevel="0" collapsed="false"/>
    <row r="1031359" customFormat="false" ht="12.8" hidden="false" customHeight="true" outlineLevel="0" collapsed="false"/>
    <row r="1031360" customFormat="false" ht="12.8" hidden="false" customHeight="true" outlineLevel="0" collapsed="false"/>
    <row r="1031361" customFormat="false" ht="12.8" hidden="false" customHeight="true" outlineLevel="0" collapsed="false"/>
    <row r="1031362" customFormat="false" ht="12.8" hidden="false" customHeight="true" outlineLevel="0" collapsed="false"/>
    <row r="1031363" customFormat="false" ht="12.8" hidden="false" customHeight="true" outlineLevel="0" collapsed="false"/>
    <row r="1031364" customFormat="false" ht="12.8" hidden="false" customHeight="true" outlineLevel="0" collapsed="false"/>
    <row r="1031365" customFormat="false" ht="12.8" hidden="false" customHeight="true" outlineLevel="0" collapsed="false"/>
    <row r="1031366" customFormat="false" ht="12.8" hidden="false" customHeight="true" outlineLevel="0" collapsed="false"/>
    <row r="1031367" customFormat="false" ht="12.8" hidden="false" customHeight="true" outlineLevel="0" collapsed="false"/>
    <row r="1031368" customFormat="false" ht="12.8" hidden="false" customHeight="true" outlineLevel="0" collapsed="false"/>
    <row r="1031369" customFormat="false" ht="12.8" hidden="false" customHeight="true" outlineLevel="0" collapsed="false"/>
    <row r="1031370" customFormat="false" ht="12.8" hidden="false" customHeight="true" outlineLevel="0" collapsed="false"/>
    <row r="1031371" customFormat="false" ht="12.8" hidden="false" customHeight="true" outlineLevel="0" collapsed="false"/>
    <row r="1031372" customFormat="false" ht="12.8" hidden="false" customHeight="true" outlineLevel="0" collapsed="false"/>
    <row r="1031373" customFormat="false" ht="12.8" hidden="false" customHeight="true" outlineLevel="0" collapsed="false"/>
    <row r="1031374" customFormat="false" ht="12.8" hidden="false" customHeight="true" outlineLevel="0" collapsed="false"/>
    <row r="1031375" customFormat="false" ht="12.8" hidden="false" customHeight="true" outlineLevel="0" collapsed="false"/>
    <row r="1031376" customFormat="false" ht="12.8" hidden="false" customHeight="true" outlineLevel="0" collapsed="false"/>
    <row r="1031377" customFormat="false" ht="12.8" hidden="false" customHeight="true" outlineLevel="0" collapsed="false"/>
    <row r="1031378" customFormat="false" ht="12.8" hidden="false" customHeight="true" outlineLevel="0" collapsed="false"/>
    <row r="1031379" customFormat="false" ht="12.8" hidden="false" customHeight="true" outlineLevel="0" collapsed="false"/>
    <row r="1031380" customFormat="false" ht="12.8" hidden="false" customHeight="true" outlineLevel="0" collapsed="false"/>
    <row r="1031381" customFormat="false" ht="12.8" hidden="false" customHeight="true" outlineLevel="0" collapsed="false"/>
    <row r="1031382" customFormat="false" ht="12.8" hidden="false" customHeight="true" outlineLevel="0" collapsed="false"/>
    <row r="1031383" customFormat="false" ht="12.8" hidden="false" customHeight="true" outlineLevel="0" collapsed="false"/>
    <row r="1031384" customFormat="false" ht="12.8" hidden="false" customHeight="true" outlineLevel="0" collapsed="false"/>
    <row r="1031385" customFormat="false" ht="12.8" hidden="false" customHeight="true" outlineLevel="0" collapsed="false"/>
    <row r="1031386" customFormat="false" ht="12.8" hidden="false" customHeight="true" outlineLevel="0" collapsed="false"/>
    <row r="1031387" customFormat="false" ht="12.8" hidden="false" customHeight="true" outlineLevel="0" collapsed="false"/>
    <row r="1031388" customFormat="false" ht="12.8" hidden="false" customHeight="true" outlineLevel="0" collapsed="false"/>
    <row r="1031389" customFormat="false" ht="12.8" hidden="false" customHeight="true" outlineLevel="0" collapsed="false"/>
    <row r="1031390" customFormat="false" ht="12.8" hidden="false" customHeight="true" outlineLevel="0" collapsed="false"/>
    <row r="1031391" customFormat="false" ht="12.8" hidden="false" customHeight="true" outlineLevel="0" collapsed="false"/>
    <row r="1031392" customFormat="false" ht="12.8" hidden="false" customHeight="true" outlineLevel="0" collapsed="false"/>
    <row r="1031393" customFormat="false" ht="12.8" hidden="false" customHeight="true" outlineLevel="0" collapsed="false"/>
    <row r="1031394" customFormat="false" ht="12.8" hidden="false" customHeight="true" outlineLevel="0" collapsed="false"/>
    <row r="1031395" customFormat="false" ht="12.8" hidden="false" customHeight="true" outlineLevel="0" collapsed="false"/>
    <row r="1031396" customFormat="false" ht="12.8" hidden="false" customHeight="true" outlineLevel="0" collapsed="false"/>
    <row r="1031397" customFormat="false" ht="12.8" hidden="false" customHeight="true" outlineLevel="0" collapsed="false"/>
    <row r="1031398" customFormat="false" ht="12.8" hidden="false" customHeight="true" outlineLevel="0" collapsed="false"/>
    <row r="1031399" customFormat="false" ht="12.8" hidden="false" customHeight="true" outlineLevel="0" collapsed="false"/>
    <row r="1031400" customFormat="false" ht="12.8" hidden="false" customHeight="true" outlineLevel="0" collapsed="false"/>
    <row r="1031401" customFormat="false" ht="12.8" hidden="false" customHeight="true" outlineLevel="0" collapsed="false"/>
    <row r="1031402" customFormat="false" ht="12.8" hidden="false" customHeight="true" outlineLevel="0" collapsed="false"/>
    <row r="1031403" customFormat="false" ht="12.8" hidden="false" customHeight="true" outlineLevel="0" collapsed="false"/>
    <row r="1031404" customFormat="false" ht="12.8" hidden="false" customHeight="true" outlineLevel="0" collapsed="false"/>
    <row r="1031405" customFormat="false" ht="12.8" hidden="false" customHeight="true" outlineLevel="0" collapsed="false"/>
    <row r="1031406" customFormat="false" ht="12.8" hidden="false" customHeight="true" outlineLevel="0" collapsed="false"/>
    <row r="1031407" customFormat="false" ht="12.8" hidden="false" customHeight="true" outlineLevel="0" collapsed="false"/>
    <row r="1031408" customFormat="false" ht="12.8" hidden="false" customHeight="true" outlineLevel="0" collapsed="false"/>
    <row r="1031409" customFormat="false" ht="12.8" hidden="false" customHeight="true" outlineLevel="0" collapsed="false"/>
    <row r="1031410" customFormat="false" ht="12.8" hidden="false" customHeight="true" outlineLevel="0" collapsed="false"/>
    <row r="1031411" customFormat="false" ht="12.8" hidden="false" customHeight="true" outlineLevel="0" collapsed="false"/>
    <row r="1031412" customFormat="false" ht="12.8" hidden="false" customHeight="true" outlineLevel="0" collapsed="false"/>
    <row r="1031413" customFormat="false" ht="12.8" hidden="false" customHeight="true" outlineLevel="0" collapsed="false"/>
    <row r="1031414" customFormat="false" ht="12.8" hidden="false" customHeight="true" outlineLevel="0" collapsed="false"/>
    <row r="1031415" customFormat="false" ht="12.8" hidden="false" customHeight="true" outlineLevel="0" collapsed="false"/>
    <row r="1031416" customFormat="false" ht="12.8" hidden="false" customHeight="true" outlineLevel="0" collapsed="false"/>
    <row r="1031417" customFormat="false" ht="12.8" hidden="false" customHeight="true" outlineLevel="0" collapsed="false"/>
    <row r="1031418" customFormat="false" ht="12.8" hidden="false" customHeight="true" outlineLevel="0" collapsed="false"/>
    <row r="1031419" customFormat="false" ht="12.8" hidden="false" customHeight="true" outlineLevel="0" collapsed="false"/>
    <row r="1031420" customFormat="false" ht="12.8" hidden="false" customHeight="true" outlineLevel="0" collapsed="false"/>
    <row r="1031421" customFormat="false" ht="12.8" hidden="false" customHeight="true" outlineLevel="0" collapsed="false"/>
    <row r="1031422" customFormat="false" ht="12.8" hidden="false" customHeight="true" outlineLevel="0" collapsed="false"/>
    <row r="1031423" customFormat="false" ht="12.8" hidden="false" customHeight="true" outlineLevel="0" collapsed="false"/>
    <row r="1031424" customFormat="false" ht="12.8" hidden="false" customHeight="true" outlineLevel="0" collapsed="false"/>
    <row r="1031425" customFormat="false" ht="12.8" hidden="false" customHeight="true" outlineLevel="0" collapsed="false"/>
    <row r="1031426" customFormat="false" ht="12.8" hidden="false" customHeight="true" outlineLevel="0" collapsed="false"/>
    <row r="1031427" customFormat="false" ht="12.8" hidden="false" customHeight="true" outlineLevel="0" collapsed="false"/>
    <row r="1031428" customFormat="false" ht="12.8" hidden="false" customHeight="true" outlineLevel="0" collapsed="false"/>
    <row r="1031429" customFormat="false" ht="12.8" hidden="false" customHeight="true" outlineLevel="0" collapsed="false"/>
    <row r="1031430" customFormat="false" ht="12.8" hidden="false" customHeight="true" outlineLevel="0" collapsed="false"/>
    <row r="1031431" customFormat="false" ht="12.8" hidden="false" customHeight="true" outlineLevel="0" collapsed="false"/>
    <row r="1031432" customFormat="false" ht="12.8" hidden="false" customHeight="true" outlineLevel="0" collapsed="false"/>
    <row r="1031433" customFormat="false" ht="12.8" hidden="false" customHeight="true" outlineLevel="0" collapsed="false"/>
    <row r="1031434" customFormat="false" ht="12.8" hidden="false" customHeight="true" outlineLevel="0" collapsed="false"/>
    <row r="1031435" customFormat="false" ht="12.8" hidden="false" customHeight="true" outlineLevel="0" collapsed="false"/>
    <row r="1031436" customFormat="false" ht="12.8" hidden="false" customHeight="true" outlineLevel="0" collapsed="false"/>
    <row r="1031437" customFormat="false" ht="12.8" hidden="false" customHeight="true" outlineLevel="0" collapsed="false"/>
    <row r="1031438" customFormat="false" ht="12.8" hidden="false" customHeight="true" outlineLevel="0" collapsed="false"/>
    <row r="1031439" customFormat="false" ht="12.8" hidden="false" customHeight="true" outlineLevel="0" collapsed="false"/>
    <row r="1031440" customFormat="false" ht="12.8" hidden="false" customHeight="true" outlineLevel="0" collapsed="false"/>
    <row r="1031441" customFormat="false" ht="12.8" hidden="false" customHeight="true" outlineLevel="0" collapsed="false"/>
    <row r="1031442" customFormat="false" ht="12.8" hidden="false" customHeight="true" outlineLevel="0" collapsed="false"/>
    <row r="1031443" customFormat="false" ht="12.8" hidden="false" customHeight="true" outlineLevel="0" collapsed="false"/>
    <row r="1031444" customFormat="false" ht="12.8" hidden="false" customHeight="true" outlineLevel="0" collapsed="false"/>
    <row r="1031445" customFormat="false" ht="12.8" hidden="false" customHeight="true" outlineLevel="0" collapsed="false"/>
    <row r="1031446" customFormat="false" ht="12.8" hidden="false" customHeight="true" outlineLevel="0" collapsed="false"/>
    <row r="1031447" customFormat="false" ht="12.8" hidden="false" customHeight="true" outlineLevel="0" collapsed="false"/>
    <row r="1031448" customFormat="false" ht="12.8" hidden="false" customHeight="true" outlineLevel="0" collapsed="false"/>
    <row r="1031449" customFormat="false" ht="12.8" hidden="false" customHeight="true" outlineLevel="0" collapsed="false"/>
    <row r="1031450" customFormat="false" ht="12.8" hidden="false" customHeight="true" outlineLevel="0" collapsed="false"/>
    <row r="1031451" customFormat="false" ht="12.8" hidden="false" customHeight="true" outlineLevel="0" collapsed="false"/>
    <row r="1031452" customFormat="false" ht="12.8" hidden="false" customHeight="true" outlineLevel="0" collapsed="false"/>
    <row r="1031453" customFormat="false" ht="12.8" hidden="false" customHeight="true" outlineLevel="0" collapsed="false"/>
    <row r="1031454" customFormat="false" ht="12.8" hidden="false" customHeight="true" outlineLevel="0" collapsed="false"/>
    <row r="1031455" customFormat="false" ht="12.8" hidden="false" customHeight="true" outlineLevel="0" collapsed="false"/>
    <row r="1031456" customFormat="false" ht="12.8" hidden="false" customHeight="true" outlineLevel="0" collapsed="false"/>
    <row r="1031457" customFormat="false" ht="12.8" hidden="false" customHeight="true" outlineLevel="0" collapsed="false"/>
    <row r="1031458" customFormat="false" ht="12.8" hidden="false" customHeight="true" outlineLevel="0" collapsed="false"/>
    <row r="1031459" customFormat="false" ht="12.8" hidden="false" customHeight="true" outlineLevel="0" collapsed="false"/>
    <row r="1031460" customFormat="false" ht="12.8" hidden="false" customHeight="true" outlineLevel="0" collapsed="false"/>
    <row r="1031461" customFormat="false" ht="12.8" hidden="false" customHeight="true" outlineLevel="0" collapsed="false"/>
    <row r="1031462" customFormat="false" ht="12.8" hidden="false" customHeight="true" outlineLevel="0" collapsed="false"/>
    <row r="1031463" customFormat="false" ht="12.8" hidden="false" customHeight="true" outlineLevel="0" collapsed="false"/>
    <row r="1031464" customFormat="false" ht="12.8" hidden="false" customHeight="true" outlineLevel="0" collapsed="false"/>
    <row r="1031465" customFormat="false" ht="12.8" hidden="false" customHeight="true" outlineLevel="0" collapsed="false"/>
    <row r="1031466" customFormat="false" ht="12.8" hidden="false" customHeight="true" outlineLevel="0" collapsed="false"/>
    <row r="1031467" customFormat="false" ht="12.8" hidden="false" customHeight="true" outlineLevel="0" collapsed="false"/>
    <row r="1031468" customFormat="false" ht="12.8" hidden="false" customHeight="true" outlineLevel="0" collapsed="false"/>
    <row r="1031469" customFormat="false" ht="12.8" hidden="false" customHeight="true" outlineLevel="0" collapsed="false"/>
    <row r="1031470" customFormat="false" ht="12.8" hidden="false" customHeight="true" outlineLevel="0" collapsed="false"/>
    <row r="1031471" customFormat="false" ht="12.8" hidden="false" customHeight="true" outlineLevel="0" collapsed="false"/>
    <row r="1031472" customFormat="false" ht="12.8" hidden="false" customHeight="true" outlineLevel="0" collapsed="false"/>
    <row r="1031473" customFormat="false" ht="12.8" hidden="false" customHeight="true" outlineLevel="0" collapsed="false"/>
    <row r="1031474" customFormat="false" ht="12.8" hidden="false" customHeight="true" outlineLevel="0" collapsed="false"/>
    <row r="1031475" customFormat="false" ht="12.8" hidden="false" customHeight="true" outlineLevel="0" collapsed="false"/>
    <row r="1031476" customFormat="false" ht="12.8" hidden="false" customHeight="true" outlineLevel="0" collapsed="false"/>
    <row r="1031477" customFormat="false" ht="12.8" hidden="false" customHeight="true" outlineLevel="0" collapsed="false"/>
    <row r="1031478" customFormat="false" ht="12.8" hidden="false" customHeight="true" outlineLevel="0" collapsed="false"/>
    <row r="1031479" customFormat="false" ht="12.8" hidden="false" customHeight="true" outlineLevel="0" collapsed="false"/>
    <row r="1031480" customFormat="false" ht="12.8" hidden="false" customHeight="true" outlineLevel="0" collapsed="false"/>
    <row r="1031481" customFormat="false" ht="12.8" hidden="false" customHeight="true" outlineLevel="0" collapsed="false"/>
    <row r="1031482" customFormat="false" ht="12.8" hidden="false" customHeight="true" outlineLevel="0" collapsed="false"/>
    <row r="1031483" customFormat="false" ht="12.8" hidden="false" customHeight="true" outlineLevel="0" collapsed="false"/>
    <row r="1031484" customFormat="false" ht="12.8" hidden="false" customHeight="true" outlineLevel="0" collapsed="false"/>
    <row r="1031485" customFormat="false" ht="12.8" hidden="false" customHeight="true" outlineLevel="0" collapsed="false"/>
    <row r="1031486" customFormat="false" ht="12.8" hidden="false" customHeight="true" outlineLevel="0" collapsed="false"/>
    <row r="1031487" customFormat="false" ht="12.8" hidden="false" customHeight="true" outlineLevel="0" collapsed="false"/>
    <row r="1031488" customFormat="false" ht="12.8" hidden="false" customHeight="true" outlineLevel="0" collapsed="false"/>
    <row r="1031489" customFormat="false" ht="12.8" hidden="false" customHeight="true" outlineLevel="0" collapsed="false"/>
    <row r="1031490" customFormat="false" ht="12.8" hidden="false" customHeight="true" outlineLevel="0" collapsed="false"/>
    <row r="1031491" customFormat="false" ht="12.8" hidden="false" customHeight="true" outlineLevel="0" collapsed="false"/>
    <row r="1031492" customFormat="false" ht="12.8" hidden="false" customHeight="true" outlineLevel="0" collapsed="false"/>
    <row r="1031493" customFormat="false" ht="12.8" hidden="false" customHeight="true" outlineLevel="0" collapsed="false"/>
    <row r="1031494" customFormat="false" ht="12.8" hidden="false" customHeight="true" outlineLevel="0" collapsed="false"/>
    <row r="1031495" customFormat="false" ht="12.8" hidden="false" customHeight="true" outlineLevel="0" collapsed="false"/>
    <row r="1031496" customFormat="false" ht="12.8" hidden="false" customHeight="true" outlineLevel="0" collapsed="false"/>
    <row r="1031497" customFormat="false" ht="12.8" hidden="false" customHeight="true" outlineLevel="0" collapsed="false"/>
    <row r="1031498" customFormat="false" ht="12.8" hidden="false" customHeight="true" outlineLevel="0" collapsed="false"/>
    <row r="1031499" customFormat="false" ht="12.8" hidden="false" customHeight="true" outlineLevel="0" collapsed="false"/>
    <row r="1031500" customFormat="false" ht="12.8" hidden="false" customHeight="true" outlineLevel="0" collapsed="false"/>
    <row r="1031501" customFormat="false" ht="12.8" hidden="false" customHeight="true" outlineLevel="0" collapsed="false"/>
    <row r="1031502" customFormat="false" ht="12.8" hidden="false" customHeight="true" outlineLevel="0" collapsed="false"/>
    <row r="1031503" customFormat="false" ht="12.8" hidden="false" customHeight="true" outlineLevel="0" collapsed="false"/>
    <row r="1031504" customFormat="false" ht="12.8" hidden="false" customHeight="true" outlineLevel="0" collapsed="false"/>
    <row r="1031505" customFormat="false" ht="12.8" hidden="false" customHeight="true" outlineLevel="0" collapsed="false"/>
    <row r="1031506" customFormat="false" ht="12.8" hidden="false" customHeight="true" outlineLevel="0" collapsed="false"/>
    <row r="1031507" customFormat="false" ht="12.8" hidden="false" customHeight="true" outlineLevel="0" collapsed="false"/>
    <row r="1031508" customFormat="false" ht="12.8" hidden="false" customHeight="true" outlineLevel="0" collapsed="false"/>
    <row r="1031509" customFormat="false" ht="12.8" hidden="false" customHeight="true" outlineLevel="0" collapsed="false"/>
    <row r="1031510" customFormat="false" ht="12.8" hidden="false" customHeight="true" outlineLevel="0" collapsed="false"/>
    <row r="1031511" customFormat="false" ht="12.8" hidden="false" customHeight="true" outlineLevel="0" collapsed="false"/>
    <row r="1031512" customFormat="false" ht="12.8" hidden="false" customHeight="true" outlineLevel="0" collapsed="false"/>
    <row r="1031513" customFormat="false" ht="12.8" hidden="false" customHeight="true" outlineLevel="0" collapsed="false"/>
    <row r="1031514" customFormat="false" ht="12.8" hidden="false" customHeight="true" outlineLevel="0" collapsed="false"/>
    <row r="1031515" customFormat="false" ht="12.8" hidden="false" customHeight="true" outlineLevel="0" collapsed="false"/>
    <row r="1031516" customFormat="false" ht="12.8" hidden="false" customHeight="true" outlineLevel="0" collapsed="false"/>
    <row r="1031517" customFormat="false" ht="12.8" hidden="false" customHeight="true" outlineLevel="0" collapsed="false"/>
    <row r="1031518" customFormat="false" ht="12.8" hidden="false" customHeight="true" outlineLevel="0" collapsed="false"/>
    <row r="1031519" customFormat="false" ht="12.8" hidden="false" customHeight="true" outlineLevel="0" collapsed="false"/>
    <row r="1031520" customFormat="false" ht="12.8" hidden="false" customHeight="true" outlineLevel="0" collapsed="false"/>
    <row r="1031521" customFormat="false" ht="12.8" hidden="false" customHeight="true" outlineLevel="0" collapsed="false"/>
    <row r="1031522" customFormat="false" ht="12.8" hidden="false" customHeight="true" outlineLevel="0" collapsed="false"/>
    <row r="1031523" customFormat="false" ht="12.8" hidden="false" customHeight="true" outlineLevel="0" collapsed="false"/>
    <row r="1031524" customFormat="false" ht="12.8" hidden="false" customHeight="true" outlineLevel="0" collapsed="false"/>
    <row r="1031525" customFormat="false" ht="12.8" hidden="false" customHeight="true" outlineLevel="0" collapsed="false"/>
    <row r="1031526" customFormat="false" ht="12.8" hidden="false" customHeight="true" outlineLevel="0" collapsed="false"/>
    <row r="1031527" customFormat="false" ht="12.8" hidden="false" customHeight="true" outlineLevel="0" collapsed="false"/>
    <row r="1031528" customFormat="false" ht="12.8" hidden="false" customHeight="true" outlineLevel="0" collapsed="false"/>
    <row r="1031529" customFormat="false" ht="12.8" hidden="false" customHeight="true" outlineLevel="0" collapsed="false"/>
    <row r="1031530" customFormat="false" ht="12.8" hidden="false" customHeight="true" outlineLevel="0" collapsed="false"/>
    <row r="1031531" customFormat="false" ht="12.8" hidden="false" customHeight="true" outlineLevel="0" collapsed="false"/>
    <row r="1031532" customFormat="false" ht="12.8" hidden="false" customHeight="true" outlineLevel="0" collapsed="false"/>
    <row r="1031533" customFormat="false" ht="12.8" hidden="false" customHeight="true" outlineLevel="0" collapsed="false"/>
    <row r="1031534" customFormat="false" ht="12.8" hidden="false" customHeight="true" outlineLevel="0" collapsed="false"/>
    <row r="1031535" customFormat="false" ht="12.8" hidden="false" customHeight="true" outlineLevel="0" collapsed="false"/>
    <row r="1031536" customFormat="false" ht="12.8" hidden="false" customHeight="true" outlineLevel="0" collapsed="false"/>
    <row r="1031537" customFormat="false" ht="12.8" hidden="false" customHeight="true" outlineLevel="0" collapsed="false"/>
    <row r="1031538" customFormat="false" ht="12.8" hidden="false" customHeight="true" outlineLevel="0" collapsed="false"/>
    <row r="1031539" customFormat="false" ht="12.8" hidden="false" customHeight="true" outlineLevel="0" collapsed="false"/>
    <row r="1031540" customFormat="false" ht="12.8" hidden="false" customHeight="true" outlineLevel="0" collapsed="false"/>
    <row r="1031541" customFormat="false" ht="12.8" hidden="false" customHeight="true" outlineLevel="0" collapsed="false"/>
    <row r="1031542" customFormat="false" ht="12.8" hidden="false" customHeight="true" outlineLevel="0" collapsed="false"/>
    <row r="1031543" customFormat="false" ht="12.8" hidden="false" customHeight="true" outlineLevel="0" collapsed="false"/>
    <row r="1031544" customFormat="false" ht="12.8" hidden="false" customHeight="true" outlineLevel="0" collapsed="false"/>
    <row r="1031545" customFormat="false" ht="12.8" hidden="false" customHeight="true" outlineLevel="0" collapsed="false"/>
    <row r="1031546" customFormat="false" ht="12.8" hidden="false" customHeight="true" outlineLevel="0" collapsed="false"/>
    <row r="1031547" customFormat="false" ht="12.8" hidden="false" customHeight="true" outlineLevel="0" collapsed="false"/>
    <row r="1031548" customFormat="false" ht="12.8" hidden="false" customHeight="true" outlineLevel="0" collapsed="false"/>
    <row r="1031549" customFormat="false" ht="12.8" hidden="false" customHeight="true" outlineLevel="0" collapsed="false"/>
    <row r="1031550" customFormat="false" ht="12.8" hidden="false" customHeight="true" outlineLevel="0" collapsed="false"/>
    <row r="1031551" customFormat="false" ht="12.8" hidden="false" customHeight="true" outlineLevel="0" collapsed="false"/>
    <row r="1031552" customFormat="false" ht="12.8" hidden="false" customHeight="true" outlineLevel="0" collapsed="false"/>
    <row r="1031553" customFormat="false" ht="12.8" hidden="false" customHeight="true" outlineLevel="0" collapsed="false"/>
    <row r="1031554" customFormat="false" ht="12.8" hidden="false" customHeight="true" outlineLevel="0" collapsed="false"/>
    <row r="1031555" customFormat="false" ht="12.8" hidden="false" customHeight="true" outlineLevel="0" collapsed="false"/>
    <row r="1031556" customFormat="false" ht="12.8" hidden="false" customHeight="true" outlineLevel="0" collapsed="false"/>
    <row r="1031557" customFormat="false" ht="12.8" hidden="false" customHeight="true" outlineLevel="0" collapsed="false"/>
    <row r="1031558" customFormat="false" ht="12.8" hidden="false" customHeight="true" outlineLevel="0" collapsed="false"/>
    <row r="1031559" customFormat="false" ht="12.8" hidden="false" customHeight="true" outlineLevel="0" collapsed="false"/>
    <row r="1031560" customFormat="false" ht="12.8" hidden="false" customHeight="true" outlineLevel="0" collapsed="false"/>
    <row r="1031561" customFormat="false" ht="12.8" hidden="false" customHeight="true" outlineLevel="0" collapsed="false"/>
    <row r="1031562" customFormat="false" ht="12.8" hidden="false" customHeight="true" outlineLevel="0" collapsed="false"/>
    <row r="1031563" customFormat="false" ht="12.8" hidden="false" customHeight="true" outlineLevel="0" collapsed="false"/>
    <row r="1031564" customFormat="false" ht="12.8" hidden="false" customHeight="true" outlineLevel="0" collapsed="false"/>
    <row r="1031565" customFormat="false" ht="12.8" hidden="false" customHeight="true" outlineLevel="0" collapsed="false"/>
    <row r="1031566" customFormat="false" ht="12.8" hidden="false" customHeight="true" outlineLevel="0" collapsed="false"/>
    <row r="1031567" customFormat="false" ht="12.8" hidden="false" customHeight="true" outlineLevel="0" collapsed="false"/>
    <row r="1031568" customFormat="false" ht="12.8" hidden="false" customHeight="true" outlineLevel="0" collapsed="false"/>
    <row r="1031569" customFormat="false" ht="12.8" hidden="false" customHeight="true" outlineLevel="0" collapsed="false"/>
    <row r="1031570" customFormat="false" ht="12.8" hidden="false" customHeight="true" outlineLevel="0" collapsed="false"/>
    <row r="1031571" customFormat="false" ht="12.8" hidden="false" customHeight="true" outlineLevel="0" collapsed="false"/>
    <row r="1031572" customFormat="false" ht="12.8" hidden="false" customHeight="true" outlineLevel="0" collapsed="false"/>
    <row r="1031573" customFormat="false" ht="12.8" hidden="false" customHeight="true" outlineLevel="0" collapsed="false"/>
    <row r="1031574" customFormat="false" ht="12.8" hidden="false" customHeight="true" outlineLevel="0" collapsed="false"/>
    <row r="1031575" customFormat="false" ht="12.8" hidden="false" customHeight="true" outlineLevel="0" collapsed="false"/>
    <row r="1031576" customFormat="false" ht="12.8" hidden="false" customHeight="true" outlineLevel="0" collapsed="false"/>
    <row r="1031577" customFormat="false" ht="12.8" hidden="false" customHeight="true" outlineLevel="0" collapsed="false"/>
    <row r="1031578" customFormat="false" ht="12.8" hidden="false" customHeight="true" outlineLevel="0" collapsed="false"/>
    <row r="1031579" customFormat="false" ht="12.8" hidden="false" customHeight="true" outlineLevel="0" collapsed="false"/>
    <row r="1031580" customFormat="false" ht="12.8" hidden="false" customHeight="true" outlineLevel="0" collapsed="false"/>
    <row r="1031581" customFormat="false" ht="12.8" hidden="false" customHeight="true" outlineLevel="0" collapsed="false"/>
    <row r="1031582" customFormat="false" ht="12.8" hidden="false" customHeight="true" outlineLevel="0" collapsed="false"/>
    <row r="1031583" customFormat="false" ht="12.8" hidden="false" customHeight="true" outlineLevel="0" collapsed="false"/>
    <row r="1031584" customFormat="false" ht="12.8" hidden="false" customHeight="true" outlineLevel="0" collapsed="false"/>
    <row r="1031585" customFormat="false" ht="12.8" hidden="false" customHeight="true" outlineLevel="0" collapsed="false"/>
    <row r="1031586" customFormat="false" ht="12.8" hidden="false" customHeight="true" outlineLevel="0" collapsed="false"/>
    <row r="1031587" customFormat="false" ht="12.8" hidden="false" customHeight="true" outlineLevel="0" collapsed="false"/>
    <row r="1031588" customFormat="false" ht="12.8" hidden="false" customHeight="true" outlineLevel="0" collapsed="false"/>
    <row r="1031589" customFormat="false" ht="12.8" hidden="false" customHeight="true" outlineLevel="0" collapsed="false"/>
    <row r="1031590" customFormat="false" ht="12.8" hidden="false" customHeight="true" outlineLevel="0" collapsed="false"/>
    <row r="1031591" customFormat="false" ht="12.8" hidden="false" customHeight="true" outlineLevel="0" collapsed="false"/>
    <row r="1031592" customFormat="false" ht="12.8" hidden="false" customHeight="true" outlineLevel="0" collapsed="false"/>
    <row r="1031593" customFormat="false" ht="12.8" hidden="false" customHeight="true" outlineLevel="0" collapsed="false"/>
    <row r="1031594" customFormat="false" ht="12.8" hidden="false" customHeight="true" outlineLevel="0" collapsed="false"/>
    <row r="1031595" customFormat="false" ht="12.8" hidden="false" customHeight="true" outlineLevel="0" collapsed="false"/>
    <row r="1031596" customFormat="false" ht="12.8" hidden="false" customHeight="true" outlineLevel="0" collapsed="false"/>
    <row r="1031597" customFormat="false" ht="12.8" hidden="false" customHeight="true" outlineLevel="0" collapsed="false"/>
    <row r="1031598" customFormat="false" ht="12.8" hidden="false" customHeight="true" outlineLevel="0" collapsed="false"/>
    <row r="1031599" customFormat="false" ht="12.8" hidden="false" customHeight="true" outlineLevel="0" collapsed="false"/>
    <row r="1031600" customFormat="false" ht="12.8" hidden="false" customHeight="true" outlineLevel="0" collapsed="false"/>
    <row r="1031601" customFormat="false" ht="12.8" hidden="false" customHeight="true" outlineLevel="0" collapsed="false"/>
    <row r="1031602" customFormat="false" ht="12.8" hidden="false" customHeight="true" outlineLevel="0" collapsed="false"/>
    <row r="1031603" customFormat="false" ht="12.8" hidden="false" customHeight="true" outlineLevel="0" collapsed="false"/>
    <row r="1031604" customFormat="false" ht="12.8" hidden="false" customHeight="true" outlineLevel="0" collapsed="false"/>
    <row r="1031605" customFormat="false" ht="12.8" hidden="false" customHeight="true" outlineLevel="0" collapsed="false"/>
    <row r="1031606" customFormat="false" ht="12.8" hidden="false" customHeight="true" outlineLevel="0" collapsed="false"/>
    <row r="1031607" customFormat="false" ht="12.8" hidden="false" customHeight="true" outlineLevel="0" collapsed="false"/>
    <row r="1031608" customFormat="false" ht="12.8" hidden="false" customHeight="true" outlineLevel="0" collapsed="false"/>
    <row r="1031609" customFormat="false" ht="12.8" hidden="false" customHeight="true" outlineLevel="0" collapsed="false"/>
    <row r="1031610" customFormat="false" ht="12.8" hidden="false" customHeight="true" outlineLevel="0" collapsed="false"/>
    <row r="1031611" customFormat="false" ht="12.8" hidden="false" customHeight="true" outlineLevel="0" collapsed="false"/>
    <row r="1031612" customFormat="false" ht="12.8" hidden="false" customHeight="true" outlineLevel="0" collapsed="false"/>
    <row r="1031613" customFormat="false" ht="12.8" hidden="false" customHeight="true" outlineLevel="0" collapsed="false"/>
    <row r="1031614" customFormat="false" ht="12.8" hidden="false" customHeight="true" outlineLevel="0" collapsed="false"/>
    <row r="1031615" customFormat="false" ht="12.8" hidden="false" customHeight="true" outlineLevel="0" collapsed="false"/>
    <row r="1031616" customFormat="false" ht="12.8" hidden="false" customHeight="true" outlineLevel="0" collapsed="false"/>
    <row r="1031617" customFormat="false" ht="12.8" hidden="false" customHeight="true" outlineLevel="0" collapsed="false"/>
    <row r="1031618" customFormat="false" ht="12.8" hidden="false" customHeight="true" outlineLevel="0" collapsed="false"/>
    <row r="1031619" customFormat="false" ht="12.8" hidden="false" customHeight="true" outlineLevel="0" collapsed="false"/>
    <row r="1031620" customFormat="false" ht="12.8" hidden="false" customHeight="true" outlineLevel="0" collapsed="false"/>
    <row r="1031621" customFormat="false" ht="12.8" hidden="false" customHeight="true" outlineLevel="0" collapsed="false"/>
    <row r="1031622" customFormat="false" ht="12.8" hidden="false" customHeight="true" outlineLevel="0" collapsed="false"/>
    <row r="1031623" customFormat="false" ht="12.8" hidden="false" customHeight="true" outlineLevel="0" collapsed="false"/>
    <row r="1031624" customFormat="false" ht="12.8" hidden="false" customHeight="true" outlineLevel="0" collapsed="false"/>
    <row r="1031625" customFormat="false" ht="12.8" hidden="false" customHeight="true" outlineLevel="0" collapsed="false"/>
    <row r="1031626" customFormat="false" ht="12.8" hidden="false" customHeight="true" outlineLevel="0" collapsed="false"/>
    <row r="1031627" customFormat="false" ht="12.8" hidden="false" customHeight="true" outlineLevel="0" collapsed="false"/>
    <row r="1031628" customFormat="false" ht="12.8" hidden="false" customHeight="true" outlineLevel="0" collapsed="false"/>
    <row r="1031629" customFormat="false" ht="12.8" hidden="false" customHeight="true" outlineLevel="0" collapsed="false"/>
    <row r="1031630" customFormat="false" ht="12.8" hidden="false" customHeight="true" outlineLevel="0" collapsed="false"/>
    <row r="1031631" customFormat="false" ht="12.8" hidden="false" customHeight="true" outlineLevel="0" collapsed="false"/>
    <row r="1031632" customFormat="false" ht="12.8" hidden="false" customHeight="true" outlineLevel="0" collapsed="false"/>
    <row r="1031633" customFormat="false" ht="12.8" hidden="false" customHeight="true" outlineLevel="0" collapsed="false"/>
    <row r="1031634" customFormat="false" ht="12.8" hidden="false" customHeight="true" outlineLevel="0" collapsed="false"/>
    <row r="1031635" customFormat="false" ht="12.8" hidden="false" customHeight="true" outlineLevel="0" collapsed="false"/>
    <row r="1031636" customFormat="false" ht="12.8" hidden="false" customHeight="true" outlineLevel="0" collapsed="false"/>
    <row r="1031637" customFormat="false" ht="12.8" hidden="false" customHeight="true" outlineLevel="0" collapsed="false"/>
    <row r="1031638" customFormat="false" ht="12.8" hidden="false" customHeight="true" outlineLevel="0" collapsed="false"/>
    <row r="1031639" customFormat="false" ht="12.8" hidden="false" customHeight="true" outlineLevel="0" collapsed="false"/>
    <row r="1031640" customFormat="false" ht="12.8" hidden="false" customHeight="true" outlineLevel="0" collapsed="false"/>
    <row r="1031641" customFormat="false" ht="12.8" hidden="false" customHeight="true" outlineLevel="0" collapsed="false"/>
    <row r="1031642" customFormat="false" ht="12.8" hidden="false" customHeight="true" outlineLevel="0" collapsed="false"/>
    <row r="1031643" customFormat="false" ht="12.8" hidden="false" customHeight="true" outlineLevel="0" collapsed="false"/>
    <row r="1031644" customFormat="false" ht="12.8" hidden="false" customHeight="true" outlineLevel="0" collapsed="false"/>
    <row r="1031645" customFormat="false" ht="12.8" hidden="false" customHeight="true" outlineLevel="0" collapsed="false"/>
    <row r="1031646" customFormat="false" ht="12.8" hidden="false" customHeight="true" outlineLevel="0" collapsed="false"/>
    <row r="1031647" customFormat="false" ht="12.8" hidden="false" customHeight="true" outlineLevel="0" collapsed="false"/>
    <row r="1031648" customFormat="false" ht="12.8" hidden="false" customHeight="true" outlineLevel="0" collapsed="false"/>
    <row r="1031649" customFormat="false" ht="12.8" hidden="false" customHeight="true" outlineLevel="0" collapsed="false"/>
    <row r="1031650" customFormat="false" ht="12.8" hidden="false" customHeight="true" outlineLevel="0" collapsed="false"/>
    <row r="1031651" customFormat="false" ht="12.8" hidden="false" customHeight="true" outlineLevel="0" collapsed="false"/>
    <row r="1031652" customFormat="false" ht="12.8" hidden="false" customHeight="true" outlineLevel="0" collapsed="false"/>
    <row r="1031653" customFormat="false" ht="12.8" hidden="false" customHeight="true" outlineLevel="0" collapsed="false"/>
    <row r="1031654" customFormat="false" ht="12.8" hidden="false" customHeight="true" outlineLevel="0" collapsed="false"/>
    <row r="1031655" customFormat="false" ht="12.8" hidden="false" customHeight="true" outlineLevel="0" collapsed="false"/>
    <row r="1031656" customFormat="false" ht="12.8" hidden="false" customHeight="true" outlineLevel="0" collapsed="false"/>
    <row r="1031657" customFormat="false" ht="12.8" hidden="false" customHeight="true" outlineLevel="0" collapsed="false"/>
    <row r="1031658" customFormat="false" ht="12.8" hidden="false" customHeight="true" outlineLevel="0" collapsed="false"/>
    <row r="1031659" customFormat="false" ht="12.8" hidden="false" customHeight="true" outlineLevel="0" collapsed="false"/>
    <row r="1031660" customFormat="false" ht="12.8" hidden="false" customHeight="true" outlineLevel="0" collapsed="false"/>
    <row r="1031661" customFormat="false" ht="12.8" hidden="false" customHeight="true" outlineLevel="0" collapsed="false"/>
    <row r="1031662" customFormat="false" ht="12.8" hidden="false" customHeight="true" outlineLevel="0" collapsed="false"/>
    <row r="1031663" customFormat="false" ht="12.8" hidden="false" customHeight="true" outlineLevel="0" collapsed="false"/>
    <row r="1031664" customFormat="false" ht="12.8" hidden="false" customHeight="true" outlineLevel="0" collapsed="false"/>
    <row r="1031665" customFormat="false" ht="12.8" hidden="false" customHeight="true" outlineLevel="0" collapsed="false"/>
    <row r="1031666" customFormat="false" ht="12.8" hidden="false" customHeight="true" outlineLevel="0" collapsed="false"/>
    <row r="1031667" customFormat="false" ht="12.8" hidden="false" customHeight="true" outlineLevel="0" collapsed="false"/>
    <row r="1031668" customFormat="false" ht="12.8" hidden="false" customHeight="true" outlineLevel="0" collapsed="false"/>
    <row r="1031669" customFormat="false" ht="12.8" hidden="false" customHeight="true" outlineLevel="0" collapsed="false"/>
    <row r="1031670" customFormat="false" ht="12.8" hidden="false" customHeight="true" outlineLevel="0" collapsed="false"/>
    <row r="1031671" customFormat="false" ht="12.8" hidden="false" customHeight="true" outlineLevel="0" collapsed="false"/>
    <row r="1031672" customFormat="false" ht="12.8" hidden="false" customHeight="true" outlineLevel="0" collapsed="false"/>
    <row r="1031673" customFormat="false" ht="12.8" hidden="false" customHeight="true" outlineLevel="0" collapsed="false"/>
    <row r="1031674" customFormat="false" ht="12.8" hidden="false" customHeight="true" outlineLevel="0" collapsed="false"/>
    <row r="1031675" customFormat="false" ht="12.8" hidden="false" customHeight="true" outlineLevel="0" collapsed="false"/>
    <row r="1031676" customFormat="false" ht="12.8" hidden="false" customHeight="true" outlineLevel="0" collapsed="false"/>
    <row r="1031677" customFormat="false" ht="12.8" hidden="false" customHeight="true" outlineLevel="0" collapsed="false"/>
    <row r="1031678" customFormat="false" ht="12.8" hidden="false" customHeight="true" outlineLevel="0" collapsed="false"/>
    <row r="1031679" customFormat="false" ht="12.8" hidden="false" customHeight="true" outlineLevel="0" collapsed="false"/>
    <row r="1031680" customFormat="false" ht="12.8" hidden="false" customHeight="true" outlineLevel="0" collapsed="false"/>
    <row r="1031681" customFormat="false" ht="12.8" hidden="false" customHeight="true" outlineLevel="0" collapsed="false"/>
    <row r="1031682" customFormat="false" ht="12.8" hidden="false" customHeight="true" outlineLevel="0" collapsed="false"/>
    <row r="1031683" customFormat="false" ht="12.8" hidden="false" customHeight="true" outlineLevel="0" collapsed="false"/>
    <row r="1031684" customFormat="false" ht="12.8" hidden="false" customHeight="true" outlineLevel="0" collapsed="false"/>
    <row r="1031685" customFormat="false" ht="12.8" hidden="false" customHeight="true" outlineLevel="0" collapsed="false"/>
    <row r="1031686" customFormat="false" ht="12.8" hidden="false" customHeight="true" outlineLevel="0" collapsed="false"/>
    <row r="1031687" customFormat="false" ht="12.8" hidden="false" customHeight="true" outlineLevel="0" collapsed="false"/>
    <row r="1031688" customFormat="false" ht="12.8" hidden="false" customHeight="true" outlineLevel="0" collapsed="false"/>
    <row r="1031689" customFormat="false" ht="12.8" hidden="false" customHeight="true" outlineLevel="0" collapsed="false"/>
    <row r="1031690" customFormat="false" ht="12.8" hidden="false" customHeight="true" outlineLevel="0" collapsed="false"/>
    <row r="1031691" customFormat="false" ht="12.8" hidden="false" customHeight="true" outlineLevel="0" collapsed="false"/>
    <row r="1031692" customFormat="false" ht="12.8" hidden="false" customHeight="true" outlineLevel="0" collapsed="false"/>
    <row r="1031693" customFormat="false" ht="12.8" hidden="false" customHeight="true" outlineLevel="0" collapsed="false"/>
    <row r="1031694" customFormat="false" ht="12.8" hidden="false" customHeight="true" outlineLevel="0" collapsed="false"/>
    <row r="1031695" customFormat="false" ht="12.8" hidden="false" customHeight="true" outlineLevel="0" collapsed="false"/>
    <row r="1031696" customFormat="false" ht="12.8" hidden="false" customHeight="true" outlineLevel="0" collapsed="false"/>
    <row r="1031697" customFormat="false" ht="12.8" hidden="false" customHeight="true" outlineLevel="0" collapsed="false"/>
    <row r="1031698" customFormat="false" ht="12.8" hidden="false" customHeight="true" outlineLevel="0" collapsed="false"/>
    <row r="1031699" customFormat="false" ht="12.8" hidden="false" customHeight="true" outlineLevel="0" collapsed="false"/>
    <row r="1031700" customFormat="false" ht="12.8" hidden="false" customHeight="true" outlineLevel="0" collapsed="false"/>
    <row r="1031701" customFormat="false" ht="12.8" hidden="false" customHeight="true" outlineLevel="0" collapsed="false"/>
    <row r="1031702" customFormat="false" ht="12.8" hidden="false" customHeight="true" outlineLevel="0" collapsed="false"/>
    <row r="1031703" customFormat="false" ht="12.8" hidden="false" customHeight="true" outlineLevel="0" collapsed="false"/>
    <row r="1031704" customFormat="false" ht="12.8" hidden="false" customHeight="true" outlineLevel="0" collapsed="false"/>
    <row r="1031705" customFormat="false" ht="12.8" hidden="false" customHeight="true" outlineLevel="0" collapsed="false"/>
    <row r="1031706" customFormat="false" ht="12.8" hidden="false" customHeight="true" outlineLevel="0" collapsed="false"/>
    <row r="1031707" customFormat="false" ht="12.8" hidden="false" customHeight="true" outlineLevel="0" collapsed="false"/>
    <row r="1031708" customFormat="false" ht="12.8" hidden="false" customHeight="true" outlineLevel="0" collapsed="false"/>
    <row r="1031709" customFormat="false" ht="12.8" hidden="false" customHeight="true" outlineLevel="0" collapsed="false"/>
    <row r="1031710" customFormat="false" ht="12.8" hidden="false" customHeight="true" outlineLevel="0" collapsed="false"/>
    <row r="1031711" customFormat="false" ht="12.8" hidden="false" customHeight="true" outlineLevel="0" collapsed="false"/>
    <row r="1031712" customFormat="false" ht="12.8" hidden="false" customHeight="true" outlineLevel="0" collapsed="false"/>
    <row r="1031713" customFormat="false" ht="12.8" hidden="false" customHeight="true" outlineLevel="0" collapsed="false"/>
    <row r="1031714" customFormat="false" ht="12.8" hidden="false" customHeight="true" outlineLevel="0" collapsed="false"/>
    <row r="1031715" customFormat="false" ht="12.8" hidden="false" customHeight="true" outlineLevel="0" collapsed="false"/>
    <row r="1031716" customFormat="false" ht="12.8" hidden="false" customHeight="true" outlineLevel="0" collapsed="false"/>
    <row r="1031717" customFormat="false" ht="12.8" hidden="false" customHeight="true" outlineLevel="0" collapsed="false"/>
    <row r="1031718" customFormat="false" ht="12.8" hidden="false" customHeight="true" outlineLevel="0" collapsed="false"/>
    <row r="1031719" customFormat="false" ht="12.8" hidden="false" customHeight="true" outlineLevel="0" collapsed="false"/>
    <row r="1031720" customFormat="false" ht="12.8" hidden="false" customHeight="true" outlineLevel="0" collapsed="false"/>
    <row r="1031721" customFormat="false" ht="12.8" hidden="false" customHeight="true" outlineLevel="0" collapsed="false"/>
    <row r="1031722" customFormat="false" ht="12.8" hidden="false" customHeight="true" outlineLevel="0" collapsed="false"/>
    <row r="1031723" customFormat="false" ht="12.8" hidden="false" customHeight="true" outlineLevel="0" collapsed="false"/>
    <row r="1031724" customFormat="false" ht="12.8" hidden="false" customHeight="true" outlineLevel="0" collapsed="false"/>
    <row r="1031725" customFormat="false" ht="12.8" hidden="false" customHeight="true" outlineLevel="0" collapsed="false"/>
    <row r="1031726" customFormat="false" ht="12.8" hidden="false" customHeight="true" outlineLevel="0" collapsed="false"/>
    <row r="1031727" customFormat="false" ht="12.8" hidden="false" customHeight="true" outlineLevel="0" collapsed="false"/>
    <row r="1031728" customFormat="false" ht="12.8" hidden="false" customHeight="true" outlineLevel="0" collapsed="false"/>
    <row r="1031729" customFormat="false" ht="12.8" hidden="false" customHeight="true" outlineLevel="0" collapsed="false"/>
    <row r="1031730" customFormat="false" ht="12.8" hidden="false" customHeight="true" outlineLevel="0" collapsed="false"/>
    <row r="1031731" customFormat="false" ht="12.8" hidden="false" customHeight="true" outlineLevel="0" collapsed="false"/>
    <row r="1031732" customFormat="false" ht="12.8" hidden="false" customHeight="true" outlineLevel="0" collapsed="false"/>
    <row r="1031733" customFormat="false" ht="12.8" hidden="false" customHeight="true" outlineLevel="0" collapsed="false"/>
    <row r="1031734" customFormat="false" ht="12.8" hidden="false" customHeight="true" outlineLevel="0" collapsed="false"/>
    <row r="1031735" customFormat="false" ht="12.8" hidden="false" customHeight="true" outlineLevel="0" collapsed="false"/>
    <row r="1031736" customFormat="false" ht="12.8" hidden="false" customHeight="true" outlineLevel="0" collapsed="false"/>
    <row r="1031737" customFormat="false" ht="12.8" hidden="false" customHeight="true" outlineLevel="0" collapsed="false"/>
    <row r="1031738" customFormat="false" ht="12.8" hidden="false" customHeight="true" outlineLevel="0" collapsed="false"/>
    <row r="1031739" customFormat="false" ht="12.8" hidden="false" customHeight="true" outlineLevel="0" collapsed="false"/>
    <row r="1031740" customFormat="false" ht="12.8" hidden="false" customHeight="true" outlineLevel="0" collapsed="false"/>
    <row r="1031741" customFormat="false" ht="12.8" hidden="false" customHeight="true" outlineLevel="0" collapsed="false"/>
    <row r="1031742" customFormat="false" ht="12.8" hidden="false" customHeight="true" outlineLevel="0" collapsed="false"/>
    <row r="1031743" customFormat="false" ht="12.8" hidden="false" customHeight="true" outlineLevel="0" collapsed="false"/>
    <row r="1031744" customFormat="false" ht="12.8" hidden="false" customHeight="true" outlineLevel="0" collapsed="false"/>
    <row r="1031745" customFormat="false" ht="12.8" hidden="false" customHeight="true" outlineLevel="0" collapsed="false"/>
    <row r="1031746" customFormat="false" ht="12.8" hidden="false" customHeight="true" outlineLevel="0" collapsed="false"/>
    <row r="1031747" customFormat="false" ht="12.8" hidden="false" customHeight="true" outlineLevel="0" collapsed="false"/>
    <row r="1031748" customFormat="false" ht="12.8" hidden="false" customHeight="true" outlineLevel="0" collapsed="false"/>
    <row r="1031749" customFormat="false" ht="12.8" hidden="false" customHeight="true" outlineLevel="0" collapsed="false"/>
    <row r="1031750" customFormat="false" ht="12.8" hidden="false" customHeight="true" outlineLevel="0" collapsed="false"/>
    <row r="1031751" customFormat="false" ht="12.8" hidden="false" customHeight="true" outlineLevel="0" collapsed="false"/>
    <row r="1031752" customFormat="false" ht="12.8" hidden="false" customHeight="true" outlineLevel="0" collapsed="false"/>
    <row r="1031753" customFormat="false" ht="12.8" hidden="false" customHeight="true" outlineLevel="0" collapsed="false"/>
    <row r="1031754" customFormat="false" ht="12.8" hidden="false" customHeight="true" outlineLevel="0" collapsed="false"/>
    <row r="1031755" customFormat="false" ht="12.8" hidden="false" customHeight="true" outlineLevel="0" collapsed="false"/>
    <row r="1031756" customFormat="false" ht="12.8" hidden="false" customHeight="true" outlineLevel="0" collapsed="false"/>
    <row r="1031757" customFormat="false" ht="12.8" hidden="false" customHeight="true" outlineLevel="0" collapsed="false"/>
    <row r="1031758" customFormat="false" ht="12.8" hidden="false" customHeight="true" outlineLevel="0" collapsed="false"/>
    <row r="1031759" customFormat="false" ht="12.8" hidden="false" customHeight="true" outlineLevel="0" collapsed="false"/>
    <row r="1031760" customFormat="false" ht="12.8" hidden="false" customHeight="true" outlineLevel="0" collapsed="false"/>
    <row r="1031761" customFormat="false" ht="12.8" hidden="false" customHeight="true" outlineLevel="0" collapsed="false"/>
    <row r="1031762" customFormat="false" ht="12.8" hidden="false" customHeight="true" outlineLevel="0" collapsed="false"/>
    <row r="1031763" customFormat="false" ht="12.8" hidden="false" customHeight="true" outlineLevel="0" collapsed="false"/>
    <row r="1031764" customFormat="false" ht="12.8" hidden="false" customHeight="true" outlineLevel="0" collapsed="false"/>
    <row r="1031765" customFormat="false" ht="12.8" hidden="false" customHeight="true" outlineLevel="0" collapsed="false"/>
    <row r="1031766" customFormat="false" ht="12.8" hidden="false" customHeight="true" outlineLevel="0" collapsed="false"/>
    <row r="1031767" customFormat="false" ht="12.8" hidden="false" customHeight="true" outlineLevel="0" collapsed="false"/>
    <row r="1031768" customFormat="false" ht="12.8" hidden="false" customHeight="true" outlineLevel="0" collapsed="false"/>
    <row r="1031769" customFormat="false" ht="12.8" hidden="false" customHeight="true" outlineLevel="0" collapsed="false"/>
    <row r="1031770" customFormat="false" ht="12.8" hidden="false" customHeight="true" outlineLevel="0" collapsed="false"/>
    <row r="1031771" customFormat="false" ht="12.8" hidden="false" customHeight="true" outlineLevel="0" collapsed="false"/>
    <row r="1031772" customFormat="false" ht="12.8" hidden="false" customHeight="true" outlineLevel="0" collapsed="false"/>
    <row r="1031773" customFormat="false" ht="12.8" hidden="false" customHeight="true" outlineLevel="0" collapsed="false"/>
    <row r="1031774" customFormat="false" ht="12.8" hidden="false" customHeight="true" outlineLevel="0" collapsed="false"/>
    <row r="1031775" customFormat="false" ht="12.8" hidden="false" customHeight="true" outlineLevel="0" collapsed="false"/>
    <row r="1031776" customFormat="false" ht="12.8" hidden="false" customHeight="true" outlineLevel="0" collapsed="false"/>
    <row r="1031777" customFormat="false" ht="12.8" hidden="false" customHeight="true" outlineLevel="0" collapsed="false"/>
    <row r="1031778" customFormat="false" ht="12.8" hidden="false" customHeight="true" outlineLevel="0" collapsed="false"/>
    <row r="1031779" customFormat="false" ht="12.8" hidden="false" customHeight="true" outlineLevel="0" collapsed="false"/>
    <row r="1031780" customFormat="false" ht="12.8" hidden="false" customHeight="true" outlineLevel="0" collapsed="false"/>
    <row r="1031781" customFormat="false" ht="12.8" hidden="false" customHeight="true" outlineLevel="0" collapsed="false"/>
    <row r="1031782" customFormat="false" ht="12.8" hidden="false" customHeight="true" outlineLevel="0" collapsed="false"/>
    <row r="1031783" customFormat="false" ht="12.8" hidden="false" customHeight="true" outlineLevel="0" collapsed="false"/>
    <row r="1031784" customFormat="false" ht="12.8" hidden="false" customHeight="true" outlineLevel="0" collapsed="false"/>
    <row r="1031785" customFormat="false" ht="12.8" hidden="false" customHeight="true" outlineLevel="0" collapsed="false"/>
    <row r="1031786" customFormat="false" ht="12.8" hidden="false" customHeight="true" outlineLevel="0" collapsed="false"/>
    <row r="1031787" customFormat="false" ht="12.8" hidden="false" customHeight="true" outlineLevel="0" collapsed="false"/>
    <row r="1031788" customFormat="false" ht="12.8" hidden="false" customHeight="true" outlineLevel="0" collapsed="false"/>
    <row r="1031789" customFormat="false" ht="12.8" hidden="false" customHeight="true" outlineLevel="0" collapsed="false"/>
    <row r="1031790" customFormat="false" ht="12.8" hidden="false" customHeight="true" outlineLevel="0" collapsed="false"/>
    <row r="1031791" customFormat="false" ht="12.8" hidden="false" customHeight="true" outlineLevel="0" collapsed="false"/>
    <row r="1031792" customFormat="false" ht="12.8" hidden="false" customHeight="true" outlineLevel="0" collapsed="false"/>
    <row r="1031793" customFormat="false" ht="12.8" hidden="false" customHeight="true" outlineLevel="0" collapsed="false"/>
    <row r="1031794" customFormat="false" ht="12.8" hidden="false" customHeight="true" outlineLevel="0" collapsed="false"/>
    <row r="1031795" customFormat="false" ht="12.8" hidden="false" customHeight="true" outlineLevel="0" collapsed="false"/>
    <row r="1031796" customFormat="false" ht="12.8" hidden="false" customHeight="true" outlineLevel="0" collapsed="false"/>
    <row r="1031797" customFormat="false" ht="12.8" hidden="false" customHeight="true" outlineLevel="0" collapsed="false"/>
    <row r="1031798" customFormat="false" ht="12.8" hidden="false" customHeight="true" outlineLevel="0" collapsed="false"/>
    <row r="1031799" customFormat="false" ht="12.8" hidden="false" customHeight="true" outlineLevel="0" collapsed="false"/>
    <row r="1031800" customFormat="false" ht="12.8" hidden="false" customHeight="true" outlineLevel="0" collapsed="false"/>
    <row r="1031801" customFormat="false" ht="12.8" hidden="false" customHeight="true" outlineLevel="0" collapsed="false"/>
    <row r="1031802" customFormat="false" ht="12.8" hidden="false" customHeight="true" outlineLevel="0" collapsed="false"/>
    <row r="1031803" customFormat="false" ht="12.8" hidden="false" customHeight="true" outlineLevel="0" collapsed="false"/>
    <row r="1031804" customFormat="false" ht="12.8" hidden="false" customHeight="true" outlineLevel="0" collapsed="false"/>
    <row r="1031805" customFormat="false" ht="12.8" hidden="false" customHeight="true" outlineLevel="0" collapsed="false"/>
    <row r="1031806" customFormat="false" ht="12.8" hidden="false" customHeight="true" outlineLevel="0" collapsed="false"/>
    <row r="1031807" customFormat="false" ht="12.8" hidden="false" customHeight="true" outlineLevel="0" collapsed="false"/>
    <row r="1031808" customFormat="false" ht="12.8" hidden="false" customHeight="true" outlineLevel="0" collapsed="false"/>
    <row r="1031809" customFormat="false" ht="12.8" hidden="false" customHeight="true" outlineLevel="0" collapsed="false"/>
    <row r="1031810" customFormat="false" ht="12.8" hidden="false" customHeight="true" outlineLevel="0" collapsed="false"/>
    <row r="1031811" customFormat="false" ht="12.8" hidden="false" customHeight="true" outlineLevel="0" collapsed="false"/>
    <row r="1031812" customFormat="false" ht="12.8" hidden="false" customHeight="true" outlineLevel="0" collapsed="false"/>
    <row r="1031813" customFormat="false" ht="12.8" hidden="false" customHeight="true" outlineLevel="0" collapsed="false"/>
    <row r="1031814" customFormat="false" ht="12.8" hidden="false" customHeight="true" outlineLevel="0" collapsed="false"/>
    <row r="1031815" customFormat="false" ht="12.8" hidden="false" customHeight="true" outlineLevel="0" collapsed="false"/>
    <row r="1031816" customFormat="false" ht="12.8" hidden="false" customHeight="true" outlineLevel="0" collapsed="false"/>
    <row r="1031817" customFormat="false" ht="12.8" hidden="false" customHeight="true" outlineLevel="0" collapsed="false"/>
    <row r="1031818" customFormat="false" ht="12.8" hidden="false" customHeight="true" outlineLevel="0" collapsed="false"/>
    <row r="1031819" customFormat="false" ht="12.8" hidden="false" customHeight="true" outlineLevel="0" collapsed="false"/>
    <row r="1031820" customFormat="false" ht="12.8" hidden="false" customHeight="true" outlineLevel="0" collapsed="false"/>
    <row r="1031821" customFormat="false" ht="12.8" hidden="false" customHeight="true" outlineLevel="0" collapsed="false"/>
    <row r="1031822" customFormat="false" ht="12.8" hidden="false" customHeight="true" outlineLevel="0" collapsed="false"/>
    <row r="1031823" customFormat="false" ht="12.8" hidden="false" customHeight="true" outlineLevel="0" collapsed="false"/>
    <row r="1031824" customFormat="false" ht="12.8" hidden="false" customHeight="true" outlineLevel="0" collapsed="false"/>
    <row r="1031825" customFormat="false" ht="12.8" hidden="false" customHeight="true" outlineLevel="0" collapsed="false"/>
    <row r="1031826" customFormat="false" ht="12.8" hidden="false" customHeight="true" outlineLevel="0" collapsed="false"/>
    <row r="1031827" customFormat="false" ht="12.8" hidden="false" customHeight="true" outlineLevel="0" collapsed="false"/>
    <row r="1031828" customFormat="false" ht="12.8" hidden="false" customHeight="true" outlineLevel="0" collapsed="false"/>
    <row r="1031829" customFormat="false" ht="12.8" hidden="false" customHeight="true" outlineLevel="0" collapsed="false"/>
    <row r="1031830" customFormat="false" ht="12.8" hidden="false" customHeight="true" outlineLevel="0" collapsed="false"/>
    <row r="1031831" customFormat="false" ht="12.8" hidden="false" customHeight="true" outlineLevel="0" collapsed="false"/>
    <row r="1031832" customFormat="false" ht="12.8" hidden="false" customHeight="true" outlineLevel="0" collapsed="false"/>
    <row r="1031833" customFormat="false" ht="12.8" hidden="false" customHeight="true" outlineLevel="0" collapsed="false"/>
    <row r="1031834" customFormat="false" ht="12.8" hidden="false" customHeight="true" outlineLevel="0" collapsed="false"/>
    <row r="1031835" customFormat="false" ht="12.8" hidden="false" customHeight="true" outlineLevel="0" collapsed="false"/>
    <row r="1031836" customFormat="false" ht="12.8" hidden="false" customHeight="true" outlineLevel="0" collapsed="false"/>
    <row r="1031837" customFormat="false" ht="12.8" hidden="false" customHeight="true" outlineLevel="0" collapsed="false"/>
    <row r="1031838" customFormat="false" ht="12.8" hidden="false" customHeight="true" outlineLevel="0" collapsed="false"/>
    <row r="1031839" customFormat="false" ht="12.8" hidden="false" customHeight="true" outlineLevel="0" collapsed="false"/>
    <row r="1031840" customFormat="false" ht="12.8" hidden="false" customHeight="true" outlineLevel="0" collapsed="false"/>
    <row r="1031841" customFormat="false" ht="12.8" hidden="false" customHeight="true" outlineLevel="0" collapsed="false"/>
    <row r="1031842" customFormat="false" ht="12.8" hidden="false" customHeight="true" outlineLevel="0" collapsed="false"/>
    <row r="1031843" customFormat="false" ht="12.8" hidden="false" customHeight="true" outlineLevel="0" collapsed="false"/>
    <row r="1031844" customFormat="false" ht="12.8" hidden="false" customHeight="true" outlineLevel="0" collapsed="false"/>
    <row r="1031845" customFormat="false" ht="12.8" hidden="false" customHeight="true" outlineLevel="0" collapsed="false"/>
    <row r="1031846" customFormat="false" ht="12.8" hidden="false" customHeight="true" outlineLevel="0" collapsed="false"/>
    <row r="1031847" customFormat="false" ht="12.8" hidden="false" customHeight="true" outlineLevel="0" collapsed="false"/>
    <row r="1031848" customFormat="false" ht="12.8" hidden="false" customHeight="true" outlineLevel="0" collapsed="false"/>
    <row r="1031849" customFormat="false" ht="12.8" hidden="false" customHeight="true" outlineLevel="0" collapsed="false"/>
    <row r="1031850" customFormat="false" ht="12.8" hidden="false" customHeight="true" outlineLevel="0" collapsed="false"/>
    <row r="1031851" customFormat="false" ht="12.8" hidden="false" customHeight="true" outlineLevel="0" collapsed="false"/>
    <row r="1031852" customFormat="false" ht="12.8" hidden="false" customHeight="true" outlineLevel="0" collapsed="false"/>
    <row r="1031853" customFormat="false" ht="12.8" hidden="false" customHeight="true" outlineLevel="0" collapsed="false"/>
    <row r="1031854" customFormat="false" ht="12.8" hidden="false" customHeight="true" outlineLevel="0" collapsed="false"/>
    <row r="1031855" customFormat="false" ht="12.8" hidden="false" customHeight="true" outlineLevel="0" collapsed="false"/>
    <row r="1031856" customFormat="false" ht="12.8" hidden="false" customHeight="true" outlineLevel="0" collapsed="false"/>
    <row r="1031857" customFormat="false" ht="12.8" hidden="false" customHeight="true" outlineLevel="0" collapsed="false"/>
    <row r="1031858" customFormat="false" ht="12.8" hidden="false" customHeight="true" outlineLevel="0" collapsed="false"/>
    <row r="1031859" customFormat="false" ht="12.8" hidden="false" customHeight="true" outlineLevel="0" collapsed="false"/>
    <row r="1031860" customFormat="false" ht="12.8" hidden="false" customHeight="true" outlineLevel="0" collapsed="false"/>
    <row r="1031861" customFormat="false" ht="12.8" hidden="false" customHeight="true" outlineLevel="0" collapsed="false"/>
    <row r="1031862" customFormat="false" ht="12.8" hidden="false" customHeight="true" outlineLevel="0" collapsed="false"/>
    <row r="1031863" customFormat="false" ht="12.8" hidden="false" customHeight="true" outlineLevel="0" collapsed="false"/>
    <row r="1031864" customFormat="false" ht="12.8" hidden="false" customHeight="true" outlineLevel="0" collapsed="false"/>
    <row r="1031865" customFormat="false" ht="12.8" hidden="false" customHeight="true" outlineLevel="0" collapsed="false"/>
    <row r="1031866" customFormat="false" ht="12.8" hidden="false" customHeight="true" outlineLevel="0" collapsed="false"/>
    <row r="1031867" customFormat="false" ht="12.8" hidden="false" customHeight="true" outlineLevel="0" collapsed="false"/>
    <row r="1031868" customFormat="false" ht="12.8" hidden="false" customHeight="true" outlineLevel="0" collapsed="false"/>
    <row r="1031869" customFormat="false" ht="12.8" hidden="false" customHeight="true" outlineLevel="0" collapsed="false"/>
    <row r="1031870" customFormat="false" ht="12.8" hidden="false" customHeight="true" outlineLevel="0" collapsed="false"/>
    <row r="1031871" customFormat="false" ht="12.8" hidden="false" customHeight="true" outlineLevel="0" collapsed="false"/>
    <row r="1031872" customFormat="false" ht="12.8" hidden="false" customHeight="true" outlineLevel="0" collapsed="false"/>
    <row r="1031873" customFormat="false" ht="12.8" hidden="false" customHeight="true" outlineLevel="0" collapsed="false"/>
    <row r="1031874" customFormat="false" ht="12.8" hidden="false" customHeight="true" outlineLevel="0" collapsed="false"/>
    <row r="1031875" customFormat="false" ht="12.8" hidden="false" customHeight="true" outlineLevel="0" collapsed="false"/>
    <row r="1031876" customFormat="false" ht="12.8" hidden="false" customHeight="true" outlineLevel="0" collapsed="false"/>
    <row r="1031877" customFormat="false" ht="12.8" hidden="false" customHeight="true" outlineLevel="0" collapsed="false"/>
    <row r="1031878" customFormat="false" ht="12.8" hidden="false" customHeight="true" outlineLevel="0" collapsed="false"/>
    <row r="1031879" customFormat="false" ht="12.8" hidden="false" customHeight="true" outlineLevel="0" collapsed="false"/>
    <row r="1031880" customFormat="false" ht="12.8" hidden="false" customHeight="true" outlineLevel="0" collapsed="false"/>
    <row r="1031881" customFormat="false" ht="12.8" hidden="false" customHeight="true" outlineLevel="0" collapsed="false"/>
    <row r="1031882" customFormat="false" ht="12.8" hidden="false" customHeight="true" outlineLevel="0" collapsed="false"/>
    <row r="1031883" customFormat="false" ht="12.8" hidden="false" customHeight="true" outlineLevel="0" collapsed="false"/>
    <row r="1031884" customFormat="false" ht="12.8" hidden="false" customHeight="true" outlineLevel="0" collapsed="false"/>
    <row r="1031885" customFormat="false" ht="12.8" hidden="false" customHeight="true" outlineLevel="0" collapsed="false"/>
    <row r="1031886" customFormat="false" ht="12.8" hidden="false" customHeight="true" outlineLevel="0" collapsed="false"/>
    <row r="1031887" customFormat="false" ht="12.8" hidden="false" customHeight="true" outlineLevel="0" collapsed="false"/>
    <row r="1031888" customFormat="false" ht="12.8" hidden="false" customHeight="true" outlineLevel="0" collapsed="false"/>
    <row r="1031889" customFormat="false" ht="12.8" hidden="false" customHeight="true" outlineLevel="0" collapsed="false"/>
    <row r="1031890" customFormat="false" ht="12.8" hidden="false" customHeight="true" outlineLevel="0" collapsed="false"/>
    <row r="1031891" customFormat="false" ht="12.8" hidden="false" customHeight="true" outlineLevel="0" collapsed="false"/>
    <row r="1031892" customFormat="false" ht="12.8" hidden="false" customHeight="true" outlineLevel="0" collapsed="false"/>
    <row r="1031893" customFormat="false" ht="12.8" hidden="false" customHeight="true" outlineLevel="0" collapsed="false"/>
    <row r="1031894" customFormat="false" ht="12.8" hidden="false" customHeight="true" outlineLevel="0" collapsed="false"/>
    <row r="1031895" customFormat="false" ht="12.8" hidden="false" customHeight="true" outlineLevel="0" collapsed="false"/>
    <row r="1031896" customFormat="false" ht="12.8" hidden="false" customHeight="true" outlineLevel="0" collapsed="false"/>
    <row r="1031897" customFormat="false" ht="12.8" hidden="false" customHeight="true" outlineLevel="0" collapsed="false"/>
    <row r="1031898" customFormat="false" ht="12.8" hidden="false" customHeight="true" outlineLevel="0" collapsed="false"/>
    <row r="1031899" customFormat="false" ht="12.8" hidden="false" customHeight="true" outlineLevel="0" collapsed="false"/>
    <row r="1031900" customFormat="false" ht="12.8" hidden="false" customHeight="true" outlineLevel="0" collapsed="false"/>
    <row r="1031901" customFormat="false" ht="12.8" hidden="false" customHeight="true" outlineLevel="0" collapsed="false"/>
    <row r="1031902" customFormat="false" ht="12.8" hidden="false" customHeight="true" outlineLevel="0" collapsed="false"/>
    <row r="1031903" customFormat="false" ht="12.8" hidden="false" customHeight="true" outlineLevel="0" collapsed="false"/>
    <row r="1031904" customFormat="false" ht="12.8" hidden="false" customHeight="true" outlineLevel="0" collapsed="false"/>
    <row r="1031905" customFormat="false" ht="12.8" hidden="false" customHeight="true" outlineLevel="0" collapsed="false"/>
    <row r="1031906" customFormat="false" ht="12.8" hidden="false" customHeight="true" outlineLevel="0" collapsed="false"/>
    <row r="1031907" customFormat="false" ht="12.8" hidden="false" customHeight="true" outlineLevel="0" collapsed="false"/>
    <row r="1031908" customFormat="false" ht="12.8" hidden="false" customHeight="true" outlineLevel="0" collapsed="false"/>
    <row r="1031909" customFormat="false" ht="12.8" hidden="false" customHeight="true" outlineLevel="0" collapsed="false"/>
    <row r="1031910" customFormat="false" ht="12.8" hidden="false" customHeight="true" outlineLevel="0" collapsed="false"/>
    <row r="1031911" customFormat="false" ht="12.8" hidden="false" customHeight="true" outlineLevel="0" collapsed="false"/>
    <row r="1031912" customFormat="false" ht="12.8" hidden="false" customHeight="true" outlineLevel="0" collapsed="false"/>
    <row r="1031913" customFormat="false" ht="12.8" hidden="false" customHeight="true" outlineLevel="0" collapsed="false"/>
    <row r="1031914" customFormat="false" ht="12.8" hidden="false" customHeight="true" outlineLevel="0" collapsed="false"/>
    <row r="1031915" customFormat="false" ht="12.8" hidden="false" customHeight="true" outlineLevel="0" collapsed="false"/>
    <row r="1031916" customFormat="false" ht="12.8" hidden="false" customHeight="true" outlineLevel="0" collapsed="false"/>
    <row r="1031917" customFormat="false" ht="12.8" hidden="false" customHeight="true" outlineLevel="0" collapsed="false"/>
    <row r="1031918" customFormat="false" ht="12.8" hidden="false" customHeight="true" outlineLevel="0" collapsed="false"/>
    <row r="1031919" customFormat="false" ht="12.8" hidden="false" customHeight="true" outlineLevel="0" collapsed="false"/>
    <row r="1031920" customFormat="false" ht="12.8" hidden="false" customHeight="true" outlineLevel="0" collapsed="false"/>
    <row r="1031921" customFormat="false" ht="12.8" hidden="false" customHeight="true" outlineLevel="0" collapsed="false"/>
    <row r="1031922" customFormat="false" ht="12.8" hidden="false" customHeight="true" outlineLevel="0" collapsed="false"/>
    <row r="1031923" customFormat="false" ht="12.8" hidden="false" customHeight="true" outlineLevel="0" collapsed="false"/>
    <row r="1031924" customFormat="false" ht="12.8" hidden="false" customHeight="true" outlineLevel="0" collapsed="false"/>
    <row r="1031925" customFormat="false" ht="12.8" hidden="false" customHeight="true" outlineLevel="0" collapsed="false"/>
    <row r="1031926" customFormat="false" ht="12.8" hidden="false" customHeight="true" outlineLevel="0" collapsed="false"/>
    <row r="1031927" customFormat="false" ht="12.8" hidden="false" customHeight="true" outlineLevel="0" collapsed="false"/>
    <row r="1031928" customFormat="false" ht="12.8" hidden="false" customHeight="true" outlineLevel="0" collapsed="false"/>
    <row r="1031929" customFormat="false" ht="12.8" hidden="false" customHeight="true" outlineLevel="0" collapsed="false"/>
    <row r="1031930" customFormat="false" ht="12.8" hidden="false" customHeight="true" outlineLevel="0" collapsed="false"/>
    <row r="1031931" customFormat="false" ht="12.8" hidden="false" customHeight="true" outlineLevel="0" collapsed="false"/>
    <row r="1031932" customFormat="false" ht="12.8" hidden="false" customHeight="true" outlineLevel="0" collapsed="false"/>
    <row r="1031933" customFormat="false" ht="12.8" hidden="false" customHeight="true" outlineLevel="0" collapsed="false"/>
    <row r="1031934" customFormat="false" ht="12.8" hidden="false" customHeight="true" outlineLevel="0" collapsed="false"/>
    <row r="1031935" customFormat="false" ht="12.8" hidden="false" customHeight="true" outlineLevel="0" collapsed="false"/>
    <row r="1031936" customFormat="false" ht="12.8" hidden="false" customHeight="true" outlineLevel="0" collapsed="false"/>
    <row r="1031937" customFormat="false" ht="12.8" hidden="false" customHeight="true" outlineLevel="0" collapsed="false"/>
    <row r="1031938" customFormat="false" ht="12.8" hidden="false" customHeight="true" outlineLevel="0" collapsed="false"/>
    <row r="1031939" customFormat="false" ht="12.8" hidden="false" customHeight="true" outlineLevel="0" collapsed="false"/>
    <row r="1031940" customFormat="false" ht="12.8" hidden="false" customHeight="true" outlineLevel="0" collapsed="false"/>
    <row r="1031941" customFormat="false" ht="12.8" hidden="false" customHeight="true" outlineLevel="0" collapsed="false"/>
    <row r="1031942" customFormat="false" ht="12.8" hidden="false" customHeight="true" outlineLevel="0" collapsed="false"/>
    <row r="1031943" customFormat="false" ht="12.8" hidden="false" customHeight="true" outlineLevel="0" collapsed="false"/>
    <row r="1031944" customFormat="false" ht="12.8" hidden="false" customHeight="true" outlineLevel="0" collapsed="false"/>
    <row r="1031945" customFormat="false" ht="12.8" hidden="false" customHeight="true" outlineLevel="0" collapsed="false"/>
    <row r="1031946" customFormat="false" ht="12.8" hidden="false" customHeight="true" outlineLevel="0" collapsed="false"/>
    <row r="1031947" customFormat="false" ht="12.8" hidden="false" customHeight="true" outlineLevel="0" collapsed="false"/>
    <row r="1031948" customFormat="false" ht="12.8" hidden="false" customHeight="true" outlineLevel="0" collapsed="false"/>
    <row r="1031949" customFormat="false" ht="12.8" hidden="false" customHeight="true" outlineLevel="0" collapsed="false"/>
    <row r="1031950" customFormat="false" ht="12.8" hidden="false" customHeight="true" outlineLevel="0" collapsed="false"/>
    <row r="1031951" customFormat="false" ht="12.8" hidden="false" customHeight="true" outlineLevel="0" collapsed="false"/>
    <row r="1031952" customFormat="false" ht="12.8" hidden="false" customHeight="true" outlineLevel="0" collapsed="false"/>
    <row r="1031953" customFormat="false" ht="12.8" hidden="false" customHeight="true" outlineLevel="0" collapsed="false"/>
    <row r="1031954" customFormat="false" ht="12.8" hidden="false" customHeight="true" outlineLevel="0" collapsed="false"/>
    <row r="1031955" customFormat="false" ht="12.8" hidden="false" customHeight="true" outlineLevel="0" collapsed="false"/>
    <row r="1031956" customFormat="false" ht="12.8" hidden="false" customHeight="true" outlineLevel="0" collapsed="false"/>
    <row r="1031957" customFormat="false" ht="12.8" hidden="false" customHeight="true" outlineLevel="0" collapsed="false"/>
    <row r="1031958" customFormat="false" ht="12.8" hidden="false" customHeight="true" outlineLevel="0" collapsed="false"/>
    <row r="1031959" customFormat="false" ht="12.8" hidden="false" customHeight="true" outlineLevel="0" collapsed="false"/>
    <row r="1031960" customFormat="false" ht="12.8" hidden="false" customHeight="true" outlineLevel="0" collapsed="false"/>
    <row r="1031961" customFormat="false" ht="12.8" hidden="false" customHeight="true" outlineLevel="0" collapsed="false"/>
    <row r="1031962" customFormat="false" ht="12.8" hidden="false" customHeight="true" outlineLevel="0" collapsed="false"/>
    <row r="1031963" customFormat="false" ht="12.8" hidden="false" customHeight="true" outlineLevel="0" collapsed="false"/>
    <row r="1031964" customFormat="false" ht="12.8" hidden="false" customHeight="true" outlineLevel="0" collapsed="false"/>
    <row r="1031965" customFormat="false" ht="12.8" hidden="false" customHeight="true" outlineLevel="0" collapsed="false"/>
    <row r="1031966" customFormat="false" ht="12.8" hidden="false" customHeight="true" outlineLevel="0" collapsed="false"/>
    <row r="1031967" customFormat="false" ht="12.8" hidden="false" customHeight="true" outlineLevel="0" collapsed="false"/>
    <row r="1031968" customFormat="false" ht="12.8" hidden="false" customHeight="true" outlineLevel="0" collapsed="false"/>
    <row r="1031969" customFormat="false" ht="12.8" hidden="false" customHeight="true" outlineLevel="0" collapsed="false"/>
    <row r="1031970" customFormat="false" ht="12.8" hidden="false" customHeight="true" outlineLevel="0" collapsed="false"/>
    <row r="1031971" customFormat="false" ht="12.8" hidden="false" customHeight="true" outlineLevel="0" collapsed="false"/>
    <row r="1031972" customFormat="false" ht="12.8" hidden="false" customHeight="true" outlineLevel="0" collapsed="false"/>
    <row r="1031973" customFormat="false" ht="12.8" hidden="false" customHeight="true" outlineLevel="0" collapsed="false"/>
    <row r="1031974" customFormat="false" ht="12.8" hidden="false" customHeight="true" outlineLevel="0" collapsed="false"/>
    <row r="1031975" customFormat="false" ht="12.8" hidden="false" customHeight="true" outlineLevel="0" collapsed="false"/>
    <row r="1031976" customFormat="false" ht="12.8" hidden="false" customHeight="true" outlineLevel="0" collapsed="false"/>
    <row r="1031977" customFormat="false" ht="12.8" hidden="false" customHeight="true" outlineLevel="0" collapsed="false"/>
    <row r="1031978" customFormat="false" ht="12.8" hidden="false" customHeight="true" outlineLevel="0" collapsed="false"/>
    <row r="1031979" customFormat="false" ht="12.8" hidden="false" customHeight="true" outlineLevel="0" collapsed="false"/>
    <row r="1031980" customFormat="false" ht="12.8" hidden="false" customHeight="true" outlineLevel="0" collapsed="false"/>
    <row r="1031981" customFormat="false" ht="12.8" hidden="false" customHeight="true" outlineLevel="0" collapsed="false"/>
    <row r="1031982" customFormat="false" ht="12.8" hidden="false" customHeight="true" outlineLevel="0" collapsed="false"/>
    <row r="1031983" customFormat="false" ht="12.8" hidden="false" customHeight="true" outlineLevel="0" collapsed="false"/>
    <row r="1031984" customFormat="false" ht="12.8" hidden="false" customHeight="true" outlineLevel="0" collapsed="false"/>
    <row r="1031985" customFormat="false" ht="12.8" hidden="false" customHeight="true" outlineLevel="0" collapsed="false"/>
    <row r="1031986" customFormat="false" ht="12.8" hidden="false" customHeight="true" outlineLevel="0" collapsed="false"/>
    <row r="1031987" customFormat="false" ht="12.8" hidden="false" customHeight="true" outlineLevel="0" collapsed="false"/>
    <row r="1031988" customFormat="false" ht="12.8" hidden="false" customHeight="true" outlineLevel="0" collapsed="false"/>
    <row r="1031989" customFormat="false" ht="12.8" hidden="false" customHeight="true" outlineLevel="0" collapsed="false"/>
    <row r="1031990" customFormat="false" ht="12.8" hidden="false" customHeight="true" outlineLevel="0" collapsed="false"/>
    <row r="1031991" customFormat="false" ht="12.8" hidden="false" customHeight="true" outlineLevel="0" collapsed="false"/>
    <row r="1031992" customFormat="false" ht="12.8" hidden="false" customHeight="true" outlineLevel="0" collapsed="false"/>
    <row r="1031993" customFormat="false" ht="12.8" hidden="false" customHeight="true" outlineLevel="0" collapsed="false"/>
    <row r="1031994" customFormat="false" ht="12.8" hidden="false" customHeight="true" outlineLevel="0" collapsed="false"/>
    <row r="1031995" customFormat="false" ht="12.8" hidden="false" customHeight="true" outlineLevel="0" collapsed="false"/>
    <row r="1031996" customFormat="false" ht="12.8" hidden="false" customHeight="true" outlineLevel="0" collapsed="false"/>
    <row r="1031997" customFormat="false" ht="12.8" hidden="false" customHeight="true" outlineLevel="0" collapsed="false"/>
    <row r="1031998" customFormat="false" ht="12.8" hidden="false" customHeight="true" outlineLevel="0" collapsed="false"/>
    <row r="1031999" customFormat="false" ht="12.8" hidden="false" customHeight="true" outlineLevel="0" collapsed="false"/>
    <row r="1032000" customFormat="false" ht="12.8" hidden="false" customHeight="true" outlineLevel="0" collapsed="false"/>
    <row r="1032001" customFormat="false" ht="12.8" hidden="false" customHeight="true" outlineLevel="0" collapsed="false"/>
    <row r="1032002" customFormat="false" ht="12.8" hidden="false" customHeight="true" outlineLevel="0" collapsed="false"/>
    <row r="1032003" customFormat="false" ht="12.8" hidden="false" customHeight="true" outlineLevel="0" collapsed="false"/>
    <row r="1032004" customFormat="false" ht="12.8" hidden="false" customHeight="true" outlineLevel="0" collapsed="false"/>
    <row r="1032005" customFormat="false" ht="12.8" hidden="false" customHeight="true" outlineLevel="0" collapsed="false"/>
    <row r="1032006" customFormat="false" ht="12.8" hidden="false" customHeight="true" outlineLevel="0" collapsed="false"/>
    <row r="1032007" customFormat="false" ht="12.8" hidden="false" customHeight="true" outlineLevel="0" collapsed="false"/>
    <row r="1032008" customFormat="false" ht="12.8" hidden="false" customHeight="true" outlineLevel="0" collapsed="false"/>
    <row r="1032009" customFormat="false" ht="12.8" hidden="false" customHeight="true" outlineLevel="0" collapsed="false"/>
    <row r="1032010" customFormat="false" ht="12.8" hidden="false" customHeight="true" outlineLevel="0" collapsed="false"/>
    <row r="1032011" customFormat="false" ht="12.8" hidden="false" customHeight="true" outlineLevel="0" collapsed="false"/>
    <row r="1032012" customFormat="false" ht="12.8" hidden="false" customHeight="true" outlineLevel="0" collapsed="false"/>
    <row r="1032013" customFormat="false" ht="12.8" hidden="false" customHeight="true" outlineLevel="0" collapsed="false"/>
    <row r="1032014" customFormat="false" ht="12.8" hidden="false" customHeight="true" outlineLevel="0" collapsed="false"/>
    <row r="1032015" customFormat="false" ht="12.8" hidden="false" customHeight="true" outlineLevel="0" collapsed="false"/>
    <row r="1032016" customFormat="false" ht="12.8" hidden="false" customHeight="true" outlineLevel="0" collapsed="false"/>
    <row r="1032017" customFormat="false" ht="12.8" hidden="false" customHeight="true" outlineLevel="0" collapsed="false"/>
    <row r="1032018" customFormat="false" ht="12.8" hidden="false" customHeight="true" outlineLevel="0" collapsed="false"/>
    <row r="1032019" customFormat="false" ht="12.8" hidden="false" customHeight="true" outlineLevel="0" collapsed="false"/>
    <row r="1032020" customFormat="false" ht="12.8" hidden="false" customHeight="true" outlineLevel="0" collapsed="false"/>
    <row r="1032021" customFormat="false" ht="12.8" hidden="false" customHeight="true" outlineLevel="0" collapsed="false"/>
    <row r="1032022" customFormat="false" ht="12.8" hidden="false" customHeight="true" outlineLevel="0" collapsed="false"/>
    <row r="1032023" customFormat="false" ht="12.8" hidden="false" customHeight="true" outlineLevel="0" collapsed="false"/>
    <row r="1032024" customFormat="false" ht="12.8" hidden="false" customHeight="true" outlineLevel="0" collapsed="false"/>
    <row r="1032025" customFormat="false" ht="12.8" hidden="false" customHeight="true" outlineLevel="0" collapsed="false"/>
    <row r="1032026" customFormat="false" ht="12.8" hidden="false" customHeight="true" outlineLevel="0" collapsed="false"/>
    <row r="1032027" customFormat="false" ht="12.8" hidden="false" customHeight="true" outlineLevel="0" collapsed="false"/>
    <row r="1032028" customFormat="false" ht="12.8" hidden="false" customHeight="true" outlineLevel="0" collapsed="false"/>
    <row r="1032029" customFormat="false" ht="12.8" hidden="false" customHeight="true" outlineLevel="0" collapsed="false"/>
    <row r="1032030" customFormat="false" ht="12.8" hidden="false" customHeight="true" outlineLevel="0" collapsed="false"/>
    <row r="1032031" customFormat="false" ht="12.8" hidden="false" customHeight="true" outlineLevel="0" collapsed="false"/>
    <row r="1032032" customFormat="false" ht="12.8" hidden="false" customHeight="true" outlineLevel="0" collapsed="false"/>
    <row r="1032033" customFormat="false" ht="12.8" hidden="false" customHeight="true" outlineLevel="0" collapsed="false"/>
    <row r="1032034" customFormat="false" ht="12.8" hidden="false" customHeight="true" outlineLevel="0" collapsed="false"/>
    <row r="1032035" customFormat="false" ht="12.8" hidden="false" customHeight="true" outlineLevel="0" collapsed="false"/>
    <row r="1032036" customFormat="false" ht="12.8" hidden="false" customHeight="true" outlineLevel="0" collapsed="false"/>
    <row r="1032037" customFormat="false" ht="12.8" hidden="false" customHeight="true" outlineLevel="0" collapsed="false"/>
    <row r="1032038" customFormat="false" ht="12.8" hidden="false" customHeight="true" outlineLevel="0" collapsed="false"/>
    <row r="1032039" customFormat="false" ht="12.8" hidden="false" customHeight="true" outlineLevel="0" collapsed="false"/>
    <row r="1032040" customFormat="false" ht="12.8" hidden="false" customHeight="true" outlineLevel="0" collapsed="false"/>
    <row r="1032041" customFormat="false" ht="12.8" hidden="false" customHeight="true" outlineLevel="0" collapsed="false"/>
    <row r="1032042" customFormat="false" ht="12.8" hidden="false" customHeight="true" outlineLevel="0" collapsed="false"/>
    <row r="1032043" customFormat="false" ht="12.8" hidden="false" customHeight="true" outlineLevel="0" collapsed="false"/>
    <row r="1032044" customFormat="false" ht="12.8" hidden="false" customHeight="true" outlineLevel="0" collapsed="false"/>
    <row r="1032045" customFormat="false" ht="12.8" hidden="false" customHeight="true" outlineLevel="0" collapsed="false"/>
    <row r="1032046" customFormat="false" ht="12.8" hidden="false" customHeight="true" outlineLevel="0" collapsed="false"/>
    <row r="1032047" customFormat="false" ht="12.8" hidden="false" customHeight="true" outlineLevel="0" collapsed="false"/>
    <row r="1032048" customFormat="false" ht="12.8" hidden="false" customHeight="true" outlineLevel="0" collapsed="false"/>
    <row r="1032049" customFormat="false" ht="12.8" hidden="false" customHeight="true" outlineLevel="0" collapsed="false"/>
    <row r="1032050" customFormat="false" ht="12.8" hidden="false" customHeight="true" outlineLevel="0" collapsed="false"/>
    <row r="1032051" customFormat="false" ht="12.8" hidden="false" customHeight="true" outlineLevel="0" collapsed="false"/>
    <row r="1032052" customFormat="false" ht="12.8" hidden="false" customHeight="true" outlineLevel="0" collapsed="false"/>
    <row r="1032053" customFormat="false" ht="12.8" hidden="false" customHeight="true" outlineLevel="0" collapsed="false"/>
    <row r="1032054" customFormat="false" ht="12.8" hidden="false" customHeight="true" outlineLevel="0" collapsed="false"/>
    <row r="1032055" customFormat="false" ht="12.8" hidden="false" customHeight="true" outlineLevel="0" collapsed="false"/>
    <row r="1032056" customFormat="false" ht="12.8" hidden="false" customHeight="true" outlineLevel="0" collapsed="false"/>
    <row r="1032057" customFormat="false" ht="12.8" hidden="false" customHeight="true" outlineLevel="0" collapsed="false"/>
    <row r="1032058" customFormat="false" ht="12.8" hidden="false" customHeight="true" outlineLevel="0" collapsed="false"/>
    <row r="1032059" customFormat="false" ht="12.8" hidden="false" customHeight="true" outlineLevel="0" collapsed="false"/>
    <row r="1032060" customFormat="false" ht="12.8" hidden="false" customHeight="true" outlineLevel="0" collapsed="false"/>
    <row r="1032061" customFormat="false" ht="12.8" hidden="false" customHeight="true" outlineLevel="0" collapsed="false"/>
    <row r="1032062" customFormat="false" ht="12.8" hidden="false" customHeight="true" outlineLevel="0" collapsed="false"/>
    <row r="1032063" customFormat="false" ht="12.8" hidden="false" customHeight="true" outlineLevel="0" collapsed="false"/>
    <row r="1032064" customFormat="false" ht="12.8" hidden="false" customHeight="true" outlineLevel="0" collapsed="false"/>
    <row r="1032065" customFormat="false" ht="12.8" hidden="false" customHeight="true" outlineLevel="0" collapsed="false"/>
    <row r="1032066" customFormat="false" ht="12.8" hidden="false" customHeight="true" outlineLevel="0" collapsed="false"/>
    <row r="1032067" customFormat="false" ht="12.8" hidden="false" customHeight="true" outlineLevel="0" collapsed="false"/>
    <row r="1032068" customFormat="false" ht="12.8" hidden="false" customHeight="true" outlineLevel="0" collapsed="false"/>
    <row r="1032069" customFormat="false" ht="12.8" hidden="false" customHeight="true" outlineLevel="0" collapsed="false"/>
    <row r="1032070" customFormat="false" ht="12.8" hidden="false" customHeight="true" outlineLevel="0" collapsed="false"/>
    <row r="1032071" customFormat="false" ht="12.8" hidden="false" customHeight="true" outlineLevel="0" collapsed="false"/>
    <row r="1032072" customFormat="false" ht="12.8" hidden="false" customHeight="true" outlineLevel="0" collapsed="false"/>
    <row r="1032073" customFormat="false" ht="12.8" hidden="false" customHeight="true" outlineLevel="0" collapsed="false"/>
    <row r="1032074" customFormat="false" ht="12.8" hidden="false" customHeight="true" outlineLevel="0" collapsed="false"/>
    <row r="1032075" customFormat="false" ht="12.8" hidden="false" customHeight="true" outlineLevel="0" collapsed="false"/>
    <row r="1032076" customFormat="false" ht="12.8" hidden="false" customHeight="true" outlineLevel="0" collapsed="false"/>
    <row r="1032077" customFormat="false" ht="12.8" hidden="false" customHeight="true" outlineLevel="0" collapsed="false"/>
    <row r="1032078" customFormat="false" ht="12.8" hidden="false" customHeight="true" outlineLevel="0" collapsed="false"/>
    <row r="1032079" customFormat="false" ht="12.8" hidden="false" customHeight="true" outlineLevel="0" collapsed="false"/>
    <row r="1032080" customFormat="false" ht="12.8" hidden="false" customHeight="true" outlineLevel="0" collapsed="false"/>
    <row r="1032081" customFormat="false" ht="12.8" hidden="false" customHeight="true" outlineLevel="0" collapsed="false"/>
    <row r="1032082" customFormat="false" ht="12.8" hidden="false" customHeight="true" outlineLevel="0" collapsed="false"/>
    <row r="1032083" customFormat="false" ht="12.8" hidden="false" customHeight="true" outlineLevel="0" collapsed="false"/>
    <row r="1032084" customFormat="false" ht="12.8" hidden="false" customHeight="true" outlineLevel="0" collapsed="false"/>
    <row r="1032085" customFormat="false" ht="12.8" hidden="false" customHeight="true" outlineLevel="0" collapsed="false"/>
    <row r="1032086" customFormat="false" ht="12.8" hidden="false" customHeight="true" outlineLevel="0" collapsed="false"/>
    <row r="1032087" customFormat="false" ht="12.8" hidden="false" customHeight="true" outlineLevel="0" collapsed="false"/>
    <row r="1032088" customFormat="false" ht="12.8" hidden="false" customHeight="true" outlineLevel="0" collapsed="false"/>
    <row r="1032089" customFormat="false" ht="12.8" hidden="false" customHeight="true" outlineLevel="0" collapsed="false"/>
    <row r="1032090" customFormat="false" ht="12.8" hidden="false" customHeight="true" outlineLevel="0" collapsed="false"/>
    <row r="1032091" customFormat="false" ht="12.8" hidden="false" customHeight="true" outlineLevel="0" collapsed="false"/>
    <row r="1032092" customFormat="false" ht="12.8" hidden="false" customHeight="true" outlineLevel="0" collapsed="false"/>
    <row r="1032093" customFormat="false" ht="12.8" hidden="false" customHeight="true" outlineLevel="0" collapsed="false"/>
    <row r="1032094" customFormat="false" ht="12.8" hidden="false" customHeight="true" outlineLevel="0" collapsed="false"/>
    <row r="1032095" customFormat="false" ht="12.8" hidden="false" customHeight="true" outlineLevel="0" collapsed="false"/>
    <row r="1032096" customFormat="false" ht="12.8" hidden="false" customHeight="true" outlineLevel="0" collapsed="false"/>
    <row r="1032097" customFormat="false" ht="12.8" hidden="false" customHeight="true" outlineLevel="0" collapsed="false"/>
    <row r="1032098" customFormat="false" ht="12.8" hidden="false" customHeight="true" outlineLevel="0" collapsed="false"/>
    <row r="1032099" customFormat="false" ht="12.8" hidden="false" customHeight="true" outlineLevel="0" collapsed="false"/>
    <row r="1032100" customFormat="false" ht="12.8" hidden="false" customHeight="true" outlineLevel="0" collapsed="false"/>
    <row r="1032101" customFormat="false" ht="12.8" hidden="false" customHeight="true" outlineLevel="0" collapsed="false"/>
    <row r="1032102" customFormat="false" ht="12.8" hidden="false" customHeight="true" outlineLevel="0" collapsed="false"/>
    <row r="1032103" customFormat="false" ht="12.8" hidden="false" customHeight="true" outlineLevel="0" collapsed="false"/>
    <row r="1032104" customFormat="false" ht="12.8" hidden="false" customHeight="true" outlineLevel="0" collapsed="false"/>
    <row r="1032105" customFormat="false" ht="12.8" hidden="false" customHeight="true" outlineLevel="0" collapsed="false"/>
    <row r="1032106" customFormat="false" ht="12.8" hidden="false" customHeight="true" outlineLevel="0" collapsed="false"/>
    <row r="1032107" customFormat="false" ht="12.8" hidden="false" customHeight="true" outlineLevel="0" collapsed="false"/>
    <row r="1032108" customFormat="false" ht="12.8" hidden="false" customHeight="true" outlineLevel="0" collapsed="false"/>
    <row r="1032109" customFormat="false" ht="12.8" hidden="false" customHeight="true" outlineLevel="0" collapsed="false"/>
    <row r="1032110" customFormat="false" ht="12.8" hidden="false" customHeight="true" outlineLevel="0" collapsed="false"/>
    <row r="1032111" customFormat="false" ht="12.8" hidden="false" customHeight="true" outlineLevel="0" collapsed="false"/>
    <row r="1032112" customFormat="false" ht="12.8" hidden="false" customHeight="true" outlineLevel="0" collapsed="false"/>
    <row r="1032113" customFormat="false" ht="12.8" hidden="false" customHeight="true" outlineLevel="0" collapsed="false"/>
    <row r="1032114" customFormat="false" ht="12.8" hidden="false" customHeight="true" outlineLevel="0" collapsed="false"/>
    <row r="1032115" customFormat="false" ht="12.8" hidden="false" customHeight="true" outlineLevel="0" collapsed="false"/>
    <row r="1032116" customFormat="false" ht="12.8" hidden="false" customHeight="true" outlineLevel="0" collapsed="false"/>
    <row r="1032117" customFormat="false" ht="12.8" hidden="false" customHeight="true" outlineLevel="0" collapsed="false"/>
    <row r="1032118" customFormat="false" ht="12.8" hidden="false" customHeight="true" outlineLevel="0" collapsed="false"/>
    <row r="1032119" customFormat="false" ht="12.8" hidden="false" customHeight="true" outlineLevel="0" collapsed="false"/>
    <row r="1032120" customFormat="false" ht="12.8" hidden="false" customHeight="true" outlineLevel="0" collapsed="false"/>
    <row r="1032121" customFormat="false" ht="12.8" hidden="false" customHeight="true" outlineLevel="0" collapsed="false"/>
    <row r="1032122" customFormat="false" ht="12.8" hidden="false" customHeight="true" outlineLevel="0" collapsed="false"/>
    <row r="1032123" customFormat="false" ht="12.8" hidden="false" customHeight="true" outlineLevel="0" collapsed="false"/>
    <row r="1032124" customFormat="false" ht="12.8" hidden="false" customHeight="true" outlineLevel="0" collapsed="false"/>
    <row r="1032125" customFormat="false" ht="12.8" hidden="false" customHeight="true" outlineLevel="0" collapsed="false"/>
    <row r="1032126" customFormat="false" ht="12.8" hidden="false" customHeight="true" outlineLevel="0" collapsed="false"/>
    <row r="1032127" customFormat="false" ht="12.8" hidden="false" customHeight="true" outlineLevel="0" collapsed="false"/>
    <row r="1032128" customFormat="false" ht="12.8" hidden="false" customHeight="true" outlineLevel="0" collapsed="false"/>
    <row r="1032129" customFormat="false" ht="12.8" hidden="false" customHeight="true" outlineLevel="0" collapsed="false"/>
    <row r="1032130" customFormat="false" ht="12.8" hidden="false" customHeight="true" outlineLevel="0" collapsed="false"/>
    <row r="1032131" customFormat="false" ht="12.8" hidden="false" customHeight="true" outlineLevel="0" collapsed="false"/>
    <row r="1032132" customFormat="false" ht="12.8" hidden="false" customHeight="true" outlineLevel="0" collapsed="false"/>
    <row r="1032133" customFormat="false" ht="12.8" hidden="false" customHeight="true" outlineLevel="0" collapsed="false"/>
    <row r="1032134" customFormat="false" ht="12.8" hidden="false" customHeight="true" outlineLevel="0" collapsed="false"/>
    <row r="1032135" customFormat="false" ht="12.8" hidden="false" customHeight="true" outlineLevel="0" collapsed="false"/>
    <row r="1032136" customFormat="false" ht="12.8" hidden="false" customHeight="true" outlineLevel="0" collapsed="false"/>
    <row r="1032137" customFormat="false" ht="12.8" hidden="false" customHeight="true" outlineLevel="0" collapsed="false"/>
    <row r="1032138" customFormat="false" ht="12.8" hidden="false" customHeight="true" outlineLevel="0" collapsed="false"/>
    <row r="1032139" customFormat="false" ht="12.8" hidden="false" customHeight="true" outlineLevel="0" collapsed="false"/>
    <row r="1032140" customFormat="false" ht="12.8" hidden="false" customHeight="true" outlineLevel="0" collapsed="false"/>
    <row r="1032141" customFormat="false" ht="12.8" hidden="false" customHeight="true" outlineLevel="0" collapsed="false"/>
    <row r="1032142" customFormat="false" ht="12.8" hidden="false" customHeight="true" outlineLevel="0" collapsed="false"/>
    <row r="1032143" customFormat="false" ht="12.8" hidden="false" customHeight="true" outlineLevel="0" collapsed="false"/>
    <row r="1032144" customFormat="false" ht="12.8" hidden="false" customHeight="true" outlineLevel="0" collapsed="false"/>
    <row r="1032145" customFormat="false" ht="12.8" hidden="false" customHeight="true" outlineLevel="0" collapsed="false"/>
    <row r="1032146" customFormat="false" ht="12.8" hidden="false" customHeight="true" outlineLevel="0" collapsed="false"/>
    <row r="1032147" customFormat="false" ht="12.8" hidden="false" customHeight="true" outlineLevel="0" collapsed="false"/>
    <row r="1032148" customFormat="false" ht="12.8" hidden="false" customHeight="true" outlineLevel="0" collapsed="false"/>
    <row r="1032149" customFormat="false" ht="12.8" hidden="false" customHeight="true" outlineLevel="0" collapsed="false"/>
    <row r="1032150" customFormat="false" ht="12.8" hidden="false" customHeight="true" outlineLevel="0" collapsed="false"/>
    <row r="1032151" customFormat="false" ht="12.8" hidden="false" customHeight="true" outlineLevel="0" collapsed="false"/>
    <row r="1032152" customFormat="false" ht="12.8" hidden="false" customHeight="true" outlineLevel="0" collapsed="false"/>
    <row r="1032153" customFormat="false" ht="12.8" hidden="false" customHeight="true" outlineLevel="0" collapsed="false"/>
    <row r="1032154" customFormat="false" ht="12.8" hidden="false" customHeight="true" outlineLevel="0" collapsed="false"/>
    <row r="1032155" customFormat="false" ht="12.8" hidden="false" customHeight="true" outlineLevel="0" collapsed="false"/>
    <row r="1032156" customFormat="false" ht="12.8" hidden="false" customHeight="true" outlineLevel="0" collapsed="false"/>
    <row r="1032157" customFormat="false" ht="12.8" hidden="false" customHeight="true" outlineLevel="0" collapsed="false"/>
    <row r="1032158" customFormat="false" ht="12.8" hidden="false" customHeight="true" outlineLevel="0" collapsed="false"/>
    <row r="1032159" customFormat="false" ht="12.8" hidden="false" customHeight="true" outlineLevel="0" collapsed="false"/>
    <row r="1032160" customFormat="false" ht="12.8" hidden="false" customHeight="true" outlineLevel="0" collapsed="false"/>
    <row r="1032161" customFormat="false" ht="12.8" hidden="false" customHeight="true" outlineLevel="0" collapsed="false"/>
    <row r="1032162" customFormat="false" ht="12.8" hidden="false" customHeight="true" outlineLevel="0" collapsed="false"/>
    <row r="1032163" customFormat="false" ht="12.8" hidden="false" customHeight="true" outlineLevel="0" collapsed="false"/>
    <row r="1032164" customFormat="false" ht="12.8" hidden="false" customHeight="true" outlineLevel="0" collapsed="false"/>
    <row r="1032165" customFormat="false" ht="12.8" hidden="false" customHeight="true" outlineLevel="0" collapsed="false"/>
    <row r="1032166" customFormat="false" ht="12.8" hidden="false" customHeight="true" outlineLevel="0" collapsed="false"/>
    <row r="1032167" customFormat="false" ht="12.8" hidden="false" customHeight="true" outlineLevel="0" collapsed="false"/>
    <row r="1032168" customFormat="false" ht="12.8" hidden="false" customHeight="true" outlineLevel="0" collapsed="false"/>
    <row r="1032169" customFormat="false" ht="12.8" hidden="false" customHeight="true" outlineLevel="0" collapsed="false"/>
    <row r="1032170" customFormat="false" ht="12.8" hidden="false" customHeight="true" outlineLevel="0" collapsed="false"/>
    <row r="1032171" customFormat="false" ht="12.8" hidden="false" customHeight="true" outlineLevel="0" collapsed="false"/>
    <row r="1032172" customFormat="false" ht="12.8" hidden="false" customHeight="true" outlineLevel="0" collapsed="false"/>
    <row r="1032173" customFormat="false" ht="12.8" hidden="false" customHeight="true" outlineLevel="0" collapsed="false"/>
    <row r="1032174" customFormat="false" ht="12.8" hidden="false" customHeight="true" outlineLevel="0" collapsed="false"/>
    <row r="1032175" customFormat="false" ht="12.8" hidden="false" customHeight="true" outlineLevel="0" collapsed="false"/>
    <row r="1032176" customFormat="false" ht="12.8" hidden="false" customHeight="true" outlineLevel="0" collapsed="false"/>
    <row r="1032177" customFormat="false" ht="12.8" hidden="false" customHeight="true" outlineLevel="0" collapsed="false"/>
    <row r="1032178" customFormat="false" ht="12.8" hidden="false" customHeight="true" outlineLevel="0" collapsed="false"/>
    <row r="1032179" customFormat="false" ht="12.8" hidden="false" customHeight="true" outlineLevel="0" collapsed="false"/>
    <row r="1032180" customFormat="false" ht="12.8" hidden="false" customHeight="true" outlineLevel="0" collapsed="false"/>
    <row r="1032181" customFormat="false" ht="12.8" hidden="false" customHeight="true" outlineLevel="0" collapsed="false"/>
    <row r="1032182" customFormat="false" ht="12.8" hidden="false" customHeight="true" outlineLevel="0" collapsed="false"/>
    <row r="1032183" customFormat="false" ht="12.8" hidden="false" customHeight="true" outlineLevel="0" collapsed="false"/>
    <row r="1032184" customFormat="false" ht="12.8" hidden="false" customHeight="true" outlineLevel="0" collapsed="false"/>
    <row r="1032185" customFormat="false" ht="12.8" hidden="false" customHeight="true" outlineLevel="0" collapsed="false"/>
    <row r="1032186" customFormat="false" ht="12.8" hidden="false" customHeight="true" outlineLevel="0" collapsed="false"/>
    <row r="1032187" customFormat="false" ht="12.8" hidden="false" customHeight="true" outlineLevel="0" collapsed="false"/>
    <row r="1032188" customFormat="false" ht="12.8" hidden="false" customHeight="true" outlineLevel="0" collapsed="false"/>
    <row r="1032189" customFormat="false" ht="12.8" hidden="false" customHeight="true" outlineLevel="0" collapsed="false"/>
    <row r="1032190" customFormat="false" ht="12.8" hidden="false" customHeight="true" outlineLevel="0" collapsed="false"/>
    <row r="1032191" customFormat="false" ht="12.8" hidden="false" customHeight="true" outlineLevel="0" collapsed="false"/>
    <row r="1032192" customFormat="false" ht="12.8" hidden="false" customHeight="true" outlineLevel="0" collapsed="false"/>
    <row r="1032193" customFormat="false" ht="12.8" hidden="false" customHeight="true" outlineLevel="0" collapsed="false"/>
    <row r="1032194" customFormat="false" ht="12.8" hidden="false" customHeight="true" outlineLevel="0" collapsed="false"/>
    <row r="1032195" customFormat="false" ht="12.8" hidden="false" customHeight="true" outlineLevel="0" collapsed="false"/>
    <row r="1032196" customFormat="false" ht="12.8" hidden="false" customHeight="true" outlineLevel="0" collapsed="false"/>
    <row r="1032197" customFormat="false" ht="12.8" hidden="false" customHeight="true" outlineLevel="0" collapsed="false"/>
    <row r="1032198" customFormat="false" ht="12.8" hidden="false" customHeight="true" outlineLevel="0" collapsed="false"/>
    <row r="1032199" customFormat="false" ht="12.8" hidden="false" customHeight="true" outlineLevel="0" collapsed="false"/>
    <row r="1032200" customFormat="false" ht="12.8" hidden="false" customHeight="true" outlineLevel="0" collapsed="false"/>
    <row r="1032201" customFormat="false" ht="12.8" hidden="false" customHeight="true" outlineLevel="0" collapsed="false"/>
    <row r="1032202" customFormat="false" ht="12.8" hidden="false" customHeight="true" outlineLevel="0" collapsed="false"/>
    <row r="1032203" customFormat="false" ht="12.8" hidden="false" customHeight="true" outlineLevel="0" collapsed="false"/>
    <row r="1032204" customFormat="false" ht="12.8" hidden="false" customHeight="true" outlineLevel="0" collapsed="false"/>
    <row r="1032205" customFormat="false" ht="12.8" hidden="false" customHeight="true" outlineLevel="0" collapsed="false"/>
    <row r="1032206" customFormat="false" ht="12.8" hidden="false" customHeight="true" outlineLevel="0" collapsed="false"/>
    <row r="1032207" customFormat="false" ht="12.8" hidden="false" customHeight="true" outlineLevel="0" collapsed="false"/>
    <row r="1032208" customFormat="false" ht="12.8" hidden="false" customHeight="true" outlineLevel="0" collapsed="false"/>
    <row r="1032209" customFormat="false" ht="12.8" hidden="false" customHeight="true" outlineLevel="0" collapsed="false"/>
    <row r="1032210" customFormat="false" ht="12.8" hidden="false" customHeight="true" outlineLevel="0" collapsed="false"/>
    <row r="1032211" customFormat="false" ht="12.8" hidden="false" customHeight="true" outlineLevel="0" collapsed="false"/>
    <row r="1032212" customFormat="false" ht="12.8" hidden="false" customHeight="true" outlineLevel="0" collapsed="false"/>
    <row r="1032213" customFormat="false" ht="12.8" hidden="false" customHeight="true" outlineLevel="0" collapsed="false"/>
    <row r="1032214" customFormat="false" ht="12.8" hidden="false" customHeight="true" outlineLevel="0" collapsed="false"/>
    <row r="1032215" customFormat="false" ht="12.8" hidden="false" customHeight="true" outlineLevel="0" collapsed="false"/>
    <row r="1032216" customFormat="false" ht="12.8" hidden="false" customHeight="true" outlineLevel="0" collapsed="false"/>
    <row r="1032217" customFormat="false" ht="12.8" hidden="false" customHeight="true" outlineLevel="0" collapsed="false"/>
    <row r="1032218" customFormat="false" ht="12.8" hidden="false" customHeight="true" outlineLevel="0" collapsed="false"/>
    <row r="1032219" customFormat="false" ht="12.8" hidden="false" customHeight="true" outlineLevel="0" collapsed="false"/>
    <row r="1032220" customFormat="false" ht="12.8" hidden="false" customHeight="true" outlineLevel="0" collapsed="false"/>
    <row r="1032221" customFormat="false" ht="12.8" hidden="false" customHeight="true" outlineLevel="0" collapsed="false"/>
    <row r="1032222" customFormat="false" ht="12.8" hidden="false" customHeight="true" outlineLevel="0" collapsed="false"/>
    <row r="1032223" customFormat="false" ht="12.8" hidden="false" customHeight="true" outlineLevel="0" collapsed="false"/>
    <row r="1032224" customFormat="false" ht="12.8" hidden="false" customHeight="true" outlineLevel="0" collapsed="false"/>
    <row r="1032225" customFormat="false" ht="12.8" hidden="false" customHeight="true" outlineLevel="0" collapsed="false"/>
    <row r="1032226" customFormat="false" ht="12.8" hidden="false" customHeight="true" outlineLevel="0" collapsed="false"/>
    <row r="1032227" customFormat="false" ht="12.8" hidden="false" customHeight="true" outlineLevel="0" collapsed="false"/>
    <row r="1032228" customFormat="false" ht="12.8" hidden="false" customHeight="true" outlineLevel="0" collapsed="false"/>
    <row r="1032229" customFormat="false" ht="12.8" hidden="false" customHeight="true" outlineLevel="0" collapsed="false"/>
    <row r="1032230" customFormat="false" ht="12.8" hidden="false" customHeight="true" outlineLevel="0" collapsed="false"/>
    <row r="1032231" customFormat="false" ht="12.8" hidden="false" customHeight="true" outlineLevel="0" collapsed="false"/>
    <row r="1032232" customFormat="false" ht="12.8" hidden="false" customHeight="true" outlineLevel="0" collapsed="false"/>
    <row r="1032233" customFormat="false" ht="12.8" hidden="false" customHeight="true" outlineLevel="0" collapsed="false"/>
    <row r="1032234" customFormat="false" ht="12.8" hidden="false" customHeight="true" outlineLevel="0" collapsed="false"/>
    <row r="1032235" customFormat="false" ht="12.8" hidden="false" customHeight="true" outlineLevel="0" collapsed="false"/>
    <row r="1032236" customFormat="false" ht="12.8" hidden="false" customHeight="true" outlineLevel="0" collapsed="false"/>
    <row r="1032237" customFormat="false" ht="12.8" hidden="false" customHeight="true" outlineLevel="0" collapsed="false"/>
    <row r="1032238" customFormat="false" ht="12.8" hidden="false" customHeight="true" outlineLevel="0" collapsed="false"/>
    <row r="1032239" customFormat="false" ht="12.8" hidden="false" customHeight="true" outlineLevel="0" collapsed="false"/>
    <row r="1032240" customFormat="false" ht="12.8" hidden="false" customHeight="true" outlineLevel="0" collapsed="false"/>
    <row r="1032241" customFormat="false" ht="12.8" hidden="false" customHeight="true" outlineLevel="0" collapsed="false"/>
    <row r="1032242" customFormat="false" ht="12.8" hidden="false" customHeight="true" outlineLevel="0" collapsed="false"/>
    <row r="1032243" customFormat="false" ht="12.8" hidden="false" customHeight="true" outlineLevel="0" collapsed="false"/>
    <row r="1032244" customFormat="false" ht="12.8" hidden="false" customHeight="true" outlineLevel="0" collapsed="false"/>
    <row r="1032245" customFormat="false" ht="12.8" hidden="false" customHeight="true" outlineLevel="0" collapsed="false"/>
    <row r="1032246" customFormat="false" ht="12.8" hidden="false" customHeight="true" outlineLevel="0" collapsed="false"/>
    <row r="1032247" customFormat="false" ht="12.8" hidden="false" customHeight="true" outlineLevel="0" collapsed="false"/>
    <row r="1032248" customFormat="false" ht="12.8" hidden="false" customHeight="true" outlineLevel="0" collapsed="false"/>
    <row r="1032249" customFormat="false" ht="12.8" hidden="false" customHeight="true" outlineLevel="0" collapsed="false"/>
    <row r="1032250" customFormat="false" ht="12.8" hidden="false" customHeight="true" outlineLevel="0" collapsed="false"/>
    <row r="1032251" customFormat="false" ht="12.8" hidden="false" customHeight="true" outlineLevel="0" collapsed="false"/>
    <row r="1032252" customFormat="false" ht="12.8" hidden="false" customHeight="true" outlineLevel="0" collapsed="false"/>
    <row r="1032253" customFormat="false" ht="12.8" hidden="false" customHeight="true" outlineLevel="0" collapsed="false"/>
    <row r="1032254" customFormat="false" ht="12.8" hidden="false" customHeight="true" outlineLevel="0" collapsed="false"/>
    <row r="1032255" customFormat="false" ht="12.8" hidden="false" customHeight="true" outlineLevel="0" collapsed="false"/>
    <row r="1032256" customFormat="false" ht="12.8" hidden="false" customHeight="true" outlineLevel="0" collapsed="false"/>
    <row r="1032257" customFormat="false" ht="12.8" hidden="false" customHeight="true" outlineLevel="0" collapsed="false"/>
    <row r="1032258" customFormat="false" ht="12.8" hidden="false" customHeight="true" outlineLevel="0" collapsed="false"/>
    <row r="1032259" customFormat="false" ht="12.8" hidden="false" customHeight="true" outlineLevel="0" collapsed="false"/>
    <row r="1032260" customFormat="false" ht="12.8" hidden="false" customHeight="true" outlineLevel="0" collapsed="false"/>
    <row r="1032261" customFormat="false" ht="12.8" hidden="false" customHeight="true" outlineLevel="0" collapsed="false"/>
    <row r="1032262" customFormat="false" ht="12.8" hidden="false" customHeight="true" outlineLevel="0" collapsed="false"/>
    <row r="1032263" customFormat="false" ht="12.8" hidden="false" customHeight="true" outlineLevel="0" collapsed="false"/>
    <row r="1032264" customFormat="false" ht="12.8" hidden="false" customHeight="true" outlineLevel="0" collapsed="false"/>
    <row r="1032265" customFormat="false" ht="12.8" hidden="false" customHeight="true" outlineLevel="0" collapsed="false"/>
    <row r="1032266" customFormat="false" ht="12.8" hidden="false" customHeight="true" outlineLevel="0" collapsed="false"/>
    <row r="1032267" customFormat="false" ht="12.8" hidden="false" customHeight="true" outlineLevel="0" collapsed="false"/>
    <row r="1032268" customFormat="false" ht="12.8" hidden="false" customHeight="true" outlineLevel="0" collapsed="false"/>
    <row r="1032269" customFormat="false" ht="12.8" hidden="false" customHeight="true" outlineLevel="0" collapsed="false"/>
    <row r="1032270" customFormat="false" ht="12.8" hidden="false" customHeight="true" outlineLevel="0" collapsed="false"/>
    <row r="1032271" customFormat="false" ht="12.8" hidden="false" customHeight="true" outlineLevel="0" collapsed="false"/>
    <row r="1032272" customFormat="false" ht="12.8" hidden="false" customHeight="true" outlineLevel="0" collapsed="false"/>
    <row r="1032273" customFormat="false" ht="12.8" hidden="false" customHeight="true" outlineLevel="0" collapsed="false"/>
    <row r="1032274" customFormat="false" ht="12.8" hidden="false" customHeight="true" outlineLevel="0" collapsed="false"/>
    <row r="1032275" customFormat="false" ht="12.8" hidden="false" customHeight="true" outlineLevel="0" collapsed="false"/>
    <row r="1032276" customFormat="false" ht="12.8" hidden="false" customHeight="true" outlineLevel="0" collapsed="false"/>
    <row r="1032277" customFormat="false" ht="12.8" hidden="false" customHeight="true" outlineLevel="0" collapsed="false"/>
    <row r="1032278" customFormat="false" ht="12.8" hidden="false" customHeight="true" outlineLevel="0" collapsed="false"/>
    <row r="1032279" customFormat="false" ht="12.8" hidden="false" customHeight="true" outlineLevel="0" collapsed="false"/>
    <row r="1032280" customFormat="false" ht="12.8" hidden="false" customHeight="true" outlineLevel="0" collapsed="false"/>
    <row r="1032281" customFormat="false" ht="12.8" hidden="false" customHeight="true" outlineLevel="0" collapsed="false"/>
    <row r="1032282" customFormat="false" ht="12.8" hidden="false" customHeight="true" outlineLevel="0" collapsed="false"/>
    <row r="1032283" customFormat="false" ht="12.8" hidden="false" customHeight="true" outlineLevel="0" collapsed="false"/>
    <row r="1032284" customFormat="false" ht="12.8" hidden="false" customHeight="true" outlineLevel="0" collapsed="false"/>
    <row r="1032285" customFormat="false" ht="12.8" hidden="false" customHeight="true" outlineLevel="0" collapsed="false"/>
    <row r="1032286" customFormat="false" ht="12.8" hidden="false" customHeight="true" outlineLevel="0" collapsed="false"/>
    <row r="1032287" customFormat="false" ht="12.8" hidden="false" customHeight="true" outlineLevel="0" collapsed="false"/>
    <row r="1032288" customFormat="false" ht="12.8" hidden="false" customHeight="true" outlineLevel="0" collapsed="false"/>
    <row r="1032289" customFormat="false" ht="12.8" hidden="false" customHeight="true" outlineLevel="0" collapsed="false"/>
    <row r="1032290" customFormat="false" ht="12.8" hidden="false" customHeight="true" outlineLevel="0" collapsed="false"/>
    <row r="1032291" customFormat="false" ht="12.8" hidden="false" customHeight="true" outlineLevel="0" collapsed="false"/>
    <row r="1032292" customFormat="false" ht="12.8" hidden="false" customHeight="true" outlineLevel="0" collapsed="false"/>
    <row r="1032293" customFormat="false" ht="12.8" hidden="false" customHeight="true" outlineLevel="0" collapsed="false"/>
    <row r="1032294" customFormat="false" ht="12.8" hidden="false" customHeight="true" outlineLevel="0" collapsed="false"/>
    <row r="1032295" customFormat="false" ht="12.8" hidden="false" customHeight="true" outlineLevel="0" collapsed="false"/>
    <row r="1032296" customFormat="false" ht="12.8" hidden="false" customHeight="true" outlineLevel="0" collapsed="false"/>
    <row r="1032297" customFormat="false" ht="12.8" hidden="false" customHeight="true" outlineLevel="0" collapsed="false"/>
    <row r="1032298" customFormat="false" ht="12.8" hidden="false" customHeight="true" outlineLevel="0" collapsed="false"/>
    <row r="1032299" customFormat="false" ht="12.8" hidden="false" customHeight="true" outlineLevel="0" collapsed="false"/>
    <row r="1032300" customFormat="false" ht="12.8" hidden="false" customHeight="true" outlineLevel="0" collapsed="false"/>
    <row r="1032301" customFormat="false" ht="12.8" hidden="false" customHeight="true" outlineLevel="0" collapsed="false"/>
    <row r="1032302" customFormat="false" ht="12.8" hidden="false" customHeight="true" outlineLevel="0" collapsed="false"/>
    <row r="1032303" customFormat="false" ht="12.8" hidden="false" customHeight="true" outlineLevel="0" collapsed="false"/>
    <row r="1032304" customFormat="false" ht="12.8" hidden="false" customHeight="true" outlineLevel="0" collapsed="false"/>
    <row r="1032305" customFormat="false" ht="12.8" hidden="false" customHeight="true" outlineLevel="0" collapsed="false"/>
    <row r="1032306" customFormat="false" ht="12.8" hidden="false" customHeight="true" outlineLevel="0" collapsed="false"/>
    <row r="1032307" customFormat="false" ht="12.8" hidden="false" customHeight="true" outlineLevel="0" collapsed="false"/>
    <row r="1032308" customFormat="false" ht="12.8" hidden="false" customHeight="true" outlineLevel="0" collapsed="false"/>
    <row r="1032309" customFormat="false" ht="12.8" hidden="false" customHeight="true" outlineLevel="0" collapsed="false"/>
    <row r="1032310" customFormat="false" ht="12.8" hidden="false" customHeight="true" outlineLevel="0" collapsed="false"/>
    <row r="1032311" customFormat="false" ht="12.8" hidden="false" customHeight="true" outlineLevel="0" collapsed="false"/>
    <row r="1032312" customFormat="false" ht="12.8" hidden="false" customHeight="true" outlineLevel="0" collapsed="false"/>
    <row r="1032313" customFormat="false" ht="12.8" hidden="false" customHeight="true" outlineLevel="0" collapsed="false"/>
    <row r="1032314" customFormat="false" ht="12.8" hidden="false" customHeight="true" outlineLevel="0" collapsed="false"/>
    <row r="1032315" customFormat="false" ht="12.8" hidden="false" customHeight="true" outlineLevel="0" collapsed="false"/>
    <row r="1032316" customFormat="false" ht="12.8" hidden="false" customHeight="true" outlineLevel="0" collapsed="false"/>
    <row r="1032317" customFormat="false" ht="12.8" hidden="false" customHeight="true" outlineLevel="0" collapsed="false"/>
    <row r="1032318" customFormat="false" ht="12.8" hidden="false" customHeight="true" outlineLevel="0" collapsed="false"/>
    <row r="1032319" customFormat="false" ht="12.8" hidden="false" customHeight="true" outlineLevel="0" collapsed="false"/>
    <row r="1032320" customFormat="false" ht="12.8" hidden="false" customHeight="true" outlineLevel="0" collapsed="false"/>
    <row r="1032321" customFormat="false" ht="12.8" hidden="false" customHeight="true" outlineLevel="0" collapsed="false"/>
    <row r="1032322" customFormat="false" ht="12.8" hidden="false" customHeight="true" outlineLevel="0" collapsed="false"/>
    <row r="1032323" customFormat="false" ht="12.8" hidden="false" customHeight="true" outlineLevel="0" collapsed="false"/>
    <row r="1032324" customFormat="false" ht="12.8" hidden="false" customHeight="true" outlineLevel="0" collapsed="false"/>
    <row r="1032325" customFormat="false" ht="12.8" hidden="false" customHeight="true" outlineLevel="0" collapsed="false"/>
    <row r="1032326" customFormat="false" ht="12.8" hidden="false" customHeight="true" outlineLevel="0" collapsed="false"/>
    <row r="1032327" customFormat="false" ht="12.8" hidden="false" customHeight="true" outlineLevel="0" collapsed="false"/>
    <row r="1032328" customFormat="false" ht="12.8" hidden="false" customHeight="true" outlineLevel="0" collapsed="false"/>
    <row r="1032329" customFormat="false" ht="12.8" hidden="false" customHeight="true" outlineLevel="0" collapsed="false"/>
    <row r="1032330" customFormat="false" ht="12.8" hidden="false" customHeight="true" outlineLevel="0" collapsed="false"/>
    <row r="1032331" customFormat="false" ht="12.8" hidden="false" customHeight="true" outlineLevel="0" collapsed="false"/>
    <row r="1032332" customFormat="false" ht="12.8" hidden="false" customHeight="true" outlineLevel="0" collapsed="false"/>
    <row r="1032333" customFormat="false" ht="12.8" hidden="false" customHeight="true" outlineLevel="0" collapsed="false"/>
    <row r="1032334" customFormat="false" ht="12.8" hidden="false" customHeight="true" outlineLevel="0" collapsed="false"/>
    <row r="1032335" customFormat="false" ht="12.8" hidden="false" customHeight="true" outlineLevel="0" collapsed="false"/>
    <row r="1032336" customFormat="false" ht="12.8" hidden="false" customHeight="true" outlineLevel="0" collapsed="false"/>
    <row r="1032337" customFormat="false" ht="12.8" hidden="false" customHeight="true" outlineLevel="0" collapsed="false"/>
    <row r="1032338" customFormat="false" ht="12.8" hidden="false" customHeight="true" outlineLevel="0" collapsed="false"/>
    <row r="1032339" customFormat="false" ht="12.8" hidden="false" customHeight="true" outlineLevel="0" collapsed="false"/>
    <row r="1032340" customFormat="false" ht="12.8" hidden="false" customHeight="true" outlineLevel="0" collapsed="false"/>
    <row r="1032341" customFormat="false" ht="12.8" hidden="false" customHeight="true" outlineLevel="0" collapsed="false"/>
    <row r="1032342" customFormat="false" ht="12.8" hidden="false" customHeight="true" outlineLevel="0" collapsed="false"/>
    <row r="1032343" customFormat="false" ht="12.8" hidden="false" customHeight="true" outlineLevel="0" collapsed="false"/>
    <row r="1032344" customFormat="false" ht="12.8" hidden="false" customHeight="true" outlineLevel="0" collapsed="false"/>
    <row r="1032345" customFormat="false" ht="12.8" hidden="false" customHeight="true" outlineLevel="0" collapsed="false"/>
    <row r="1032346" customFormat="false" ht="12.8" hidden="false" customHeight="true" outlineLevel="0" collapsed="false"/>
    <row r="1032347" customFormat="false" ht="12.8" hidden="false" customHeight="true" outlineLevel="0" collapsed="false"/>
    <row r="1032348" customFormat="false" ht="12.8" hidden="false" customHeight="true" outlineLevel="0" collapsed="false"/>
    <row r="1032349" customFormat="false" ht="12.8" hidden="false" customHeight="true" outlineLevel="0" collapsed="false"/>
    <row r="1032350" customFormat="false" ht="12.8" hidden="false" customHeight="true" outlineLevel="0" collapsed="false"/>
    <row r="1032351" customFormat="false" ht="12.8" hidden="false" customHeight="true" outlineLevel="0" collapsed="false"/>
    <row r="1032352" customFormat="false" ht="12.8" hidden="false" customHeight="true" outlineLevel="0" collapsed="false"/>
    <row r="1032353" customFormat="false" ht="12.8" hidden="false" customHeight="true" outlineLevel="0" collapsed="false"/>
    <row r="1032354" customFormat="false" ht="12.8" hidden="false" customHeight="true" outlineLevel="0" collapsed="false"/>
    <row r="1032355" customFormat="false" ht="12.8" hidden="false" customHeight="true" outlineLevel="0" collapsed="false"/>
    <row r="1032356" customFormat="false" ht="12.8" hidden="false" customHeight="true" outlineLevel="0" collapsed="false"/>
    <row r="1032357" customFormat="false" ht="12.8" hidden="false" customHeight="true" outlineLevel="0" collapsed="false"/>
    <row r="1032358" customFormat="false" ht="12.8" hidden="false" customHeight="true" outlineLevel="0" collapsed="false"/>
    <row r="1032359" customFormat="false" ht="12.8" hidden="false" customHeight="true" outlineLevel="0" collapsed="false"/>
    <row r="1032360" customFormat="false" ht="12.8" hidden="false" customHeight="true" outlineLevel="0" collapsed="false"/>
    <row r="1032361" customFormat="false" ht="12.8" hidden="false" customHeight="true" outlineLevel="0" collapsed="false"/>
    <row r="1032362" customFormat="false" ht="12.8" hidden="false" customHeight="true" outlineLevel="0" collapsed="false"/>
    <row r="1032363" customFormat="false" ht="12.8" hidden="false" customHeight="true" outlineLevel="0" collapsed="false"/>
    <row r="1032364" customFormat="false" ht="12.8" hidden="false" customHeight="true" outlineLevel="0" collapsed="false"/>
    <row r="1032365" customFormat="false" ht="12.8" hidden="false" customHeight="true" outlineLevel="0" collapsed="false"/>
    <row r="1032366" customFormat="false" ht="12.8" hidden="false" customHeight="true" outlineLevel="0" collapsed="false"/>
    <row r="1032367" customFormat="false" ht="12.8" hidden="false" customHeight="true" outlineLevel="0" collapsed="false"/>
    <row r="1032368" customFormat="false" ht="12.8" hidden="false" customHeight="true" outlineLevel="0" collapsed="false"/>
    <row r="1032369" customFormat="false" ht="12.8" hidden="false" customHeight="true" outlineLevel="0" collapsed="false"/>
    <row r="1032370" customFormat="false" ht="12.8" hidden="false" customHeight="true" outlineLevel="0" collapsed="false"/>
    <row r="1032371" customFormat="false" ht="12.8" hidden="false" customHeight="true" outlineLevel="0" collapsed="false"/>
    <row r="1032372" customFormat="false" ht="12.8" hidden="false" customHeight="true" outlineLevel="0" collapsed="false"/>
    <row r="1032373" customFormat="false" ht="12.8" hidden="false" customHeight="true" outlineLevel="0" collapsed="false"/>
    <row r="1032374" customFormat="false" ht="12.8" hidden="false" customHeight="true" outlineLevel="0" collapsed="false"/>
    <row r="1032375" customFormat="false" ht="12.8" hidden="false" customHeight="true" outlineLevel="0" collapsed="false"/>
    <row r="1032376" customFormat="false" ht="12.8" hidden="false" customHeight="true" outlineLevel="0" collapsed="false"/>
    <row r="1032377" customFormat="false" ht="12.8" hidden="false" customHeight="true" outlineLevel="0" collapsed="false"/>
    <row r="1032378" customFormat="false" ht="12.8" hidden="false" customHeight="true" outlineLevel="0" collapsed="false"/>
    <row r="1032379" customFormat="false" ht="12.8" hidden="false" customHeight="true" outlineLevel="0" collapsed="false"/>
    <row r="1032380" customFormat="false" ht="12.8" hidden="false" customHeight="true" outlineLevel="0" collapsed="false"/>
    <row r="1032381" customFormat="false" ht="12.8" hidden="false" customHeight="true" outlineLevel="0" collapsed="false"/>
    <row r="1032382" customFormat="false" ht="12.8" hidden="false" customHeight="true" outlineLevel="0" collapsed="false"/>
    <row r="1032383" customFormat="false" ht="12.8" hidden="false" customHeight="true" outlineLevel="0" collapsed="false"/>
    <row r="1032384" customFormat="false" ht="12.8" hidden="false" customHeight="true" outlineLevel="0" collapsed="false"/>
    <row r="1032385" customFormat="false" ht="12.8" hidden="false" customHeight="true" outlineLevel="0" collapsed="false"/>
    <row r="1032386" customFormat="false" ht="12.8" hidden="false" customHeight="true" outlineLevel="0" collapsed="false"/>
    <row r="1032387" customFormat="false" ht="12.8" hidden="false" customHeight="true" outlineLevel="0" collapsed="false"/>
    <row r="1032388" customFormat="false" ht="12.8" hidden="false" customHeight="true" outlineLevel="0" collapsed="false"/>
    <row r="1032389" customFormat="false" ht="12.8" hidden="false" customHeight="true" outlineLevel="0" collapsed="false"/>
    <row r="1032390" customFormat="false" ht="12.8" hidden="false" customHeight="true" outlineLevel="0" collapsed="false"/>
    <row r="1032391" customFormat="false" ht="12.8" hidden="false" customHeight="true" outlineLevel="0" collapsed="false"/>
    <row r="1032392" customFormat="false" ht="12.8" hidden="false" customHeight="true" outlineLevel="0" collapsed="false"/>
    <row r="1032393" customFormat="false" ht="12.8" hidden="false" customHeight="true" outlineLevel="0" collapsed="false"/>
    <row r="1032394" customFormat="false" ht="12.8" hidden="false" customHeight="true" outlineLevel="0" collapsed="false"/>
    <row r="1032395" customFormat="false" ht="12.8" hidden="false" customHeight="true" outlineLevel="0" collapsed="false"/>
    <row r="1032396" customFormat="false" ht="12.8" hidden="false" customHeight="true" outlineLevel="0" collapsed="false"/>
    <row r="1032397" customFormat="false" ht="12.8" hidden="false" customHeight="true" outlineLevel="0" collapsed="false"/>
    <row r="1032398" customFormat="false" ht="12.8" hidden="false" customHeight="true" outlineLevel="0" collapsed="false"/>
    <row r="1032399" customFormat="false" ht="12.8" hidden="false" customHeight="true" outlineLevel="0" collapsed="false"/>
    <row r="1032400" customFormat="false" ht="12.8" hidden="false" customHeight="true" outlineLevel="0" collapsed="false"/>
    <row r="1032401" customFormat="false" ht="12.8" hidden="false" customHeight="true" outlineLevel="0" collapsed="false"/>
    <row r="1032402" customFormat="false" ht="12.8" hidden="false" customHeight="true" outlineLevel="0" collapsed="false"/>
    <row r="1032403" customFormat="false" ht="12.8" hidden="false" customHeight="true" outlineLevel="0" collapsed="false"/>
    <row r="1032404" customFormat="false" ht="12.8" hidden="false" customHeight="true" outlineLevel="0" collapsed="false"/>
    <row r="1032405" customFormat="false" ht="12.8" hidden="false" customHeight="true" outlineLevel="0" collapsed="false"/>
    <row r="1032406" customFormat="false" ht="12.8" hidden="false" customHeight="true" outlineLevel="0" collapsed="false"/>
    <row r="1032407" customFormat="false" ht="12.8" hidden="false" customHeight="true" outlineLevel="0" collapsed="false"/>
    <row r="1032408" customFormat="false" ht="12.8" hidden="false" customHeight="true" outlineLevel="0" collapsed="false"/>
    <row r="1032409" customFormat="false" ht="12.8" hidden="false" customHeight="true" outlineLevel="0" collapsed="false"/>
    <row r="1032410" customFormat="false" ht="12.8" hidden="false" customHeight="true" outlineLevel="0" collapsed="false"/>
    <row r="1032411" customFormat="false" ht="12.8" hidden="false" customHeight="true" outlineLevel="0" collapsed="false"/>
    <row r="1032412" customFormat="false" ht="12.8" hidden="false" customHeight="true" outlineLevel="0" collapsed="false"/>
    <row r="1032413" customFormat="false" ht="12.8" hidden="false" customHeight="true" outlineLevel="0" collapsed="false"/>
    <row r="1032414" customFormat="false" ht="12.8" hidden="false" customHeight="true" outlineLevel="0" collapsed="false"/>
    <row r="1032415" customFormat="false" ht="12.8" hidden="false" customHeight="true" outlineLevel="0" collapsed="false"/>
    <row r="1032416" customFormat="false" ht="12.8" hidden="false" customHeight="true" outlineLevel="0" collapsed="false"/>
    <row r="1032417" customFormat="false" ht="12.8" hidden="false" customHeight="true" outlineLevel="0" collapsed="false"/>
    <row r="1032418" customFormat="false" ht="12.8" hidden="false" customHeight="true" outlineLevel="0" collapsed="false"/>
    <row r="1032419" customFormat="false" ht="12.8" hidden="false" customHeight="true" outlineLevel="0" collapsed="false"/>
    <row r="1032420" customFormat="false" ht="12.8" hidden="false" customHeight="true" outlineLevel="0" collapsed="false"/>
    <row r="1032421" customFormat="false" ht="12.8" hidden="false" customHeight="true" outlineLevel="0" collapsed="false"/>
    <row r="1032422" customFormat="false" ht="12.8" hidden="false" customHeight="true" outlineLevel="0" collapsed="false"/>
    <row r="1032423" customFormat="false" ht="12.8" hidden="false" customHeight="true" outlineLevel="0" collapsed="false"/>
    <row r="1032424" customFormat="false" ht="12.8" hidden="false" customHeight="true" outlineLevel="0" collapsed="false"/>
    <row r="1032425" customFormat="false" ht="12.8" hidden="false" customHeight="true" outlineLevel="0" collapsed="false"/>
    <row r="1032426" customFormat="false" ht="12.8" hidden="false" customHeight="true" outlineLevel="0" collapsed="false"/>
    <row r="1032427" customFormat="false" ht="12.8" hidden="false" customHeight="true" outlineLevel="0" collapsed="false"/>
    <row r="1032428" customFormat="false" ht="12.8" hidden="false" customHeight="true" outlineLevel="0" collapsed="false"/>
    <row r="1032429" customFormat="false" ht="12.8" hidden="false" customHeight="true" outlineLevel="0" collapsed="false"/>
    <row r="1032430" customFormat="false" ht="12.8" hidden="false" customHeight="true" outlineLevel="0" collapsed="false"/>
    <row r="1032431" customFormat="false" ht="12.8" hidden="false" customHeight="true" outlineLevel="0" collapsed="false"/>
    <row r="1032432" customFormat="false" ht="12.8" hidden="false" customHeight="true" outlineLevel="0" collapsed="false"/>
    <row r="1032433" customFormat="false" ht="12.8" hidden="false" customHeight="true" outlineLevel="0" collapsed="false"/>
    <row r="1032434" customFormat="false" ht="12.8" hidden="false" customHeight="true" outlineLevel="0" collapsed="false"/>
    <row r="1032435" customFormat="false" ht="12.8" hidden="false" customHeight="true" outlineLevel="0" collapsed="false"/>
    <row r="1032436" customFormat="false" ht="12.8" hidden="false" customHeight="true" outlineLevel="0" collapsed="false"/>
    <row r="1032437" customFormat="false" ht="12.8" hidden="false" customHeight="true" outlineLevel="0" collapsed="false"/>
    <row r="1032438" customFormat="false" ht="12.8" hidden="false" customHeight="true" outlineLevel="0" collapsed="false"/>
    <row r="1032439" customFormat="false" ht="12.8" hidden="false" customHeight="true" outlineLevel="0" collapsed="false"/>
    <row r="1032440" customFormat="false" ht="12.8" hidden="false" customHeight="true" outlineLevel="0" collapsed="false"/>
    <row r="1032441" customFormat="false" ht="12.8" hidden="false" customHeight="true" outlineLevel="0" collapsed="false"/>
    <row r="1032442" customFormat="false" ht="12.8" hidden="false" customHeight="true" outlineLevel="0" collapsed="false"/>
    <row r="1032443" customFormat="false" ht="12.8" hidden="false" customHeight="true" outlineLevel="0" collapsed="false"/>
    <row r="1032444" customFormat="false" ht="12.8" hidden="false" customHeight="true" outlineLevel="0" collapsed="false"/>
    <row r="1032445" customFormat="false" ht="12.8" hidden="false" customHeight="true" outlineLevel="0" collapsed="false"/>
    <row r="1032446" customFormat="false" ht="12.8" hidden="false" customHeight="true" outlineLevel="0" collapsed="false"/>
    <row r="1032447" customFormat="false" ht="12.8" hidden="false" customHeight="true" outlineLevel="0" collapsed="false"/>
    <row r="1032448" customFormat="false" ht="12.8" hidden="false" customHeight="true" outlineLevel="0" collapsed="false"/>
    <row r="1032449" customFormat="false" ht="12.8" hidden="false" customHeight="true" outlineLevel="0" collapsed="false"/>
    <row r="1032450" customFormat="false" ht="12.8" hidden="false" customHeight="true" outlineLevel="0" collapsed="false"/>
    <row r="1032451" customFormat="false" ht="12.8" hidden="false" customHeight="true" outlineLevel="0" collapsed="false"/>
    <row r="1032452" customFormat="false" ht="12.8" hidden="false" customHeight="true" outlineLevel="0" collapsed="false"/>
    <row r="1032453" customFormat="false" ht="12.8" hidden="false" customHeight="true" outlineLevel="0" collapsed="false"/>
    <row r="1032454" customFormat="false" ht="12.8" hidden="false" customHeight="true" outlineLevel="0" collapsed="false"/>
    <row r="1032455" customFormat="false" ht="12.8" hidden="false" customHeight="true" outlineLevel="0" collapsed="false"/>
    <row r="1032456" customFormat="false" ht="12.8" hidden="false" customHeight="true" outlineLevel="0" collapsed="false"/>
    <row r="1032457" customFormat="false" ht="12.8" hidden="false" customHeight="true" outlineLevel="0" collapsed="false"/>
    <row r="1032458" customFormat="false" ht="12.8" hidden="false" customHeight="true" outlineLevel="0" collapsed="false"/>
    <row r="1032459" customFormat="false" ht="12.8" hidden="false" customHeight="true" outlineLevel="0" collapsed="false"/>
    <row r="1032460" customFormat="false" ht="12.8" hidden="false" customHeight="true" outlineLevel="0" collapsed="false"/>
    <row r="1032461" customFormat="false" ht="12.8" hidden="false" customHeight="true" outlineLevel="0" collapsed="false"/>
    <row r="1032462" customFormat="false" ht="12.8" hidden="false" customHeight="true" outlineLevel="0" collapsed="false"/>
    <row r="1032463" customFormat="false" ht="12.8" hidden="false" customHeight="true" outlineLevel="0" collapsed="false"/>
    <row r="1032464" customFormat="false" ht="12.8" hidden="false" customHeight="true" outlineLevel="0" collapsed="false"/>
    <row r="1032465" customFormat="false" ht="12.8" hidden="false" customHeight="true" outlineLevel="0" collapsed="false"/>
    <row r="1032466" customFormat="false" ht="12.8" hidden="false" customHeight="true" outlineLevel="0" collapsed="false"/>
    <row r="1032467" customFormat="false" ht="12.8" hidden="false" customHeight="true" outlineLevel="0" collapsed="false"/>
    <row r="1032468" customFormat="false" ht="12.8" hidden="false" customHeight="true" outlineLevel="0" collapsed="false"/>
    <row r="1032469" customFormat="false" ht="12.8" hidden="false" customHeight="true" outlineLevel="0" collapsed="false"/>
    <row r="1032470" customFormat="false" ht="12.8" hidden="false" customHeight="true" outlineLevel="0" collapsed="false"/>
    <row r="1032471" customFormat="false" ht="12.8" hidden="false" customHeight="true" outlineLevel="0" collapsed="false"/>
    <row r="1032472" customFormat="false" ht="12.8" hidden="false" customHeight="true" outlineLevel="0" collapsed="false"/>
    <row r="1032473" customFormat="false" ht="12.8" hidden="false" customHeight="true" outlineLevel="0" collapsed="false"/>
    <row r="1032474" customFormat="false" ht="12.8" hidden="false" customHeight="true" outlineLevel="0" collapsed="false"/>
    <row r="1032475" customFormat="false" ht="12.8" hidden="false" customHeight="true" outlineLevel="0" collapsed="false"/>
    <row r="1032476" customFormat="false" ht="12.8" hidden="false" customHeight="true" outlineLevel="0" collapsed="false"/>
    <row r="1032477" customFormat="false" ht="12.8" hidden="false" customHeight="true" outlineLevel="0" collapsed="false"/>
    <row r="1032478" customFormat="false" ht="12.8" hidden="false" customHeight="true" outlineLevel="0" collapsed="false"/>
    <row r="1032479" customFormat="false" ht="12.8" hidden="false" customHeight="true" outlineLevel="0" collapsed="false"/>
    <row r="1032480" customFormat="false" ht="12.8" hidden="false" customHeight="true" outlineLevel="0" collapsed="false"/>
    <row r="1032481" customFormat="false" ht="12.8" hidden="false" customHeight="true" outlineLevel="0" collapsed="false"/>
    <row r="1032482" customFormat="false" ht="12.8" hidden="false" customHeight="true" outlineLevel="0" collapsed="false"/>
    <row r="1032483" customFormat="false" ht="12.8" hidden="false" customHeight="true" outlineLevel="0" collapsed="false"/>
    <row r="1032484" customFormat="false" ht="12.8" hidden="false" customHeight="true" outlineLevel="0" collapsed="false"/>
    <row r="1032485" customFormat="false" ht="12.8" hidden="false" customHeight="true" outlineLevel="0" collapsed="false"/>
    <row r="1032486" customFormat="false" ht="12.8" hidden="false" customHeight="true" outlineLevel="0" collapsed="false"/>
    <row r="1032487" customFormat="false" ht="12.8" hidden="false" customHeight="true" outlineLevel="0" collapsed="false"/>
    <row r="1032488" customFormat="false" ht="12.8" hidden="false" customHeight="true" outlineLevel="0" collapsed="false"/>
    <row r="1032489" customFormat="false" ht="12.8" hidden="false" customHeight="true" outlineLevel="0" collapsed="false"/>
    <row r="1032490" customFormat="false" ht="12.8" hidden="false" customHeight="true" outlineLevel="0" collapsed="false"/>
    <row r="1032491" customFormat="false" ht="12.8" hidden="false" customHeight="true" outlineLevel="0" collapsed="false"/>
    <row r="1032492" customFormat="false" ht="12.8" hidden="false" customHeight="true" outlineLevel="0" collapsed="false"/>
    <row r="1032493" customFormat="false" ht="12.8" hidden="false" customHeight="true" outlineLevel="0" collapsed="false"/>
    <row r="1032494" customFormat="false" ht="12.8" hidden="false" customHeight="true" outlineLevel="0" collapsed="false"/>
    <row r="1032495" customFormat="false" ht="12.8" hidden="false" customHeight="true" outlineLevel="0" collapsed="false"/>
    <row r="1032496" customFormat="false" ht="12.8" hidden="false" customHeight="true" outlineLevel="0" collapsed="false"/>
    <row r="1032497" customFormat="false" ht="12.8" hidden="false" customHeight="true" outlineLevel="0" collapsed="false"/>
    <row r="1032498" customFormat="false" ht="12.8" hidden="false" customHeight="true" outlineLevel="0" collapsed="false"/>
    <row r="1032499" customFormat="false" ht="12.8" hidden="false" customHeight="true" outlineLevel="0" collapsed="false"/>
    <row r="1032500" customFormat="false" ht="12.8" hidden="false" customHeight="true" outlineLevel="0" collapsed="false"/>
    <row r="1032501" customFormat="false" ht="12.8" hidden="false" customHeight="true" outlineLevel="0" collapsed="false"/>
    <row r="1032502" customFormat="false" ht="12.8" hidden="false" customHeight="true" outlineLevel="0" collapsed="false"/>
    <row r="1032503" customFormat="false" ht="12.8" hidden="false" customHeight="true" outlineLevel="0" collapsed="false"/>
    <row r="1032504" customFormat="false" ht="12.8" hidden="false" customHeight="true" outlineLevel="0" collapsed="false"/>
    <row r="1032505" customFormat="false" ht="12.8" hidden="false" customHeight="true" outlineLevel="0" collapsed="false"/>
    <row r="1032506" customFormat="false" ht="12.8" hidden="false" customHeight="true" outlineLevel="0" collapsed="false"/>
    <row r="1032507" customFormat="false" ht="12.8" hidden="false" customHeight="true" outlineLevel="0" collapsed="false"/>
    <row r="1032508" customFormat="false" ht="12.8" hidden="false" customHeight="true" outlineLevel="0" collapsed="false"/>
    <row r="1032509" customFormat="false" ht="12.8" hidden="false" customHeight="true" outlineLevel="0" collapsed="false"/>
    <row r="1032510" customFormat="false" ht="12.8" hidden="false" customHeight="true" outlineLevel="0" collapsed="false"/>
    <row r="1032511" customFormat="false" ht="12.8" hidden="false" customHeight="true" outlineLevel="0" collapsed="false"/>
    <row r="1032512" customFormat="false" ht="12.8" hidden="false" customHeight="true" outlineLevel="0" collapsed="false"/>
    <row r="1032513" customFormat="false" ht="12.8" hidden="false" customHeight="true" outlineLevel="0" collapsed="false"/>
    <row r="1032514" customFormat="false" ht="12.8" hidden="false" customHeight="true" outlineLevel="0" collapsed="false"/>
    <row r="1032515" customFormat="false" ht="12.8" hidden="false" customHeight="true" outlineLevel="0" collapsed="false"/>
    <row r="1032516" customFormat="false" ht="12.8" hidden="false" customHeight="true" outlineLevel="0" collapsed="false"/>
    <row r="1032517" customFormat="false" ht="12.8" hidden="false" customHeight="true" outlineLevel="0" collapsed="false"/>
    <row r="1032518" customFormat="false" ht="12.8" hidden="false" customHeight="true" outlineLevel="0" collapsed="false"/>
    <row r="1032519" customFormat="false" ht="12.8" hidden="false" customHeight="true" outlineLevel="0" collapsed="false"/>
    <row r="1032520" customFormat="false" ht="12.8" hidden="false" customHeight="true" outlineLevel="0" collapsed="false"/>
    <row r="1032521" customFormat="false" ht="12.8" hidden="false" customHeight="true" outlineLevel="0" collapsed="false"/>
    <row r="1032522" customFormat="false" ht="12.8" hidden="false" customHeight="true" outlineLevel="0" collapsed="false"/>
    <row r="1032523" customFormat="false" ht="12.8" hidden="false" customHeight="true" outlineLevel="0" collapsed="false"/>
    <row r="1032524" customFormat="false" ht="12.8" hidden="false" customHeight="true" outlineLevel="0" collapsed="false"/>
    <row r="1032525" customFormat="false" ht="12.8" hidden="false" customHeight="true" outlineLevel="0" collapsed="false"/>
    <row r="1032526" customFormat="false" ht="12.8" hidden="false" customHeight="true" outlineLevel="0" collapsed="false"/>
    <row r="1032527" customFormat="false" ht="12.8" hidden="false" customHeight="true" outlineLevel="0" collapsed="false"/>
    <row r="1032528" customFormat="false" ht="12.8" hidden="false" customHeight="true" outlineLevel="0" collapsed="false"/>
    <row r="1032529" customFormat="false" ht="12.8" hidden="false" customHeight="true" outlineLevel="0" collapsed="false"/>
    <row r="1032530" customFormat="false" ht="12.8" hidden="false" customHeight="true" outlineLevel="0" collapsed="false"/>
    <row r="1032531" customFormat="false" ht="12.8" hidden="false" customHeight="true" outlineLevel="0" collapsed="false"/>
    <row r="1032532" customFormat="false" ht="12.8" hidden="false" customHeight="true" outlineLevel="0" collapsed="false"/>
    <row r="1032533" customFormat="false" ht="12.8" hidden="false" customHeight="true" outlineLevel="0" collapsed="false"/>
    <row r="1032534" customFormat="false" ht="12.8" hidden="false" customHeight="true" outlineLevel="0" collapsed="false"/>
    <row r="1032535" customFormat="false" ht="12.8" hidden="false" customHeight="true" outlineLevel="0" collapsed="false"/>
    <row r="1032536" customFormat="false" ht="12.8" hidden="false" customHeight="true" outlineLevel="0" collapsed="false"/>
    <row r="1032537" customFormat="false" ht="12.8" hidden="false" customHeight="true" outlineLevel="0" collapsed="false"/>
    <row r="1032538" customFormat="false" ht="12.8" hidden="false" customHeight="true" outlineLevel="0" collapsed="false"/>
    <row r="1032539" customFormat="false" ht="12.8" hidden="false" customHeight="true" outlineLevel="0" collapsed="false"/>
    <row r="1032540" customFormat="false" ht="12.8" hidden="false" customHeight="true" outlineLevel="0" collapsed="false"/>
    <row r="1032541" customFormat="false" ht="12.8" hidden="false" customHeight="true" outlineLevel="0" collapsed="false"/>
    <row r="1032542" customFormat="false" ht="12.8" hidden="false" customHeight="true" outlineLevel="0" collapsed="false"/>
    <row r="1032543" customFormat="false" ht="12.8" hidden="false" customHeight="true" outlineLevel="0" collapsed="false"/>
    <row r="1032544" customFormat="false" ht="12.8" hidden="false" customHeight="true" outlineLevel="0" collapsed="false"/>
    <row r="1032545" customFormat="false" ht="12.8" hidden="false" customHeight="true" outlineLevel="0" collapsed="false"/>
    <row r="1032546" customFormat="false" ht="12.8" hidden="false" customHeight="true" outlineLevel="0" collapsed="false"/>
    <row r="1032547" customFormat="false" ht="12.8" hidden="false" customHeight="true" outlineLevel="0" collapsed="false"/>
    <row r="1032548" customFormat="false" ht="12.8" hidden="false" customHeight="true" outlineLevel="0" collapsed="false"/>
    <row r="1032549" customFormat="false" ht="12.8" hidden="false" customHeight="true" outlineLevel="0" collapsed="false"/>
    <row r="1032550" customFormat="false" ht="12.8" hidden="false" customHeight="true" outlineLevel="0" collapsed="false"/>
    <row r="1032551" customFormat="false" ht="12.8" hidden="false" customHeight="true" outlineLevel="0" collapsed="false"/>
    <row r="1032552" customFormat="false" ht="12.8" hidden="false" customHeight="true" outlineLevel="0" collapsed="false"/>
    <row r="1032553" customFormat="false" ht="12.8" hidden="false" customHeight="true" outlineLevel="0" collapsed="false"/>
    <row r="1032554" customFormat="false" ht="12.8" hidden="false" customHeight="true" outlineLevel="0" collapsed="false"/>
    <row r="1032555" customFormat="false" ht="12.8" hidden="false" customHeight="true" outlineLevel="0" collapsed="false"/>
    <row r="1032556" customFormat="false" ht="12.8" hidden="false" customHeight="true" outlineLevel="0" collapsed="false"/>
    <row r="1032557" customFormat="false" ht="12.8" hidden="false" customHeight="true" outlineLevel="0" collapsed="false"/>
    <row r="1032558" customFormat="false" ht="12.8" hidden="false" customHeight="true" outlineLevel="0" collapsed="false"/>
    <row r="1032559" customFormat="false" ht="12.8" hidden="false" customHeight="true" outlineLevel="0" collapsed="false"/>
    <row r="1032560" customFormat="false" ht="12.8" hidden="false" customHeight="true" outlineLevel="0" collapsed="false"/>
    <row r="1032561" customFormat="false" ht="12.8" hidden="false" customHeight="true" outlineLevel="0" collapsed="false"/>
    <row r="1032562" customFormat="false" ht="12.8" hidden="false" customHeight="true" outlineLevel="0" collapsed="false"/>
    <row r="1032563" customFormat="false" ht="12.8" hidden="false" customHeight="true" outlineLevel="0" collapsed="false"/>
    <row r="1032564" customFormat="false" ht="12.8" hidden="false" customHeight="true" outlineLevel="0" collapsed="false"/>
    <row r="1032565" customFormat="false" ht="12.8" hidden="false" customHeight="true" outlineLevel="0" collapsed="false"/>
    <row r="1032566" customFormat="false" ht="12.8" hidden="false" customHeight="true" outlineLevel="0" collapsed="false"/>
    <row r="1032567" customFormat="false" ht="12.8" hidden="false" customHeight="true" outlineLevel="0" collapsed="false"/>
    <row r="1032568" customFormat="false" ht="12.8" hidden="false" customHeight="true" outlineLevel="0" collapsed="false"/>
    <row r="1032569" customFormat="false" ht="12.8" hidden="false" customHeight="true" outlineLevel="0" collapsed="false"/>
    <row r="1032570" customFormat="false" ht="12.8" hidden="false" customHeight="true" outlineLevel="0" collapsed="false"/>
    <row r="1032571" customFormat="false" ht="12.8" hidden="false" customHeight="true" outlineLevel="0" collapsed="false"/>
    <row r="1032572" customFormat="false" ht="12.8" hidden="false" customHeight="true" outlineLevel="0" collapsed="false"/>
    <row r="1032573" customFormat="false" ht="12.8" hidden="false" customHeight="true" outlineLevel="0" collapsed="false"/>
    <row r="1032574" customFormat="false" ht="12.8" hidden="false" customHeight="true" outlineLevel="0" collapsed="false"/>
    <row r="1032575" customFormat="false" ht="12.8" hidden="false" customHeight="true" outlineLevel="0" collapsed="false"/>
    <row r="1032576" customFormat="false" ht="12.8" hidden="false" customHeight="true" outlineLevel="0" collapsed="false"/>
    <row r="1032577" customFormat="false" ht="12.8" hidden="false" customHeight="true" outlineLevel="0" collapsed="false"/>
    <row r="1032578" customFormat="false" ht="12.8" hidden="false" customHeight="true" outlineLevel="0" collapsed="false"/>
    <row r="1032579" customFormat="false" ht="12.8" hidden="false" customHeight="true" outlineLevel="0" collapsed="false"/>
    <row r="1032580" customFormat="false" ht="12.8" hidden="false" customHeight="true" outlineLevel="0" collapsed="false"/>
    <row r="1032581" customFormat="false" ht="12.8" hidden="false" customHeight="true" outlineLevel="0" collapsed="false"/>
    <row r="1032582" customFormat="false" ht="12.8" hidden="false" customHeight="true" outlineLevel="0" collapsed="false"/>
    <row r="1032583" customFormat="false" ht="12.8" hidden="false" customHeight="true" outlineLevel="0" collapsed="false"/>
    <row r="1032584" customFormat="false" ht="12.8" hidden="false" customHeight="true" outlineLevel="0" collapsed="false"/>
    <row r="1032585" customFormat="false" ht="12.8" hidden="false" customHeight="true" outlineLevel="0" collapsed="false"/>
    <row r="1032586" customFormat="false" ht="12.8" hidden="false" customHeight="true" outlineLevel="0" collapsed="false"/>
    <row r="1032587" customFormat="false" ht="12.8" hidden="false" customHeight="true" outlineLevel="0" collapsed="false"/>
    <row r="1032588" customFormat="false" ht="12.8" hidden="false" customHeight="true" outlineLevel="0" collapsed="false"/>
    <row r="1032589" customFormat="false" ht="12.8" hidden="false" customHeight="true" outlineLevel="0" collapsed="false"/>
    <row r="1032590" customFormat="false" ht="12.8" hidden="false" customHeight="true" outlineLevel="0" collapsed="false"/>
    <row r="1032591" customFormat="false" ht="12.8" hidden="false" customHeight="true" outlineLevel="0" collapsed="false"/>
    <row r="1032592" customFormat="false" ht="12.8" hidden="false" customHeight="true" outlineLevel="0" collapsed="false"/>
    <row r="1032593" customFormat="false" ht="12.8" hidden="false" customHeight="true" outlineLevel="0" collapsed="false"/>
    <row r="1032594" customFormat="false" ht="12.8" hidden="false" customHeight="true" outlineLevel="0" collapsed="false"/>
    <row r="1032595" customFormat="false" ht="12.8" hidden="false" customHeight="true" outlineLevel="0" collapsed="false"/>
    <row r="1032596" customFormat="false" ht="12.8" hidden="false" customHeight="true" outlineLevel="0" collapsed="false"/>
    <row r="1032597" customFormat="false" ht="12.8" hidden="false" customHeight="true" outlineLevel="0" collapsed="false"/>
    <row r="1032598" customFormat="false" ht="12.8" hidden="false" customHeight="true" outlineLevel="0" collapsed="false"/>
    <row r="1032599" customFormat="false" ht="12.8" hidden="false" customHeight="true" outlineLevel="0" collapsed="false"/>
    <row r="1032600" customFormat="false" ht="12.8" hidden="false" customHeight="true" outlineLevel="0" collapsed="false"/>
    <row r="1032601" customFormat="false" ht="12.8" hidden="false" customHeight="true" outlineLevel="0" collapsed="false"/>
    <row r="1032602" customFormat="false" ht="12.8" hidden="false" customHeight="true" outlineLevel="0" collapsed="false"/>
    <row r="1032603" customFormat="false" ht="12.8" hidden="false" customHeight="true" outlineLevel="0" collapsed="false"/>
    <row r="1032604" customFormat="false" ht="12.8" hidden="false" customHeight="true" outlineLevel="0" collapsed="false"/>
    <row r="1032605" customFormat="false" ht="12.8" hidden="false" customHeight="true" outlineLevel="0" collapsed="false"/>
    <row r="1032606" customFormat="false" ht="12.8" hidden="false" customHeight="true" outlineLevel="0" collapsed="false"/>
    <row r="1032607" customFormat="false" ht="12.8" hidden="false" customHeight="true" outlineLevel="0" collapsed="false"/>
    <row r="1032608" customFormat="false" ht="12.8" hidden="false" customHeight="true" outlineLevel="0" collapsed="false"/>
    <row r="1032609" customFormat="false" ht="12.8" hidden="false" customHeight="true" outlineLevel="0" collapsed="false"/>
    <row r="1032610" customFormat="false" ht="12.8" hidden="false" customHeight="true" outlineLevel="0" collapsed="false"/>
    <row r="1032611" customFormat="false" ht="12.8" hidden="false" customHeight="true" outlineLevel="0" collapsed="false"/>
    <row r="1032612" customFormat="false" ht="12.8" hidden="false" customHeight="true" outlineLevel="0" collapsed="false"/>
    <row r="1032613" customFormat="false" ht="12.8" hidden="false" customHeight="true" outlineLevel="0" collapsed="false"/>
    <row r="1032614" customFormat="false" ht="12.8" hidden="false" customHeight="true" outlineLevel="0" collapsed="false"/>
    <row r="1032615" customFormat="false" ht="12.8" hidden="false" customHeight="true" outlineLevel="0" collapsed="false"/>
    <row r="1032616" customFormat="false" ht="12.8" hidden="false" customHeight="true" outlineLevel="0" collapsed="false"/>
    <row r="1032617" customFormat="false" ht="12.8" hidden="false" customHeight="true" outlineLevel="0" collapsed="false"/>
    <row r="1032618" customFormat="false" ht="12.8" hidden="false" customHeight="true" outlineLevel="0" collapsed="false"/>
    <row r="1032619" customFormat="false" ht="12.8" hidden="false" customHeight="true" outlineLevel="0" collapsed="false"/>
    <row r="1032620" customFormat="false" ht="12.8" hidden="false" customHeight="true" outlineLevel="0" collapsed="false"/>
    <row r="1032621" customFormat="false" ht="12.8" hidden="false" customHeight="true" outlineLevel="0" collapsed="false"/>
    <row r="1032622" customFormat="false" ht="12.8" hidden="false" customHeight="true" outlineLevel="0" collapsed="false"/>
    <row r="1032623" customFormat="false" ht="12.8" hidden="false" customHeight="true" outlineLevel="0" collapsed="false"/>
    <row r="1032624" customFormat="false" ht="12.8" hidden="false" customHeight="true" outlineLevel="0" collapsed="false"/>
    <row r="1032625" customFormat="false" ht="12.8" hidden="false" customHeight="true" outlineLevel="0" collapsed="false"/>
    <row r="1032626" customFormat="false" ht="12.8" hidden="false" customHeight="true" outlineLevel="0" collapsed="false"/>
    <row r="1032627" customFormat="false" ht="12.8" hidden="false" customHeight="true" outlineLevel="0" collapsed="false"/>
    <row r="1032628" customFormat="false" ht="12.8" hidden="false" customHeight="true" outlineLevel="0" collapsed="false"/>
    <row r="1032629" customFormat="false" ht="12.8" hidden="false" customHeight="true" outlineLevel="0" collapsed="false"/>
    <row r="1032630" customFormat="false" ht="12.8" hidden="false" customHeight="true" outlineLevel="0" collapsed="false"/>
    <row r="1032631" customFormat="false" ht="12.8" hidden="false" customHeight="true" outlineLevel="0" collapsed="false"/>
    <row r="1032632" customFormat="false" ht="12.8" hidden="false" customHeight="true" outlineLevel="0" collapsed="false"/>
    <row r="1032633" customFormat="false" ht="12.8" hidden="false" customHeight="true" outlineLevel="0" collapsed="false"/>
    <row r="1032634" customFormat="false" ht="12.8" hidden="false" customHeight="true" outlineLevel="0" collapsed="false"/>
    <row r="1032635" customFormat="false" ht="12.8" hidden="false" customHeight="true" outlineLevel="0" collapsed="false"/>
    <row r="1032636" customFormat="false" ht="12.8" hidden="false" customHeight="true" outlineLevel="0" collapsed="false"/>
    <row r="1032637" customFormat="false" ht="12.8" hidden="false" customHeight="true" outlineLevel="0" collapsed="false"/>
    <row r="1032638" customFormat="false" ht="12.8" hidden="false" customHeight="true" outlineLevel="0" collapsed="false"/>
    <row r="1032639" customFormat="false" ht="12.8" hidden="false" customHeight="true" outlineLevel="0" collapsed="false"/>
    <row r="1032640" customFormat="false" ht="12.8" hidden="false" customHeight="true" outlineLevel="0" collapsed="false"/>
    <row r="1032641" customFormat="false" ht="12.8" hidden="false" customHeight="true" outlineLevel="0" collapsed="false"/>
    <row r="1032642" customFormat="false" ht="12.8" hidden="false" customHeight="true" outlineLevel="0" collapsed="false"/>
    <row r="1032643" customFormat="false" ht="12.8" hidden="false" customHeight="true" outlineLevel="0" collapsed="false"/>
    <row r="1032644" customFormat="false" ht="12.8" hidden="false" customHeight="true" outlineLevel="0" collapsed="false"/>
    <row r="1032645" customFormat="false" ht="12.8" hidden="false" customHeight="true" outlineLevel="0" collapsed="false"/>
    <row r="1032646" customFormat="false" ht="12.8" hidden="false" customHeight="true" outlineLevel="0" collapsed="false"/>
    <row r="1032647" customFormat="false" ht="12.8" hidden="false" customHeight="true" outlineLevel="0" collapsed="false"/>
    <row r="1032648" customFormat="false" ht="12.8" hidden="false" customHeight="true" outlineLevel="0" collapsed="false"/>
    <row r="1032649" customFormat="false" ht="12.8" hidden="false" customHeight="true" outlineLevel="0" collapsed="false"/>
    <row r="1032650" customFormat="false" ht="12.8" hidden="false" customHeight="true" outlineLevel="0" collapsed="false"/>
    <row r="1032651" customFormat="false" ht="12.8" hidden="false" customHeight="true" outlineLevel="0" collapsed="false"/>
    <row r="1032652" customFormat="false" ht="12.8" hidden="false" customHeight="true" outlineLevel="0" collapsed="false"/>
    <row r="1032653" customFormat="false" ht="12.8" hidden="false" customHeight="true" outlineLevel="0" collapsed="false"/>
    <row r="1032654" customFormat="false" ht="12.8" hidden="false" customHeight="true" outlineLevel="0" collapsed="false"/>
    <row r="1032655" customFormat="false" ht="12.8" hidden="false" customHeight="true" outlineLevel="0" collapsed="false"/>
    <row r="1032656" customFormat="false" ht="12.8" hidden="false" customHeight="true" outlineLevel="0" collapsed="false"/>
    <row r="1032657" customFormat="false" ht="12.8" hidden="false" customHeight="true" outlineLevel="0" collapsed="false"/>
    <row r="1032658" customFormat="false" ht="12.8" hidden="false" customHeight="true" outlineLevel="0" collapsed="false"/>
    <row r="1032659" customFormat="false" ht="12.8" hidden="false" customHeight="true" outlineLevel="0" collapsed="false"/>
    <row r="1032660" customFormat="false" ht="12.8" hidden="false" customHeight="true" outlineLevel="0" collapsed="false"/>
    <row r="1032661" customFormat="false" ht="12.8" hidden="false" customHeight="true" outlineLevel="0" collapsed="false"/>
    <row r="1032662" customFormat="false" ht="12.8" hidden="false" customHeight="true" outlineLevel="0" collapsed="false"/>
    <row r="1032663" customFormat="false" ht="12.8" hidden="false" customHeight="true" outlineLevel="0" collapsed="false"/>
    <row r="1032664" customFormat="false" ht="12.8" hidden="false" customHeight="true" outlineLevel="0" collapsed="false"/>
    <row r="1032665" customFormat="false" ht="12.8" hidden="false" customHeight="true" outlineLevel="0" collapsed="false"/>
    <row r="1032666" customFormat="false" ht="12.8" hidden="false" customHeight="true" outlineLevel="0" collapsed="false"/>
    <row r="1032667" customFormat="false" ht="12.8" hidden="false" customHeight="true" outlineLevel="0" collapsed="false"/>
    <row r="1032668" customFormat="false" ht="12.8" hidden="false" customHeight="true" outlineLevel="0" collapsed="false"/>
    <row r="1032669" customFormat="false" ht="12.8" hidden="false" customHeight="true" outlineLevel="0" collapsed="false"/>
    <row r="1032670" customFormat="false" ht="12.8" hidden="false" customHeight="true" outlineLevel="0" collapsed="false"/>
    <row r="1032671" customFormat="false" ht="12.8" hidden="false" customHeight="true" outlineLevel="0" collapsed="false"/>
    <row r="1032672" customFormat="false" ht="12.8" hidden="false" customHeight="true" outlineLevel="0" collapsed="false"/>
    <row r="1032673" customFormat="false" ht="12.8" hidden="false" customHeight="true" outlineLevel="0" collapsed="false"/>
    <row r="1032674" customFormat="false" ht="12.8" hidden="false" customHeight="true" outlineLevel="0" collapsed="false"/>
    <row r="1032675" customFormat="false" ht="12.8" hidden="false" customHeight="true" outlineLevel="0" collapsed="false"/>
    <row r="1032676" customFormat="false" ht="12.8" hidden="false" customHeight="true" outlineLevel="0" collapsed="false"/>
    <row r="1032677" customFormat="false" ht="12.8" hidden="false" customHeight="true" outlineLevel="0" collapsed="false"/>
    <row r="1032678" customFormat="false" ht="12.8" hidden="false" customHeight="true" outlineLevel="0" collapsed="false"/>
    <row r="1032679" customFormat="false" ht="12.8" hidden="false" customHeight="true" outlineLevel="0" collapsed="false"/>
    <row r="1032680" customFormat="false" ht="12.8" hidden="false" customHeight="true" outlineLevel="0" collapsed="false"/>
    <row r="1032681" customFormat="false" ht="12.8" hidden="false" customHeight="true" outlineLevel="0" collapsed="false"/>
    <row r="1032682" customFormat="false" ht="12.8" hidden="false" customHeight="true" outlineLevel="0" collapsed="false"/>
    <row r="1032683" customFormat="false" ht="12.8" hidden="false" customHeight="true" outlineLevel="0" collapsed="false"/>
    <row r="1032684" customFormat="false" ht="12.8" hidden="false" customHeight="true" outlineLevel="0" collapsed="false"/>
    <row r="1032685" customFormat="false" ht="12.8" hidden="false" customHeight="true" outlineLevel="0" collapsed="false"/>
    <row r="1032686" customFormat="false" ht="12.8" hidden="false" customHeight="true" outlineLevel="0" collapsed="false"/>
    <row r="1032687" customFormat="false" ht="12.8" hidden="false" customHeight="true" outlineLevel="0" collapsed="false"/>
    <row r="1032688" customFormat="false" ht="12.8" hidden="false" customHeight="true" outlineLevel="0" collapsed="false"/>
    <row r="1032689" customFormat="false" ht="12.8" hidden="false" customHeight="true" outlineLevel="0" collapsed="false"/>
    <row r="1032690" customFormat="false" ht="12.8" hidden="false" customHeight="true" outlineLevel="0" collapsed="false"/>
    <row r="1032691" customFormat="false" ht="12.8" hidden="false" customHeight="true" outlineLevel="0" collapsed="false"/>
    <row r="1032692" customFormat="false" ht="12.8" hidden="false" customHeight="true" outlineLevel="0" collapsed="false"/>
    <row r="1032693" customFormat="false" ht="12.8" hidden="false" customHeight="true" outlineLevel="0" collapsed="false"/>
    <row r="1032694" customFormat="false" ht="12.8" hidden="false" customHeight="true" outlineLevel="0" collapsed="false"/>
    <row r="1032695" customFormat="false" ht="12.8" hidden="false" customHeight="true" outlineLevel="0" collapsed="false"/>
    <row r="1032696" customFormat="false" ht="12.8" hidden="false" customHeight="true" outlineLevel="0" collapsed="false"/>
    <row r="1032697" customFormat="false" ht="12.8" hidden="false" customHeight="true" outlineLevel="0" collapsed="false"/>
    <row r="1032698" customFormat="false" ht="12.8" hidden="false" customHeight="true" outlineLevel="0" collapsed="false"/>
    <row r="1032699" customFormat="false" ht="12.8" hidden="false" customHeight="true" outlineLevel="0" collapsed="false"/>
    <row r="1032700" customFormat="false" ht="12.8" hidden="false" customHeight="true" outlineLevel="0" collapsed="false"/>
    <row r="1032701" customFormat="false" ht="12.8" hidden="false" customHeight="true" outlineLevel="0" collapsed="false"/>
    <row r="1032702" customFormat="false" ht="12.8" hidden="false" customHeight="true" outlineLevel="0" collapsed="false"/>
    <row r="1032703" customFormat="false" ht="12.8" hidden="false" customHeight="true" outlineLevel="0" collapsed="false"/>
    <row r="1032704" customFormat="false" ht="12.8" hidden="false" customHeight="true" outlineLevel="0" collapsed="false"/>
    <row r="1032705" customFormat="false" ht="12.8" hidden="false" customHeight="true" outlineLevel="0" collapsed="false"/>
    <row r="1032706" customFormat="false" ht="12.8" hidden="false" customHeight="true" outlineLevel="0" collapsed="false"/>
    <row r="1032707" customFormat="false" ht="12.8" hidden="false" customHeight="true" outlineLevel="0" collapsed="false"/>
    <row r="1032708" customFormat="false" ht="12.8" hidden="false" customHeight="true" outlineLevel="0" collapsed="false"/>
    <row r="1032709" customFormat="false" ht="12.8" hidden="false" customHeight="true" outlineLevel="0" collapsed="false"/>
    <row r="1032710" customFormat="false" ht="12.8" hidden="false" customHeight="true" outlineLevel="0" collapsed="false"/>
    <row r="1032711" customFormat="false" ht="12.8" hidden="false" customHeight="true" outlineLevel="0" collapsed="false"/>
    <row r="1032712" customFormat="false" ht="12.8" hidden="false" customHeight="true" outlineLevel="0" collapsed="false"/>
    <row r="1032713" customFormat="false" ht="12.8" hidden="false" customHeight="true" outlineLevel="0" collapsed="false"/>
    <row r="1032714" customFormat="false" ht="12.8" hidden="false" customHeight="true" outlineLevel="0" collapsed="false"/>
    <row r="1032715" customFormat="false" ht="12.8" hidden="false" customHeight="true" outlineLevel="0" collapsed="false"/>
    <row r="1032716" customFormat="false" ht="12.8" hidden="false" customHeight="true" outlineLevel="0" collapsed="false"/>
    <row r="1032717" customFormat="false" ht="12.8" hidden="false" customHeight="true" outlineLevel="0" collapsed="false"/>
    <row r="1032718" customFormat="false" ht="12.8" hidden="false" customHeight="true" outlineLevel="0" collapsed="false"/>
    <row r="1032719" customFormat="false" ht="12.8" hidden="false" customHeight="true" outlineLevel="0" collapsed="false"/>
    <row r="1032720" customFormat="false" ht="12.8" hidden="false" customHeight="true" outlineLevel="0" collapsed="false"/>
    <row r="1032721" customFormat="false" ht="12.8" hidden="false" customHeight="true" outlineLevel="0" collapsed="false"/>
    <row r="1032722" customFormat="false" ht="12.8" hidden="false" customHeight="true" outlineLevel="0" collapsed="false"/>
    <row r="1032723" customFormat="false" ht="12.8" hidden="false" customHeight="true" outlineLevel="0" collapsed="false"/>
    <row r="1032724" customFormat="false" ht="12.8" hidden="false" customHeight="true" outlineLevel="0" collapsed="false"/>
    <row r="1032725" customFormat="false" ht="12.8" hidden="false" customHeight="true" outlineLevel="0" collapsed="false"/>
    <row r="1032726" customFormat="false" ht="12.8" hidden="false" customHeight="true" outlineLevel="0" collapsed="false"/>
    <row r="1032727" customFormat="false" ht="12.8" hidden="false" customHeight="true" outlineLevel="0" collapsed="false"/>
    <row r="1032728" customFormat="false" ht="12.8" hidden="false" customHeight="true" outlineLevel="0" collapsed="false"/>
    <row r="1032729" customFormat="false" ht="12.8" hidden="false" customHeight="true" outlineLevel="0" collapsed="false"/>
    <row r="1032730" customFormat="false" ht="12.8" hidden="false" customHeight="true" outlineLevel="0" collapsed="false"/>
    <row r="1032731" customFormat="false" ht="12.8" hidden="false" customHeight="true" outlineLevel="0" collapsed="false"/>
    <row r="1032732" customFormat="false" ht="12.8" hidden="false" customHeight="true" outlineLevel="0" collapsed="false"/>
    <row r="1032733" customFormat="false" ht="12.8" hidden="false" customHeight="true" outlineLevel="0" collapsed="false"/>
    <row r="1032734" customFormat="false" ht="12.8" hidden="false" customHeight="true" outlineLevel="0" collapsed="false"/>
    <row r="1032735" customFormat="false" ht="12.8" hidden="false" customHeight="true" outlineLevel="0" collapsed="false"/>
    <row r="1032736" customFormat="false" ht="12.8" hidden="false" customHeight="true" outlineLevel="0" collapsed="false"/>
    <row r="1032737" customFormat="false" ht="12.8" hidden="false" customHeight="true" outlineLevel="0" collapsed="false"/>
    <row r="1032738" customFormat="false" ht="12.8" hidden="false" customHeight="true" outlineLevel="0" collapsed="false"/>
    <row r="1032739" customFormat="false" ht="12.8" hidden="false" customHeight="true" outlineLevel="0" collapsed="false"/>
    <row r="1032740" customFormat="false" ht="12.8" hidden="false" customHeight="true" outlineLevel="0" collapsed="false"/>
    <row r="1032741" customFormat="false" ht="12.8" hidden="false" customHeight="true" outlineLevel="0" collapsed="false"/>
    <row r="1032742" customFormat="false" ht="12.8" hidden="false" customHeight="true" outlineLevel="0" collapsed="false"/>
    <row r="1032743" customFormat="false" ht="12.8" hidden="false" customHeight="true" outlineLevel="0" collapsed="false"/>
    <row r="1032744" customFormat="false" ht="12.8" hidden="false" customHeight="true" outlineLevel="0" collapsed="false"/>
    <row r="1032745" customFormat="false" ht="12.8" hidden="false" customHeight="true" outlineLevel="0" collapsed="false"/>
    <row r="1032746" customFormat="false" ht="12.8" hidden="false" customHeight="true" outlineLevel="0" collapsed="false"/>
    <row r="1032747" customFormat="false" ht="12.8" hidden="false" customHeight="true" outlineLevel="0" collapsed="false"/>
    <row r="1032748" customFormat="false" ht="12.8" hidden="false" customHeight="true" outlineLevel="0" collapsed="false"/>
    <row r="1032749" customFormat="false" ht="12.8" hidden="false" customHeight="true" outlineLevel="0" collapsed="false"/>
    <row r="1032750" customFormat="false" ht="12.8" hidden="false" customHeight="true" outlineLevel="0" collapsed="false"/>
    <row r="1032751" customFormat="false" ht="12.8" hidden="false" customHeight="true" outlineLevel="0" collapsed="false"/>
    <row r="1032752" customFormat="false" ht="12.8" hidden="false" customHeight="true" outlineLevel="0" collapsed="false"/>
    <row r="1032753" customFormat="false" ht="12.8" hidden="false" customHeight="true" outlineLevel="0" collapsed="false"/>
    <row r="1032754" customFormat="false" ht="12.8" hidden="false" customHeight="true" outlineLevel="0" collapsed="false"/>
    <row r="1032755" customFormat="false" ht="12.8" hidden="false" customHeight="true" outlineLevel="0" collapsed="false"/>
    <row r="1032756" customFormat="false" ht="12.8" hidden="false" customHeight="true" outlineLevel="0" collapsed="false"/>
    <row r="1032757" customFormat="false" ht="12.8" hidden="false" customHeight="true" outlineLevel="0" collapsed="false"/>
    <row r="1032758" customFormat="false" ht="12.8" hidden="false" customHeight="true" outlineLevel="0" collapsed="false"/>
    <row r="1032759" customFormat="false" ht="12.8" hidden="false" customHeight="true" outlineLevel="0" collapsed="false"/>
    <row r="1032760" customFormat="false" ht="12.8" hidden="false" customHeight="true" outlineLevel="0" collapsed="false"/>
    <row r="1032761" customFormat="false" ht="12.8" hidden="false" customHeight="true" outlineLevel="0" collapsed="false"/>
    <row r="1032762" customFormat="false" ht="12.8" hidden="false" customHeight="true" outlineLevel="0" collapsed="false"/>
    <row r="1032763" customFormat="false" ht="12.8" hidden="false" customHeight="true" outlineLevel="0" collapsed="false"/>
    <row r="1032764" customFormat="false" ht="12.8" hidden="false" customHeight="true" outlineLevel="0" collapsed="false"/>
    <row r="1032765" customFormat="false" ht="12.8" hidden="false" customHeight="true" outlineLevel="0" collapsed="false"/>
    <row r="1032766" customFormat="false" ht="12.8" hidden="false" customHeight="true" outlineLevel="0" collapsed="false"/>
    <row r="1032767" customFormat="false" ht="12.8" hidden="false" customHeight="true" outlineLevel="0" collapsed="false"/>
    <row r="1032768" customFormat="false" ht="12.8" hidden="false" customHeight="true" outlineLevel="0" collapsed="false"/>
    <row r="1032769" customFormat="false" ht="12.8" hidden="false" customHeight="true" outlineLevel="0" collapsed="false"/>
    <row r="1032770" customFormat="false" ht="12.8" hidden="false" customHeight="true" outlineLevel="0" collapsed="false"/>
    <row r="1032771" customFormat="false" ht="12.8" hidden="false" customHeight="true" outlineLevel="0" collapsed="false"/>
    <row r="1032772" customFormat="false" ht="12.8" hidden="false" customHeight="true" outlineLevel="0" collapsed="false"/>
    <row r="1032773" customFormat="false" ht="12.8" hidden="false" customHeight="true" outlineLevel="0" collapsed="false"/>
    <row r="1032774" customFormat="false" ht="12.8" hidden="false" customHeight="true" outlineLevel="0" collapsed="false"/>
    <row r="1032775" customFormat="false" ht="12.8" hidden="false" customHeight="true" outlineLevel="0" collapsed="false"/>
    <row r="1032776" customFormat="false" ht="12.8" hidden="false" customHeight="true" outlineLevel="0" collapsed="false"/>
    <row r="1032777" customFormat="false" ht="12.8" hidden="false" customHeight="true" outlineLevel="0" collapsed="false"/>
    <row r="1032778" customFormat="false" ht="12.8" hidden="false" customHeight="true" outlineLevel="0" collapsed="false"/>
    <row r="1032779" customFormat="false" ht="12.8" hidden="false" customHeight="true" outlineLevel="0" collapsed="false"/>
    <row r="1032780" customFormat="false" ht="12.8" hidden="false" customHeight="true" outlineLevel="0" collapsed="false"/>
    <row r="1032781" customFormat="false" ht="12.8" hidden="false" customHeight="true" outlineLevel="0" collapsed="false"/>
    <row r="1032782" customFormat="false" ht="12.8" hidden="false" customHeight="true" outlineLevel="0" collapsed="false"/>
    <row r="1032783" customFormat="false" ht="12.8" hidden="false" customHeight="true" outlineLevel="0" collapsed="false"/>
    <row r="1032784" customFormat="false" ht="12.8" hidden="false" customHeight="true" outlineLevel="0" collapsed="false"/>
    <row r="1032785" customFormat="false" ht="12.8" hidden="false" customHeight="true" outlineLevel="0" collapsed="false"/>
    <row r="1032786" customFormat="false" ht="12.8" hidden="false" customHeight="true" outlineLevel="0" collapsed="false"/>
    <row r="1032787" customFormat="false" ht="12.8" hidden="false" customHeight="true" outlineLevel="0" collapsed="false"/>
    <row r="1032788" customFormat="false" ht="12.8" hidden="false" customHeight="true" outlineLevel="0" collapsed="false"/>
    <row r="1032789" customFormat="false" ht="12.8" hidden="false" customHeight="true" outlineLevel="0" collapsed="false"/>
    <row r="1032790" customFormat="false" ht="12.8" hidden="false" customHeight="true" outlineLevel="0" collapsed="false"/>
    <row r="1032791" customFormat="false" ht="12.8" hidden="false" customHeight="true" outlineLevel="0" collapsed="false"/>
    <row r="1032792" customFormat="false" ht="12.8" hidden="false" customHeight="true" outlineLevel="0" collapsed="false"/>
    <row r="1032793" customFormat="false" ht="12.8" hidden="false" customHeight="true" outlineLevel="0" collapsed="false"/>
    <row r="1032794" customFormat="false" ht="12.8" hidden="false" customHeight="true" outlineLevel="0" collapsed="false"/>
    <row r="1032795" customFormat="false" ht="12.8" hidden="false" customHeight="true" outlineLevel="0" collapsed="false"/>
    <row r="1032796" customFormat="false" ht="12.8" hidden="false" customHeight="true" outlineLevel="0" collapsed="false"/>
    <row r="1032797" customFormat="false" ht="12.8" hidden="false" customHeight="true" outlineLevel="0" collapsed="false"/>
    <row r="1032798" customFormat="false" ht="12.8" hidden="false" customHeight="true" outlineLevel="0" collapsed="false"/>
    <row r="1032799" customFormat="false" ht="12.8" hidden="false" customHeight="true" outlineLevel="0" collapsed="false"/>
    <row r="1032800" customFormat="false" ht="12.8" hidden="false" customHeight="true" outlineLevel="0" collapsed="false"/>
    <row r="1032801" customFormat="false" ht="12.8" hidden="false" customHeight="true" outlineLevel="0" collapsed="false"/>
    <row r="1032802" customFormat="false" ht="12.8" hidden="false" customHeight="true" outlineLevel="0" collapsed="false"/>
    <row r="1032803" customFormat="false" ht="12.8" hidden="false" customHeight="true" outlineLevel="0" collapsed="false"/>
    <row r="1032804" customFormat="false" ht="12.8" hidden="false" customHeight="true" outlineLevel="0" collapsed="false"/>
    <row r="1032805" customFormat="false" ht="12.8" hidden="false" customHeight="true" outlineLevel="0" collapsed="false"/>
    <row r="1032806" customFormat="false" ht="12.8" hidden="false" customHeight="true" outlineLevel="0" collapsed="false"/>
    <row r="1032807" customFormat="false" ht="12.8" hidden="false" customHeight="true" outlineLevel="0" collapsed="false"/>
    <row r="1032808" customFormat="false" ht="12.8" hidden="false" customHeight="true" outlineLevel="0" collapsed="false"/>
    <row r="1032809" customFormat="false" ht="12.8" hidden="false" customHeight="true" outlineLevel="0" collapsed="false"/>
    <row r="1032810" customFormat="false" ht="12.8" hidden="false" customHeight="true" outlineLevel="0" collapsed="false"/>
    <row r="1032811" customFormat="false" ht="12.8" hidden="false" customHeight="true" outlineLevel="0" collapsed="false"/>
    <row r="1032812" customFormat="false" ht="12.8" hidden="false" customHeight="true" outlineLevel="0" collapsed="false"/>
    <row r="1032813" customFormat="false" ht="12.8" hidden="false" customHeight="true" outlineLevel="0" collapsed="false"/>
    <row r="1032814" customFormat="false" ht="12.8" hidden="false" customHeight="true" outlineLevel="0" collapsed="false"/>
    <row r="1032815" customFormat="false" ht="12.8" hidden="false" customHeight="true" outlineLevel="0" collapsed="false"/>
    <row r="1032816" customFormat="false" ht="12.8" hidden="false" customHeight="true" outlineLevel="0" collapsed="false"/>
    <row r="1032817" customFormat="false" ht="12.8" hidden="false" customHeight="true" outlineLevel="0" collapsed="false"/>
    <row r="1032818" customFormat="false" ht="12.8" hidden="false" customHeight="true" outlineLevel="0" collapsed="false"/>
    <row r="1032819" customFormat="false" ht="12.8" hidden="false" customHeight="true" outlineLevel="0" collapsed="false"/>
    <row r="1032820" customFormat="false" ht="12.8" hidden="false" customHeight="true" outlineLevel="0" collapsed="false"/>
    <row r="1032821" customFormat="false" ht="12.8" hidden="false" customHeight="true" outlineLevel="0" collapsed="false"/>
    <row r="1032822" customFormat="false" ht="12.8" hidden="false" customHeight="true" outlineLevel="0" collapsed="false"/>
    <row r="1032823" customFormat="false" ht="12.8" hidden="false" customHeight="true" outlineLevel="0" collapsed="false"/>
    <row r="1032824" customFormat="false" ht="12.8" hidden="false" customHeight="true" outlineLevel="0" collapsed="false"/>
    <row r="1032825" customFormat="false" ht="12.8" hidden="false" customHeight="true" outlineLevel="0" collapsed="false"/>
    <row r="1032826" customFormat="false" ht="12.8" hidden="false" customHeight="true" outlineLevel="0" collapsed="false"/>
    <row r="1032827" customFormat="false" ht="12.8" hidden="false" customHeight="true" outlineLevel="0" collapsed="false"/>
    <row r="1032828" customFormat="false" ht="12.8" hidden="false" customHeight="true" outlineLevel="0" collapsed="false"/>
    <row r="1032829" customFormat="false" ht="12.8" hidden="false" customHeight="true" outlineLevel="0" collapsed="false"/>
    <row r="1032830" customFormat="false" ht="12.8" hidden="false" customHeight="true" outlineLevel="0" collapsed="false"/>
    <row r="1032831" customFormat="false" ht="12.8" hidden="false" customHeight="true" outlineLevel="0" collapsed="false"/>
    <row r="1032832" customFormat="false" ht="12.8" hidden="false" customHeight="true" outlineLevel="0" collapsed="false"/>
    <row r="1032833" customFormat="false" ht="12.8" hidden="false" customHeight="true" outlineLevel="0" collapsed="false"/>
    <row r="1032834" customFormat="false" ht="12.8" hidden="false" customHeight="true" outlineLevel="0" collapsed="false"/>
    <row r="1032835" customFormat="false" ht="12.8" hidden="false" customHeight="true" outlineLevel="0" collapsed="false"/>
    <row r="1032836" customFormat="false" ht="12.8" hidden="false" customHeight="true" outlineLevel="0" collapsed="false"/>
    <row r="1032837" customFormat="false" ht="12.8" hidden="false" customHeight="true" outlineLevel="0" collapsed="false"/>
    <row r="1032838" customFormat="false" ht="12.8" hidden="false" customHeight="true" outlineLevel="0" collapsed="false"/>
    <row r="1032839" customFormat="false" ht="12.8" hidden="false" customHeight="true" outlineLevel="0" collapsed="false"/>
    <row r="1032840" customFormat="false" ht="12.8" hidden="false" customHeight="true" outlineLevel="0" collapsed="false"/>
    <row r="1032841" customFormat="false" ht="12.8" hidden="false" customHeight="true" outlineLevel="0" collapsed="false"/>
    <row r="1032842" customFormat="false" ht="12.8" hidden="false" customHeight="true" outlineLevel="0" collapsed="false"/>
    <row r="1032843" customFormat="false" ht="12.8" hidden="false" customHeight="true" outlineLevel="0" collapsed="false"/>
    <row r="1032844" customFormat="false" ht="12.8" hidden="false" customHeight="true" outlineLevel="0" collapsed="false"/>
    <row r="1032845" customFormat="false" ht="12.8" hidden="false" customHeight="true" outlineLevel="0" collapsed="false"/>
    <row r="1032846" customFormat="false" ht="12.8" hidden="false" customHeight="true" outlineLevel="0" collapsed="false"/>
    <row r="1032847" customFormat="false" ht="12.8" hidden="false" customHeight="true" outlineLevel="0" collapsed="false"/>
    <row r="1032848" customFormat="false" ht="12.8" hidden="false" customHeight="true" outlineLevel="0" collapsed="false"/>
    <row r="1032849" customFormat="false" ht="12.8" hidden="false" customHeight="true" outlineLevel="0" collapsed="false"/>
    <row r="1032850" customFormat="false" ht="12.8" hidden="false" customHeight="true" outlineLevel="0" collapsed="false"/>
    <row r="1032851" customFormat="false" ht="12.8" hidden="false" customHeight="true" outlineLevel="0" collapsed="false"/>
    <row r="1032852" customFormat="false" ht="12.8" hidden="false" customHeight="true" outlineLevel="0" collapsed="false"/>
    <row r="1032853" customFormat="false" ht="12.8" hidden="false" customHeight="true" outlineLevel="0" collapsed="false"/>
    <row r="1032854" customFormat="false" ht="12.8" hidden="false" customHeight="true" outlineLevel="0" collapsed="false"/>
    <row r="1032855" customFormat="false" ht="12.8" hidden="false" customHeight="true" outlineLevel="0" collapsed="false"/>
    <row r="1032856" customFormat="false" ht="12.8" hidden="false" customHeight="true" outlineLevel="0" collapsed="false"/>
    <row r="1032857" customFormat="false" ht="12.8" hidden="false" customHeight="true" outlineLevel="0" collapsed="false"/>
    <row r="1032858" customFormat="false" ht="12.8" hidden="false" customHeight="true" outlineLevel="0" collapsed="false"/>
    <row r="1032859" customFormat="false" ht="12.8" hidden="false" customHeight="true" outlineLevel="0" collapsed="false"/>
    <row r="1032860" customFormat="false" ht="12.8" hidden="false" customHeight="true" outlineLevel="0" collapsed="false"/>
    <row r="1032861" customFormat="false" ht="12.8" hidden="false" customHeight="true" outlineLevel="0" collapsed="false"/>
    <row r="1032862" customFormat="false" ht="12.8" hidden="false" customHeight="true" outlineLevel="0" collapsed="false"/>
    <row r="1032863" customFormat="false" ht="12.8" hidden="false" customHeight="true" outlineLevel="0" collapsed="false"/>
    <row r="1032864" customFormat="false" ht="12.8" hidden="false" customHeight="true" outlineLevel="0" collapsed="false"/>
    <row r="1032865" customFormat="false" ht="12.8" hidden="false" customHeight="true" outlineLevel="0" collapsed="false"/>
    <row r="1032866" customFormat="false" ht="12.8" hidden="false" customHeight="true" outlineLevel="0" collapsed="false"/>
    <row r="1032867" customFormat="false" ht="12.8" hidden="false" customHeight="true" outlineLevel="0" collapsed="false"/>
    <row r="1032868" customFormat="false" ht="12.8" hidden="false" customHeight="true" outlineLevel="0" collapsed="false"/>
    <row r="1032869" customFormat="false" ht="12.8" hidden="false" customHeight="true" outlineLevel="0" collapsed="false"/>
    <row r="1032870" customFormat="false" ht="12.8" hidden="false" customHeight="true" outlineLevel="0" collapsed="false"/>
    <row r="1032871" customFormat="false" ht="12.8" hidden="false" customHeight="true" outlineLevel="0" collapsed="false"/>
    <row r="1032872" customFormat="false" ht="12.8" hidden="false" customHeight="true" outlineLevel="0" collapsed="false"/>
    <row r="1032873" customFormat="false" ht="12.8" hidden="false" customHeight="true" outlineLevel="0" collapsed="false"/>
    <row r="1032874" customFormat="false" ht="12.8" hidden="false" customHeight="true" outlineLevel="0" collapsed="false"/>
    <row r="1032875" customFormat="false" ht="12.8" hidden="false" customHeight="true" outlineLevel="0" collapsed="false"/>
    <row r="1032876" customFormat="false" ht="12.8" hidden="false" customHeight="true" outlineLevel="0" collapsed="false"/>
    <row r="1032877" customFormat="false" ht="12.8" hidden="false" customHeight="true" outlineLevel="0" collapsed="false"/>
    <row r="1032878" customFormat="false" ht="12.8" hidden="false" customHeight="true" outlineLevel="0" collapsed="false"/>
    <row r="1032879" customFormat="false" ht="12.8" hidden="false" customHeight="true" outlineLevel="0" collapsed="false"/>
    <row r="1032880" customFormat="false" ht="12.8" hidden="false" customHeight="true" outlineLevel="0" collapsed="false"/>
    <row r="1032881" customFormat="false" ht="12.8" hidden="false" customHeight="true" outlineLevel="0" collapsed="false"/>
    <row r="1032882" customFormat="false" ht="12.8" hidden="false" customHeight="true" outlineLevel="0" collapsed="false"/>
    <row r="1032883" customFormat="false" ht="12.8" hidden="false" customHeight="true" outlineLevel="0" collapsed="false"/>
    <row r="1032884" customFormat="false" ht="12.8" hidden="false" customHeight="true" outlineLevel="0" collapsed="false"/>
    <row r="1032885" customFormat="false" ht="12.8" hidden="false" customHeight="true" outlineLevel="0" collapsed="false"/>
    <row r="1032886" customFormat="false" ht="12.8" hidden="false" customHeight="true" outlineLevel="0" collapsed="false"/>
    <row r="1032887" customFormat="false" ht="12.8" hidden="false" customHeight="true" outlineLevel="0" collapsed="false"/>
    <row r="1032888" customFormat="false" ht="12.8" hidden="false" customHeight="true" outlineLevel="0" collapsed="false"/>
    <row r="1032889" customFormat="false" ht="12.8" hidden="false" customHeight="true" outlineLevel="0" collapsed="false"/>
    <row r="1032890" customFormat="false" ht="12.8" hidden="false" customHeight="true" outlineLevel="0" collapsed="false"/>
    <row r="1032891" customFormat="false" ht="12.8" hidden="false" customHeight="true" outlineLevel="0" collapsed="false"/>
    <row r="1032892" customFormat="false" ht="12.8" hidden="false" customHeight="true" outlineLevel="0" collapsed="false"/>
    <row r="1032893" customFormat="false" ht="12.8" hidden="false" customHeight="true" outlineLevel="0" collapsed="false"/>
    <row r="1032894" customFormat="false" ht="12.8" hidden="false" customHeight="true" outlineLevel="0" collapsed="false"/>
    <row r="1032895" customFormat="false" ht="12.8" hidden="false" customHeight="true" outlineLevel="0" collapsed="false"/>
    <row r="1032896" customFormat="false" ht="12.8" hidden="false" customHeight="true" outlineLevel="0" collapsed="false"/>
    <row r="1032897" customFormat="false" ht="12.8" hidden="false" customHeight="true" outlineLevel="0" collapsed="false"/>
    <row r="1032898" customFormat="false" ht="12.8" hidden="false" customHeight="true" outlineLevel="0" collapsed="false"/>
    <row r="1032899" customFormat="false" ht="12.8" hidden="false" customHeight="true" outlineLevel="0" collapsed="false"/>
    <row r="1032900" customFormat="false" ht="12.8" hidden="false" customHeight="true" outlineLevel="0" collapsed="false"/>
    <row r="1032901" customFormat="false" ht="12.8" hidden="false" customHeight="true" outlineLevel="0" collapsed="false"/>
    <row r="1032902" customFormat="false" ht="12.8" hidden="false" customHeight="true" outlineLevel="0" collapsed="false"/>
    <row r="1032903" customFormat="false" ht="12.8" hidden="false" customHeight="true" outlineLevel="0" collapsed="false"/>
    <row r="1032904" customFormat="false" ht="12.8" hidden="false" customHeight="true" outlineLevel="0" collapsed="false"/>
    <row r="1032905" customFormat="false" ht="12.8" hidden="false" customHeight="true" outlineLevel="0" collapsed="false"/>
    <row r="1032906" customFormat="false" ht="12.8" hidden="false" customHeight="true" outlineLevel="0" collapsed="false"/>
    <row r="1032907" customFormat="false" ht="12.8" hidden="false" customHeight="true" outlineLevel="0" collapsed="false"/>
    <row r="1032908" customFormat="false" ht="12.8" hidden="false" customHeight="true" outlineLevel="0" collapsed="false"/>
    <row r="1032909" customFormat="false" ht="12.8" hidden="false" customHeight="true" outlineLevel="0" collapsed="false"/>
    <row r="1032910" customFormat="false" ht="12.8" hidden="false" customHeight="true" outlineLevel="0" collapsed="false"/>
    <row r="1032911" customFormat="false" ht="12.8" hidden="false" customHeight="true" outlineLevel="0" collapsed="false"/>
    <row r="1032912" customFormat="false" ht="12.8" hidden="false" customHeight="true" outlineLevel="0" collapsed="false"/>
    <row r="1032913" customFormat="false" ht="12.8" hidden="false" customHeight="true" outlineLevel="0" collapsed="false"/>
    <row r="1032914" customFormat="false" ht="12.8" hidden="false" customHeight="true" outlineLevel="0" collapsed="false"/>
    <row r="1032915" customFormat="false" ht="12.8" hidden="false" customHeight="true" outlineLevel="0" collapsed="false"/>
    <row r="1032916" customFormat="false" ht="12.8" hidden="false" customHeight="true" outlineLevel="0" collapsed="false"/>
    <row r="1032917" customFormat="false" ht="12.8" hidden="false" customHeight="true" outlineLevel="0" collapsed="false"/>
    <row r="1032918" customFormat="false" ht="12.8" hidden="false" customHeight="true" outlineLevel="0" collapsed="false"/>
    <row r="1032919" customFormat="false" ht="12.8" hidden="false" customHeight="true" outlineLevel="0" collapsed="false"/>
    <row r="1032920" customFormat="false" ht="12.8" hidden="false" customHeight="true" outlineLevel="0" collapsed="false"/>
    <row r="1032921" customFormat="false" ht="12.8" hidden="false" customHeight="true" outlineLevel="0" collapsed="false"/>
    <row r="1032922" customFormat="false" ht="12.8" hidden="false" customHeight="true" outlineLevel="0" collapsed="false"/>
    <row r="1032923" customFormat="false" ht="12.8" hidden="false" customHeight="true" outlineLevel="0" collapsed="false"/>
    <row r="1032924" customFormat="false" ht="12.8" hidden="false" customHeight="true" outlineLevel="0" collapsed="false"/>
    <row r="1032925" customFormat="false" ht="12.8" hidden="false" customHeight="true" outlineLevel="0" collapsed="false"/>
    <row r="1032926" customFormat="false" ht="12.8" hidden="false" customHeight="true" outlineLevel="0" collapsed="false"/>
    <row r="1032927" customFormat="false" ht="12.8" hidden="false" customHeight="true" outlineLevel="0" collapsed="false"/>
    <row r="1032928" customFormat="false" ht="12.8" hidden="false" customHeight="true" outlineLevel="0" collapsed="false"/>
    <row r="1032929" customFormat="false" ht="12.8" hidden="false" customHeight="true" outlineLevel="0" collapsed="false"/>
    <row r="1032930" customFormat="false" ht="12.8" hidden="false" customHeight="true" outlineLevel="0" collapsed="false"/>
    <row r="1032931" customFormat="false" ht="12.8" hidden="false" customHeight="true" outlineLevel="0" collapsed="false"/>
    <row r="1032932" customFormat="false" ht="12.8" hidden="false" customHeight="true" outlineLevel="0" collapsed="false"/>
    <row r="1032933" customFormat="false" ht="12.8" hidden="false" customHeight="true" outlineLevel="0" collapsed="false"/>
    <row r="1032934" customFormat="false" ht="12.8" hidden="false" customHeight="true" outlineLevel="0" collapsed="false"/>
    <row r="1032935" customFormat="false" ht="12.8" hidden="false" customHeight="true" outlineLevel="0" collapsed="false"/>
    <row r="1032936" customFormat="false" ht="12.8" hidden="false" customHeight="true" outlineLevel="0" collapsed="false"/>
    <row r="1032937" customFormat="false" ht="12.8" hidden="false" customHeight="true" outlineLevel="0" collapsed="false"/>
    <row r="1032938" customFormat="false" ht="12.8" hidden="false" customHeight="true" outlineLevel="0" collapsed="false"/>
    <row r="1032939" customFormat="false" ht="12.8" hidden="false" customHeight="true" outlineLevel="0" collapsed="false"/>
    <row r="1032940" customFormat="false" ht="12.8" hidden="false" customHeight="true" outlineLevel="0" collapsed="false"/>
    <row r="1032941" customFormat="false" ht="12.8" hidden="false" customHeight="true" outlineLevel="0" collapsed="false"/>
    <row r="1032942" customFormat="false" ht="12.8" hidden="false" customHeight="true" outlineLevel="0" collapsed="false"/>
    <row r="1032943" customFormat="false" ht="12.8" hidden="false" customHeight="true" outlineLevel="0" collapsed="false"/>
    <row r="1032944" customFormat="false" ht="12.8" hidden="false" customHeight="true" outlineLevel="0" collapsed="false"/>
    <row r="1032945" customFormat="false" ht="12.8" hidden="false" customHeight="true" outlineLevel="0" collapsed="false"/>
    <row r="1032946" customFormat="false" ht="12.8" hidden="false" customHeight="true" outlineLevel="0" collapsed="false"/>
    <row r="1032947" customFormat="false" ht="12.8" hidden="false" customHeight="true" outlineLevel="0" collapsed="false"/>
    <row r="1032948" customFormat="false" ht="12.8" hidden="false" customHeight="true" outlineLevel="0" collapsed="false"/>
    <row r="1032949" customFormat="false" ht="12.8" hidden="false" customHeight="true" outlineLevel="0" collapsed="false"/>
    <row r="1032950" customFormat="false" ht="12.8" hidden="false" customHeight="true" outlineLevel="0" collapsed="false"/>
    <row r="1032951" customFormat="false" ht="12.8" hidden="false" customHeight="true" outlineLevel="0" collapsed="false"/>
    <row r="1032952" customFormat="false" ht="12.8" hidden="false" customHeight="true" outlineLevel="0" collapsed="false"/>
    <row r="1032953" customFormat="false" ht="12.8" hidden="false" customHeight="true" outlineLevel="0" collapsed="false"/>
    <row r="1032954" customFormat="false" ht="12.8" hidden="false" customHeight="true" outlineLevel="0" collapsed="false"/>
    <row r="1032955" customFormat="false" ht="12.8" hidden="false" customHeight="true" outlineLevel="0" collapsed="false"/>
    <row r="1032956" customFormat="false" ht="12.8" hidden="false" customHeight="true" outlineLevel="0" collapsed="false"/>
    <row r="1032957" customFormat="false" ht="12.8" hidden="false" customHeight="true" outlineLevel="0" collapsed="false"/>
    <row r="1032958" customFormat="false" ht="12.8" hidden="false" customHeight="true" outlineLevel="0" collapsed="false"/>
    <row r="1032959" customFormat="false" ht="12.8" hidden="false" customHeight="true" outlineLevel="0" collapsed="false"/>
    <row r="1032960" customFormat="false" ht="12.8" hidden="false" customHeight="true" outlineLevel="0" collapsed="false"/>
    <row r="1032961" customFormat="false" ht="12.8" hidden="false" customHeight="true" outlineLevel="0" collapsed="false"/>
    <row r="1032962" customFormat="false" ht="12.8" hidden="false" customHeight="true" outlineLevel="0" collapsed="false"/>
    <row r="1032963" customFormat="false" ht="12.8" hidden="false" customHeight="true" outlineLevel="0" collapsed="false"/>
    <row r="1032964" customFormat="false" ht="12.8" hidden="false" customHeight="true" outlineLevel="0" collapsed="false"/>
    <row r="1032965" customFormat="false" ht="12.8" hidden="false" customHeight="true" outlineLevel="0" collapsed="false"/>
    <row r="1032966" customFormat="false" ht="12.8" hidden="false" customHeight="true" outlineLevel="0" collapsed="false"/>
    <row r="1032967" customFormat="false" ht="12.8" hidden="false" customHeight="true" outlineLevel="0" collapsed="false"/>
    <row r="1032968" customFormat="false" ht="12.8" hidden="false" customHeight="true" outlineLevel="0" collapsed="false"/>
    <row r="1032969" customFormat="false" ht="12.8" hidden="false" customHeight="true" outlineLevel="0" collapsed="false"/>
    <row r="1032970" customFormat="false" ht="12.8" hidden="false" customHeight="true" outlineLevel="0" collapsed="false"/>
    <row r="1032971" customFormat="false" ht="12.8" hidden="false" customHeight="true" outlineLevel="0" collapsed="false"/>
    <row r="1032972" customFormat="false" ht="12.8" hidden="false" customHeight="true" outlineLevel="0" collapsed="false"/>
    <row r="1032973" customFormat="false" ht="12.8" hidden="false" customHeight="true" outlineLevel="0" collapsed="false"/>
    <row r="1032974" customFormat="false" ht="12.8" hidden="false" customHeight="true" outlineLevel="0" collapsed="false"/>
    <row r="1032975" customFormat="false" ht="12.8" hidden="false" customHeight="true" outlineLevel="0" collapsed="false"/>
    <row r="1032976" customFormat="false" ht="12.8" hidden="false" customHeight="true" outlineLevel="0" collapsed="false"/>
    <row r="1032977" customFormat="false" ht="12.8" hidden="false" customHeight="true" outlineLevel="0" collapsed="false"/>
    <row r="1032978" customFormat="false" ht="12.8" hidden="false" customHeight="true" outlineLevel="0" collapsed="false"/>
    <row r="1032979" customFormat="false" ht="12.8" hidden="false" customHeight="true" outlineLevel="0" collapsed="false"/>
    <row r="1032980" customFormat="false" ht="12.8" hidden="false" customHeight="true" outlineLevel="0" collapsed="false"/>
    <row r="1032981" customFormat="false" ht="12.8" hidden="false" customHeight="true" outlineLevel="0" collapsed="false"/>
    <row r="1032982" customFormat="false" ht="12.8" hidden="false" customHeight="true" outlineLevel="0" collapsed="false"/>
    <row r="1032983" customFormat="false" ht="12.8" hidden="false" customHeight="true" outlineLevel="0" collapsed="false"/>
    <row r="1032984" customFormat="false" ht="12.8" hidden="false" customHeight="true" outlineLevel="0" collapsed="false"/>
    <row r="1032985" customFormat="false" ht="12.8" hidden="false" customHeight="true" outlineLevel="0" collapsed="false"/>
    <row r="1032986" customFormat="false" ht="12.8" hidden="false" customHeight="true" outlineLevel="0" collapsed="false"/>
    <row r="1032987" customFormat="false" ht="12.8" hidden="false" customHeight="true" outlineLevel="0" collapsed="false"/>
    <row r="1032988" customFormat="false" ht="12.8" hidden="false" customHeight="true" outlineLevel="0" collapsed="false"/>
    <row r="1032989" customFormat="false" ht="12.8" hidden="false" customHeight="true" outlineLevel="0" collapsed="false"/>
    <row r="1032990" customFormat="false" ht="12.8" hidden="false" customHeight="true" outlineLevel="0" collapsed="false"/>
    <row r="1032991" customFormat="false" ht="12.8" hidden="false" customHeight="true" outlineLevel="0" collapsed="false"/>
    <row r="1032992" customFormat="false" ht="12.8" hidden="false" customHeight="true" outlineLevel="0" collapsed="false"/>
    <row r="1032993" customFormat="false" ht="12.8" hidden="false" customHeight="true" outlineLevel="0" collapsed="false"/>
    <row r="1032994" customFormat="false" ht="12.8" hidden="false" customHeight="true" outlineLevel="0" collapsed="false"/>
    <row r="1032995" customFormat="false" ht="12.8" hidden="false" customHeight="true" outlineLevel="0" collapsed="false"/>
    <row r="1032996" customFormat="false" ht="12.8" hidden="false" customHeight="true" outlineLevel="0" collapsed="false"/>
    <row r="1032997" customFormat="false" ht="12.8" hidden="false" customHeight="true" outlineLevel="0" collapsed="false"/>
    <row r="1032998" customFormat="false" ht="12.8" hidden="false" customHeight="true" outlineLevel="0" collapsed="false"/>
    <row r="1032999" customFormat="false" ht="12.8" hidden="false" customHeight="true" outlineLevel="0" collapsed="false"/>
    <row r="1033000" customFormat="false" ht="12.8" hidden="false" customHeight="true" outlineLevel="0" collapsed="false"/>
    <row r="1033001" customFormat="false" ht="12.8" hidden="false" customHeight="true" outlineLevel="0" collapsed="false"/>
    <row r="1033002" customFormat="false" ht="12.8" hidden="false" customHeight="true" outlineLevel="0" collapsed="false"/>
    <row r="1033003" customFormat="false" ht="12.8" hidden="false" customHeight="true" outlineLevel="0" collapsed="false"/>
    <row r="1033004" customFormat="false" ht="12.8" hidden="false" customHeight="true" outlineLevel="0" collapsed="false"/>
    <row r="1033005" customFormat="false" ht="12.8" hidden="false" customHeight="true" outlineLevel="0" collapsed="false"/>
    <row r="1033006" customFormat="false" ht="12.8" hidden="false" customHeight="true" outlineLevel="0" collapsed="false"/>
    <row r="1033007" customFormat="false" ht="12.8" hidden="false" customHeight="true" outlineLevel="0" collapsed="false"/>
    <row r="1033008" customFormat="false" ht="12.8" hidden="false" customHeight="true" outlineLevel="0" collapsed="false"/>
    <row r="1033009" customFormat="false" ht="12.8" hidden="false" customHeight="true" outlineLevel="0" collapsed="false"/>
    <row r="1033010" customFormat="false" ht="12.8" hidden="false" customHeight="true" outlineLevel="0" collapsed="false"/>
    <row r="1033011" customFormat="false" ht="12.8" hidden="false" customHeight="true" outlineLevel="0" collapsed="false"/>
    <row r="1033012" customFormat="false" ht="12.8" hidden="false" customHeight="true" outlineLevel="0" collapsed="false"/>
    <row r="1033013" customFormat="false" ht="12.8" hidden="false" customHeight="true" outlineLevel="0" collapsed="false"/>
    <row r="1033014" customFormat="false" ht="12.8" hidden="false" customHeight="true" outlineLevel="0" collapsed="false"/>
    <row r="1033015" customFormat="false" ht="12.8" hidden="false" customHeight="true" outlineLevel="0" collapsed="false"/>
    <row r="1033016" customFormat="false" ht="12.8" hidden="false" customHeight="true" outlineLevel="0" collapsed="false"/>
    <row r="1033017" customFormat="false" ht="12.8" hidden="false" customHeight="true" outlineLevel="0" collapsed="false"/>
    <row r="1033018" customFormat="false" ht="12.8" hidden="false" customHeight="true" outlineLevel="0" collapsed="false"/>
    <row r="1033019" customFormat="false" ht="12.8" hidden="false" customHeight="true" outlineLevel="0" collapsed="false"/>
    <row r="1033020" customFormat="false" ht="12.8" hidden="false" customHeight="true" outlineLevel="0" collapsed="false"/>
    <row r="1033021" customFormat="false" ht="12.8" hidden="false" customHeight="true" outlineLevel="0" collapsed="false"/>
    <row r="1033022" customFormat="false" ht="12.8" hidden="false" customHeight="true" outlineLevel="0" collapsed="false"/>
    <row r="1033023" customFormat="false" ht="12.8" hidden="false" customHeight="true" outlineLevel="0" collapsed="false"/>
    <row r="1033024" customFormat="false" ht="12.8" hidden="false" customHeight="true" outlineLevel="0" collapsed="false"/>
    <row r="1033025" customFormat="false" ht="12.8" hidden="false" customHeight="true" outlineLevel="0" collapsed="false"/>
    <row r="1033026" customFormat="false" ht="12.8" hidden="false" customHeight="true" outlineLevel="0" collapsed="false"/>
    <row r="1033027" customFormat="false" ht="12.8" hidden="false" customHeight="true" outlineLevel="0" collapsed="false"/>
    <row r="1033028" customFormat="false" ht="12.8" hidden="false" customHeight="true" outlineLevel="0" collapsed="false"/>
    <row r="1033029" customFormat="false" ht="12.8" hidden="false" customHeight="true" outlineLevel="0" collapsed="false"/>
    <row r="1033030" customFormat="false" ht="12.8" hidden="false" customHeight="true" outlineLevel="0" collapsed="false"/>
    <row r="1033031" customFormat="false" ht="12.8" hidden="false" customHeight="true" outlineLevel="0" collapsed="false"/>
    <row r="1033032" customFormat="false" ht="12.8" hidden="false" customHeight="true" outlineLevel="0" collapsed="false"/>
    <row r="1033033" customFormat="false" ht="12.8" hidden="false" customHeight="true" outlineLevel="0" collapsed="false"/>
    <row r="1033034" customFormat="false" ht="12.8" hidden="false" customHeight="true" outlineLevel="0" collapsed="false"/>
    <row r="1033035" customFormat="false" ht="12.8" hidden="false" customHeight="true" outlineLevel="0" collapsed="false"/>
    <row r="1033036" customFormat="false" ht="12.8" hidden="false" customHeight="true" outlineLevel="0" collapsed="false"/>
    <row r="1033037" customFormat="false" ht="12.8" hidden="false" customHeight="true" outlineLevel="0" collapsed="false"/>
    <row r="1033038" customFormat="false" ht="12.8" hidden="false" customHeight="true" outlineLevel="0" collapsed="false"/>
    <row r="1033039" customFormat="false" ht="12.8" hidden="false" customHeight="true" outlineLevel="0" collapsed="false"/>
    <row r="1033040" customFormat="false" ht="12.8" hidden="false" customHeight="true" outlineLevel="0" collapsed="false"/>
    <row r="1033041" customFormat="false" ht="12.8" hidden="false" customHeight="true" outlineLevel="0" collapsed="false"/>
    <row r="1033042" customFormat="false" ht="12.8" hidden="false" customHeight="true" outlineLevel="0" collapsed="false"/>
    <row r="1033043" customFormat="false" ht="12.8" hidden="false" customHeight="true" outlineLevel="0" collapsed="false"/>
    <row r="1033044" customFormat="false" ht="12.8" hidden="false" customHeight="true" outlineLevel="0" collapsed="false"/>
    <row r="1033045" customFormat="false" ht="12.8" hidden="false" customHeight="true" outlineLevel="0" collapsed="false"/>
    <row r="1033046" customFormat="false" ht="12.8" hidden="false" customHeight="true" outlineLevel="0" collapsed="false"/>
    <row r="1033047" customFormat="false" ht="12.8" hidden="false" customHeight="true" outlineLevel="0" collapsed="false"/>
    <row r="1033048" customFormat="false" ht="12.8" hidden="false" customHeight="true" outlineLevel="0" collapsed="false"/>
    <row r="1033049" customFormat="false" ht="12.8" hidden="false" customHeight="true" outlineLevel="0" collapsed="false"/>
    <row r="1033050" customFormat="false" ht="12.8" hidden="false" customHeight="true" outlineLevel="0" collapsed="false"/>
    <row r="1033051" customFormat="false" ht="12.8" hidden="false" customHeight="true" outlineLevel="0" collapsed="false"/>
    <row r="1033052" customFormat="false" ht="12.8" hidden="false" customHeight="true" outlineLevel="0" collapsed="false"/>
    <row r="1033053" customFormat="false" ht="12.8" hidden="false" customHeight="true" outlineLevel="0" collapsed="false"/>
    <row r="1033054" customFormat="false" ht="12.8" hidden="false" customHeight="true" outlineLevel="0" collapsed="false"/>
    <row r="1033055" customFormat="false" ht="12.8" hidden="false" customHeight="true" outlineLevel="0" collapsed="false"/>
    <row r="1033056" customFormat="false" ht="12.8" hidden="false" customHeight="true" outlineLevel="0" collapsed="false"/>
    <row r="1033057" customFormat="false" ht="12.8" hidden="false" customHeight="true" outlineLevel="0" collapsed="false"/>
    <row r="1033058" customFormat="false" ht="12.8" hidden="false" customHeight="true" outlineLevel="0" collapsed="false"/>
    <row r="1033059" customFormat="false" ht="12.8" hidden="false" customHeight="true" outlineLevel="0" collapsed="false"/>
    <row r="1033060" customFormat="false" ht="12.8" hidden="false" customHeight="true" outlineLevel="0" collapsed="false"/>
    <row r="1033061" customFormat="false" ht="12.8" hidden="false" customHeight="true" outlineLevel="0" collapsed="false"/>
    <row r="1033062" customFormat="false" ht="12.8" hidden="false" customHeight="true" outlineLevel="0" collapsed="false"/>
    <row r="1033063" customFormat="false" ht="12.8" hidden="false" customHeight="true" outlineLevel="0" collapsed="false"/>
    <row r="1033064" customFormat="false" ht="12.8" hidden="false" customHeight="true" outlineLevel="0" collapsed="false"/>
    <row r="1033065" customFormat="false" ht="12.8" hidden="false" customHeight="true" outlineLevel="0" collapsed="false"/>
    <row r="1033066" customFormat="false" ht="12.8" hidden="false" customHeight="true" outlineLevel="0" collapsed="false"/>
    <row r="1033067" customFormat="false" ht="12.8" hidden="false" customHeight="true" outlineLevel="0" collapsed="false"/>
    <row r="1033068" customFormat="false" ht="12.8" hidden="false" customHeight="true" outlineLevel="0" collapsed="false"/>
    <row r="1033069" customFormat="false" ht="12.8" hidden="false" customHeight="true" outlineLevel="0" collapsed="false"/>
    <row r="1033070" customFormat="false" ht="12.8" hidden="false" customHeight="true" outlineLevel="0" collapsed="false"/>
    <row r="1033071" customFormat="false" ht="12.8" hidden="false" customHeight="true" outlineLevel="0" collapsed="false"/>
    <row r="1033072" customFormat="false" ht="12.8" hidden="false" customHeight="true" outlineLevel="0" collapsed="false"/>
    <row r="1033073" customFormat="false" ht="12.8" hidden="false" customHeight="true" outlineLevel="0" collapsed="false"/>
    <row r="1033074" customFormat="false" ht="12.8" hidden="false" customHeight="true" outlineLevel="0" collapsed="false"/>
    <row r="1033075" customFormat="false" ht="12.8" hidden="false" customHeight="true" outlineLevel="0" collapsed="false"/>
    <row r="1033076" customFormat="false" ht="12.8" hidden="false" customHeight="true" outlineLevel="0" collapsed="false"/>
    <row r="1033077" customFormat="false" ht="12.8" hidden="false" customHeight="true" outlineLevel="0" collapsed="false"/>
    <row r="1033078" customFormat="false" ht="12.8" hidden="false" customHeight="true" outlineLevel="0" collapsed="false"/>
    <row r="1033079" customFormat="false" ht="12.8" hidden="false" customHeight="true" outlineLevel="0" collapsed="false"/>
    <row r="1033080" customFormat="false" ht="12.8" hidden="false" customHeight="true" outlineLevel="0" collapsed="false"/>
    <row r="1033081" customFormat="false" ht="12.8" hidden="false" customHeight="true" outlineLevel="0" collapsed="false"/>
    <row r="1033082" customFormat="false" ht="12.8" hidden="false" customHeight="true" outlineLevel="0" collapsed="false"/>
    <row r="1033083" customFormat="false" ht="12.8" hidden="false" customHeight="true" outlineLevel="0" collapsed="false"/>
    <row r="1033084" customFormat="false" ht="12.8" hidden="false" customHeight="true" outlineLevel="0" collapsed="false"/>
    <row r="1033085" customFormat="false" ht="12.8" hidden="false" customHeight="true" outlineLevel="0" collapsed="false"/>
    <row r="1033086" customFormat="false" ht="12.8" hidden="false" customHeight="true" outlineLevel="0" collapsed="false"/>
    <row r="1033087" customFormat="false" ht="12.8" hidden="false" customHeight="true" outlineLevel="0" collapsed="false"/>
    <row r="1033088" customFormat="false" ht="12.8" hidden="false" customHeight="true" outlineLevel="0" collapsed="false"/>
    <row r="1033089" customFormat="false" ht="12.8" hidden="false" customHeight="true" outlineLevel="0" collapsed="false"/>
    <row r="1033090" customFormat="false" ht="12.8" hidden="false" customHeight="true" outlineLevel="0" collapsed="false"/>
    <row r="1033091" customFormat="false" ht="12.8" hidden="false" customHeight="true" outlineLevel="0" collapsed="false"/>
    <row r="1033092" customFormat="false" ht="12.8" hidden="false" customHeight="true" outlineLevel="0" collapsed="false"/>
    <row r="1033093" customFormat="false" ht="12.8" hidden="false" customHeight="true" outlineLevel="0" collapsed="false"/>
    <row r="1033094" customFormat="false" ht="12.8" hidden="false" customHeight="true" outlineLevel="0" collapsed="false"/>
    <row r="1033095" customFormat="false" ht="12.8" hidden="false" customHeight="true" outlineLevel="0" collapsed="false"/>
    <row r="1033096" customFormat="false" ht="12.8" hidden="false" customHeight="true" outlineLevel="0" collapsed="false"/>
    <row r="1033097" customFormat="false" ht="12.8" hidden="false" customHeight="true" outlineLevel="0" collapsed="false"/>
    <row r="1033098" customFormat="false" ht="12.8" hidden="false" customHeight="true" outlineLevel="0" collapsed="false"/>
    <row r="1033099" customFormat="false" ht="12.8" hidden="false" customHeight="true" outlineLevel="0" collapsed="false"/>
    <row r="1033100" customFormat="false" ht="12.8" hidden="false" customHeight="true" outlineLevel="0" collapsed="false"/>
    <row r="1033101" customFormat="false" ht="12.8" hidden="false" customHeight="true" outlineLevel="0" collapsed="false"/>
    <row r="1033102" customFormat="false" ht="12.8" hidden="false" customHeight="true" outlineLevel="0" collapsed="false"/>
    <row r="1033103" customFormat="false" ht="12.8" hidden="false" customHeight="true" outlineLevel="0" collapsed="false"/>
    <row r="1033104" customFormat="false" ht="12.8" hidden="false" customHeight="true" outlineLevel="0" collapsed="false"/>
    <row r="1033105" customFormat="false" ht="12.8" hidden="false" customHeight="true" outlineLevel="0" collapsed="false"/>
    <row r="1033106" customFormat="false" ht="12.8" hidden="false" customHeight="true" outlineLevel="0" collapsed="false"/>
    <row r="1033107" customFormat="false" ht="12.8" hidden="false" customHeight="true" outlineLevel="0" collapsed="false"/>
    <row r="1033108" customFormat="false" ht="12.8" hidden="false" customHeight="true" outlineLevel="0" collapsed="false"/>
    <row r="1033109" customFormat="false" ht="12.8" hidden="false" customHeight="true" outlineLevel="0" collapsed="false"/>
    <row r="1033110" customFormat="false" ht="12.8" hidden="false" customHeight="true" outlineLevel="0" collapsed="false"/>
    <row r="1033111" customFormat="false" ht="12.8" hidden="false" customHeight="true" outlineLevel="0" collapsed="false"/>
    <row r="1033112" customFormat="false" ht="12.8" hidden="false" customHeight="true" outlineLevel="0" collapsed="false"/>
    <row r="1033113" customFormat="false" ht="12.8" hidden="false" customHeight="true" outlineLevel="0" collapsed="false"/>
    <row r="1033114" customFormat="false" ht="12.8" hidden="false" customHeight="true" outlineLevel="0" collapsed="false"/>
    <row r="1033115" customFormat="false" ht="12.8" hidden="false" customHeight="true" outlineLevel="0" collapsed="false"/>
    <row r="1033116" customFormat="false" ht="12.8" hidden="false" customHeight="true" outlineLevel="0" collapsed="false"/>
    <row r="1033117" customFormat="false" ht="12.8" hidden="false" customHeight="true" outlineLevel="0" collapsed="false"/>
    <row r="1033118" customFormat="false" ht="12.8" hidden="false" customHeight="true" outlineLevel="0" collapsed="false"/>
    <row r="1033119" customFormat="false" ht="12.8" hidden="false" customHeight="true" outlineLevel="0" collapsed="false"/>
    <row r="1033120" customFormat="false" ht="12.8" hidden="false" customHeight="true" outlineLevel="0" collapsed="false"/>
    <row r="1033121" customFormat="false" ht="12.8" hidden="false" customHeight="true" outlineLevel="0" collapsed="false"/>
    <row r="1033122" customFormat="false" ht="12.8" hidden="false" customHeight="true" outlineLevel="0" collapsed="false"/>
    <row r="1033123" customFormat="false" ht="12.8" hidden="false" customHeight="true" outlineLevel="0" collapsed="false"/>
    <row r="1033124" customFormat="false" ht="12.8" hidden="false" customHeight="true" outlineLevel="0" collapsed="false"/>
    <row r="1033125" customFormat="false" ht="12.8" hidden="false" customHeight="true" outlineLevel="0" collapsed="false"/>
    <row r="1033126" customFormat="false" ht="12.8" hidden="false" customHeight="true" outlineLevel="0" collapsed="false"/>
    <row r="1033127" customFormat="false" ht="12.8" hidden="false" customHeight="true" outlineLevel="0" collapsed="false"/>
    <row r="1033128" customFormat="false" ht="12.8" hidden="false" customHeight="true" outlineLevel="0" collapsed="false"/>
    <row r="1033129" customFormat="false" ht="12.8" hidden="false" customHeight="true" outlineLevel="0" collapsed="false"/>
    <row r="1033130" customFormat="false" ht="12.8" hidden="false" customHeight="true" outlineLevel="0" collapsed="false"/>
    <row r="1033131" customFormat="false" ht="12.8" hidden="false" customHeight="true" outlineLevel="0" collapsed="false"/>
    <row r="1033132" customFormat="false" ht="12.8" hidden="false" customHeight="true" outlineLevel="0" collapsed="false"/>
    <row r="1033133" customFormat="false" ht="12.8" hidden="false" customHeight="true" outlineLevel="0" collapsed="false"/>
    <row r="1033134" customFormat="false" ht="12.8" hidden="false" customHeight="true" outlineLevel="0" collapsed="false"/>
    <row r="1033135" customFormat="false" ht="12.8" hidden="false" customHeight="true" outlineLevel="0" collapsed="false"/>
    <row r="1033136" customFormat="false" ht="12.8" hidden="false" customHeight="true" outlineLevel="0" collapsed="false"/>
    <row r="1033137" customFormat="false" ht="12.8" hidden="false" customHeight="true" outlineLevel="0" collapsed="false"/>
    <row r="1033138" customFormat="false" ht="12.8" hidden="false" customHeight="true" outlineLevel="0" collapsed="false"/>
    <row r="1033139" customFormat="false" ht="12.8" hidden="false" customHeight="true" outlineLevel="0" collapsed="false"/>
    <row r="1033140" customFormat="false" ht="12.8" hidden="false" customHeight="true" outlineLevel="0" collapsed="false"/>
    <row r="1033141" customFormat="false" ht="12.8" hidden="false" customHeight="true" outlineLevel="0" collapsed="false"/>
    <row r="1033142" customFormat="false" ht="12.8" hidden="false" customHeight="true" outlineLevel="0" collapsed="false"/>
    <row r="1033143" customFormat="false" ht="12.8" hidden="false" customHeight="true" outlineLevel="0" collapsed="false"/>
    <row r="1033144" customFormat="false" ht="12.8" hidden="false" customHeight="true" outlineLevel="0" collapsed="false"/>
    <row r="1033145" customFormat="false" ht="12.8" hidden="false" customHeight="true" outlineLevel="0" collapsed="false"/>
    <row r="1033146" customFormat="false" ht="12.8" hidden="false" customHeight="true" outlineLevel="0" collapsed="false"/>
    <row r="1033147" customFormat="false" ht="12.8" hidden="false" customHeight="true" outlineLevel="0" collapsed="false"/>
    <row r="1033148" customFormat="false" ht="12.8" hidden="false" customHeight="true" outlineLevel="0" collapsed="false"/>
    <row r="1033149" customFormat="false" ht="12.8" hidden="false" customHeight="true" outlineLevel="0" collapsed="false"/>
    <row r="1033150" customFormat="false" ht="12.8" hidden="false" customHeight="true" outlineLevel="0" collapsed="false"/>
    <row r="1033151" customFormat="false" ht="12.8" hidden="false" customHeight="true" outlineLevel="0" collapsed="false"/>
    <row r="1033152" customFormat="false" ht="12.8" hidden="false" customHeight="true" outlineLevel="0" collapsed="false"/>
    <row r="1033153" customFormat="false" ht="12.8" hidden="false" customHeight="true" outlineLevel="0" collapsed="false"/>
    <row r="1033154" customFormat="false" ht="12.8" hidden="false" customHeight="true" outlineLevel="0" collapsed="false"/>
    <row r="1033155" customFormat="false" ht="12.8" hidden="false" customHeight="true" outlineLevel="0" collapsed="false"/>
    <row r="1033156" customFormat="false" ht="12.8" hidden="false" customHeight="true" outlineLevel="0" collapsed="false"/>
    <row r="1033157" customFormat="false" ht="12.8" hidden="false" customHeight="true" outlineLevel="0" collapsed="false"/>
    <row r="1033158" customFormat="false" ht="12.8" hidden="false" customHeight="true" outlineLevel="0" collapsed="false"/>
    <row r="1033159" customFormat="false" ht="12.8" hidden="false" customHeight="true" outlineLevel="0" collapsed="false"/>
    <row r="1033160" customFormat="false" ht="12.8" hidden="false" customHeight="true" outlineLevel="0" collapsed="false"/>
    <row r="1033161" customFormat="false" ht="12.8" hidden="false" customHeight="true" outlineLevel="0" collapsed="false"/>
    <row r="1033162" customFormat="false" ht="12.8" hidden="false" customHeight="true" outlineLevel="0" collapsed="false"/>
    <row r="1033163" customFormat="false" ht="12.8" hidden="false" customHeight="true" outlineLevel="0" collapsed="false"/>
    <row r="1033164" customFormat="false" ht="12.8" hidden="false" customHeight="true" outlineLevel="0" collapsed="false"/>
    <row r="1033165" customFormat="false" ht="12.8" hidden="false" customHeight="true" outlineLevel="0" collapsed="false"/>
    <row r="1033166" customFormat="false" ht="12.8" hidden="false" customHeight="true" outlineLevel="0" collapsed="false"/>
    <row r="1033167" customFormat="false" ht="12.8" hidden="false" customHeight="true" outlineLevel="0" collapsed="false"/>
    <row r="1033168" customFormat="false" ht="12.8" hidden="false" customHeight="true" outlineLevel="0" collapsed="false"/>
    <row r="1033169" customFormat="false" ht="12.8" hidden="false" customHeight="true" outlineLevel="0" collapsed="false"/>
    <row r="1033170" customFormat="false" ht="12.8" hidden="false" customHeight="true" outlineLevel="0" collapsed="false"/>
    <row r="1033171" customFormat="false" ht="12.8" hidden="false" customHeight="true" outlineLevel="0" collapsed="false"/>
    <row r="1033172" customFormat="false" ht="12.8" hidden="false" customHeight="true" outlineLevel="0" collapsed="false"/>
    <row r="1033173" customFormat="false" ht="12.8" hidden="false" customHeight="true" outlineLevel="0" collapsed="false"/>
    <row r="1033174" customFormat="false" ht="12.8" hidden="false" customHeight="true" outlineLevel="0" collapsed="false"/>
    <row r="1033175" customFormat="false" ht="12.8" hidden="false" customHeight="true" outlineLevel="0" collapsed="false"/>
    <row r="1033176" customFormat="false" ht="12.8" hidden="false" customHeight="true" outlineLevel="0" collapsed="false"/>
    <row r="1033177" customFormat="false" ht="12.8" hidden="false" customHeight="true" outlineLevel="0" collapsed="false"/>
    <row r="1033178" customFormat="false" ht="12.8" hidden="false" customHeight="true" outlineLevel="0" collapsed="false"/>
    <row r="1033179" customFormat="false" ht="12.8" hidden="false" customHeight="true" outlineLevel="0" collapsed="false"/>
    <row r="1033180" customFormat="false" ht="12.8" hidden="false" customHeight="true" outlineLevel="0" collapsed="false"/>
    <row r="1033181" customFormat="false" ht="12.8" hidden="false" customHeight="true" outlineLevel="0" collapsed="false"/>
    <row r="1033182" customFormat="false" ht="12.8" hidden="false" customHeight="true" outlineLevel="0" collapsed="false"/>
    <row r="1033183" customFormat="false" ht="12.8" hidden="false" customHeight="true" outlineLevel="0" collapsed="false"/>
    <row r="1033184" customFormat="false" ht="12.8" hidden="false" customHeight="true" outlineLevel="0" collapsed="false"/>
    <row r="1033185" customFormat="false" ht="12.8" hidden="false" customHeight="true" outlineLevel="0" collapsed="false"/>
    <row r="1033186" customFormat="false" ht="12.8" hidden="false" customHeight="true" outlineLevel="0" collapsed="false"/>
    <row r="1033187" customFormat="false" ht="12.8" hidden="false" customHeight="true" outlineLevel="0" collapsed="false"/>
    <row r="1033188" customFormat="false" ht="12.8" hidden="false" customHeight="true" outlineLevel="0" collapsed="false"/>
    <row r="1033189" customFormat="false" ht="12.8" hidden="false" customHeight="true" outlineLevel="0" collapsed="false"/>
    <row r="1033190" customFormat="false" ht="12.8" hidden="false" customHeight="true" outlineLevel="0" collapsed="false"/>
    <row r="1033191" customFormat="false" ht="12.8" hidden="false" customHeight="true" outlineLevel="0" collapsed="false"/>
    <row r="1033192" customFormat="false" ht="12.8" hidden="false" customHeight="true" outlineLevel="0" collapsed="false"/>
    <row r="1033193" customFormat="false" ht="12.8" hidden="false" customHeight="true" outlineLevel="0" collapsed="false"/>
    <row r="1033194" customFormat="false" ht="12.8" hidden="false" customHeight="true" outlineLevel="0" collapsed="false"/>
    <row r="1033195" customFormat="false" ht="12.8" hidden="false" customHeight="true" outlineLevel="0" collapsed="false"/>
    <row r="1033196" customFormat="false" ht="12.8" hidden="false" customHeight="true" outlineLevel="0" collapsed="false"/>
    <row r="1033197" customFormat="false" ht="12.8" hidden="false" customHeight="true" outlineLevel="0" collapsed="false"/>
    <row r="1033198" customFormat="false" ht="12.8" hidden="false" customHeight="true" outlineLevel="0" collapsed="false"/>
    <row r="1033199" customFormat="false" ht="12.8" hidden="false" customHeight="true" outlineLevel="0" collapsed="false"/>
    <row r="1033200" customFormat="false" ht="12.8" hidden="false" customHeight="true" outlineLevel="0" collapsed="false"/>
    <row r="1033201" customFormat="false" ht="12.8" hidden="false" customHeight="true" outlineLevel="0" collapsed="false"/>
    <row r="1033202" customFormat="false" ht="12.8" hidden="false" customHeight="true" outlineLevel="0" collapsed="false"/>
    <row r="1033203" customFormat="false" ht="12.8" hidden="false" customHeight="true" outlineLevel="0" collapsed="false"/>
    <row r="1033204" customFormat="false" ht="12.8" hidden="false" customHeight="true" outlineLevel="0" collapsed="false"/>
    <row r="1033205" customFormat="false" ht="12.8" hidden="false" customHeight="true" outlineLevel="0" collapsed="false"/>
    <row r="1033206" customFormat="false" ht="12.8" hidden="false" customHeight="true" outlineLevel="0" collapsed="false"/>
    <row r="1033207" customFormat="false" ht="12.8" hidden="false" customHeight="true" outlineLevel="0" collapsed="false"/>
    <row r="1033208" customFormat="false" ht="12.8" hidden="false" customHeight="true" outlineLevel="0" collapsed="false"/>
    <row r="1033209" customFormat="false" ht="12.8" hidden="false" customHeight="true" outlineLevel="0" collapsed="false"/>
    <row r="1033210" customFormat="false" ht="12.8" hidden="false" customHeight="true" outlineLevel="0" collapsed="false"/>
    <row r="1033211" customFormat="false" ht="12.8" hidden="false" customHeight="true" outlineLevel="0" collapsed="false"/>
    <row r="1033212" customFormat="false" ht="12.8" hidden="false" customHeight="true" outlineLevel="0" collapsed="false"/>
    <row r="1033213" customFormat="false" ht="12.8" hidden="false" customHeight="true" outlineLevel="0" collapsed="false"/>
    <row r="1033214" customFormat="false" ht="12.8" hidden="false" customHeight="true" outlineLevel="0" collapsed="false"/>
    <row r="1033215" customFormat="false" ht="12.8" hidden="false" customHeight="true" outlineLevel="0" collapsed="false"/>
    <row r="1033216" customFormat="false" ht="12.8" hidden="false" customHeight="true" outlineLevel="0" collapsed="false"/>
    <row r="1033217" customFormat="false" ht="12.8" hidden="false" customHeight="true" outlineLevel="0" collapsed="false"/>
    <row r="1033218" customFormat="false" ht="12.8" hidden="false" customHeight="true" outlineLevel="0" collapsed="false"/>
    <row r="1033219" customFormat="false" ht="12.8" hidden="false" customHeight="true" outlineLevel="0" collapsed="false"/>
    <row r="1033220" customFormat="false" ht="12.8" hidden="false" customHeight="true" outlineLevel="0" collapsed="false"/>
    <row r="1033221" customFormat="false" ht="12.8" hidden="false" customHeight="true" outlineLevel="0" collapsed="false"/>
    <row r="1033222" customFormat="false" ht="12.8" hidden="false" customHeight="true" outlineLevel="0" collapsed="false"/>
    <row r="1033223" customFormat="false" ht="12.8" hidden="false" customHeight="true" outlineLevel="0" collapsed="false"/>
    <row r="1033224" customFormat="false" ht="12.8" hidden="false" customHeight="true" outlineLevel="0" collapsed="false"/>
    <row r="1033225" customFormat="false" ht="12.8" hidden="false" customHeight="true" outlineLevel="0" collapsed="false"/>
    <row r="1033226" customFormat="false" ht="12.8" hidden="false" customHeight="true" outlineLevel="0" collapsed="false"/>
    <row r="1033227" customFormat="false" ht="12.8" hidden="false" customHeight="true" outlineLevel="0" collapsed="false"/>
    <row r="1033228" customFormat="false" ht="12.8" hidden="false" customHeight="true" outlineLevel="0" collapsed="false"/>
    <row r="1033229" customFormat="false" ht="12.8" hidden="false" customHeight="true" outlineLevel="0" collapsed="false"/>
    <row r="1033230" customFormat="false" ht="12.8" hidden="false" customHeight="true" outlineLevel="0" collapsed="false"/>
    <row r="1033231" customFormat="false" ht="12.8" hidden="false" customHeight="true" outlineLevel="0" collapsed="false"/>
    <row r="1033232" customFormat="false" ht="12.8" hidden="false" customHeight="true" outlineLevel="0" collapsed="false"/>
    <row r="1033233" customFormat="false" ht="12.8" hidden="false" customHeight="true" outlineLevel="0" collapsed="false"/>
    <row r="1033234" customFormat="false" ht="12.8" hidden="false" customHeight="true" outlineLevel="0" collapsed="false"/>
    <row r="1033235" customFormat="false" ht="12.8" hidden="false" customHeight="true" outlineLevel="0" collapsed="false"/>
    <row r="1033236" customFormat="false" ht="12.8" hidden="false" customHeight="true" outlineLevel="0" collapsed="false"/>
    <row r="1033237" customFormat="false" ht="12.8" hidden="false" customHeight="true" outlineLevel="0" collapsed="false"/>
    <row r="1033238" customFormat="false" ht="12.8" hidden="false" customHeight="true" outlineLevel="0" collapsed="false"/>
    <row r="1033239" customFormat="false" ht="12.8" hidden="false" customHeight="true" outlineLevel="0" collapsed="false"/>
    <row r="1033240" customFormat="false" ht="12.8" hidden="false" customHeight="true" outlineLevel="0" collapsed="false"/>
    <row r="1033241" customFormat="false" ht="12.8" hidden="false" customHeight="true" outlineLevel="0" collapsed="false"/>
    <row r="1033242" customFormat="false" ht="12.8" hidden="false" customHeight="true" outlineLevel="0" collapsed="false"/>
    <row r="1033243" customFormat="false" ht="12.8" hidden="false" customHeight="true" outlineLevel="0" collapsed="false"/>
    <row r="1033244" customFormat="false" ht="12.8" hidden="false" customHeight="true" outlineLevel="0" collapsed="false"/>
    <row r="1033245" customFormat="false" ht="12.8" hidden="false" customHeight="true" outlineLevel="0" collapsed="false"/>
    <row r="1033246" customFormat="false" ht="12.8" hidden="false" customHeight="true" outlineLevel="0" collapsed="false"/>
    <row r="1033247" customFormat="false" ht="12.8" hidden="false" customHeight="true" outlineLevel="0" collapsed="false"/>
    <row r="1033248" customFormat="false" ht="12.8" hidden="false" customHeight="true" outlineLevel="0" collapsed="false"/>
    <row r="1033249" customFormat="false" ht="12.8" hidden="false" customHeight="true" outlineLevel="0" collapsed="false"/>
    <row r="1033250" customFormat="false" ht="12.8" hidden="false" customHeight="true" outlineLevel="0" collapsed="false"/>
    <row r="1033251" customFormat="false" ht="12.8" hidden="false" customHeight="true" outlineLevel="0" collapsed="false"/>
    <row r="1033252" customFormat="false" ht="12.8" hidden="false" customHeight="true" outlineLevel="0" collapsed="false"/>
    <row r="1033253" customFormat="false" ht="12.8" hidden="false" customHeight="true" outlineLevel="0" collapsed="false"/>
    <row r="1033254" customFormat="false" ht="12.8" hidden="false" customHeight="true" outlineLevel="0" collapsed="false"/>
    <row r="1033255" customFormat="false" ht="12.8" hidden="false" customHeight="true" outlineLevel="0" collapsed="false"/>
    <row r="1033256" customFormat="false" ht="12.8" hidden="false" customHeight="true" outlineLevel="0" collapsed="false"/>
    <row r="1033257" customFormat="false" ht="12.8" hidden="false" customHeight="true" outlineLevel="0" collapsed="false"/>
    <row r="1033258" customFormat="false" ht="12.8" hidden="false" customHeight="true" outlineLevel="0" collapsed="false"/>
    <row r="1033259" customFormat="false" ht="12.8" hidden="false" customHeight="true" outlineLevel="0" collapsed="false"/>
    <row r="1033260" customFormat="false" ht="12.8" hidden="false" customHeight="true" outlineLevel="0" collapsed="false"/>
    <row r="1033261" customFormat="false" ht="12.8" hidden="false" customHeight="true" outlineLevel="0" collapsed="false"/>
    <row r="1033262" customFormat="false" ht="12.8" hidden="false" customHeight="true" outlineLevel="0" collapsed="false"/>
    <row r="1033263" customFormat="false" ht="12.8" hidden="false" customHeight="true" outlineLevel="0" collapsed="false"/>
    <row r="1033264" customFormat="false" ht="12.8" hidden="false" customHeight="true" outlineLevel="0" collapsed="false"/>
    <row r="1033265" customFormat="false" ht="12.8" hidden="false" customHeight="true" outlineLevel="0" collapsed="false"/>
    <row r="1033266" customFormat="false" ht="12.8" hidden="false" customHeight="true" outlineLevel="0" collapsed="false"/>
    <row r="1033267" customFormat="false" ht="12.8" hidden="false" customHeight="true" outlineLevel="0" collapsed="false"/>
    <row r="1033268" customFormat="false" ht="12.8" hidden="false" customHeight="true" outlineLevel="0" collapsed="false"/>
    <row r="1033269" customFormat="false" ht="12.8" hidden="false" customHeight="true" outlineLevel="0" collapsed="false"/>
    <row r="1033270" customFormat="false" ht="12.8" hidden="false" customHeight="true" outlineLevel="0" collapsed="false"/>
    <row r="1033271" customFormat="false" ht="12.8" hidden="false" customHeight="true" outlineLevel="0" collapsed="false"/>
    <row r="1033272" customFormat="false" ht="12.8" hidden="false" customHeight="true" outlineLevel="0" collapsed="false"/>
    <row r="1033273" customFormat="false" ht="12.8" hidden="false" customHeight="true" outlineLevel="0" collapsed="false"/>
    <row r="1033274" customFormat="false" ht="12.8" hidden="false" customHeight="true" outlineLevel="0" collapsed="false"/>
    <row r="1033275" customFormat="false" ht="12.8" hidden="false" customHeight="true" outlineLevel="0" collapsed="false"/>
    <row r="1033276" customFormat="false" ht="12.8" hidden="false" customHeight="true" outlineLevel="0" collapsed="false"/>
    <row r="1033277" customFormat="false" ht="12.8" hidden="false" customHeight="true" outlineLevel="0" collapsed="false"/>
    <row r="1033278" customFormat="false" ht="12.8" hidden="false" customHeight="true" outlineLevel="0" collapsed="false"/>
    <row r="1033279" customFormat="false" ht="12.8" hidden="false" customHeight="true" outlineLevel="0" collapsed="false"/>
    <row r="1033280" customFormat="false" ht="12.8" hidden="false" customHeight="true" outlineLevel="0" collapsed="false"/>
    <row r="1033281" customFormat="false" ht="12.8" hidden="false" customHeight="true" outlineLevel="0" collapsed="false"/>
    <row r="1033282" customFormat="false" ht="12.8" hidden="false" customHeight="true" outlineLevel="0" collapsed="false"/>
    <row r="1033283" customFormat="false" ht="12.8" hidden="false" customHeight="true" outlineLevel="0" collapsed="false"/>
    <row r="1033284" customFormat="false" ht="12.8" hidden="false" customHeight="true" outlineLevel="0" collapsed="false"/>
    <row r="1033285" customFormat="false" ht="12.8" hidden="false" customHeight="true" outlineLevel="0" collapsed="false"/>
    <row r="1033286" customFormat="false" ht="12.8" hidden="false" customHeight="true" outlineLevel="0" collapsed="false"/>
    <row r="1033287" customFormat="false" ht="12.8" hidden="false" customHeight="true" outlineLevel="0" collapsed="false"/>
    <row r="1033288" customFormat="false" ht="12.8" hidden="false" customHeight="true" outlineLevel="0" collapsed="false"/>
    <row r="1033289" customFormat="false" ht="12.8" hidden="false" customHeight="true" outlineLevel="0" collapsed="false"/>
    <row r="1033290" customFormat="false" ht="12.8" hidden="false" customHeight="true" outlineLevel="0" collapsed="false"/>
    <row r="1033291" customFormat="false" ht="12.8" hidden="false" customHeight="true" outlineLevel="0" collapsed="false"/>
    <row r="1033292" customFormat="false" ht="12.8" hidden="false" customHeight="true" outlineLevel="0" collapsed="false"/>
    <row r="1033293" customFormat="false" ht="12.8" hidden="false" customHeight="true" outlineLevel="0" collapsed="false"/>
    <row r="1033294" customFormat="false" ht="12.8" hidden="false" customHeight="true" outlineLevel="0" collapsed="false"/>
    <row r="1033295" customFormat="false" ht="12.8" hidden="false" customHeight="true" outlineLevel="0" collapsed="false"/>
    <row r="1033296" customFormat="false" ht="12.8" hidden="false" customHeight="true" outlineLevel="0" collapsed="false"/>
    <row r="1033297" customFormat="false" ht="12.8" hidden="false" customHeight="true" outlineLevel="0" collapsed="false"/>
    <row r="1033298" customFormat="false" ht="12.8" hidden="false" customHeight="true" outlineLevel="0" collapsed="false"/>
    <row r="1033299" customFormat="false" ht="12.8" hidden="false" customHeight="true" outlineLevel="0" collapsed="false"/>
    <row r="1033300" customFormat="false" ht="12.8" hidden="false" customHeight="true" outlineLevel="0" collapsed="false"/>
    <row r="1033301" customFormat="false" ht="12.8" hidden="false" customHeight="true" outlineLevel="0" collapsed="false"/>
    <row r="1033302" customFormat="false" ht="12.8" hidden="false" customHeight="true" outlineLevel="0" collapsed="false"/>
    <row r="1033303" customFormat="false" ht="12.8" hidden="false" customHeight="true" outlineLevel="0" collapsed="false"/>
    <row r="1033304" customFormat="false" ht="12.8" hidden="false" customHeight="true" outlineLevel="0" collapsed="false"/>
    <row r="1033305" customFormat="false" ht="12.8" hidden="false" customHeight="true" outlineLevel="0" collapsed="false"/>
    <row r="1033306" customFormat="false" ht="12.8" hidden="false" customHeight="true" outlineLevel="0" collapsed="false"/>
    <row r="1033307" customFormat="false" ht="12.8" hidden="false" customHeight="true" outlineLevel="0" collapsed="false"/>
    <row r="1033308" customFormat="false" ht="12.8" hidden="false" customHeight="true" outlineLevel="0" collapsed="false"/>
    <row r="1033309" customFormat="false" ht="12.8" hidden="false" customHeight="true" outlineLevel="0" collapsed="false"/>
    <row r="1033310" customFormat="false" ht="12.8" hidden="false" customHeight="true" outlineLevel="0" collapsed="false"/>
    <row r="1033311" customFormat="false" ht="12.8" hidden="false" customHeight="true" outlineLevel="0" collapsed="false"/>
    <row r="1033312" customFormat="false" ht="12.8" hidden="false" customHeight="true" outlineLevel="0" collapsed="false"/>
    <row r="1033313" customFormat="false" ht="12.8" hidden="false" customHeight="true" outlineLevel="0" collapsed="false"/>
    <row r="1033314" customFormat="false" ht="12.8" hidden="false" customHeight="true" outlineLevel="0" collapsed="false"/>
    <row r="1033315" customFormat="false" ht="12.8" hidden="false" customHeight="true" outlineLevel="0" collapsed="false"/>
    <row r="1033316" customFormat="false" ht="12.8" hidden="false" customHeight="true" outlineLevel="0" collapsed="false"/>
    <row r="1033317" customFormat="false" ht="12.8" hidden="false" customHeight="true" outlineLevel="0" collapsed="false"/>
    <row r="1033318" customFormat="false" ht="12.8" hidden="false" customHeight="true" outlineLevel="0" collapsed="false"/>
    <row r="1033319" customFormat="false" ht="12.8" hidden="false" customHeight="true" outlineLevel="0" collapsed="false"/>
    <row r="1033320" customFormat="false" ht="12.8" hidden="false" customHeight="true" outlineLevel="0" collapsed="false"/>
    <row r="1033321" customFormat="false" ht="12.8" hidden="false" customHeight="true" outlineLevel="0" collapsed="false"/>
    <row r="1033322" customFormat="false" ht="12.8" hidden="false" customHeight="true" outlineLevel="0" collapsed="false"/>
    <row r="1033323" customFormat="false" ht="12.8" hidden="false" customHeight="true" outlineLevel="0" collapsed="false"/>
    <row r="1033324" customFormat="false" ht="12.8" hidden="false" customHeight="true" outlineLevel="0" collapsed="false"/>
    <row r="1033325" customFormat="false" ht="12.8" hidden="false" customHeight="true" outlineLevel="0" collapsed="false"/>
    <row r="1033326" customFormat="false" ht="12.8" hidden="false" customHeight="true" outlineLevel="0" collapsed="false"/>
    <row r="1033327" customFormat="false" ht="12.8" hidden="false" customHeight="true" outlineLevel="0" collapsed="false"/>
    <row r="1033328" customFormat="false" ht="12.8" hidden="false" customHeight="true" outlineLevel="0" collapsed="false"/>
    <row r="1033329" customFormat="false" ht="12.8" hidden="false" customHeight="true" outlineLevel="0" collapsed="false"/>
    <row r="1033330" customFormat="false" ht="12.8" hidden="false" customHeight="true" outlineLevel="0" collapsed="false"/>
    <row r="1033331" customFormat="false" ht="12.8" hidden="false" customHeight="true" outlineLevel="0" collapsed="false"/>
    <row r="1033332" customFormat="false" ht="12.8" hidden="false" customHeight="true" outlineLevel="0" collapsed="false"/>
    <row r="1033333" customFormat="false" ht="12.8" hidden="false" customHeight="true" outlineLevel="0" collapsed="false"/>
    <row r="1033334" customFormat="false" ht="12.8" hidden="false" customHeight="true" outlineLevel="0" collapsed="false"/>
    <row r="1033335" customFormat="false" ht="12.8" hidden="false" customHeight="true" outlineLevel="0" collapsed="false"/>
    <row r="1033336" customFormat="false" ht="12.8" hidden="false" customHeight="true" outlineLevel="0" collapsed="false"/>
    <row r="1033337" customFormat="false" ht="12.8" hidden="false" customHeight="true" outlineLevel="0" collapsed="false"/>
    <row r="1033338" customFormat="false" ht="12.8" hidden="false" customHeight="true" outlineLevel="0" collapsed="false"/>
    <row r="1033339" customFormat="false" ht="12.8" hidden="false" customHeight="true" outlineLevel="0" collapsed="false"/>
    <row r="1033340" customFormat="false" ht="12.8" hidden="false" customHeight="true" outlineLevel="0" collapsed="false"/>
    <row r="1033341" customFormat="false" ht="12.8" hidden="false" customHeight="true" outlineLevel="0" collapsed="false"/>
    <row r="1033342" customFormat="false" ht="12.8" hidden="false" customHeight="true" outlineLevel="0" collapsed="false"/>
    <row r="1033343" customFormat="false" ht="12.8" hidden="false" customHeight="true" outlineLevel="0" collapsed="false"/>
    <row r="1033344" customFormat="false" ht="12.8" hidden="false" customHeight="true" outlineLevel="0" collapsed="false"/>
    <row r="1033345" customFormat="false" ht="12.8" hidden="false" customHeight="true" outlineLevel="0" collapsed="false"/>
    <row r="1033346" customFormat="false" ht="12.8" hidden="false" customHeight="true" outlineLevel="0" collapsed="false"/>
    <row r="1033347" customFormat="false" ht="12.8" hidden="false" customHeight="true" outlineLevel="0" collapsed="false"/>
    <row r="1033348" customFormat="false" ht="12.8" hidden="false" customHeight="true" outlineLevel="0" collapsed="false"/>
    <row r="1033349" customFormat="false" ht="12.8" hidden="false" customHeight="true" outlineLevel="0" collapsed="false"/>
    <row r="1033350" customFormat="false" ht="12.8" hidden="false" customHeight="true" outlineLevel="0" collapsed="false"/>
    <row r="1033351" customFormat="false" ht="12.8" hidden="false" customHeight="true" outlineLevel="0" collapsed="false"/>
    <row r="1033352" customFormat="false" ht="12.8" hidden="false" customHeight="true" outlineLevel="0" collapsed="false"/>
    <row r="1033353" customFormat="false" ht="12.8" hidden="false" customHeight="true" outlineLevel="0" collapsed="false"/>
    <row r="1033354" customFormat="false" ht="12.8" hidden="false" customHeight="true" outlineLevel="0" collapsed="false"/>
    <row r="1033355" customFormat="false" ht="12.8" hidden="false" customHeight="true" outlineLevel="0" collapsed="false"/>
    <row r="1033356" customFormat="false" ht="12.8" hidden="false" customHeight="true" outlineLevel="0" collapsed="false"/>
    <row r="1033357" customFormat="false" ht="12.8" hidden="false" customHeight="true" outlineLevel="0" collapsed="false"/>
    <row r="1033358" customFormat="false" ht="12.8" hidden="false" customHeight="true" outlineLevel="0" collapsed="false"/>
    <row r="1033359" customFormat="false" ht="12.8" hidden="false" customHeight="true" outlineLevel="0" collapsed="false"/>
    <row r="1033360" customFormat="false" ht="12.8" hidden="false" customHeight="true" outlineLevel="0" collapsed="false"/>
    <row r="1033361" customFormat="false" ht="12.8" hidden="false" customHeight="true" outlineLevel="0" collapsed="false"/>
    <row r="1033362" customFormat="false" ht="12.8" hidden="false" customHeight="true" outlineLevel="0" collapsed="false"/>
    <row r="1033363" customFormat="false" ht="12.8" hidden="false" customHeight="true" outlineLevel="0" collapsed="false"/>
    <row r="1033364" customFormat="false" ht="12.8" hidden="false" customHeight="true" outlineLevel="0" collapsed="false"/>
    <row r="1033365" customFormat="false" ht="12.8" hidden="false" customHeight="true" outlineLevel="0" collapsed="false"/>
    <row r="1033366" customFormat="false" ht="12.8" hidden="false" customHeight="true" outlineLevel="0" collapsed="false"/>
    <row r="1033367" customFormat="false" ht="12.8" hidden="false" customHeight="true" outlineLevel="0" collapsed="false"/>
    <row r="1033368" customFormat="false" ht="12.8" hidden="false" customHeight="true" outlineLevel="0" collapsed="false"/>
    <row r="1033369" customFormat="false" ht="12.8" hidden="false" customHeight="true" outlineLevel="0" collapsed="false"/>
    <row r="1033370" customFormat="false" ht="12.8" hidden="false" customHeight="true" outlineLevel="0" collapsed="false"/>
    <row r="1033371" customFormat="false" ht="12.8" hidden="false" customHeight="true" outlineLevel="0" collapsed="false"/>
    <row r="1033372" customFormat="false" ht="12.8" hidden="false" customHeight="true" outlineLevel="0" collapsed="false"/>
    <row r="1033373" customFormat="false" ht="12.8" hidden="false" customHeight="true" outlineLevel="0" collapsed="false"/>
    <row r="1033374" customFormat="false" ht="12.8" hidden="false" customHeight="true" outlineLevel="0" collapsed="false"/>
    <row r="1033375" customFormat="false" ht="12.8" hidden="false" customHeight="true" outlineLevel="0" collapsed="false"/>
    <row r="1033376" customFormat="false" ht="12.8" hidden="false" customHeight="true" outlineLevel="0" collapsed="false"/>
    <row r="1033377" customFormat="false" ht="12.8" hidden="false" customHeight="true" outlineLevel="0" collapsed="false"/>
    <row r="1033378" customFormat="false" ht="12.8" hidden="false" customHeight="true" outlineLevel="0" collapsed="false"/>
    <row r="1033379" customFormat="false" ht="12.8" hidden="false" customHeight="true" outlineLevel="0" collapsed="false"/>
    <row r="1033380" customFormat="false" ht="12.8" hidden="false" customHeight="true" outlineLevel="0" collapsed="false"/>
    <row r="1033381" customFormat="false" ht="12.8" hidden="false" customHeight="true" outlineLevel="0" collapsed="false"/>
    <row r="1033382" customFormat="false" ht="12.8" hidden="false" customHeight="true" outlineLevel="0" collapsed="false"/>
    <row r="1033383" customFormat="false" ht="12.8" hidden="false" customHeight="true" outlineLevel="0" collapsed="false"/>
    <row r="1033384" customFormat="false" ht="12.8" hidden="false" customHeight="true" outlineLevel="0" collapsed="false"/>
    <row r="1033385" customFormat="false" ht="12.8" hidden="false" customHeight="true" outlineLevel="0" collapsed="false"/>
    <row r="1033386" customFormat="false" ht="12.8" hidden="false" customHeight="true" outlineLevel="0" collapsed="false"/>
    <row r="1033387" customFormat="false" ht="12.8" hidden="false" customHeight="true" outlineLevel="0" collapsed="false"/>
    <row r="1033388" customFormat="false" ht="12.8" hidden="false" customHeight="true" outlineLevel="0" collapsed="false"/>
    <row r="1033389" customFormat="false" ht="12.8" hidden="false" customHeight="true" outlineLevel="0" collapsed="false"/>
    <row r="1033390" customFormat="false" ht="12.8" hidden="false" customHeight="true" outlineLevel="0" collapsed="false"/>
    <row r="1033391" customFormat="false" ht="12.8" hidden="false" customHeight="true" outlineLevel="0" collapsed="false"/>
    <row r="1033392" customFormat="false" ht="12.8" hidden="false" customHeight="true" outlineLevel="0" collapsed="false"/>
    <row r="1033393" customFormat="false" ht="12.8" hidden="false" customHeight="true" outlineLevel="0" collapsed="false"/>
    <row r="1033394" customFormat="false" ht="12.8" hidden="false" customHeight="true" outlineLevel="0" collapsed="false"/>
    <row r="1033395" customFormat="false" ht="12.8" hidden="false" customHeight="true" outlineLevel="0" collapsed="false"/>
    <row r="1033396" customFormat="false" ht="12.8" hidden="false" customHeight="true" outlineLevel="0" collapsed="false"/>
    <row r="1033397" customFormat="false" ht="12.8" hidden="false" customHeight="true" outlineLevel="0" collapsed="false"/>
    <row r="1033398" customFormat="false" ht="12.8" hidden="false" customHeight="true" outlineLevel="0" collapsed="false"/>
    <row r="1033399" customFormat="false" ht="12.8" hidden="false" customHeight="true" outlineLevel="0" collapsed="false"/>
    <row r="1033400" customFormat="false" ht="12.8" hidden="false" customHeight="true" outlineLevel="0" collapsed="false"/>
    <row r="1033401" customFormat="false" ht="12.8" hidden="false" customHeight="true" outlineLevel="0" collapsed="false"/>
    <row r="1033402" customFormat="false" ht="12.8" hidden="false" customHeight="true" outlineLevel="0" collapsed="false"/>
    <row r="1033403" customFormat="false" ht="12.8" hidden="false" customHeight="true" outlineLevel="0" collapsed="false"/>
    <row r="1033404" customFormat="false" ht="12.8" hidden="false" customHeight="true" outlineLevel="0" collapsed="false"/>
    <row r="1033405" customFormat="false" ht="12.8" hidden="false" customHeight="true" outlineLevel="0" collapsed="false"/>
    <row r="1033406" customFormat="false" ht="12.8" hidden="false" customHeight="true" outlineLevel="0" collapsed="false"/>
    <row r="1033407" customFormat="false" ht="12.8" hidden="false" customHeight="true" outlineLevel="0" collapsed="false"/>
    <row r="1033408" customFormat="false" ht="12.8" hidden="false" customHeight="true" outlineLevel="0" collapsed="false"/>
    <row r="1033409" customFormat="false" ht="12.8" hidden="false" customHeight="true" outlineLevel="0" collapsed="false"/>
    <row r="1033410" customFormat="false" ht="12.8" hidden="false" customHeight="true" outlineLevel="0" collapsed="false"/>
    <row r="1033411" customFormat="false" ht="12.8" hidden="false" customHeight="true" outlineLevel="0" collapsed="false"/>
    <row r="1033412" customFormat="false" ht="12.8" hidden="false" customHeight="true" outlineLevel="0" collapsed="false"/>
    <row r="1033413" customFormat="false" ht="12.8" hidden="false" customHeight="true" outlineLevel="0" collapsed="false"/>
    <row r="1033414" customFormat="false" ht="12.8" hidden="false" customHeight="true" outlineLevel="0" collapsed="false"/>
    <row r="1033415" customFormat="false" ht="12.8" hidden="false" customHeight="true" outlineLevel="0" collapsed="false"/>
    <row r="1033416" customFormat="false" ht="12.8" hidden="false" customHeight="true" outlineLevel="0" collapsed="false"/>
    <row r="1033417" customFormat="false" ht="12.8" hidden="false" customHeight="true" outlineLevel="0" collapsed="false"/>
    <row r="1033418" customFormat="false" ht="12.8" hidden="false" customHeight="true" outlineLevel="0" collapsed="false"/>
    <row r="1033419" customFormat="false" ht="12.8" hidden="false" customHeight="true" outlineLevel="0" collapsed="false"/>
    <row r="1033420" customFormat="false" ht="12.8" hidden="false" customHeight="true" outlineLevel="0" collapsed="false"/>
    <row r="1033421" customFormat="false" ht="12.8" hidden="false" customHeight="true" outlineLevel="0" collapsed="false"/>
    <row r="1033422" customFormat="false" ht="12.8" hidden="false" customHeight="true" outlineLevel="0" collapsed="false"/>
    <row r="1033423" customFormat="false" ht="12.8" hidden="false" customHeight="true" outlineLevel="0" collapsed="false"/>
    <row r="1033424" customFormat="false" ht="12.8" hidden="false" customHeight="true" outlineLevel="0" collapsed="false"/>
    <row r="1033425" customFormat="false" ht="12.8" hidden="false" customHeight="true" outlineLevel="0" collapsed="false"/>
    <row r="1033426" customFormat="false" ht="12.8" hidden="false" customHeight="true" outlineLevel="0" collapsed="false"/>
    <row r="1033427" customFormat="false" ht="12.8" hidden="false" customHeight="true" outlineLevel="0" collapsed="false"/>
    <row r="1033428" customFormat="false" ht="12.8" hidden="false" customHeight="true" outlineLevel="0" collapsed="false"/>
    <row r="1033429" customFormat="false" ht="12.8" hidden="false" customHeight="true" outlineLevel="0" collapsed="false"/>
    <row r="1033430" customFormat="false" ht="12.8" hidden="false" customHeight="true" outlineLevel="0" collapsed="false"/>
    <row r="1033431" customFormat="false" ht="12.8" hidden="false" customHeight="true" outlineLevel="0" collapsed="false"/>
    <row r="1033432" customFormat="false" ht="12.8" hidden="false" customHeight="true" outlineLevel="0" collapsed="false"/>
    <row r="1033433" customFormat="false" ht="12.8" hidden="false" customHeight="true" outlineLevel="0" collapsed="false"/>
    <row r="1033434" customFormat="false" ht="12.8" hidden="false" customHeight="true" outlineLevel="0" collapsed="false"/>
    <row r="1033435" customFormat="false" ht="12.8" hidden="false" customHeight="true" outlineLevel="0" collapsed="false"/>
    <row r="1033436" customFormat="false" ht="12.8" hidden="false" customHeight="true" outlineLevel="0" collapsed="false"/>
    <row r="1033437" customFormat="false" ht="12.8" hidden="false" customHeight="true" outlineLevel="0" collapsed="false"/>
    <row r="1033438" customFormat="false" ht="12.8" hidden="false" customHeight="true" outlineLevel="0" collapsed="false"/>
    <row r="1033439" customFormat="false" ht="12.8" hidden="false" customHeight="true" outlineLevel="0" collapsed="false"/>
    <row r="1033440" customFormat="false" ht="12.8" hidden="false" customHeight="true" outlineLevel="0" collapsed="false"/>
    <row r="1033441" customFormat="false" ht="12.8" hidden="false" customHeight="true" outlineLevel="0" collapsed="false"/>
    <row r="1033442" customFormat="false" ht="12.8" hidden="false" customHeight="true" outlineLevel="0" collapsed="false"/>
    <row r="1033443" customFormat="false" ht="12.8" hidden="false" customHeight="true" outlineLevel="0" collapsed="false"/>
    <row r="1033444" customFormat="false" ht="12.8" hidden="false" customHeight="true" outlineLevel="0" collapsed="false"/>
    <row r="1033445" customFormat="false" ht="12.8" hidden="false" customHeight="true" outlineLevel="0" collapsed="false"/>
    <row r="1033446" customFormat="false" ht="12.8" hidden="false" customHeight="true" outlineLevel="0" collapsed="false"/>
    <row r="1033447" customFormat="false" ht="12.8" hidden="false" customHeight="true" outlineLevel="0" collapsed="false"/>
    <row r="1033448" customFormat="false" ht="12.8" hidden="false" customHeight="true" outlineLevel="0" collapsed="false"/>
    <row r="1033449" customFormat="false" ht="12.8" hidden="false" customHeight="true" outlineLevel="0" collapsed="false"/>
    <row r="1033450" customFormat="false" ht="12.8" hidden="false" customHeight="true" outlineLevel="0" collapsed="false"/>
    <row r="1033451" customFormat="false" ht="12.8" hidden="false" customHeight="true" outlineLevel="0" collapsed="false"/>
    <row r="1033452" customFormat="false" ht="12.8" hidden="false" customHeight="true" outlineLevel="0" collapsed="false"/>
    <row r="1033453" customFormat="false" ht="12.8" hidden="false" customHeight="true" outlineLevel="0" collapsed="false"/>
    <row r="1033454" customFormat="false" ht="12.8" hidden="false" customHeight="true" outlineLevel="0" collapsed="false"/>
    <row r="1033455" customFormat="false" ht="12.8" hidden="false" customHeight="true" outlineLevel="0" collapsed="false"/>
    <row r="1033456" customFormat="false" ht="12.8" hidden="false" customHeight="true" outlineLevel="0" collapsed="false"/>
    <row r="1033457" customFormat="false" ht="12.8" hidden="false" customHeight="true" outlineLevel="0" collapsed="false"/>
    <row r="1033458" customFormat="false" ht="12.8" hidden="false" customHeight="true" outlineLevel="0" collapsed="false"/>
    <row r="1033459" customFormat="false" ht="12.8" hidden="false" customHeight="true" outlineLevel="0" collapsed="false"/>
    <row r="1033460" customFormat="false" ht="12.8" hidden="false" customHeight="true" outlineLevel="0" collapsed="false"/>
    <row r="1033461" customFormat="false" ht="12.8" hidden="false" customHeight="true" outlineLevel="0" collapsed="false"/>
    <row r="1033462" customFormat="false" ht="12.8" hidden="false" customHeight="true" outlineLevel="0" collapsed="false"/>
    <row r="1033463" customFormat="false" ht="12.8" hidden="false" customHeight="true" outlineLevel="0" collapsed="false"/>
    <row r="1033464" customFormat="false" ht="12.8" hidden="false" customHeight="true" outlineLevel="0" collapsed="false"/>
    <row r="1033465" customFormat="false" ht="12.8" hidden="false" customHeight="true" outlineLevel="0" collapsed="false"/>
    <row r="1033466" customFormat="false" ht="12.8" hidden="false" customHeight="true" outlineLevel="0" collapsed="false"/>
    <row r="1033467" customFormat="false" ht="12.8" hidden="false" customHeight="true" outlineLevel="0" collapsed="false"/>
    <row r="1033468" customFormat="false" ht="12.8" hidden="false" customHeight="true" outlineLevel="0" collapsed="false"/>
    <row r="1033469" customFormat="false" ht="12.8" hidden="false" customHeight="true" outlineLevel="0" collapsed="false"/>
    <row r="1033470" customFormat="false" ht="12.8" hidden="false" customHeight="true" outlineLevel="0" collapsed="false"/>
    <row r="1033471" customFormat="false" ht="12.8" hidden="false" customHeight="true" outlineLevel="0" collapsed="false"/>
    <row r="1033472" customFormat="false" ht="12.8" hidden="false" customHeight="true" outlineLevel="0" collapsed="false"/>
    <row r="1033473" customFormat="false" ht="12.8" hidden="false" customHeight="true" outlineLevel="0" collapsed="false"/>
    <row r="1033474" customFormat="false" ht="12.8" hidden="false" customHeight="true" outlineLevel="0" collapsed="false"/>
    <row r="1033475" customFormat="false" ht="12.8" hidden="false" customHeight="true" outlineLevel="0" collapsed="false"/>
    <row r="1033476" customFormat="false" ht="12.8" hidden="false" customHeight="true" outlineLevel="0" collapsed="false"/>
    <row r="1033477" customFormat="false" ht="12.8" hidden="false" customHeight="true" outlineLevel="0" collapsed="false"/>
    <row r="1033478" customFormat="false" ht="12.8" hidden="false" customHeight="true" outlineLevel="0" collapsed="false"/>
    <row r="1033479" customFormat="false" ht="12.8" hidden="false" customHeight="true" outlineLevel="0" collapsed="false"/>
    <row r="1033480" customFormat="false" ht="12.8" hidden="false" customHeight="true" outlineLevel="0" collapsed="false"/>
    <row r="1033481" customFormat="false" ht="12.8" hidden="false" customHeight="true" outlineLevel="0" collapsed="false"/>
    <row r="1033482" customFormat="false" ht="12.8" hidden="false" customHeight="true" outlineLevel="0" collapsed="false"/>
    <row r="1033483" customFormat="false" ht="12.8" hidden="false" customHeight="true" outlineLevel="0" collapsed="false"/>
    <row r="1033484" customFormat="false" ht="12.8" hidden="false" customHeight="true" outlineLevel="0" collapsed="false"/>
    <row r="1033485" customFormat="false" ht="12.8" hidden="false" customHeight="true" outlineLevel="0" collapsed="false"/>
    <row r="1033486" customFormat="false" ht="12.8" hidden="false" customHeight="true" outlineLevel="0" collapsed="false"/>
    <row r="1033487" customFormat="false" ht="12.8" hidden="false" customHeight="true" outlineLevel="0" collapsed="false"/>
    <row r="1033488" customFormat="false" ht="12.8" hidden="false" customHeight="true" outlineLevel="0" collapsed="false"/>
    <row r="1033489" customFormat="false" ht="12.8" hidden="false" customHeight="true" outlineLevel="0" collapsed="false"/>
    <row r="1033490" customFormat="false" ht="12.8" hidden="false" customHeight="true" outlineLevel="0" collapsed="false"/>
    <row r="1033491" customFormat="false" ht="12.8" hidden="false" customHeight="true" outlineLevel="0" collapsed="false"/>
    <row r="1033492" customFormat="false" ht="12.8" hidden="false" customHeight="true" outlineLevel="0" collapsed="false"/>
    <row r="1033493" customFormat="false" ht="12.8" hidden="false" customHeight="true" outlineLevel="0" collapsed="false"/>
    <row r="1033494" customFormat="false" ht="12.8" hidden="false" customHeight="true" outlineLevel="0" collapsed="false"/>
    <row r="1033495" customFormat="false" ht="12.8" hidden="false" customHeight="true" outlineLevel="0" collapsed="false"/>
    <row r="1033496" customFormat="false" ht="12.8" hidden="false" customHeight="true" outlineLevel="0" collapsed="false"/>
    <row r="1033497" customFormat="false" ht="12.8" hidden="false" customHeight="true" outlineLevel="0" collapsed="false"/>
    <row r="1033498" customFormat="false" ht="12.8" hidden="false" customHeight="true" outlineLevel="0" collapsed="false"/>
    <row r="1033499" customFormat="false" ht="12.8" hidden="false" customHeight="true" outlineLevel="0" collapsed="false"/>
    <row r="1033500" customFormat="false" ht="12.8" hidden="false" customHeight="true" outlineLevel="0" collapsed="false"/>
    <row r="1033501" customFormat="false" ht="12.8" hidden="false" customHeight="true" outlineLevel="0" collapsed="false"/>
    <row r="1033502" customFormat="false" ht="12.8" hidden="false" customHeight="true" outlineLevel="0" collapsed="false"/>
    <row r="1033503" customFormat="false" ht="12.8" hidden="false" customHeight="true" outlineLevel="0" collapsed="false"/>
    <row r="1033504" customFormat="false" ht="12.8" hidden="false" customHeight="true" outlineLevel="0" collapsed="false"/>
    <row r="1033505" customFormat="false" ht="12.8" hidden="false" customHeight="true" outlineLevel="0" collapsed="false"/>
    <row r="1033506" customFormat="false" ht="12.8" hidden="false" customHeight="true" outlineLevel="0" collapsed="false"/>
    <row r="1033507" customFormat="false" ht="12.8" hidden="false" customHeight="true" outlineLevel="0" collapsed="false"/>
    <row r="1033508" customFormat="false" ht="12.8" hidden="false" customHeight="true" outlineLevel="0" collapsed="false"/>
    <row r="1033509" customFormat="false" ht="12.8" hidden="false" customHeight="true" outlineLevel="0" collapsed="false"/>
    <row r="1033510" customFormat="false" ht="12.8" hidden="false" customHeight="true" outlineLevel="0" collapsed="false"/>
    <row r="1033511" customFormat="false" ht="12.8" hidden="false" customHeight="true" outlineLevel="0" collapsed="false"/>
    <row r="1033512" customFormat="false" ht="12.8" hidden="false" customHeight="true" outlineLevel="0" collapsed="false"/>
    <row r="1033513" customFormat="false" ht="12.8" hidden="false" customHeight="true" outlineLevel="0" collapsed="false"/>
    <row r="1033514" customFormat="false" ht="12.8" hidden="false" customHeight="true" outlineLevel="0" collapsed="false"/>
    <row r="1033515" customFormat="false" ht="12.8" hidden="false" customHeight="true" outlineLevel="0" collapsed="false"/>
    <row r="1033516" customFormat="false" ht="12.8" hidden="false" customHeight="true" outlineLevel="0" collapsed="false"/>
    <row r="1033517" customFormat="false" ht="12.8" hidden="false" customHeight="true" outlineLevel="0" collapsed="false"/>
    <row r="1033518" customFormat="false" ht="12.8" hidden="false" customHeight="true" outlineLevel="0" collapsed="false"/>
    <row r="1033519" customFormat="false" ht="12.8" hidden="false" customHeight="true" outlineLevel="0" collapsed="false"/>
    <row r="1033520" customFormat="false" ht="12.8" hidden="false" customHeight="true" outlineLevel="0" collapsed="false"/>
    <row r="1033521" customFormat="false" ht="12.8" hidden="false" customHeight="true" outlineLevel="0" collapsed="false"/>
    <row r="1033522" customFormat="false" ht="12.8" hidden="false" customHeight="true" outlineLevel="0" collapsed="false"/>
    <row r="1033523" customFormat="false" ht="12.8" hidden="false" customHeight="true" outlineLevel="0" collapsed="false"/>
    <row r="1033524" customFormat="false" ht="12.8" hidden="false" customHeight="true" outlineLevel="0" collapsed="false"/>
    <row r="1033525" customFormat="false" ht="12.8" hidden="false" customHeight="true" outlineLevel="0" collapsed="false"/>
    <row r="1033526" customFormat="false" ht="12.8" hidden="false" customHeight="true" outlineLevel="0" collapsed="false"/>
    <row r="1033527" customFormat="false" ht="12.8" hidden="false" customHeight="true" outlineLevel="0" collapsed="false"/>
    <row r="1033528" customFormat="false" ht="12.8" hidden="false" customHeight="true" outlineLevel="0" collapsed="false"/>
    <row r="1033529" customFormat="false" ht="12.8" hidden="false" customHeight="true" outlineLevel="0" collapsed="false"/>
    <row r="1033530" customFormat="false" ht="12.8" hidden="false" customHeight="true" outlineLevel="0" collapsed="false"/>
    <row r="1033531" customFormat="false" ht="12.8" hidden="false" customHeight="true" outlineLevel="0" collapsed="false"/>
    <row r="1033532" customFormat="false" ht="12.8" hidden="false" customHeight="true" outlineLevel="0" collapsed="false"/>
    <row r="1033533" customFormat="false" ht="12.8" hidden="false" customHeight="true" outlineLevel="0" collapsed="false"/>
    <row r="1033534" customFormat="false" ht="12.8" hidden="false" customHeight="true" outlineLevel="0" collapsed="false"/>
    <row r="1033535" customFormat="false" ht="12.8" hidden="false" customHeight="true" outlineLevel="0" collapsed="false"/>
    <row r="1033536" customFormat="false" ht="12.8" hidden="false" customHeight="true" outlineLevel="0" collapsed="false"/>
    <row r="1033537" customFormat="false" ht="12.8" hidden="false" customHeight="true" outlineLevel="0" collapsed="false"/>
    <row r="1033538" customFormat="false" ht="12.8" hidden="false" customHeight="true" outlineLevel="0" collapsed="false"/>
    <row r="1033539" customFormat="false" ht="12.8" hidden="false" customHeight="true" outlineLevel="0" collapsed="false"/>
    <row r="1033540" customFormat="false" ht="12.8" hidden="false" customHeight="true" outlineLevel="0" collapsed="false"/>
    <row r="1033541" customFormat="false" ht="12.8" hidden="false" customHeight="true" outlineLevel="0" collapsed="false"/>
    <row r="1033542" customFormat="false" ht="12.8" hidden="false" customHeight="true" outlineLevel="0" collapsed="false"/>
    <row r="1033543" customFormat="false" ht="12.8" hidden="false" customHeight="true" outlineLevel="0" collapsed="false"/>
    <row r="1033544" customFormat="false" ht="12.8" hidden="false" customHeight="true" outlineLevel="0" collapsed="false"/>
    <row r="1033545" customFormat="false" ht="12.8" hidden="false" customHeight="true" outlineLevel="0" collapsed="false"/>
    <row r="1033546" customFormat="false" ht="12.8" hidden="false" customHeight="true" outlineLevel="0" collapsed="false"/>
    <row r="1033547" customFormat="false" ht="12.8" hidden="false" customHeight="true" outlineLevel="0" collapsed="false"/>
    <row r="1033548" customFormat="false" ht="12.8" hidden="false" customHeight="true" outlineLevel="0" collapsed="false"/>
    <row r="1033549" customFormat="false" ht="12.8" hidden="false" customHeight="true" outlineLevel="0" collapsed="false"/>
    <row r="1033550" customFormat="false" ht="12.8" hidden="false" customHeight="true" outlineLevel="0" collapsed="false"/>
    <row r="1033551" customFormat="false" ht="12.8" hidden="false" customHeight="true" outlineLevel="0" collapsed="false"/>
    <row r="1033552" customFormat="false" ht="12.8" hidden="false" customHeight="true" outlineLevel="0" collapsed="false"/>
    <row r="1033553" customFormat="false" ht="12.8" hidden="false" customHeight="true" outlineLevel="0" collapsed="false"/>
    <row r="1033554" customFormat="false" ht="12.8" hidden="false" customHeight="true" outlineLevel="0" collapsed="false"/>
    <row r="1033555" customFormat="false" ht="12.8" hidden="false" customHeight="true" outlineLevel="0" collapsed="false"/>
    <row r="1033556" customFormat="false" ht="12.8" hidden="false" customHeight="true" outlineLevel="0" collapsed="false"/>
    <row r="1033557" customFormat="false" ht="12.8" hidden="false" customHeight="true" outlineLevel="0" collapsed="false"/>
    <row r="1033558" customFormat="false" ht="12.8" hidden="false" customHeight="true" outlineLevel="0" collapsed="false"/>
    <row r="1033559" customFormat="false" ht="12.8" hidden="false" customHeight="true" outlineLevel="0" collapsed="false"/>
    <row r="1033560" customFormat="false" ht="12.8" hidden="false" customHeight="true" outlineLevel="0" collapsed="false"/>
    <row r="1033561" customFormat="false" ht="12.8" hidden="false" customHeight="true" outlineLevel="0" collapsed="false"/>
    <row r="1033562" customFormat="false" ht="12.8" hidden="false" customHeight="true" outlineLevel="0" collapsed="false"/>
    <row r="1033563" customFormat="false" ht="12.8" hidden="false" customHeight="true" outlineLevel="0" collapsed="false"/>
    <row r="1033564" customFormat="false" ht="12.8" hidden="false" customHeight="true" outlineLevel="0" collapsed="false"/>
    <row r="1033565" customFormat="false" ht="12.8" hidden="false" customHeight="true" outlineLevel="0" collapsed="false"/>
    <row r="1033566" customFormat="false" ht="12.8" hidden="false" customHeight="true" outlineLevel="0" collapsed="false"/>
    <row r="1033567" customFormat="false" ht="12.8" hidden="false" customHeight="true" outlineLevel="0" collapsed="false"/>
    <row r="1033568" customFormat="false" ht="12.8" hidden="false" customHeight="true" outlineLevel="0" collapsed="false"/>
    <row r="1033569" customFormat="false" ht="12.8" hidden="false" customHeight="true" outlineLevel="0" collapsed="false"/>
    <row r="1033570" customFormat="false" ht="12.8" hidden="false" customHeight="true" outlineLevel="0" collapsed="false"/>
    <row r="1033571" customFormat="false" ht="12.8" hidden="false" customHeight="true" outlineLevel="0" collapsed="false"/>
    <row r="1033572" customFormat="false" ht="12.8" hidden="false" customHeight="true" outlineLevel="0" collapsed="false"/>
    <row r="1033573" customFormat="false" ht="12.8" hidden="false" customHeight="true" outlineLevel="0" collapsed="false"/>
    <row r="1033574" customFormat="false" ht="12.8" hidden="false" customHeight="true" outlineLevel="0" collapsed="false"/>
    <row r="1033575" customFormat="false" ht="12.8" hidden="false" customHeight="true" outlineLevel="0" collapsed="false"/>
    <row r="1033576" customFormat="false" ht="12.8" hidden="false" customHeight="true" outlineLevel="0" collapsed="false"/>
    <row r="1033577" customFormat="false" ht="12.8" hidden="false" customHeight="true" outlineLevel="0" collapsed="false"/>
    <row r="1033578" customFormat="false" ht="12.8" hidden="false" customHeight="true" outlineLevel="0" collapsed="false"/>
    <row r="1033579" customFormat="false" ht="12.8" hidden="false" customHeight="true" outlineLevel="0" collapsed="false"/>
    <row r="1033580" customFormat="false" ht="12.8" hidden="false" customHeight="true" outlineLevel="0" collapsed="false"/>
    <row r="1033581" customFormat="false" ht="12.8" hidden="false" customHeight="true" outlineLevel="0" collapsed="false"/>
    <row r="1033582" customFormat="false" ht="12.8" hidden="false" customHeight="true" outlineLevel="0" collapsed="false"/>
    <row r="1033583" customFormat="false" ht="12.8" hidden="false" customHeight="true" outlineLevel="0" collapsed="false"/>
    <row r="1033584" customFormat="false" ht="12.8" hidden="false" customHeight="true" outlineLevel="0" collapsed="false"/>
    <row r="1033585" customFormat="false" ht="12.8" hidden="false" customHeight="true" outlineLevel="0" collapsed="false"/>
    <row r="1033586" customFormat="false" ht="12.8" hidden="false" customHeight="true" outlineLevel="0" collapsed="false"/>
    <row r="1033587" customFormat="false" ht="12.8" hidden="false" customHeight="true" outlineLevel="0" collapsed="false"/>
    <row r="1033588" customFormat="false" ht="12.8" hidden="false" customHeight="true" outlineLevel="0" collapsed="false"/>
    <row r="1033589" customFormat="false" ht="12.8" hidden="false" customHeight="true" outlineLevel="0" collapsed="false"/>
    <row r="1033590" customFormat="false" ht="12.8" hidden="false" customHeight="true" outlineLevel="0" collapsed="false"/>
    <row r="1033591" customFormat="false" ht="12.8" hidden="false" customHeight="true" outlineLevel="0" collapsed="false"/>
    <row r="1033592" customFormat="false" ht="12.8" hidden="false" customHeight="true" outlineLevel="0" collapsed="false"/>
    <row r="1033593" customFormat="false" ht="12.8" hidden="false" customHeight="true" outlineLevel="0" collapsed="false"/>
    <row r="1033594" customFormat="false" ht="12.8" hidden="false" customHeight="true" outlineLevel="0" collapsed="false"/>
    <row r="1033595" customFormat="false" ht="12.8" hidden="false" customHeight="true" outlineLevel="0" collapsed="false"/>
    <row r="1033596" customFormat="false" ht="12.8" hidden="false" customHeight="true" outlineLevel="0" collapsed="false"/>
    <row r="1033597" customFormat="false" ht="12.8" hidden="false" customHeight="true" outlineLevel="0" collapsed="false"/>
    <row r="1033598" customFormat="false" ht="12.8" hidden="false" customHeight="true" outlineLevel="0" collapsed="false"/>
    <row r="1033599" customFormat="false" ht="12.8" hidden="false" customHeight="true" outlineLevel="0" collapsed="false"/>
    <row r="1033600" customFormat="false" ht="12.8" hidden="false" customHeight="true" outlineLevel="0" collapsed="false"/>
    <row r="1033601" customFormat="false" ht="12.8" hidden="false" customHeight="true" outlineLevel="0" collapsed="false"/>
    <row r="1033602" customFormat="false" ht="12.8" hidden="false" customHeight="true" outlineLevel="0" collapsed="false"/>
    <row r="1033603" customFormat="false" ht="12.8" hidden="false" customHeight="true" outlineLevel="0" collapsed="false"/>
    <row r="1033604" customFormat="false" ht="12.8" hidden="false" customHeight="true" outlineLevel="0" collapsed="false"/>
    <row r="1033605" customFormat="false" ht="12.8" hidden="false" customHeight="true" outlineLevel="0" collapsed="false"/>
    <row r="1033606" customFormat="false" ht="12.8" hidden="false" customHeight="true" outlineLevel="0" collapsed="false"/>
    <row r="1033607" customFormat="false" ht="12.8" hidden="false" customHeight="true" outlineLevel="0" collapsed="false"/>
    <row r="1033608" customFormat="false" ht="12.8" hidden="false" customHeight="true" outlineLevel="0" collapsed="false"/>
    <row r="1033609" customFormat="false" ht="12.8" hidden="false" customHeight="true" outlineLevel="0" collapsed="false"/>
    <row r="1033610" customFormat="false" ht="12.8" hidden="false" customHeight="true" outlineLevel="0" collapsed="false"/>
    <row r="1033611" customFormat="false" ht="12.8" hidden="false" customHeight="true" outlineLevel="0" collapsed="false"/>
    <row r="1033612" customFormat="false" ht="12.8" hidden="false" customHeight="true" outlineLevel="0" collapsed="false"/>
    <row r="1033613" customFormat="false" ht="12.8" hidden="false" customHeight="true" outlineLevel="0" collapsed="false"/>
    <row r="1033614" customFormat="false" ht="12.8" hidden="false" customHeight="true" outlineLevel="0" collapsed="false"/>
    <row r="1033615" customFormat="false" ht="12.8" hidden="false" customHeight="true" outlineLevel="0" collapsed="false"/>
    <row r="1033616" customFormat="false" ht="12.8" hidden="false" customHeight="true" outlineLevel="0" collapsed="false"/>
    <row r="1033617" customFormat="false" ht="12.8" hidden="false" customHeight="true" outlineLevel="0" collapsed="false"/>
    <row r="1033618" customFormat="false" ht="12.8" hidden="false" customHeight="true" outlineLevel="0" collapsed="false"/>
    <row r="1033619" customFormat="false" ht="12.8" hidden="false" customHeight="true" outlineLevel="0" collapsed="false"/>
    <row r="1033620" customFormat="false" ht="12.8" hidden="false" customHeight="true" outlineLevel="0" collapsed="false"/>
    <row r="1033621" customFormat="false" ht="12.8" hidden="false" customHeight="true" outlineLevel="0" collapsed="false"/>
    <row r="1033622" customFormat="false" ht="12.8" hidden="false" customHeight="true" outlineLevel="0" collapsed="false"/>
    <row r="1033623" customFormat="false" ht="12.8" hidden="false" customHeight="true" outlineLevel="0" collapsed="false"/>
    <row r="1033624" customFormat="false" ht="12.8" hidden="false" customHeight="true" outlineLevel="0" collapsed="false"/>
    <row r="1033625" customFormat="false" ht="12.8" hidden="false" customHeight="true" outlineLevel="0" collapsed="false"/>
    <row r="1033626" customFormat="false" ht="12.8" hidden="false" customHeight="true" outlineLevel="0" collapsed="false"/>
    <row r="1033627" customFormat="false" ht="12.8" hidden="false" customHeight="true" outlineLevel="0" collapsed="false"/>
    <row r="1033628" customFormat="false" ht="12.8" hidden="false" customHeight="true" outlineLevel="0" collapsed="false"/>
    <row r="1033629" customFormat="false" ht="12.8" hidden="false" customHeight="true" outlineLevel="0" collapsed="false"/>
    <row r="1033630" customFormat="false" ht="12.8" hidden="false" customHeight="true" outlineLevel="0" collapsed="false"/>
    <row r="1033631" customFormat="false" ht="12.8" hidden="false" customHeight="true" outlineLevel="0" collapsed="false"/>
    <row r="1033632" customFormat="false" ht="12.8" hidden="false" customHeight="true" outlineLevel="0" collapsed="false"/>
    <row r="1033633" customFormat="false" ht="12.8" hidden="false" customHeight="true" outlineLevel="0" collapsed="false"/>
    <row r="1033634" customFormat="false" ht="12.8" hidden="false" customHeight="true" outlineLevel="0" collapsed="false"/>
    <row r="1033635" customFormat="false" ht="12.8" hidden="false" customHeight="true" outlineLevel="0" collapsed="false"/>
    <row r="1033636" customFormat="false" ht="12.8" hidden="false" customHeight="true" outlineLevel="0" collapsed="false"/>
    <row r="1033637" customFormat="false" ht="12.8" hidden="false" customHeight="true" outlineLevel="0" collapsed="false"/>
    <row r="1033638" customFormat="false" ht="12.8" hidden="false" customHeight="true" outlineLevel="0" collapsed="false"/>
    <row r="1033639" customFormat="false" ht="12.8" hidden="false" customHeight="true" outlineLevel="0" collapsed="false"/>
    <row r="1033640" customFormat="false" ht="12.8" hidden="false" customHeight="true" outlineLevel="0" collapsed="false"/>
    <row r="1033641" customFormat="false" ht="12.8" hidden="false" customHeight="true" outlineLevel="0" collapsed="false"/>
    <row r="1033642" customFormat="false" ht="12.8" hidden="false" customHeight="true" outlineLevel="0" collapsed="false"/>
    <row r="1033643" customFormat="false" ht="12.8" hidden="false" customHeight="true" outlineLevel="0" collapsed="false"/>
    <row r="1033644" customFormat="false" ht="12.8" hidden="false" customHeight="true" outlineLevel="0" collapsed="false"/>
    <row r="1033645" customFormat="false" ht="12.8" hidden="false" customHeight="true" outlineLevel="0" collapsed="false"/>
    <row r="1033646" customFormat="false" ht="12.8" hidden="false" customHeight="true" outlineLevel="0" collapsed="false"/>
    <row r="1033647" customFormat="false" ht="12.8" hidden="false" customHeight="true" outlineLevel="0" collapsed="false"/>
    <row r="1033648" customFormat="false" ht="12.8" hidden="false" customHeight="true" outlineLevel="0" collapsed="false"/>
    <row r="1033649" customFormat="false" ht="12.8" hidden="false" customHeight="true" outlineLevel="0" collapsed="false"/>
    <row r="1033650" customFormat="false" ht="12.8" hidden="false" customHeight="true" outlineLevel="0" collapsed="false"/>
    <row r="1033651" customFormat="false" ht="12.8" hidden="false" customHeight="true" outlineLevel="0" collapsed="false"/>
    <row r="1033652" customFormat="false" ht="12.8" hidden="false" customHeight="true" outlineLevel="0" collapsed="false"/>
    <row r="1033653" customFormat="false" ht="12.8" hidden="false" customHeight="true" outlineLevel="0" collapsed="false"/>
    <row r="1033654" customFormat="false" ht="12.8" hidden="false" customHeight="true" outlineLevel="0" collapsed="false"/>
    <row r="1033655" customFormat="false" ht="12.8" hidden="false" customHeight="true" outlineLevel="0" collapsed="false"/>
    <row r="1033656" customFormat="false" ht="12.8" hidden="false" customHeight="true" outlineLevel="0" collapsed="false"/>
    <row r="1033657" customFormat="false" ht="12.8" hidden="false" customHeight="true" outlineLevel="0" collapsed="false"/>
    <row r="1033658" customFormat="false" ht="12.8" hidden="false" customHeight="true" outlineLevel="0" collapsed="false"/>
    <row r="1033659" customFormat="false" ht="12.8" hidden="false" customHeight="true" outlineLevel="0" collapsed="false"/>
    <row r="1033660" customFormat="false" ht="12.8" hidden="false" customHeight="true" outlineLevel="0" collapsed="false"/>
    <row r="1033661" customFormat="false" ht="12.8" hidden="false" customHeight="true" outlineLevel="0" collapsed="false"/>
    <row r="1033662" customFormat="false" ht="12.8" hidden="false" customHeight="true" outlineLevel="0" collapsed="false"/>
    <row r="1033663" customFormat="false" ht="12.8" hidden="false" customHeight="true" outlineLevel="0" collapsed="false"/>
    <row r="1033664" customFormat="false" ht="12.8" hidden="false" customHeight="true" outlineLevel="0" collapsed="false"/>
    <row r="1033665" customFormat="false" ht="12.8" hidden="false" customHeight="true" outlineLevel="0" collapsed="false"/>
    <row r="1033666" customFormat="false" ht="12.8" hidden="false" customHeight="true" outlineLevel="0" collapsed="false"/>
    <row r="1033667" customFormat="false" ht="12.8" hidden="false" customHeight="true" outlineLevel="0" collapsed="false"/>
    <row r="1033668" customFormat="false" ht="12.8" hidden="false" customHeight="true" outlineLevel="0" collapsed="false"/>
    <row r="1033669" customFormat="false" ht="12.8" hidden="false" customHeight="true" outlineLevel="0" collapsed="false"/>
    <row r="1033670" customFormat="false" ht="12.8" hidden="false" customHeight="true" outlineLevel="0" collapsed="false"/>
    <row r="1033671" customFormat="false" ht="12.8" hidden="false" customHeight="true" outlineLevel="0" collapsed="false"/>
    <row r="1033672" customFormat="false" ht="12.8" hidden="false" customHeight="true" outlineLevel="0" collapsed="false"/>
    <row r="1033673" customFormat="false" ht="12.8" hidden="false" customHeight="true" outlineLevel="0" collapsed="false"/>
    <row r="1033674" customFormat="false" ht="12.8" hidden="false" customHeight="true" outlineLevel="0" collapsed="false"/>
    <row r="1033675" customFormat="false" ht="12.8" hidden="false" customHeight="true" outlineLevel="0" collapsed="false"/>
    <row r="1033676" customFormat="false" ht="12.8" hidden="false" customHeight="true" outlineLevel="0" collapsed="false"/>
    <row r="1033677" customFormat="false" ht="12.8" hidden="false" customHeight="true" outlineLevel="0" collapsed="false"/>
    <row r="1033678" customFormat="false" ht="12.8" hidden="false" customHeight="true" outlineLevel="0" collapsed="false"/>
    <row r="1033679" customFormat="false" ht="12.8" hidden="false" customHeight="true" outlineLevel="0" collapsed="false"/>
    <row r="1033680" customFormat="false" ht="12.8" hidden="false" customHeight="true" outlineLevel="0" collapsed="false"/>
    <row r="1033681" customFormat="false" ht="12.8" hidden="false" customHeight="true" outlineLevel="0" collapsed="false"/>
    <row r="1033682" customFormat="false" ht="12.8" hidden="false" customHeight="true" outlineLevel="0" collapsed="false"/>
    <row r="1033683" customFormat="false" ht="12.8" hidden="false" customHeight="true" outlineLevel="0" collapsed="false"/>
    <row r="1033684" customFormat="false" ht="12.8" hidden="false" customHeight="true" outlineLevel="0" collapsed="false"/>
    <row r="1033685" customFormat="false" ht="12.8" hidden="false" customHeight="true" outlineLevel="0" collapsed="false"/>
    <row r="1033686" customFormat="false" ht="12.8" hidden="false" customHeight="true" outlineLevel="0" collapsed="false"/>
    <row r="1033687" customFormat="false" ht="12.8" hidden="false" customHeight="true" outlineLevel="0" collapsed="false"/>
    <row r="1033688" customFormat="false" ht="12.8" hidden="false" customHeight="true" outlineLevel="0" collapsed="false"/>
    <row r="1033689" customFormat="false" ht="12.8" hidden="false" customHeight="true" outlineLevel="0" collapsed="false"/>
    <row r="1033690" customFormat="false" ht="12.8" hidden="false" customHeight="true" outlineLevel="0" collapsed="false"/>
    <row r="1033691" customFormat="false" ht="12.8" hidden="false" customHeight="true" outlineLevel="0" collapsed="false"/>
    <row r="1033692" customFormat="false" ht="12.8" hidden="false" customHeight="true" outlineLevel="0" collapsed="false"/>
    <row r="1033693" customFormat="false" ht="12.8" hidden="false" customHeight="true" outlineLevel="0" collapsed="false"/>
    <row r="1033694" customFormat="false" ht="12.8" hidden="false" customHeight="true" outlineLevel="0" collapsed="false"/>
    <row r="1033695" customFormat="false" ht="12.8" hidden="false" customHeight="true" outlineLevel="0" collapsed="false"/>
    <row r="1033696" customFormat="false" ht="12.8" hidden="false" customHeight="true" outlineLevel="0" collapsed="false"/>
    <row r="1033697" customFormat="false" ht="12.8" hidden="false" customHeight="true" outlineLevel="0" collapsed="false"/>
    <row r="1033698" customFormat="false" ht="12.8" hidden="false" customHeight="true" outlineLevel="0" collapsed="false"/>
    <row r="1033699" customFormat="false" ht="12.8" hidden="false" customHeight="true" outlineLevel="0" collapsed="false"/>
    <row r="1033700" customFormat="false" ht="12.8" hidden="false" customHeight="true" outlineLevel="0" collapsed="false"/>
    <row r="1033701" customFormat="false" ht="12.8" hidden="false" customHeight="true" outlineLevel="0" collapsed="false"/>
    <row r="1033702" customFormat="false" ht="12.8" hidden="false" customHeight="true" outlineLevel="0" collapsed="false"/>
    <row r="1033703" customFormat="false" ht="12.8" hidden="false" customHeight="true" outlineLevel="0" collapsed="false"/>
    <row r="1033704" customFormat="false" ht="12.8" hidden="false" customHeight="true" outlineLevel="0" collapsed="false"/>
    <row r="1033705" customFormat="false" ht="12.8" hidden="false" customHeight="true" outlineLevel="0" collapsed="false"/>
    <row r="1033706" customFormat="false" ht="12.8" hidden="false" customHeight="true" outlineLevel="0" collapsed="false"/>
    <row r="1033707" customFormat="false" ht="12.8" hidden="false" customHeight="true" outlineLevel="0" collapsed="false"/>
    <row r="1033708" customFormat="false" ht="12.8" hidden="false" customHeight="true" outlineLevel="0" collapsed="false"/>
    <row r="1033709" customFormat="false" ht="12.8" hidden="false" customHeight="true" outlineLevel="0" collapsed="false"/>
    <row r="1033710" customFormat="false" ht="12.8" hidden="false" customHeight="true" outlineLevel="0" collapsed="false"/>
    <row r="1033711" customFormat="false" ht="12.8" hidden="false" customHeight="true" outlineLevel="0" collapsed="false"/>
    <row r="1033712" customFormat="false" ht="12.8" hidden="false" customHeight="true" outlineLevel="0" collapsed="false"/>
    <row r="1033713" customFormat="false" ht="12.8" hidden="false" customHeight="true" outlineLevel="0" collapsed="false"/>
    <row r="1033714" customFormat="false" ht="12.8" hidden="false" customHeight="true" outlineLevel="0" collapsed="false"/>
    <row r="1033715" customFormat="false" ht="12.8" hidden="false" customHeight="true" outlineLevel="0" collapsed="false"/>
    <row r="1033716" customFormat="false" ht="12.8" hidden="false" customHeight="true" outlineLevel="0" collapsed="false"/>
    <row r="1033717" customFormat="false" ht="12.8" hidden="false" customHeight="true" outlineLevel="0" collapsed="false"/>
    <row r="1033718" customFormat="false" ht="12.8" hidden="false" customHeight="true" outlineLevel="0" collapsed="false"/>
    <row r="1033719" customFormat="false" ht="12.8" hidden="false" customHeight="true" outlineLevel="0" collapsed="false"/>
    <row r="1033720" customFormat="false" ht="12.8" hidden="false" customHeight="true" outlineLevel="0" collapsed="false"/>
    <row r="1033721" customFormat="false" ht="12.8" hidden="false" customHeight="true" outlineLevel="0" collapsed="false"/>
    <row r="1033722" customFormat="false" ht="12.8" hidden="false" customHeight="true" outlineLevel="0" collapsed="false"/>
    <row r="1033723" customFormat="false" ht="12.8" hidden="false" customHeight="true" outlineLevel="0" collapsed="false"/>
    <row r="1033724" customFormat="false" ht="12.8" hidden="false" customHeight="true" outlineLevel="0" collapsed="false"/>
    <row r="1033725" customFormat="false" ht="12.8" hidden="false" customHeight="true" outlineLevel="0" collapsed="false"/>
    <row r="1033726" customFormat="false" ht="12.8" hidden="false" customHeight="true" outlineLevel="0" collapsed="false"/>
    <row r="1033727" customFormat="false" ht="12.8" hidden="false" customHeight="true" outlineLevel="0" collapsed="false"/>
    <row r="1033728" customFormat="false" ht="12.8" hidden="false" customHeight="true" outlineLevel="0" collapsed="false"/>
    <row r="1033729" customFormat="false" ht="12.8" hidden="false" customHeight="true" outlineLevel="0" collapsed="false"/>
    <row r="1033730" customFormat="false" ht="12.8" hidden="false" customHeight="true" outlineLevel="0" collapsed="false"/>
    <row r="1033731" customFormat="false" ht="12.8" hidden="false" customHeight="true" outlineLevel="0" collapsed="false"/>
    <row r="1033732" customFormat="false" ht="12.8" hidden="false" customHeight="true" outlineLevel="0" collapsed="false"/>
    <row r="1033733" customFormat="false" ht="12.8" hidden="false" customHeight="true" outlineLevel="0" collapsed="false"/>
    <row r="1033734" customFormat="false" ht="12.8" hidden="false" customHeight="true" outlineLevel="0" collapsed="false"/>
    <row r="1033735" customFormat="false" ht="12.8" hidden="false" customHeight="true" outlineLevel="0" collapsed="false"/>
    <row r="1033736" customFormat="false" ht="12.8" hidden="false" customHeight="true" outlineLevel="0" collapsed="false"/>
    <row r="1033737" customFormat="false" ht="12.8" hidden="false" customHeight="true" outlineLevel="0" collapsed="false"/>
    <row r="1033738" customFormat="false" ht="12.8" hidden="false" customHeight="true" outlineLevel="0" collapsed="false"/>
    <row r="1033739" customFormat="false" ht="12.8" hidden="false" customHeight="true" outlineLevel="0" collapsed="false"/>
    <row r="1033740" customFormat="false" ht="12.8" hidden="false" customHeight="true" outlineLevel="0" collapsed="false"/>
    <row r="1033741" customFormat="false" ht="12.8" hidden="false" customHeight="true" outlineLevel="0" collapsed="false"/>
    <row r="1033742" customFormat="false" ht="12.8" hidden="false" customHeight="true" outlineLevel="0" collapsed="false"/>
    <row r="1033743" customFormat="false" ht="12.8" hidden="false" customHeight="true" outlineLevel="0" collapsed="false"/>
    <row r="1033744" customFormat="false" ht="12.8" hidden="false" customHeight="true" outlineLevel="0" collapsed="false"/>
    <row r="1033745" customFormat="false" ht="12.8" hidden="false" customHeight="true" outlineLevel="0" collapsed="false"/>
    <row r="1033746" customFormat="false" ht="12.8" hidden="false" customHeight="true" outlineLevel="0" collapsed="false"/>
    <row r="1033747" customFormat="false" ht="12.8" hidden="false" customHeight="true" outlineLevel="0" collapsed="false"/>
    <row r="1033748" customFormat="false" ht="12.8" hidden="false" customHeight="true" outlineLevel="0" collapsed="false"/>
    <row r="1033749" customFormat="false" ht="12.8" hidden="false" customHeight="true" outlineLevel="0" collapsed="false"/>
    <row r="1033750" customFormat="false" ht="12.8" hidden="false" customHeight="true" outlineLevel="0" collapsed="false"/>
    <row r="1033751" customFormat="false" ht="12.8" hidden="false" customHeight="true" outlineLevel="0" collapsed="false"/>
    <row r="1033752" customFormat="false" ht="12.8" hidden="false" customHeight="true" outlineLevel="0" collapsed="false"/>
    <row r="1033753" customFormat="false" ht="12.8" hidden="false" customHeight="true" outlineLevel="0" collapsed="false"/>
    <row r="1033754" customFormat="false" ht="12.8" hidden="false" customHeight="true" outlineLevel="0" collapsed="false"/>
    <row r="1033755" customFormat="false" ht="12.8" hidden="false" customHeight="true" outlineLevel="0" collapsed="false"/>
    <row r="1033756" customFormat="false" ht="12.8" hidden="false" customHeight="true" outlineLevel="0" collapsed="false"/>
    <row r="1033757" customFormat="false" ht="12.8" hidden="false" customHeight="true" outlineLevel="0" collapsed="false"/>
    <row r="1033758" customFormat="false" ht="12.8" hidden="false" customHeight="true" outlineLevel="0" collapsed="false"/>
    <row r="1033759" customFormat="false" ht="12.8" hidden="false" customHeight="true" outlineLevel="0" collapsed="false"/>
    <row r="1033760" customFormat="false" ht="12.8" hidden="false" customHeight="true" outlineLevel="0" collapsed="false"/>
    <row r="1033761" customFormat="false" ht="12.8" hidden="false" customHeight="true" outlineLevel="0" collapsed="false"/>
    <row r="1033762" customFormat="false" ht="12.8" hidden="false" customHeight="true" outlineLevel="0" collapsed="false"/>
    <row r="1033763" customFormat="false" ht="12.8" hidden="false" customHeight="true" outlineLevel="0" collapsed="false"/>
    <row r="1033764" customFormat="false" ht="12.8" hidden="false" customHeight="true" outlineLevel="0" collapsed="false"/>
    <row r="1033765" customFormat="false" ht="12.8" hidden="false" customHeight="true" outlineLevel="0" collapsed="false"/>
    <row r="1033766" customFormat="false" ht="12.8" hidden="false" customHeight="true" outlineLevel="0" collapsed="false"/>
    <row r="1033767" customFormat="false" ht="12.8" hidden="false" customHeight="true" outlineLevel="0" collapsed="false"/>
    <row r="1033768" customFormat="false" ht="12.8" hidden="false" customHeight="true" outlineLevel="0" collapsed="false"/>
    <row r="1033769" customFormat="false" ht="12.8" hidden="false" customHeight="true" outlineLevel="0" collapsed="false"/>
    <row r="1033770" customFormat="false" ht="12.8" hidden="false" customHeight="true" outlineLevel="0" collapsed="false"/>
    <row r="1033771" customFormat="false" ht="12.8" hidden="false" customHeight="true" outlineLevel="0" collapsed="false"/>
    <row r="1033772" customFormat="false" ht="12.8" hidden="false" customHeight="true" outlineLevel="0" collapsed="false"/>
    <row r="1033773" customFormat="false" ht="12.8" hidden="false" customHeight="true" outlineLevel="0" collapsed="false"/>
    <row r="1033774" customFormat="false" ht="12.8" hidden="false" customHeight="true" outlineLevel="0" collapsed="false"/>
    <row r="1033775" customFormat="false" ht="12.8" hidden="false" customHeight="true" outlineLevel="0" collapsed="false"/>
    <row r="1033776" customFormat="false" ht="12.8" hidden="false" customHeight="true" outlineLevel="0" collapsed="false"/>
    <row r="1033777" customFormat="false" ht="12.8" hidden="false" customHeight="true" outlineLevel="0" collapsed="false"/>
    <row r="1033778" customFormat="false" ht="12.8" hidden="false" customHeight="true" outlineLevel="0" collapsed="false"/>
    <row r="1033779" customFormat="false" ht="12.8" hidden="false" customHeight="true" outlineLevel="0" collapsed="false"/>
    <row r="1033780" customFormat="false" ht="12.8" hidden="false" customHeight="true" outlineLevel="0" collapsed="false"/>
    <row r="1033781" customFormat="false" ht="12.8" hidden="false" customHeight="true" outlineLevel="0" collapsed="false"/>
    <row r="1033782" customFormat="false" ht="12.8" hidden="false" customHeight="true" outlineLevel="0" collapsed="false"/>
    <row r="1033783" customFormat="false" ht="12.8" hidden="false" customHeight="true" outlineLevel="0" collapsed="false"/>
    <row r="1033784" customFormat="false" ht="12.8" hidden="false" customHeight="true" outlineLevel="0" collapsed="false"/>
    <row r="1033785" customFormat="false" ht="12.8" hidden="false" customHeight="true" outlineLevel="0" collapsed="false"/>
    <row r="1033786" customFormat="false" ht="12.8" hidden="false" customHeight="true" outlineLevel="0" collapsed="false"/>
    <row r="1033787" customFormat="false" ht="12.8" hidden="false" customHeight="true" outlineLevel="0" collapsed="false"/>
    <row r="1033788" customFormat="false" ht="12.8" hidden="false" customHeight="true" outlineLevel="0" collapsed="false"/>
    <row r="1033789" customFormat="false" ht="12.8" hidden="false" customHeight="true" outlineLevel="0" collapsed="false"/>
    <row r="1033790" customFormat="false" ht="12.8" hidden="false" customHeight="true" outlineLevel="0" collapsed="false"/>
    <row r="1033791" customFormat="false" ht="12.8" hidden="false" customHeight="true" outlineLevel="0" collapsed="false"/>
    <row r="1033792" customFormat="false" ht="12.8" hidden="false" customHeight="true" outlineLevel="0" collapsed="false"/>
    <row r="1033793" customFormat="false" ht="12.8" hidden="false" customHeight="true" outlineLevel="0" collapsed="false"/>
    <row r="1033794" customFormat="false" ht="12.8" hidden="false" customHeight="true" outlineLevel="0" collapsed="false"/>
    <row r="1033795" customFormat="false" ht="12.8" hidden="false" customHeight="true" outlineLevel="0" collapsed="false"/>
    <row r="1033796" customFormat="false" ht="12.8" hidden="false" customHeight="true" outlineLevel="0" collapsed="false"/>
    <row r="1033797" customFormat="false" ht="12.8" hidden="false" customHeight="true" outlineLevel="0" collapsed="false"/>
    <row r="1033798" customFormat="false" ht="12.8" hidden="false" customHeight="true" outlineLevel="0" collapsed="false"/>
    <row r="1033799" customFormat="false" ht="12.8" hidden="false" customHeight="true" outlineLevel="0" collapsed="false"/>
    <row r="1033800" customFormat="false" ht="12.8" hidden="false" customHeight="true" outlineLevel="0" collapsed="false"/>
    <row r="1033801" customFormat="false" ht="12.8" hidden="false" customHeight="true" outlineLevel="0" collapsed="false"/>
    <row r="1033802" customFormat="false" ht="12.8" hidden="false" customHeight="true" outlineLevel="0" collapsed="false"/>
    <row r="1033803" customFormat="false" ht="12.8" hidden="false" customHeight="true" outlineLevel="0" collapsed="false"/>
    <row r="1033804" customFormat="false" ht="12.8" hidden="false" customHeight="true" outlineLevel="0" collapsed="false"/>
    <row r="1033805" customFormat="false" ht="12.8" hidden="false" customHeight="true" outlineLevel="0" collapsed="false"/>
    <row r="1033806" customFormat="false" ht="12.8" hidden="false" customHeight="true" outlineLevel="0" collapsed="false"/>
    <row r="1033807" customFormat="false" ht="12.8" hidden="false" customHeight="true" outlineLevel="0" collapsed="false"/>
    <row r="1033808" customFormat="false" ht="12.8" hidden="false" customHeight="true" outlineLevel="0" collapsed="false"/>
    <row r="1033809" customFormat="false" ht="12.8" hidden="false" customHeight="true" outlineLevel="0" collapsed="false"/>
    <row r="1033810" customFormat="false" ht="12.8" hidden="false" customHeight="true" outlineLevel="0" collapsed="false"/>
    <row r="1033811" customFormat="false" ht="12.8" hidden="false" customHeight="true" outlineLevel="0" collapsed="false"/>
    <row r="1033812" customFormat="false" ht="12.8" hidden="false" customHeight="true" outlineLevel="0" collapsed="false"/>
    <row r="1033813" customFormat="false" ht="12.8" hidden="false" customHeight="true" outlineLevel="0" collapsed="false"/>
    <row r="1033814" customFormat="false" ht="12.8" hidden="false" customHeight="true" outlineLevel="0" collapsed="false"/>
    <row r="1033815" customFormat="false" ht="12.8" hidden="false" customHeight="true" outlineLevel="0" collapsed="false"/>
    <row r="1033816" customFormat="false" ht="12.8" hidden="false" customHeight="true" outlineLevel="0" collapsed="false"/>
    <row r="1033817" customFormat="false" ht="12.8" hidden="false" customHeight="true" outlineLevel="0" collapsed="false"/>
    <row r="1033818" customFormat="false" ht="12.8" hidden="false" customHeight="true" outlineLevel="0" collapsed="false"/>
    <row r="1033819" customFormat="false" ht="12.8" hidden="false" customHeight="true" outlineLevel="0" collapsed="false"/>
    <row r="1033820" customFormat="false" ht="12.8" hidden="false" customHeight="true" outlineLevel="0" collapsed="false"/>
    <row r="1033821" customFormat="false" ht="12.8" hidden="false" customHeight="true" outlineLevel="0" collapsed="false"/>
    <row r="1033822" customFormat="false" ht="12.8" hidden="false" customHeight="true" outlineLevel="0" collapsed="false"/>
    <row r="1033823" customFormat="false" ht="12.8" hidden="false" customHeight="true" outlineLevel="0" collapsed="false"/>
    <row r="1033824" customFormat="false" ht="12.8" hidden="false" customHeight="true" outlineLevel="0" collapsed="false"/>
    <row r="1033825" customFormat="false" ht="12.8" hidden="false" customHeight="true" outlineLevel="0" collapsed="false"/>
    <row r="1033826" customFormat="false" ht="12.8" hidden="false" customHeight="true" outlineLevel="0" collapsed="false"/>
    <row r="1033827" customFormat="false" ht="12.8" hidden="false" customHeight="true" outlineLevel="0" collapsed="false"/>
    <row r="1033828" customFormat="false" ht="12.8" hidden="false" customHeight="true" outlineLevel="0" collapsed="false"/>
    <row r="1033829" customFormat="false" ht="12.8" hidden="false" customHeight="true" outlineLevel="0" collapsed="false"/>
    <row r="1033830" customFormat="false" ht="12.8" hidden="false" customHeight="true" outlineLevel="0" collapsed="false"/>
    <row r="1033831" customFormat="false" ht="12.8" hidden="false" customHeight="true" outlineLevel="0" collapsed="false"/>
    <row r="1033832" customFormat="false" ht="12.8" hidden="false" customHeight="true" outlineLevel="0" collapsed="false"/>
    <row r="1033833" customFormat="false" ht="12.8" hidden="false" customHeight="true" outlineLevel="0" collapsed="false"/>
    <row r="1033834" customFormat="false" ht="12.8" hidden="false" customHeight="true" outlineLevel="0" collapsed="false"/>
    <row r="1033835" customFormat="false" ht="12.8" hidden="false" customHeight="true" outlineLevel="0" collapsed="false"/>
    <row r="1033836" customFormat="false" ht="12.8" hidden="false" customHeight="true" outlineLevel="0" collapsed="false"/>
    <row r="1033837" customFormat="false" ht="12.8" hidden="false" customHeight="true" outlineLevel="0" collapsed="false"/>
    <row r="1033838" customFormat="false" ht="12.8" hidden="false" customHeight="true" outlineLevel="0" collapsed="false"/>
    <row r="1033839" customFormat="false" ht="12.8" hidden="false" customHeight="true" outlineLevel="0" collapsed="false"/>
    <row r="1033840" customFormat="false" ht="12.8" hidden="false" customHeight="true" outlineLevel="0" collapsed="false"/>
    <row r="1033841" customFormat="false" ht="12.8" hidden="false" customHeight="true" outlineLevel="0" collapsed="false"/>
    <row r="1033842" customFormat="false" ht="12.8" hidden="false" customHeight="true" outlineLevel="0" collapsed="false"/>
    <row r="1033843" customFormat="false" ht="12.8" hidden="false" customHeight="true" outlineLevel="0" collapsed="false"/>
    <row r="1033844" customFormat="false" ht="12.8" hidden="false" customHeight="true" outlineLevel="0" collapsed="false"/>
    <row r="1033845" customFormat="false" ht="12.8" hidden="false" customHeight="true" outlineLevel="0" collapsed="false"/>
    <row r="1033846" customFormat="false" ht="12.8" hidden="false" customHeight="true" outlineLevel="0" collapsed="false"/>
    <row r="1033847" customFormat="false" ht="12.8" hidden="false" customHeight="true" outlineLevel="0" collapsed="false"/>
    <row r="1033848" customFormat="false" ht="12.8" hidden="false" customHeight="true" outlineLevel="0" collapsed="false"/>
    <row r="1033849" customFormat="false" ht="12.8" hidden="false" customHeight="true" outlineLevel="0" collapsed="false"/>
    <row r="1033850" customFormat="false" ht="12.8" hidden="false" customHeight="true" outlineLevel="0" collapsed="false"/>
    <row r="1033851" customFormat="false" ht="12.8" hidden="false" customHeight="true" outlineLevel="0" collapsed="false"/>
    <row r="1033852" customFormat="false" ht="12.8" hidden="false" customHeight="true" outlineLevel="0" collapsed="false"/>
    <row r="1033853" customFormat="false" ht="12.8" hidden="false" customHeight="true" outlineLevel="0" collapsed="false"/>
    <row r="1033854" customFormat="false" ht="12.8" hidden="false" customHeight="true" outlineLevel="0" collapsed="false"/>
    <row r="1033855" customFormat="false" ht="12.8" hidden="false" customHeight="true" outlineLevel="0" collapsed="false"/>
    <row r="1033856" customFormat="false" ht="12.8" hidden="false" customHeight="true" outlineLevel="0" collapsed="false"/>
    <row r="1033857" customFormat="false" ht="12.8" hidden="false" customHeight="true" outlineLevel="0" collapsed="false"/>
    <row r="1033858" customFormat="false" ht="12.8" hidden="false" customHeight="true" outlineLevel="0" collapsed="false"/>
    <row r="1033859" customFormat="false" ht="12.8" hidden="false" customHeight="true" outlineLevel="0" collapsed="false"/>
    <row r="1033860" customFormat="false" ht="12.8" hidden="false" customHeight="true" outlineLevel="0" collapsed="false"/>
    <row r="1033861" customFormat="false" ht="12.8" hidden="false" customHeight="true" outlineLevel="0" collapsed="false"/>
    <row r="1033862" customFormat="false" ht="12.8" hidden="false" customHeight="true" outlineLevel="0" collapsed="false"/>
    <row r="1033863" customFormat="false" ht="12.8" hidden="false" customHeight="true" outlineLevel="0" collapsed="false"/>
    <row r="1033864" customFormat="false" ht="12.8" hidden="false" customHeight="true" outlineLevel="0" collapsed="false"/>
    <row r="1033865" customFormat="false" ht="12.8" hidden="false" customHeight="true" outlineLevel="0" collapsed="false"/>
    <row r="1033866" customFormat="false" ht="12.8" hidden="false" customHeight="true" outlineLevel="0" collapsed="false"/>
    <row r="1033867" customFormat="false" ht="12.8" hidden="false" customHeight="true" outlineLevel="0" collapsed="false"/>
    <row r="1033868" customFormat="false" ht="12.8" hidden="false" customHeight="true" outlineLevel="0" collapsed="false"/>
    <row r="1033869" customFormat="false" ht="12.8" hidden="false" customHeight="true" outlineLevel="0" collapsed="false"/>
    <row r="1033870" customFormat="false" ht="12.8" hidden="false" customHeight="true" outlineLevel="0" collapsed="false"/>
    <row r="1033871" customFormat="false" ht="12.8" hidden="false" customHeight="true" outlineLevel="0" collapsed="false"/>
    <row r="1033872" customFormat="false" ht="12.8" hidden="false" customHeight="true" outlineLevel="0" collapsed="false"/>
    <row r="1033873" customFormat="false" ht="12.8" hidden="false" customHeight="true" outlineLevel="0" collapsed="false"/>
    <row r="1033874" customFormat="false" ht="12.8" hidden="false" customHeight="true" outlineLevel="0" collapsed="false"/>
    <row r="1033875" customFormat="false" ht="12.8" hidden="false" customHeight="true" outlineLevel="0" collapsed="false"/>
    <row r="1033876" customFormat="false" ht="12.8" hidden="false" customHeight="true" outlineLevel="0" collapsed="false"/>
    <row r="1033877" customFormat="false" ht="12.8" hidden="false" customHeight="true" outlineLevel="0" collapsed="false"/>
    <row r="1033878" customFormat="false" ht="12.8" hidden="false" customHeight="true" outlineLevel="0" collapsed="false"/>
    <row r="1033879" customFormat="false" ht="12.8" hidden="false" customHeight="true" outlineLevel="0" collapsed="false"/>
    <row r="1033880" customFormat="false" ht="12.8" hidden="false" customHeight="true" outlineLevel="0" collapsed="false"/>
    <row r="1033881" customFormat="false" ht="12.8" hidden="false" customHeight="true" outlineLevel="0" collapsed="false"/>
    <row r="1033882" customFormat="false" ht="12.8" hidden="false" customHeight="true" outlineLevel="0" collapsed="false"/>
    <row r="1033883" customFormat="false" ht="12.8" hidden="false" customHeight="true" outlineLevel="0" collapsed="false"/>
    <row r="1033884" customFormat="false" ht="12.8" hidden="false" customHeight="true" outlineLevel="0" collapsed="false"/>
    <row r="1033885" customFormat="false" ht="12.8" hidden="false" customHeight="true" outlineLevel="0" collapsed="false"/>
    <row r="1033886" customFormat="false" ht="12.8" hidden="false" customHeight="true" outlineLevel="0" collapsed="false"/>
    <row r="1033887" customFormat="false" ht="12.8" hidden="false" customHeight="true" outlineLevel="0" collapsed="false"/>
    <row r="1033888" customFormat="false" ht="12.8" hidden="false" customHeight="true" outlineLevel="0" collapsed="false"/>
    <row r="1033889" customFormat="false" ht="12.8" hidden="false" customHeight="true" outlineLevel="0" collapsed="false"/>
    <row r="1033890" customFormat="false" ht="12.8" hidden="false" customHeight="true" outlineLevel="0" collapsed="false"/>
    <row r="1033891" customFormat="false" ht="12.8" hidden="false" customHeight="true" outlineLevel="0" collapsed="false"/>
    <row r="1033892" customFormat="false" ht="12.8" hidden="false" customHeight="true" outlineLevel="0" collapsed="false"/>
    <row r="1033893" customFormat="false" ht="12.8" hidden="false" customHeight="true" outlineLevel="0" collapsed="false"/>
    <row r="1033894" customFormat="false" ht="12.8" hidden="false" customHeight="true" outlineLevel="0" collapsed="false"/>
    <row r="1033895" customFormat="false" ht="12.8" hidden="false" customHeight="true" outlineLevel="0" collapsed="false"/>
    <row r="1033896" customFormat="false" ht="12.8" hidden="false" customHeight="true" outlineLevel="0" collapsed="false"/>
    <row r="1033897" customFormat="false" ht="12.8" hidden="false" customHeight="true" outlineLevel="0" collapsed="false"/>
    <row r="1033898" customFormat="false" ht="12.8" hidden="false" customHeight="true" outlineLevel="0" collapsed="false"/>
    <row r="1033899" customFormat="false" ht="12.8" hidden="false" customHeight="true" outlineLevel="0" collapsed="false"/>
    <row r="1033900" customFormat="false" ht="12.8" hidden="false" customHeight="true" outlineLevel="0" collapsed="false"/>
    <row r="1033901" customFormat="false" ht="12.8" hidden="false" customHeight="true" outlineLevel="0" collapsed="false"/>
    <row r="1033902" customFormat="false" ht="12.8" hidden="false" customHeight="true" outlineLevel="0" collapsed="false"/>
    <row r="1033903" customFormat="false" ht="12.8" hidden="false" customHeight="true" outlineLevel="0" collapsed="false"/>
    <row r="1033904" customFormat="false" ht="12.8" hidden="false" customHeight="true" outlineLevel="0" collapsed="false"/>
    <row r="1033905" customFormat="false" ht="12.8" hidden="false" customHeight="true" outlineLevel="0" collapsed="false"/>
    <row r="1033906" customFormat="false" ht="12.8" hidden="false" customHeight="true" outlineLevel="0" collapsed="false"/>
    <row r="1033907" customFormat="false" ht="12.8" hidden="false" customHeight="true" outlineLevel="0" collapsed="false"/>
    <row r="1033908" customFormat="false" ht="12.8" hidden="false" customHeight="true" outlineLevel="0" collapsed="false"/>
    <row r="1033909" customFormat="false" ht="12.8" hidden="false" customHeight="true" outlineLevel="0" collapsed="false"/>
    <row r="1033910" customFormat="false" ht="12.8" hidden="false" customHeight="true" outlineLevel="0" collapsed="false"/>
    <row r="1033911" customFormat="false" ht="12.8" hidden="false" customHeight="true" outlineLevel="0" collapsed="false"/>
    <row r="1033912" customFormat="false" ht="12.8" hidden="false" customHeight="true" outlineLevel="0" collapsed="false"/>
    <row r="1033913" customFormat="false" ht="12.8" hidden="false" customHeight="true" outlineLevel="0" collapsed="false"/>
    <row r="1033914" customFormat="false" ht="12.8" hidden="false" customHeight="true" outlineLevel="0" collapsed="false"/>
    <row r="1033915" customFormat="false" ht="12.8" hidden="false" customHeight="true" outlineLevel="0" collapsed="false"/>
    <row r="1033916" customFormat="false" ht="12.8" hidden="false" customHeight="true" outlineLevel="0" collapsed="false"/>
    <row r="1033917" customFormat="false" ht="12.8" hidden="false" customHeight="true" outlineLevel="0" collapsed="false"/>
    <row r="1033918" customFormat="false" ht="12.8" hidden="false" customHeight="true" outlineLevel="0" collapsed="false"/>
    <row r="1033919" customFormat="false" ht="12.8" hidden="false" customHeight="true" outlineLevel="0" collapsed="false"/>
    <row r="1033920" customFormat="false" ht="12.8" hidden="false" customHeight="true" outlineLevel="0" collapsed="false"/>
    <row r="1033921" customFormat="false" ht="12.8" hidden="false" customHeight="true" outlineLevel="0" collapsed="false"/>
    <row r="1033922" customFormat="false" ht="12.8" hidden="false" customHeight="true" outlineLevel="0" collapsed="false"/>
    <row r="1033923" customFormat="false" ht="12.8" hidden="false" customHeight="true" outlineLevel="0" collapsed="false"/>
    <row r="1033924" customFormat="false" ht="12.8" hidden="false" customHeight="true" outlineLevel="0" collapsed="false"/>
    <row r="1033925" customFormat="false" ht="12.8" hidden="false" customHeight="true" outlineLevel="0" collapsed="false"/>
    <row r="1033926" customFormat="false" ht="12.8" hidden="false" customHeight="true" outlineLevel="0" collapsed="false"/>
    <row r="1033927" customFormat="false" ht="12.8" hidden="false" customHeight="true" outlineLevel="0" collapsed="false"/>
    <row r="1033928" customFormat="false" ht="12.8" hidden="false" customHeight="true" outlineLevel="0" collapsed="false"/>
    <row r="1033929" customFormat="false" ht="12.8" hidden="false" customHeight="true" outlineLevel="0" collapsed="false"/>
    <row r="1033930" customFormat="false" ht="12.8" hidden="false" customHeight="true" outlineLevel="0" collapsed="false"/>
    <row r="1033931" customFormat="false" ht="12.8" hidden="false" customHeight="true" outlineLevel="0" collapsed="false"/>
    <row r="1033932" customFormat="false" ht="12.8" hidden="false" customHeight="true" outlineLevel="0" collapsed="false"/>
    <row r="1033933" customFormat="false" ht="12.8" hidden="false" customHeight="true" outlineLevel="0" collapsed="false"/>
    <row r="1033934" customFormat="false" ht="12.8" hidden="false" customHeight="true" outlineLevel="0" collapsed="false"/>
    <row r="1033935" customFormat="false" ht="12.8" hidden="false" customHeight="true" outlineLevel="0" collapsed="false"/>
    <row r="1033936" customFormat="false" ht="12.8" hidden="false" customHeight="true" outlineLevel="0" collapsed="false"/>
    <row r="1033937" customFormat="false" ht="12.8" hidden="false" customHeight="true" outlineLevel="0" collapsed="false"/>
    <row r="1033938" customFormat="false" ht="12.8" hidden="false" customHeight="true" outlineLevel="0" collapsed="false"/>
    <row r="1033939" customFormat="false" ht="12.8" hidden="false" customHeight="true" outlineLevel="0" collapsed="false"/>
    <row r="1033940" customFormat="false" ht="12.8" hidden="false" customHeight="true" outlineLevel="0" collapsed="false"/>
    <row r="1033941" customFormat="false" ht="12.8" hidden="false" customHeight="true" outlineLevel="0" collapsed="false"/>
    <row r="1033942" customFormat="false" ht="12.8" hidden="false" customHeight="true" outlineLevel="0" collapsed="false"/>
    <row r="1033943" customFormat="false" ht="12.8" hidden="false" customHeight="true" outlineLevel="0" collapsed="false"/>
    <row r="1033944" customFormat="false" ht="12.8" hidden="false" customHeight="true" outlineLevel="0" collapsed="false"/>
    <row r="1033945" customFormat="false" ht="12.8" hidden="false" customHeight="true" outlineLevel="0" collapsed="false"/>
    <row r="1033946" customFormat="false" ht="12.8" hidden="false" customHeight="true" outlineLevel="0" collapsed="false"/>
    <row r="1033947" customFormat="false" ht="12.8" hidden="false" customHeight="true" outlineLevel="0" collapsed="false"/>
    <row r="1033948" customFormat="false" ht="12.8" hidden="false" customHeight="true" outlineLevel="0" collapsed="false"/>
    <row r="1033949" customFormat="false" ht="12.8" hidden="false" customHeight="true" outlineLevel="0" collapsed="false"/>
    <row r="1033950" customFormat="false" ht="12.8" hidden="false" customHeight="true" outlineLevel="0" collapsed="false"/>
    <row r="1033951" customFormat="false" ht="12.8" hidden="false" customHeight="true" outlineLevel="0" collapsed="false"/>
    <row r="1033952" customFormat="false" ht="12.8" hidden="false" customHeight="true" outlineLevel="0" collapsed="false"/>
    <row r="1033953" customFormat="false" ht="12.8" hidden="false" customHeight="true" outlineLevel="0" collapsed="false"/>
    <row r="1033954" customFormat="false" ht="12.8" hidden="false" customHeight="true" outlineLevel="0" collapsed="false"/>
    <row r="1033955" customFormat="false" ht="12.8" hidden="false" customHeight="true" outlineLevel="0" collapsed="false"/>
    <row r="1033956" customFormat="false" ht="12.8" hidden="false" customHeight="true" outlineLevel="0" collapsed="false"/>
    <row r="1033957" customFormat="false" ht="12.8" hidden="false" customHeight="true" outlineLevel="0" collapsed="false"/>
    <row r="1033958" customFormat="false" ht="12.8" hidden="false" customHeight="true" outlineLevel="0" collapsed="false"/>
    <row r="1033959" customFormat="false" ht="12.8" hidden="false" customHeight="true" outlineLevel="0" collapsed="false"/>
    <row r="1033960" customFormat="false" ht="12.8" hidden="false" customHeight="true" outlineLevel="0" collapsed="false"/>
    <row r="1033961" customFormat="false" ht="12.8" hidden="false" customHeight="true" outlineLevel="0" collapsed="false"/>
    <row r="1033962" customFormat="false" ht="12.8" hidden="false" customHeight="true" outlineLevel="0" collapsed="false"/>
    <row r="1033963" customFormat="false" ht="12.8" hidden="false" customHeight="true" outlineLevel="0" collapsed="false"/>
    <row r="1033964" customFormat="false" ht="12.8" hidden="false" customHeight="true" outlineLevel="0" collapsed="false"/>
    <row r="1033965" customFormat="false" ht="12.8" hidden="false" customHeight="true" outlineLevel="0" collapsed="false"/>
    <row r="1033966" customFormat="false" ht="12.8" hidden="false" customHeight="true" outlineLevel="0" collapsed="false"/>
    <row r="1033967" customFormat="false" ht="12.8" hidden="false" customHeight="true" outlineLevel="0" collapsed="false"/>
    <row r="1033968" customFormat="false" ht="12.8" hidden="false" customHeight="true" outlineLevel="0" collapsed="false"/>
    <row r="1033969" customFormat="false" ht="12.8" hidden="false" customHeight="true" outlineLevel="0" collapsed="false"/>
    <row r="1033970" customFormat="false" ht="12.8" hidden="false" customHeight="true" outlineLevel="0" collapsed="false"/>
    <row r="1033971" customFormat="false" ht="12.8" hidden="false" customHeight="true" outlineLevel="0" collapsed="false"/>
    <row r="1033972" customFormat="false" ht="12.8" hidden="false" customHeight="true" outlineLevel="0" collapsed="false"/>
    <row r="1033973" customFormat="false" ht="12.8" hidden="false" customHeight="true" outlineLevel="0" collapsed="false"/>
    <row r="1033974" customFormat="false" ht="12.8" hidden="false" customHeight="true" outlineLevel="0" collapsed="false"/>
    <row r="1033975" customFormat="false" ht="12.8" hidden="false" customHeight="true" outlineLevel="0" collapsed="false"/>
    <row r="1033976" customFormat="false" ht="12.8" hidden="false" customHeight="true" outlineLevel="0" collapsed="false"/>
    <row r="1033977" customFormat="false" ht="12.8" hidden="false" customHeight="true" outlineLevel="0" collapsed="false"/>
    <row r="1033978" customFormat="false" ht="12.8" hidden="false" customHeight="true" outlineLevel="0" collapsed="false"/>
    <row r="1033979" customFormat="false" ht="12.8" hidden="false" customHeight="true" outlineLevel="0" collapsed="false"/>
    <row r="1033980" customFormat="false" ht="12.8" hidden="false" customHeight="true" outlineLevel="0" collapsed="false"/>
    <row r="1033981" customFormat="false" ht="12.8" hidden="false" customHeight="true" outlineLevel="0" collapsed="false"/>
    <row r="1033982" customFormat="false" ht="12.8" hidden="false" customHeight="true" outlineLevel="0" collapsed="false"/>
    <row r="1033983" customFormat="false" ht="12.8" hidden="false" customHeight="true" outlineLevel="0" collapsed="false"/>
    <row r="1033984" customFormat="false" ht="12.8" hidden="false" customHeight="true" outlineLevel="0" collapsed="false"/>
    <row r="1033985" customFormat="false" ht="12.8" hidden="false" customHeight="true" outlineLevel="0" collapsed="false"/>
    <row r="1033986" customFormat="false" ht="12.8" hidden="false" customHeight="true" outlineLevel="0" collapsed="false"/>
    <row r="1033987" customFormat="false" ht="12.8" hidden="false" customHeight="true" outlineLevel="0" collapsed="false"/>
    <row r="1033988" customFormat="false" ht="12.8" hidden="false" customHeight="true" outlineLevel="0" collapsed="false"/>
    <row r="1033989" customFormat="false" ht="12.8" hidden="false" customHeight="true" outlineLevel="0" collapsed="false"/>
    <row r="1033990" customFormat="false" ht="12.8" hidden="false" customHeight="true" outlineLevel="0" collapsed="false"/>
    <row r="1033991" customFormat="false" ht="12.8" hidden="false" customHeight="true" outlineLevel="0" collapsed="false"/>
    <row r="1033992" customFormat="false" ht="12.8" hidden="false" customHeight="true" outlineLevel="0" collapsed="false"/>
    <row r="1033993" customFormat="false" ht="12.8" hidden="false" customHeight="true" outlineLevel="0" collapsed="false"/>
    <row r="1033994" customFormat="false" ht="12.8" hidden="false" customHeight="true" outlineLevel="0" collapsed="false"/>
    <row r="1033995" customFormat="false" ht="12.8" hidden="false" customHeight="true" outlineLevel="0" collapsed="false"/>
    <row r="1033996" customFormat="false" ht="12.8" hidden="false" customHeight="true" outlineLevel="0" collapsed="false"/>
    <row r="1033997" customFormat="false" ht="12.8" hidden="false" customHeight="true" outlineLevel="0" collapsed="false"/>
    <row r="1033998" customFormat="false" ht="12.8" hidden="false" customHeight="true" outlineLevel="0" collapsed="false"/>
    <row r="1033999" customFormat="false" ht="12.8" hidden="false" customHeight="true" outlineLevel="0" collapsed="false"/>
    <row r="1034000" customFormat="false" ht="12.8" hidden="false" customHeight="true" outlineLevel="0" collapsed="false"/>
    <row r="1034001" customFormat="false" ht="12.8" hidden="false" customHeight="true" outlineLevel="0" collapsed="false"/>
    <row r="1034002" customFormat="false" ht="12.8" hidden="false" customHeight="true" outlineLevel="0" collapsed="false"/>
    <row r="1034003" customFormat="false" ht="12.8" hidden="false" customHeight="true" outlineLevel="0" collapsed="false"/>
    <row r="1034004" customFormat="false" ht="12.8" hidden="false" customHeight="true" outlineLevel="0" collapsed="false"/>
    <row r="1034005" customFormat="false" ht="12.8" hidden="false" customHeight="true" outlineLevel="0" collapsed="false"/>
    <row r="1034006" customFormat="false" ht="12.8" hidden="false" customHeight="true" outlineLevel="0" collapsed="false"/>
    <row r="1034007" customFormat="false" ht="12.8" hidden="false" customHeight="true" outlineLevel="0" collapsed="false"/>
    <row r="1034008" customFormat="false" ht="12.8" hidden="false" customHeight="true" outlineLevel="0" collapsed="false"/>
    <row r="1034009" customFormat="false" ht="12.8" hidden="false" customHeight="true" outlineLevel="0" collapsed="false"/>
    <row r="1034010" customFormat="false" ht="12.8" hidden="false" customHeight="true" outlineLevel="0" collapsed="false"/>
    <row r="1034011" customFormat="false" ht="12.8" hidden="false" customHeight="true" outlineLevel="0" collapsed="false"/>
    <row r="1034012" customFormat="false" ht="12.8" hidden="false" customHeight="true" outlineLevel="0" collapsed="false"/>
    <row r="1034013" customFormat="false" ht="12.8" hidden="false" customHeight="true" outlineLevel="0" collapsed="false"/>
    <row r="1034014" customFormat="false" ht="12.8" hidden="false" customHeight="true" outlineLevel="0" collapsed="false"/>
    <row r="1034015" customFormat="false" ht="12.8" hidden="false" customHeight="true" outlineLevel="0" collapsed="false"/>
    <row r="1034016" customFormat="false" ht="12.8" hidden="false" customHeight="true" outlineLevel="0" collapsed="false"/>
    <row r="1034017" customFormat="false" ht="12.8" hidden="false" customHeight="true" outlineLevel="0" collapsed="false"/>
    <row r="1034018" customFormat="false" ht="12.8" hidden="false" customHeight="true" outlineLevel="0" collapsed="false"/>
    <row r="1034019" customFormat="false" ht="12.8" hidden="false" customHeight="true" outlineLevel="0" collapsed="false"/>
    <row r="1034020" customFormat="false" ht="12.8" hidden="false" customHeight="true" outlineLevel="0" collapsed="false"/>
    <row r="1034021" customFormat="false" ht="12.8" hidden="false" customHeight="true" outlineLevel="0" collapsed="false"/>
    <row r="1034022" customFormat="false" ht="12.8" hidden="false" customHeight="true" outlineLevel="0" collapsed="false"/>
    <row r="1034023" customFormat="false" ht="12.8" hidden="false" customHeight="true" outlineLevel="0" collapsed="false"/>
    <row r="1034024" customFormat="false" ht="12.8" hidden="false" customHeight="true" outlineLevel="0" collapsed="false"/>
    <row r="1034025" customFormat="false" ht="12.8" hidden="false" customHeight="true" outlineLevel="0" collapsed="false"/>
    <row r="1034026" customFormat="false" ht="12.8" hidden="false" customHeight="true" outlineLevel="0" collapsed="false"/>
    <row r="1034027" customFormat="false" ht="12.8" hidden="false" customHeight="true" outlineLevel="0" collapsed="false"/>
    <row r="1034028" customFormat="false" ht="12.8" hidden="false" customHeight="true" outlineLevel="0" collapsed="false"/>
    <row r="1034029" customFormat="false" ht="12.8" hidden="false" customHeight="true" outlineLevel="0" collapsed="false"/>
    <row r="1034030" customFormat="false" ht="12.8" hidden="false" customHeight="true" outlineLevel="0" collapsed="false"/>
    <row r="1034031" customFormat="false" ht="12.8" hidden="false" customHeight="true" outlineLevel="0" collapsed="false"/>
    <row r="1034032" customFormat="false" ht="12.8" hidden="false" customHeight="true" outlineLevel="0" collapsed="false"/>
    <row r="1034033" customFormat="false" ht="12.8" hidden="false" customHeight="true" outlineLevel="0" collapsed="false"/>
    <row r="1034034" customFormat="false" ht="12.8" hidden="false" customHeight="true" outlineLevel="0" collapsed="false"/>
    <row r="1034035" customFormat="false" ht="12.8" hidden="false" customHeight="true" outlineLevel="0" collapsed="false"/>
    <row r="1034036" customFormat="false" ht="12.8" hidden="false" customHeight="true" outlineLevel="0" collapsed="false"/>
    <row r="1034037" customFormat="false" ht="12.8" hidden="false" customHeight="true" outlineLevel="0" collapsed="false"/>
    <row r="1034038" customFormat="false" ht="12.8" hidden="false" customHeight="true" outlineLevel="0" collapsed="false"/>
    <row r="1034039" customFormat="false" ht="12.8" hidden="false" customHeight="true" outlineLevel="0" collapsed="false"/>
    <row r="1034040" customFormat="false" ht="12.8" hidden="false" customHeight="true" outlineLevel="0" collapsed="false"/>
    <row r="1034041" customFormat="false" ht="12.8" hidden="false" customHeight="true" outlineLevel="0" collapsed="false"/>
    <row r="1034042" customFormat="false" ht="12.8" hidden="false" customHeight="true" outlineLevel="0" collapsed="false"/>
    <row r="1034043" customFormat="false" ht="12.8" hidden="false" customHeight="true" outlineLevel="0" collapsed="false"/>
    <row r="1034044" customFormat="false" ht="12.8" hidden="false" customHeight="true" outlineLevel="0" collapsed="false"/>
    <row r="1034045" customFormat="false" ht="12.8" hidden="false" customHeight="true" outlineLevel="0" collapsed="false"/>
    <row r="1034046" customFormat="false" ht="12.8" hidden="false" customHeight="true" outlineLevel="0" collapsed="false"/>
    <row r="1034047" customFormat="false" ht="12.8" hidden="false" customHeight="true" outlineLevel="0" collapsed="false"/>
    <row r="1034048" customFormat="false" ht="12.8" hidden="false" customHeight="true" outlineLevel="0" collapsed="false"/>
    <row r="1034049" customFormat="false" ht="12.8" hidden="false" customHeight="true" outlineLevel="0" collapsed="false"/>
    <row r="1034050" customFormat="false" ht="12.8" hidden="false" customHeight="true" outlineLevel="0" collapsed="false"/>
    <row r="1034051" customFormat="false" ht="12.8" hidden="false" customHeight="true" outlineLevel="0" collapsed="false"/>
    <row r="1034052" customFormat="false" ht="12.8" hidden="false" customHeight="true" outlineLevel="0" collapsed="false"/>
    <row r="1034053" customFormat="false" ht="12.8" hidden="false" customHeight="true" outlineLevel="0" collapsed="false"/>
    <row r="1034054" customFormat="false" ht="12.8" hidden="false" customHeight="true" outlineLevel="0" collapsed="false"/>
    <row r="1034055" customFormat="false" ht="12.8" hidden="false" customHeight="true" outlineLevel="0" collapsed="false"/>
    <row r="1034056" customFormat="false" ht="12.8" hidden="false" customHeight="true" outlineLevel="0" collapsed="false"/>
    <row r="1034057" customFormat="false" ht="12.8" hidden="false" customHeight="true" outlineLevel="0" collapsed="false"/>
    <row r="1034058" customFormat="false" ht="12.8" hidden="false" customHeight="true" outlineLevel="0" collapsed="false"/>
    <row r="1034059" customFormat="false" ht="12.8" hidden="false" customHeight="true" outlineLevel="0" collapsed="false"/>
    <row r="1034060" customFormat="false" ht="12.8" hidden="false" customHeight="true" outlineLevel="0" collapsed="false"/>
    <row r="1034061" customFormat="false" ht="12.8" hidden="false" customHeight="true" outlineLevel="0" collapsed="false"/>
    <row r="1034062" customFormat="false" ht="12.8" hidden="false" customHeight="true" outlineLevel="0" collapsed="false"/>
    <row r="1034063" customFormat="false" ht="12.8" hidden="false" customHeight="true" outlineLevel="0" collapsed="false"/>
    <row r="1034064" customFormat="false" ht="12.8" hidden="false" customHeight="true" outlineLevel="0" collapsed="false"/>
    <row r="1034065" customFormat="false" ht="12.8" hidden="false" customHeight="true" outlineLevel="0" collapsed="false"/>
    <row r="1034066" customFormat="false" ht="12.8" hidden="false" customHeight="true" outlineLevel="0" collapsed="false"/>
    <row r="1034067" customFormat="false" ht="12.8" hidden="false" customHeight="true" outlineLevel="0" collapsed="false"/>
    <row r="1034068" customFormat="false" ht="12.8" hidden="false" customHeight="true" outlineLevel="0" collapsed="false"/>
    <row r="1034069" customFormat="false" ht="12.8" hidden="false" customHeight="true" outlineLevel="0" collapsed="false"/>
    <row r="1034070" customFormat="false" ht="12.8" hidden="false" customHeight="true" outlineLevel="0" collapsed="false"/>
    <row r="1034071" customFormat="false" ht="12.8" hidden="false" customHeight="true" outlineLevel="0" collapsed="false"/>
    <row r="1034072" customFormat="false" ht="12.8" hidden="false" customHeight="true" outlineLevel="0" collapsed="false"/>
    <row r="1034073" customFormat="false" ht="12.8" hidden="false" customHeight="true" outlineLevel="0" collapsed="false"/>
    <row r="1034074" customFormat="false" ht="12.8" hidden="false" customHeight="true" outlineLevel="0" collapsed="false"/>
    <row r="1034075" customFormat="false" ht="12.8" hidden="false" customHeight="true" outlineLevel="0" collapsed="false"/>
    <row r="1034076" customFormat="false" ht="12.8" hidden="false" customHeight="true" outlineLevel="0" collapsed="false"/>
    <row r="1034077" customFormat="false" ht="12.8" hidden="false" customHeight="true" outlineLevel="0" collapsed="false"/>
    <row r="1034078" customFormat="false" ht="12.8" hidden="false" customHeight="true" outlineLevel="0" collapsed="false"/>
    <row r="1034079" customFormat="false" ht="12.8" hidden="false" customHeight="true" outlineLevel="0" collapsed="false"/>
    <row r="1034080" customFormat="false" ht="12.8" hidden="false" customHeight="true" outlineLevel="0" collapsed="false"/>
    <row r="1034081" customFormat="false" ht="12.8" hidden="false" customHeight="true" outlineLevel="0" collapsed="false"/>
    <row r="1034082" customFormat="false" ht="12.8" hidden="false" customHeight="true" outlineLevel="0" collapsed="false"/>
    <row r="1034083" customFormat="false" ht="12.8" hidden="false" customHeight="true" outlineLevel="0" collapsed="false"/>
    <row r="1034084" customFormat="false" ht="12.8" hidden="false" customHeight="true" outlineLevel="0" collapsed="false"/>
    <row r="1034085" customFormat="false" ht="12.8" hidden="false" customHeight="true" outlineLevel="0" collapsed="false"/>
    <row r="1034086" customFormat="false" ht="12.8" hidden="false" customHeight="true" outlineLevel="0" collapsed="false"/>
    <row r="1034087" customFormat="false" ht="12.8" hidden="false" customHeight="true" outlineLevel="0" collapsed="false"/>
    <row r="1034088" customFormat="false" ht="12.8" hidden="false" customHeight="true" outlineLevel="0" collapsed="false"/>
    <row r="1034089" customFormat="false" ht="12.8" hidden="false" customHeight="true" outlineLevel="0" collapsed="false"/>
    <row r="1034090" customFormat="false" ht="12.8" hidden="false" customHeight="true" outlineLevel="0" collapsed="false"/>
    <row r="1034091" customFormat="false" ht="12.8" hidden="false" customHeight="true" outlineLevel="0" collapsed="false"/>
    <row r="1034092" customFormat="false" ht="12.8" hidden="false" customHeight="true" outlineLevel="0" collapsed="false"/>
    <row r="1034093" customFormat="false" ht="12.8" hidden="false" customHeight="true" outlineLevel="0" collapsed="false"/>
    <row r="1034094" customFormat="false" ht="12.8" hidden="false" customHeight="true" outlineLevel="0" collapsed="false"/>
    <row r="1034095" customFormat="false" ht="12.8" hidden="false" customHeight="true" outlineLevel="0" collapsed="false"/>
    <row r="1034096" customFormat="false" ht="12.8" hidden="false" customHeight="true" outlineLevel="0" collapsed="false"/>
    <row r="1034097" customFormat="false" ht="12.8" hidden="false" customHeight="true" outlineLevel="0" collapsed="false"/>
    <row r="1034098" customFormat="false" ht="12.8" hidden="false" customHeight="true" outlineLevel="0" collapsed="false"/>
    <row r="1034099" customFormat="false" ht="12.8" hidden="false" customHeight="true" outlineLevel="0" collapsed="false"/>
    <row r="1034100" customFormat="false" ht="12.8" hidden="false" customHeight="true" outlineLevel="0" collapsed="false"/>
    <row r="1034101" customFormat="false" ht="12.8" hidden="false" customHeight="true" outlineLevel="0" collapsed="false"/>
    <row r="1034102" customFormat="false" ht="12.8" hidden="false" customHeight="true" outlineLevel="0" collapsed="false"/>
    <row r="1034103" customFormat="false" ht="12.8" hidden="false" customHeight="true" outlineLevel="0" collapsed="false"/>
    <row r="1034104" customFormat="false" ht="12.8" hidden="false" customHeight="true" outlineLevel="0" collapsed="false"/>
    <row r="1034105" customFormat="false" ht="12.8" hidden="false" customHeight="true" outlineLevel="0" collapsed="false"/>
    <row r="1034106" customFormat="false" ht="12.8" hidden="false" customHeight="true" outlineLevel="0" collapsed="false"/>
    <row r="1034107" customFormat="false" ht="12.8" hidden="false" customHeight="true" outlineLevel="0" collapsed="false"/>
    <row r="1034108" customFormat="false" ht="12.8" hidden="false" customHeight="true" outlineLevel="0" collapsed="false"/>
    <row r="1034109" customFormat="false" ht="12.8" hidden="false" customHeight="true" outlineLevel="0" collapsed="false"/>
    <row r="1034110" customFormat="false" ht="12.8" hidden="false" customHeight="true" outlineLevel="0" collapsed="false"/>
    <row r="1034111" customFormat="false" ht="12.8" hidden="false" customHeight="true" outlineLevel="0" collapsed="false"/>
    <row r="1034112" customFormat="false" ht="12.8" hidden="false" customHeight="true" outlineLevel="0" collapsed="false"/>
    <row r="1034113" customFormat="false" ht="12.8" hidden="false" customHeight="true" outlineLevel="0" collapsed="false"/>
    <row r="1034114" customFormat="false" ht="12.8" hidden="false" customHeight="true" outlineLevel="0" collapsed="false"/>
    <row r="1034115" customFormat="false" ht="12.8" hidden="false" customHeight="true" outlineLevel="0" collapsed="false"/>
    <row r="1034116" customFormat="false" ht="12.8" hidden="false" customHeight="true" outlineLevel="0" collapsed="false"/>
    <row r="1034117" customFormat="false" ht="12.8" hidden="false" customHeight="true" outlineLevel="0" collapsed="false"/>
    <row r="1034118" customFormat="false" ht="12.8" hidden="false" customHeight="true" outlineLevel="0" collapsed="false"/>
    <row r="1034119" customFormat="false" ht="12.8" hidden="false" customHeight="true" outlineLevel="0" collapsed="false"/>
    <row r="1034120" customFormat="false" ht="12.8" hidden="false" customHeight="true" outlineLevel="0" collapsed="false"/>
    <row r="1034121" customFormat="false" ht="12.8" hidden="false" customHeight="true" outlineLevel="0" collapsed="false"/>
    <row r="1034122" customFormat="false" ht="12.8" hidden="false" customHeight="true" outlineLevel="0" collapsed="false"/>
    <row r="1034123" customFormat="false" ht="12.8" hidden="false" customHeight="true" outlineLevel="0" collapsed="false"/>
    <row r="1034124" customFormat="false" ht="12.8" hidden="false" customHeight="true" outlineLevel="0" collapsed="false"/>
    <row r="1034125" customFormat="false" ht="12.8" hidden="false" customHeight="true" outlineLevel="0" collapsed="false"/>
    <row r="1034126" customFormat="false" ht="12.8" hidden="false" customHeight="true" outlineLevel="0" collapsed="false"/>
    <row r="1034127" customFormat="false" ht="12.8" hidden="false" customHeight="true" outlineLevel="0" collapsed="false"/>
    <row r="1034128" customFormat="false" ht="12.8" hidden="false" customHeight="true" outlineLevel="0" collapsed="false"/>
    <row r="1034129" customFormat="false" ht="12.8" hidden="false" customHeight="true" outlineLevel="0" collapsed="false"/>
    <row r="1034130" customFormat="false" ht="12.8" hidden="false" customHeight="true" outlineLevel="0" collapsed="false"/>
    <row r="1034131" customFormat="false" ht="12.8" hidden="false" customHeight="true" outlineLevel="0" collapsed="false"/>
    <row r="1034132" customFormat="false" ht="12.8" hidden="false" customHeight="true" outlineLevel="0" collapsed="false"/>
    <row r="1034133" customFormat="false" ht="12.8" hidden="false" customHeight="true" outlineLevel="0" collapsed="false"/>
    <row r="1034134" customFormat="false" ht="12.8" hidden="false" customHeight="true" outlineLevel="0" collapsed="false"/>
    <row r="1034135" customFormat="false" ht="12.8" hidden="false" customHeight="true" outlineLevel="0" collapsed="false"/>
    <row r="1034136" customFormat="false" ht="12.8" hidden="false" customHeight="true" outlineLevel="0" collapsed="false"/>
    <row r="1034137" customFormat="false" ht="12.8" hidden="false" customHeight="true" outlineLevel="0" collapsed="false"/>
    <row r="1034138" customFormat="false" ht="12.8" hidden="false" customHeight="true" outlineLevel="0" collapsed="false"/>
    <row r="1034139" customFormat="false" ht="12.8" hidden="false" customHeight="true" outlineLevel="0" collapsed="false"/>
    <row r="1034140" customFormat="false" ht="12.8" hidden="false" customHeight="true" outlineLevel="0" collapsed="false"/>
    <row r="1034141" customFormat="false" ht="12.8" hidden="false" customHeight="true" outlineLevel="0" collapsed="false"/>
    <row r="1034142" customFormat="false" ht="12.8" hidden="false" customHeight="true" outlineLevel="0" collapsed="false"/>
    <row r="1034143" customFormat="false" ht="12.8" hidden="false" customHeight="true" outlineLevel="0" collapsed="false"/>
    <row r="1034144" customFormat="false" ht="12.8" hidden="false" customHeight="true" outlineLevel="0" collapsed="false"/>
    <row r="1034145" customFormat="false" ht="12.8" hidden="false" customHeight="true" outlineLevel="0" collapsed="false"/>
    <row r="1034146" customFormat="false" ht="12.8" hidden="false" customHeight="true" outlineLevel="0" collapsed="false"/>
    <row r="1034147" customFormat="false" ht="12.8" hidden="false" customHeight="true" outlineLevel="0" collapsed="false"/>
    <row r="1034148" customFormat="false" ht="12.8" hidden="false" customHeight="true" outlineLevel="0" collapsed="false"/>
    <row r="1034149" customFormat="false" ht="12.8" hidden="false" customHeight="true" outlineLevel="0" collapsed="false"/>
    <row r="1034150" customFormat="false" ht="12.8" hidden="false" customHeight="true" outlineLevel="0" collapsed="false"/>
    <row r="1034151" customFormat="false" ht="12.8" hidden="false" customHeight="true" outlineLevel="0" collapsed="false"/>
    <row r="1034152" customFormat="false" ht="12.8" hidden="false" customHeight="true" outlineLevel="0" collapsed="false"/>
    <row r="1034153" customFormat="false" ht="12.8" hidden="false" customHeight="true" outlineLevel="0" collapsed="false"/>
    <row r="1034154" customFormat="false" ht="12.8" hidden="false" customHeight="true" outlineLevel="0" collapsed="false"/>
    <row r="1034155" customFormat="false" ht="12.8" hidden="false" customHeight="true" outlineLevel="0" collapsed="false"/>
    <row r="1034156" customFormat="false" ht="12.8" hidden="false" customHeight="true" outlineLevel="0" collapsed="false"/>
    <row r="1034157" customFormat="false" ht="12.8" hidden="false" customHeight="true" outlineLevel="0" collapsed="false"/>
    <row r="1034158" customFormat="false" ht="12.8" hidden="false" customHeight="true" outlineLevel="0" collapsed="false"/>
    <row r="1034159" customFormat="false" ht="12.8" hidden="false" customHeight="true" outlineLevel="0" collapsed="false"/>
    <row r="1034160" customFormat="false" ht="12.8" hidden="false" customHeight="true" outlineLevel="0" collapsed="false"/>
    <row r="1034161" customFormat="false" ht="12.8" hidden="false" customHeight="true" outlineLevel="0" collapsed="false"/>
    <row r="1034162" customFormat="false" ht="12.8" hidden="false" customHeight="true" outlineLevel="0" collapsed="false"/>
    <row r="1034163" customFormat="false" ht="12.8" hidden="false" customHeight="true" outlineLevel="0" collapsed="false"/>
    <row r="1034164" customFormat="false" ht="12.8" hidden="false" customHeight="true" outlineLevel="0" collapsed="false"/>
    <row r="1034165" customFormat="false" ht="12.8" hidden="false" customHeight="true" outlineLevel="0" collapsed="false"/>
    <row r="1034166" customFormat="false" ht="12.8" hidden="false" customHeight="true" outlineLevel="0" collapsed="false"/>
    <row r="1034167" customFormat="false" ht="12.8" hidden="false" customHeight="true" outlineLevel="0" collapsed="false"/>
    <row r="1034168" customFormat="false" ht="12.8" hidden="false" customHeight="true" outlineLevel="0" collapsed="false"/>
    <row r="1034169" customFormat="false" ht="12.8" hidden="false" customHeight="true" outlineLevel="0" collapsed="false"/>
    <row r="1034170" customFormat="false" ht="12.8" hidden="false" customHeight="true" outlineLevel="0" collapsed="false"/>
    <row r="1034171" customFormat="false" ht="12.8" hidden="false" customHeight="true" outlineLevel="0" collapsed="false"/>
    <row r="1034172" customFormat="false" ht="12.8" hidden="false" customHeight="true" outlineLevel="0" collapsed="false"/>
    <row r="1034173" customFormat="false" ht="12.8" hidden="false" customHeight="true" outlineLevel="0" collapsed="false"/>
    <row r="1034174" customFormat="false" ht="12.8" hidden="false" customHeight="true" outlineLevel="0" collapsed="false"/>
    <row r="1034175" customFormat="false" ht="12.8" hidden="false" customHeight="true" outlineLevel="0" collapsed="false"/>
    <row r="1034176" customFormat="false" ht="12.8" hidden="false" customHeight="true" outlineLevel="0" collapsed="false"/>
    <row r="1034177" customFormat="false" ht="12.8" hidden="false" customHeight="true" outlineLevel="0" collapsed="false"/>
    <row r="1034178" customFormat="false" ht="12.8" hidden="false" customHeight="true" outlineLevel="0" collapsed="false"/>
    <row r="1034179" customFormat="false" ht="12.8" hidden="false" customHeight="true" outlineLevel="0" collapsed="false"/>
    <row r="1034180" customFormat="false" ht="12.8" hidden="false" customHeight="true" outlineLevel="0" collapsed="false"/>
    <row r="1034181" customFormat="false" ht="12.8" hidden="false" customHeight="true" outlineLevel="0" collapsed="false"/>
    <row r="1034182" customFormat="false" ht="12.8" hidden="false" customHeight="true" outlineLevel="0" collapsed="false"/>
    <row r="1034183" customFormat="false" ht="12.8" hidden="false" customHeight="true" outlineLevel="0" collapsed="false"/>
    <row r="1034184" customFormat="false" ht="12.8" hidden="false" customHeight="true" outlineLevel="0" collapsed="false"/>
    <row r="1034185" customFormat="false" ht="12.8" hidden="false" customHeight="true" outlineLevel="0" collapsed="false"/>
    <row r="1034186" customFormat="false" ht="12.8" hidden="false" customHeight="true" outlineLevel="0" collapsed="false"/>
    <row r="1034187" customFormat="false" ht="12.8" hidden="false" customHeight="true" outlineLevel="0" collapsed="false"/>
    <row r="1034188" customFormat="false" ht="12.8" hidden="false" customHeight="true" outlineLevel="0" collapsed="false"/>
    <row r="1034189" customFormat="false" ht="12.8" hidden="false" customHeight="true" outlineLevel="0" collapsed="false"/>
    <row r="1034190" customFormat="false" ht="12.8" hidden="false" customHeight="true" outlineLevel="0" collapsed="false"/>
    <row r="1034191" customFormat="false" ht="12.8" hidden="false" customHeight="true" outlineLevel="0" collapsed="false"/>
    <row r="1034192" customFormat="false" ht="12.8" hidden="false" customHeight="true" outlineLevel="0" collapsed="false"/>
    <row r="1034193" customFormat="false" ht="12.8" hidden="false" customHeight="true" outlineLevel="0" collapsed="false"/>
    <row r="1034194" customFormat="false" ht="12.8" hidden="false" customHeight="true" outlineLevel="0" collapsed="false"/>
    <row r="1034195" customFormat="false" ht="12.8" hidden="false" customHeight="true" outlineLevel="0" collapsed="false"/>
    <row r="1034196" customFormat="false" ht="12.8" hidden="false" customHeight="true" outlineLevel="0" collapsed="false"/>
    <row r="1034197" customFormat="false" ht="12.8" hidden="false" customHeight="true" outlineLevel="0" collapsed="false"/>
    <row r="1034198" customFormat="false" ht="12.8" hidden="false" customHeight="true" outlineLevel="0" collapsed="false"/>
    <row r="1034199" customFormat="false" ht="12.8" hidden="false" customHeight="true" outlineLevel="0" collapsed="false"/>
    <row r="1034200" customFormat="false" ht="12.8" hidden="false" customHeight="true" outlineLevel="0" collapsed="false"/>
    <row r="1034201" customFormat="false" ht="12.8" hidden="false" customHeight="true" outlineLevel="0" collapsed="false"/>
    <row r="1034202" customFormat="false" ht="12.8" hidden="false" customHeight="true" outlineLevel="0" collapsed="false"/>
    <row r="1034203" customFormat="false" ht="12.8" hidden="false" customHeight="true" outlineLevel="0" collapsed="false"/>
    <row r="1034204" customFormat="false" ht="12.8" hidden="false" customHeight="true" outlineLevel="0" collapsed="false"/>
    <row r="1034205" customFormat="false" ht="12.8" hidden="false" customHeight="true" outlineLevel="0" collapsed="false"/>
    <row r="1034206" customFormat="false" ht="12.8" hidden="false" customHeight="true" outlineLevel="0" collapsed="false"/>
    <row r="1034207" customFormat="false" ht="12.8" hidden="false" customHeight="true" outlineLevel="0" collapsed="false"/>
    <row r="1034208" customFormat="false" ht="12.8" hidden="false" customHeight="true" outlineLevel="0" collapsed="false"/>
    <row r="1034209" customFormat="false" ht="12.8" hidden="false" customHeight="true" outlineLevel="0" collapsed="false"/>
    <row r="1034210" customFormat="false" ht="12.8" hidden="false" customHeight="true" outlineLevel="0" collapsed="false"/>
    <row r="1034211" customFormat="false" ht="12.8" hidden="false" customHeight="true" outlineLevel="0" collapsed="false"/>
    <row r="1034212" customFormat="false" ht="12.8" hidden="false" customHeight="true" outlineLevel="0" collapsed="false"/>
    <row r="1034213" customFormat="false" ht="12.8" hidden="false" customHeight="true" outlineLevel="0" collapsed="false"/>
    <row r="1034214" customFormat="false" ht="12.8" hidden="false" customHeight="true" outlineLevel="0" collapsed="false"/>
    <row r="1034215" customFormat="false" ht="12.8" hidden="false" customHeight="true" outlineLevel="0" collapsed="false"/>
    <row r="1034216" customFormat="false" ht="12.8" hidden="false" customHeight="true" outlineLevel="0" collapsed="false"/>
    <row r="1034217" customFormat="false" ht="12.8" hidden="false" customHeight="true" outlineLevel="0" collapsed="false"/>
    <row r="1034218" customFormat="false" ht="12.8" hidden="false" customHeight="true" outlineLevel="0" collapsed="false"/>
    <row r="1034219" customFormat="false" ht="12.8" hidden="false" customHeight="true" outlineLevel="0" collapsed="false"/>
    <row r="1034220" customFormat="false" ht="12.8" hidden="false" customHeight="true" outlineLevel="0" collapsed="false"/>
    <row r="1034221" customFormat="false" ht="12.8" hidden="false" customHeight="true" outlineLevel="0" collapsed="false"/>
    <row r="1034222" customFormat="false" ht="12.8" hidden="false" customHeight="true" outlineLevel="0" collapsed="false"/>
    <row r="1034223" customFormat="false" ht="12.8" hidden="false" customHeight="true" outlineLevel="0" collapsed="false"/>
    <row r="1034224" customFormat="false" ht="12.8" hidden="false" customHeight="true" outlineLevel="0" collapsed="false"/>
    <row r="1034225" customFormat="false" ht="12.8" hidden="false" customHeight="true" outlineLevel="0" collapsed="false"/>
    <row r="1034226" customFormat="false" ht="12.8" hidden="false" customHeight="true" outlineLevel="0" collapsed="false"/>
    <row r="1034227" customFormat="false" ht="12.8" hidden="false" customHeight="true" outlineLevel="0" collapsed="false"/>
    <row r="1034228" customFormat="false" ht="12.8" hidden="false" customHeight="true" outlineLevel="0" collapsed="false"/>
    <row r="1034229" customFormat="false" ht="12.8" hidden="false" customHeight="true" outlineLevel="0" collapsed="false"/>
    <row r="1034230" customFormat="false" ht="12.8" hidden="false" customHeight="true" outlineLevel="0" collapsed="false"/>
    <row r="1034231" customFormat="false" ht="12.8" hidden="false" customHeight="true" outlineLevel="0" collapsed="false"/>
    <row r="1034232" customFormat="false" ht="12.8" hidden="false" customHeight="true" outlineLevel="0" collapsed="false"/>
    <row r="1034233" customFormat="false" ht="12.8" hidden="false" customHeight="true" outlineLevel="0" collapsed="false"/>
    <row r="1034234" customFormat="false" ht="12.8" hidden="false" customHeight="true" outlineLevel="0" collapsed="false"/>
    <row r="1034235" customFormat="false" ht="12.8" hidden="false" customHeight="true" outlineLevel="0" collapsed="false"/>
    <row r="1034236" customFormat="false" ht="12.8" hidden="false" customHeight="true" outlineLevel="0" collapsed="false"/>
    <row r="1034237" customFormat="false" ht="12.8" hidden="false" customHeight="true" outlineLevel="0" collapsed="false"/>
    <row r="1034238" customFormat="false" ht="12.8" hidden="false" customHeight="true" outlineLevel="0" collapsed="false"/>
    <row r="1034239" customFormat="false" ht="12.8" hidden="false" customHeight="true" outlineLevel="0" collapsed="false"/>
    <row r="1034240" customFormat="false" ht="12.8" hidden="false" customHeight="true" outlineLevel="0" collapsed="false"/>
    <row r="1034241" customFormat="false" ht="12.8" hidden="false" customHeight="true" outlineLevel="0" collapsed="false"/>
    <row r="1034242" customFormat="false" ht="12.8" hidden="false" customHeight="true" outlineLevel="0" collapsed="false"/>
    <row r="1034243" customFormat="false" ht="12.8" hidden="false" customHeight="true" outlineLevel="0" collapsed="false"/>
    <row r="1034244" customFormat="false" ht="12.8" hidden="false" customHeight="true" outlineLevel="0" collapsed="false"/>
    <row r="1034245" customFormat="false" ht="12.8" hidden="false" customHeight="true" outlineLevel="0" collapsed="false"/>
    <row r="1034246" customFormat="false" ht="12.8" hidden="false" customHeight="true" outlineLevel="0" collapsed="false"/>
    <row r="1034247" customFormat="false" ht="12.8" hidden="false" customHeight="true" outlineLevel="0" collapsed="false"/>
    <row r="1034248" customFormat="false" ht="12.8" hidden="false" customHeight="true" outlineLevel="0" collapsed="false"/>
    <row r="1034249" customFormat="false" ht="12.8" hidden="false" customHeight="true" outlineLevel="0" collapsed="false"/>
    <row r="1034250" customFormat="false" ht="12.8" hidden="false" customHeight="true" outlineLevel="0" collapsed="false"/>
    <row r="1034251" customFormat="false" ht="12.8" hidden="false" customHeight="true" outlineLevel="0" collapsed="false"/>
    <row r="1034252" customFormat="false" ht="12.8" hidden="false" customHeight="true" outlineLevel="0" collapsed="false"/>
    <row r="1034253" customFormat="false" ht="12.8" hidden="false" customHeight="true" outlineLevel="0" collapsed="false"/>
    <row r="1034254" customFormat="false" ht="12.8" hidden="false" customHeight="true" outlineLevel="0" collapsed="false"/>
    <row r="1034255" customFormat="false" ht="12.8" hidden="false" customHeight="true" outlineLevel="0" collapsed="false"/>
    <row r="1034256" customFormat="false" ht="12.8" hidden="false" customHeight="true" outlineLevel="0" collapsed="false"/>
    <row r="1034257" customFormat="false" ht="12.8" hidden="false" customHeight="true" outlineLevel="0" collapsed="false"/>
    <row r="1034258" customFormat="false" ht="12.8" hidden="false" customHeight="true" outlineLevel="0" collapsed="false"/>
    <row r="1034259" customFormat="false" ht="12.8" hidden="false" customHeight="true" outlineLevel="0" collapsed="false"/>
    <row r="1034260" customFormat="false" ht="12.8" hidden="false" customHeight="true" outlineLevel="0" collapsed="false"/>
    <row r="1034261" customFormat="false" ht="12.8" hidden="false" customHeight="true" outlineLevel="0" collapsed="false"/>
    <row r="1034262" customFormat="false" ht="12.8" hidden="false" customHeight="true" outlineLevel="0" collapsed="false"/>
    <row r="1034263" customFormat="false" ht="12.8" hidden="false" customHeight="true" outlineLevel="0" collapsed="false"/>
    <row r="1034264" customFormat="false" ht="12.8" hidden="false" customHeight="true" outlineLevel="0" collapsed="false"/>
    <row r="1034265" customFormat="false" ht="12.8" hidden="false" customHeight="true" outlineLevel="0" collapsed="false"/>
    <row r="1034266" customFormat="false" ht="12.8" hidden="false" customHeight="true" outlineLevel="0" collapsed="false"/>
    <row r="1034267" customFormat="false" ht="12.8" hidden="false" customHeight="true" outlineLevel="0" collapsed="false"/>
    <row r="1034268" customFormat="false" ht="12.8" hidden="false" customHeight="true" outlineLevel="0" collapsed="false"/>
    <row r="1034269" customFormat="false" ht="12.8" hidden="false" customHeight="true" outlineLevel="0" collapsed="false"/>
    <row r="1034270" customFormat="false" ht="12.8" hidden="false" customHeight="true" outlineLevel="0" collapsed="false"/>
    <row r="1034271" customFormat="false" ht="12.8" hidden="false" customHeight="true" outlineLevel="0" collapsed="false"/>
    <row r="1034272" customFormat="false" ht="12.8" hidden="false" customHeight="true" outlineLevel="0" collapsed="false"/>
    <row r="1034273" customFormat="false" ht="12.8" hidden="false" customHeight="true" outlineLevel="0" collapsed="false"/>
    <row r="1034274" customFormat="false" ht="12.8" hidden="false" customHeight="true" outlineLevel="0" collapsed="false"/>
    <row r="1034275" customFormat="false" ht="12.8" hidden="false" customHeight="true" outlineLevel="0" collapsed="false"/>
    <row r="1034276" customFormat="false" ht="12.8" hidden="false" customHeight="true" outlineLevel="0" collapsed="false"/>
    <row r="1034277" customFormat="false" ht="12.8" hidden="false" customHeight="true" outlineLevel="0" collapsed="false"/>
    <row r="1034278" customFormat="false" ht="12.8" hidden="false" customHeight="true" outlineLevel="0" collapsed="false"/>
    <row r="1034279" customFormat="false" ht="12.8" hidden="false" customHeight="true" outlineLevel="0" collapsed="false"/>
    <row r="1034280" customFormat="false" ht="12.8" hidden="false" customHeight="true" outlineLevel="0" collapsed="false"/>
    <row r="1034281" customFormat="false" ht="12.8" hidden="false" customHeight="true" outlineLevel="0" collapsed="false"/>
    <row r="1034282" customFormat="false" ht="12.8" hidden="false" customHeight="true" outlineLevel="0" collapsed="false"/>
    <row r="1034283" customFormat="false" ht="12.8" hidden="false" customHeight="true" outlineLevel="0" collapsed="false"/>
    <row r="1034284" customFormat="false" ht="12.8" hidden="false" customHeight="true" outlineLevel="0" collapsed="false"/>
    <row r="1034285" customFormat="false" ht="12.8" hidden="false" customHeight="true" outlineLevel="0" collapsed="false"/>
    <row r="1034286" customFormat="false" ht="12.8" hidden="false" customHeight="true" outlineLevel="0" collapsed="false"/>
    <row r="1034287" customFormat="false" ht="12.8" hidden="false" customHeight="true" outlineLevel="0" collapsed="false"/>
    <row r="1034288" customFormat="false" ht="12.8" hidden="false" customHeight="true" outlineLevel="0" collapsed="false"/>
    <row r="1034289" customFormat="false" ht="12.8" hidden="false" customHeight="true" outlineLevel="0" collapsed="false"/>
    <row r="1034290" customFormat="false" ht="12.8" hidden="false" customHeight="true" outlineLevel="0" collapsed="false"/>
    <row r="1034291" customFormat="false" ht="12.8" hidden="false" customHeight="true" outlineLevel="0" collapsed="false"/>
    <row r="1034292" customFormat="false" ht="12.8" hidden="false" customHeight="true" outlineLevel="0" collapsed="false"/>
    <row r="1034293" customFormat="false" ht="12.8" hidden="false" customHeight="true" outlineLevel="0" collapsed="false"/>
    <row r="1034294" customFormat="false" ht="12.8" hidden="false" customHeight="true" outlineLevel="0" collapsed="false"/>
    <row r="1034295" customFormat="false" ht="12.8" hidden="false" customHeight="true" outlineLevel="0" collapsed="false"/>
    <row r="1034296" customFormat="false" ht="12.8" hidden="false" customHeight="true" outlineLevel="0" collapsed="false"/>
    <row r="1034297" customFormat="false" ht="12.8" hidden="false" customHeight="true" outlineLevel="0" collapsed="false"/>
    <row r="1034298" customFormat="false" ht="12.8" hidden="false" customHeight="true" outlineLevel="0" collapsed="false"/>
    <row r="1034299" customFormat="false" ht="12.8" hidden="false" customHeight="true" outlineLevel="0" collapsed="false"/>
    <row r="1034300" customFormat="false" ht="12.8" hidden="false" customHeight="true" outlineLevel="0" collapsed="false"/>
    <row r="1034301" customFormat="false" ht="12.8" hidden="false" customHeight="true" outlineLevel="0" collapsed="false"/>
    <row r="1034302" customFormat="false" ht="12.8" hidden="false" customHeight="true" outlineLevel="0" collapsed="false"/>
    <row r="1034303" customFormat="false" ht="12.8" hidden="false" customHeight="true" outlineLevel="0" collapsed="false"/>
    <row r="1034304" customFormat="false" ht="12.8" hidden="false" customHeight="true" outlineLevel="0" collapsed="false"/>
    <row r="1034305" customFormat="false" ht="12.8" hidden="false" customHeight="true" outlineLevel="0" collapsed="false"/>
    <row r="1034306" customFormat="false" ht="12.8" hidden="false" customHeight="true" outlineLevel="0" collapsed="false"/>
    <row r="1034307" customFormat="false" ht="12.8" hidden="false" customHeight="true" outlineLevel="0" collapsed="false"/>
    <row r="1034308" customFormat="false" ht="12.8" hidden="false" customHeight="true" outlineLevel="0" collapsed="false"/>
    <row r="1034309" customFormat="false" ht="12.8" hidden="false" customHeight="true" outlineLevel="0" collapsed="false"/>
    <row r="1034310" customFormat="false" ht="12.8" hidden="false" customHeight="true" outlineLevel="0" collapsed="false"/>
    <row r="1034311" customFormat="false" ht="12.8" hidden="false" customHeight="true" outlineLevel="0" collapsed="false"/>
    <row r="1034312" customFormat="false" ht="12.8" hidden="false" customHeight="true" outlineLevel="0" collapsed="false"/>
    <row r="1034313" customFormat="false" ht="12.8" hidden="false" customHeight="true" outlineLevel="0" collapsed="false"/>
    <row r="1034314" customFormat="false" ht="12.8" hidden="false" customHeight="true" outlineLevel="0" collapsed="false"/>
    <row r="1034315" customFormat="false" ht="12.8" hidden="false" customHeight="true" outlineLevel="0" collapsed="false"/>
    <row r="1034316" customFormat="false" ht="12.8" hidden="false" customHeight="true" outlineLevel="0" collapsed="false"/>
    <row r="1034317" customFormat="false" ht="12.8" hidden="false" customHeight="true" outlineLevel="0" collapsed="false"/>
    <row r="1034318" customFormat="false" ht="12.8" hidden="false" customHeight="true" outlineLevel="0" collapsed="false"/>
    <row r="1034319" customFormat="false" ht="12.8" hidden="false" customHeight="true" outlineLevel="0" collapsed="false"/>
    <row r="1034320" customFormat="false" ht="12.8" hidden="false" customHeight="true" outlineLevel="0" collapsed="false"/>
    <row r="1034321" customFormat="false" ht="12.8" hidden="false" customHeight="true" outlineLevel="0" collapsed="false"/>
    <row r="1034322" customFormat="false" ht="12.8" hidden="false" customHeight="true" outlineLevel="0" collapsed="false"/>
    <row r="1034323" customFormat="false" ht="12.8" hidden="false" customHeight="true" outlineLevel="0" collapsed="false"/>
    <row r="1034324" customFormat="false" ht="12.8" hidden="false" customHeight="true" outlineLevel="0" collapsed="false"/>
    <row r="1034325" customFormat="false" ht="12.8" hidden="false" customHeight="true" outlineLevel="0" collapsed="false"/>
    <row r="1034326" customFormat="false" ht="12.8" hidden="false" customHeight="true" outlineLevel="0" collapsed="false"/>
    <row r="1034327" customFormat="false" ht="12.8" hidden="false" customHeight="true" outlineLevel="0" collapsed="false"/>
    <row r="1034328" customFormat="false" ht="12.8" hidden="false" customHeight="true" outlineLevel="0" collapsed="false"/>
    <row r="1034329" customFormat="false" ht="12.8" hidden="false" customHeight="true" outlineLevel="0" collapsed="false"/>
    <row r="1034330" customFormat="false" ht="12.8" hidden="false" customHeight="true" outlineLevel="0" collapsed="false"/>
    <row r="1034331" customFormat="false" ht="12.8" hidden="false" customHeight="true" outlineLevel="0" collapsed="false"/>
    <row r="1034332" customFormat="false" ht="12.8" hidden="false" customHeight="true" outlineLevel="0" collapsed="false"/>
    <row r="1034333" customFormat="false" ht="12.8" hidden="false" customHeight="true" outlineLevel="0" collapsed="false"/>
    <row r="1034334" customFormat="false" ht="12.8" hidden="false" customHeight="true" outlineLevel="0" collapsed="false"/>
    <row r="1034335" customFormat="false" ht="12.8" hidden="false" customHeight="true" outlineLevel="0" collapsed="false"/>
    <row r="1034336" customFormat="false" ht="12.8" hidden="false" customHeight="true" outlineLevel="0" collapsed="false"/>
    <row r="1034337" customFormat="false" ht="12.8" hidden="false" customHeight="true" outlineLevel="0" collapsed="false"/>
    <row r="1034338" customFormat="false" ht="12.8" hidden="false" customHeight="true" outlineLevel="0" collapsed="false"/>
    <row r="1034339" customFormat="false" ht="12.8" hidden="false" customHeight="true" outlineLevel="0" collapsed="false"/>
    <row r="1034340" customFormat="false" ht="12.8" hidden="false" customHeight="true" outlineLevel="0" collapsed="false"/>
    <row r="1034341" customFormat="false" ht="12.8" hidden="false" customHeight="true" outlineLevel="0" collapsed="false"/>
    <row r="1034342" customFormat="false" ht="12.8" hidden="false" customHeight="true" outlineLevel="0" collapsed="false"/>
    <row r="1034343" customFormat="false" ht="12.8" hidden="false" customHeight="true" outlineLevel="0" collapsed="false"/>
    <row r="1034344" customFormat="false" ht="12.8" hidden="false" customHeight="true" outlineLevel="0" collapsed="false"/>
    <row r="1034345" customFormat="false" ht="12.8" hidden="false" customHeight="true" outlineLevel="0" collapsed="false"/>
    <row r="1034346" customFormat="false" ht="12.8" hidden="false" customHeight="true" outlineLevel="0" collapsed="false"/>
    <row r="1034347" customFormat="false" ht="12.8" hidden="false" customHeight="true" outlineLevel="0" collapsed="false"/>
    <row r="1034348" customFormat="false" ht="12.8" hidden="false" customHeight="true" outlineLevel="0" collapsed="false"/>
    <row r="1034349" customFormat="false" ht="12.8" hidden="false" customHeight="true" outlineLevel="0" collapsed="false"/>
    <row r="1034350" customFormat="false" ht="12.8" hidden="false" customHeight="true" outlineLevel="0" collapsed="false"/>
    <row r="1034351" customFormat="false" ht="12.8" hidden="false" customHeight="true" outlineLevel="0" collapsed="false"/>
    <row r="1034352" customFormat="false" ht="12.8" hidden="false" customHeight="true" outlineLevel="0" collapsed="false"/>
    <row r="1034353" customFormat="false" ht="12.8" hidden="false" customHeight="true" outlineLevel="0" collapsed="false"/>
    <row r="1034354" customFormat="false" ht="12.8" hidden="false" customHeight="true" outlineLevel="0" collapsed="false"/>
    <row r="1034355" customFormat="false" ht="12.8" hidden="false" customHeight="true" outlineLevel="0" collapsed="false"/>
    <row r="1034356" customFormat="false" ht="12.8" hidden="false" customHeight="true" outlineLevel="0" collapsed="false"/>
    <row r="1034357" customFormat="false" ht="12.8" hidden="false" customHeight="true" outlineLevel="0" collapsed="false"/>
    <row r="1034358" customFormat="false" ht="12.8" hidden="false" customHeight="true" outlineLevel="0" collapsed="false"/>
    <row r="1034359" customFormat="false" ht="12.8" hidden="false" customHeight="true" outlineLevel="0" collapsed="false"/>
    <row r="1034360" customFormat="false" ht="12.8" hidden="false" customHeight="true" outlineLevel="0" collapsed="false"/>
    <row r="1034361" customFormat="false" ht="12.8" hidden="false" customHeight="true" outlineLevel="0" collapsed="false"/>
    <row r="1034362" customFormat="false" ht="12.8" hidden="false" customHeight="true" outlineLevel="0" collapsed="false"/>
    <row r="1034363" customFormat="false" ht="12.8" hidden="false" customHeight="true" outlineLevel="0" collapsed="false"/>
    <row r="1034364" customFormat="false" ht="12.8" hidden="false" customHeight="true" outlineLevel="0" collapsed="false"/>
    <row r="1034365" customFormat="false" ht="12.8" hidden="false" customHeight="true" outlineLevel="0" collapsed="false"/>
    <row r="1034366" customFormat="false" ht="12.8" hidden="false" customHeight="true" outlineLevel="0" collapsed="false"/>
    <row r="1034367" customFormat="false" ht="12.8" hidden="false" customHeight="true" outlineLevel="0" collapsed="false"/>
    <row r="1034368" customFormat="false" ht="12.8" hidden="false" customHeight="true" outlineLevel="0" collapsed="false"/>
    <row r="1034369" customFormat="false" ht="12.8" hidden="false" customHeight="true" outlineLevel="0" collapsed="false"/>
    <row r="1034370" customFormat="false" ht="12.8" hidden="false" customHeight="true" outlineLevel="0" collapsed="false"/>
    <row r="1034371" customFormat="false" ht="12.8" hidden="false" customHeight="true" outlineLevel="0" collapsed="false"/>
    <row r="1034372" customFormat="false" ht="12.8" hidden="false" customHeight="true" outlineLevel="0" collapsed="false"/>
    <row r="1034373" customFormat="false" ht="12.8" hidden="false" customHeight="true" outlineLevel="0" collapsed="false"/>
    <row r="1034374" customFormat="false" ht="12.8" hidden="false" customHeight="true" outlineLevel="0" collapsed="false"/>
    <row r="1034375" customFormat="false" ht="12.8" hidden="false" customHeight="true" outlineLevel="0" collapsed="false"/>
    <row r="1034376" customFormat="false" ht="12.8" hidden="false" customHeight="true" outlineLevel="0" collapsed="false"/>
    <row r="1034377" customFormat="false" ht="12.8" hidden="false" customHeight="true" outlineLevel="0" collapsed="false"/>
    <row r="1034378" customFormat="false" ht="12.8" hidden="false" customHeight="true" outlineLevel="0" collapsed="false"/>
    <row r="1034379" customFormat="false" ht="12.8" hidden="false" customHeight="true" outlineLevel="0" collapsed="false"/>
    <row r="1034380" customFormat="false" ht="12.8" hidden="false" customHeight="true" outlineLevel="0" collapsed="false"/>
    <row r="1034381" customFormat="false" ht="12.8" hidden="false" customHeight="true" outlineLevel="0" collapsed="false"/>
    <row r="1034382" customFormat="false" ht="12.8" hidden="false" customHeight="true" outlineLevel="0" collapsed="false"/>
    <row r="1034383" customFormat="false" ht="12.8" hidden="false" customHeight="true" outlineLevel="0" collapsed="false"/>
    <row r="1034384" customFormat="false" ht="12.8" hidden="false" customHeight="true" outlineLevel="0" collapsed="false"/>
    <row r="1034385" customFormat="false" ht="12.8" hidden="false" customHeight="true" outlineLevel="0" collapsed="false"/>
    <row r="1034386" customFormat="false" ht="12.8" hidden="false" customHeight="true" outlineLevel="0" collapsed="false"/>
    <row r="1034387" customFormat="false" ht="12.8" hidden="false" customHeight="true" outlineLevel="0" collapsed="false"/>
    <row r="1034388" customFormat="false" ht="12.8" hidden="false" customHeight="true" outlineLevel="0" collapsed="false"/>
    <row r="1034389" customFormat="false" ht="12.8" hidden="false" customHeight="true" outlineLevel="0" collapsed="false"/>
    <row r="1034390" customFormat="false" ht="12.8" hidden="false" customHeight="true" outlineLevel="0" collapsed="false"/>
    <row r="1034391" customFormat="false" ht="12.8" hidden="false" customHeight="true" outlineLevel="0" collapsed="false"/>
    <row r="1034392" customFormat="false" ht="12.8" hidden="false" customHeight="true" outlineLevel="0" collapsed="false"/>
    <row r="1034393" customFormat="false" ht="12.8" hidden="false" customHeight="true" outlineLevel="0" collapsed="false"/>
    <row r="1034394" customFormat="false" ht="12.8" hidden="false" customHeight="true" outlineLevel="0" collapsed="false"/>
    <row r="1034395" customFormat="false" ht="12.8" hidden="false" customHeight="true" outlineLevel="0" collapsed="false"/>
    <row r="1034396" customFormat="false" ht="12.8" hidden="false" customHeight="true" outlineLevel="0" collapsed="false"/>
    <row r="1034397" customFormat="false" ht="12.8" hidden="false" customHeight="true" outlineLevel="0" collapsed="false"/>
    <row r="1034398" customFormat="false" ht="12.8" hidden="false" customHeight="true" outlineLevel="0" collapsed="false"/>
    <row r="1034399" customFormat="false" ht="12.8" hidden="false" customHeight="true" outlineLevel="0" collapsed="false"/>
    <row r="1034400" customFormat="false" ht="12.8" hidden="false" customHeight="true" outlineLevel="0" collapsed="false"/>
    <row r="1034401" customFormat="false" ht="12.8" hidden="false" customHeight="true" outlineLevel="0" collapsed="false"/>
    <row r="1034402" customFormat="false" ht="12.8" hidden="false" customHeight="true" outlineLevel="0" collapsed="false"/>
    <row r="1034403" customFormat="false" ht="12.8" hidden="false" customHeight="true" outlineLevel="0" collapsed="false"/>
    <row r="1034404" customFormat="false" ht="12.8" hidden="false" customHeight="true" outlineLevel="0" collapsed="false"/>
    <row r="1034405" customFormat="false" ht="12.8" hidden="false" customHeight="true" outlineLevel="0" collapsed="false"/>
    <row r="1034406" customFormat="false" ht="12.8" hidden="false" customHeight="true" outlineLevel="0" collapsed="false"/>
    <row r="1034407" customFormat="false" ht="12.8" hidden="false" customHeight="true" outlineLevel="0" collapsed="false"/>
    <row r="1034408" customFormat="false" ht="12.8" hidden="false" customHeight="true" outlineLevel="0" collapsed="false"/>
    <row r="1034409" customFormat="false" ht="12.8" hidden="false" customHeight="true" outlineLevel="0" collapsed="false"/>
    <row r="1034410" customFormat="false" ht="12.8" hidden="false" customHeight="true" outlineLevel="0" collapsed="false"/>
    <row r="1034411" customFormat="false" ht="12.8" hidden="false" customHeight="true" outlineLevel="0" collapsed="false"/>
    <row r="1034412" customFormat="false" ht="12.8" hidden="false" customHeight="true" outlineLevel="0" collapsed="false"/>
    <row r="1034413" customFormat="false" ht="12.8" hidden="false" customHeight="true" outlineLevel="0" collapsed="false"/>
    <row r="1034414" customFormat="false" ht="12.8" hidden="false" customHeight="true" outlineLevel="0" collapsed="false"/>
    <row r="1034415" customFormat="false" ht="12.8" hidden="false" customHeight="true" outlineLevel="0" collapsed="false"/>
    <row r="1034416" customFormat="false" ht="12.8" hidden="false" customHeight="true" outlineLevel="0" collapsed="false"/>
    <row r="1034417" customFormat="false" ht="12.8" hidden="false" customHeight="true" outlineLevel="0" collapsed="false"/>
    <row r="1034418" customFormat="false" ht="12.8" hidden="false" customHeight="true" outlineLevel="0" collapsed="false"/>
    <row r="1034419" customFormat="false" ht="12.8" hidden="false" customHeight="true" outlineLevel="0" collapsed="false"/>
    <row r="1034420" customFormat="false" ht="12.8" hidden="false" customHeight="true" outlineLevel="0" collapsed="false"/>
    <row r="1034421" customFormat="false" ht="12.8" hidden="false" customHeight="true" outlineLevel="0" collapsed="false"/>
    <row r="1034422" customFormat="false" ht="12.8" hidden="false" customHeight="true" outlineLevel="0" collapsed="false"/>
    <row r="1034423" customFormat="false" ht="12.8" hidden="false" customHeight="true" outlineLevel="0" collapsed="false"/>
    <row r="1034424" customFormat="false" ht="12.8" hidden="false" customHeight="true" outlineLevel="0" collapsed="false"/>
    <row r="1034425" customFormat="false" ht="12.8" hidden="false" customHeight="true" outlineLevel="0" collapsed="false"/>
    <row r="1034426" customFormat="false" ht="12.8" hidden="false" customHeight="true" outlineLevel="0" collapsed="false"/>
    <row r="1034427" customFormat="false" ht="12.8" hidden="false" customHeight="true" outlineLevel="0" collapsed="false"/>
    <row r="1034428" customFormat="false" ht="12.8" hidden="false" customHeight="true" outlineLevel="0" collapsed="false"/>
    <row r="1034429" customFormat="false" ht="12.8" hidden="false" customHeight="true" outlineLevel="0" collapsed="false"/>
    <row r="1034430" customFormat="false" ht="12.8" hidden="false" customHeight="true" outlineLevel="0" collapsed="false"/>
    <row r="1034431" customFormat="false" ht="12.8" hidden="false" customHeight="true" outlineLevel="0" collapsed="false"/>
    <row r="1034432" customFormat="false" ht="12.8" hidden="false" customHeight="true" outlineLevel="0" collapsed="false"/>
    <row r="1034433" customFormat="false" ht="12.8" hidden="false" customHeight="true" outlineLevel="0" collapsed="false"/>
    <row r="1034434" customFormat="false" ht="12.8" hidden="false" customHeight="true" outlineLevel="0" collapsed="false"/>
    <row r="1034435" customFormat="false" ht="12.8" hidden="false" customHeight="true" outlineLevel="0" collapsed="false"/>
    <row r="1034436" customFormat="false" ht="12.8" hidden="false" customHeight="true" outlineLevel="0" collapsed="false"/>
    <row r="1034437" customFormat="false" ht="12.8" hidden="false" customHeight="true" outlineLevel="0" collapsed="false"/>
    <row r="1034438" customFormat="false" ht="12.8" hidden="false" customHeight="true" outlineLevel="0" collapsed="false"/>
    <row r="1034439" customFormat="false" ht="12.8" hidden="false" customHeight="true" outlineLevel="0" collapsed="false"/>
    <row r="1034440" customFormat="false" ht="12.8" hidden="false" customHeight="true" outlineLevel="0" collapsed="false"/>
    <row r="1034441" customFormat="false" ht="12.8" hidden="false" customHeight="true" outlineLevel="0" collapsed="false"/>
    <row r="1034442" customFormat="false" ht="12.8" hidden="false" customHeight="true" outlineLevel="0" collapsed="false"/>
    <row r="1034443" customFormat="false" ht="12.8" hidden="false" customHeight="true" outlineLevel="0" collapsed="false"/>
    <row r="1034444" customFormat="false" ht="12.8" hidden="false" customHeight="true" outlineLevel="0" collapsed="false"/>
    <row r="1034445" customFormat="false" ht="12.8" hidden="false" customHeight="true" outlineLevel="0" collapsed="false"/>
    <row r="1034446" customFormat="false" ht="12.8" hidden="false" customHeight="true" outlineLevel="0" collapsed="false"/>
    <row r="1034447" customFormat="false" ht="12.8" hidden="false" customHeight="true" outlineLevel="0" collapsed="false"/>
    <row r="1034448" customFormat="false" ht="12.8" hidden="false" customHeight="true" outlineLevel="0" collapsed="false"/>
    <row r="1034449" customFormat="false" ht="12.8" hidden="false" customHeight="true" outlineLevel="0" collapsed="false"/>
    <row r="1034450" customFormat="false" ht="12.8" hidden="false" customHeight="true" outlineLevel="0" collapsed="false"/>
    <row r="1034451" customFormat="false" ht="12.8" hidden="false" customHeight="true" outlineLevel="0" collapsed="false"/>
    <row r="1034452" customFormat="false" ht="12.8" hidden="false" customHeight="true" outlineLevel="0" collapsed="false"/>
    <row r="1034453" customFormat="false" ht="12.8" hidden="false" customHeight="true" outlineLevel="0" collapsed="false"/>
    <row r="1034454" customFormat="false" ht="12.8" hidden="false" customHeight="true" outlineLevel="0" collapsed="false"/>
    <row r="1034455" customFormat="false" ht="12.8" hidden="false" customHeight="true" outlineLevel="0" collapsed="false"/>
    <row r="1034456" customFormat="false" ht="12.8" hidden="false" customHeight="true" outlineLevel="0" collapsed="false"/>
    <row r="1034457" customFormat="false" ht="12.8" hidden="false" customHeight="true" outlineLevel="0" collapsed="false"/>
    <row r="1034458" customFormat="false" ht="12.8" hidden="false" customHeight="true" outlineLevel="0" collapsed="false"/>
    <row r="1034459" customFormat="false" ht="12.8" hidden="false" customHeight="true" outlineLevel="0" collapsed="false"/>
    <row r="1034460" customFormat="false" ht="12.8" hidden="false" customHeight="true" outlineLevel="0" collapsed="false"/>
    <row r="1034461" customFormat="false" ht="12.8" hidden="false" customHeight="true" outlineLevel="0" collapsed="false"/>
    <row r="1034462" customFormat="false" ht="12.8" hidden="false" customHeight="true" outlineLevel="0" collapsed="false"/>
    <row r="1034463" customFormat="false" ht="12.8" hidden="false" customHeight="true" outlineLevel="0" collapsed="false"/>
    <row r="1034464" customFormat="false" ht="12.8" hidden="false" customHeight="true" outlineLevel="0" collapsed="false"/>
    <row r="1034465" customFormat="false" ht="12.8" hidden="false" customHeight="true" outlineLevel="0" collapsed="false"/>
    <row r="1034466" customFormat="false" ht="12.8" hidden="false" customHeight="true" outlineLevel="0" collapsed="false"/>
    <row r="1034467" customFormat="false" ht="12.8" hidden="false" customHeight="true" outlineLevel="0" collapsed="false"/>
    <row r="1034468" customFormat="false" ht="12.8" hidden="false" customHeight="true" outlineLevel="0" collapsed="false"/>
    <row r="1034469" customFormat="false" ht="12.8" hidden="false" customHeight="true" outlineLevel="0" collapsed="false"/>
    <row r="1034470" customFormat="false" ht="12.8" hidden="false" customHeight="true" outlineLevel="0" collapsed="false"/>
    <row r="1034471" customFormat="false" ht="12.8" hidden="false" customHeight="true" outlineLevel="0" collapsed="false"/>
    <row r="1034472" customFormat="false" ht="12.8" hidden="false" customHeight="true" outlineLevel="0" collapsed="false"/>
    <row r="1034473" customFormat="false" ht="12.8" hidden="false" customHeight="true" outlineLevel="0" collapsed="false"/>
    <row r="1034474" customFormat="false" ht="12.8" hidden="false" customHeight="true" outlineLevel="0" collapsed="false"/>
    <row r="1034475" customFormat="false" ht="12.8" hidden="false" customHeight="true" outlineLevel="0" collapsed="false"/>
    <row r="1034476" customFormat="false" ht="12.8" hidden="false" customHeight="true" outlineLevel="0" collapsed="false"/>
    <row r="1034477" customFormat="false" ht="12.8" hidden="false" customHeight="true" outlineLevel="0" collapsed="false"/>
    <row r="1034478" customFormat="false" ht="12.8" hidden="false" customHeight="true" outlineLevel="0" collapsed="false"/>
    <row r="1034479" customFormat="false" ht="12.8" hidden="false" customHeight="true" outlineLevel="0" collapsed="false"/>
    <row r="1034480" customFormat="false" ht="12.8" hidden="false" customHeight="true" outlineLevel="0" collapsed="false"/>
    <row r="1034481" customFormat="false" ht="12.8" hidden="false" customHeight="true" outlineLevel="0" collapsed="false"/>
    <row r="1034482" customFormat="false" ht="12.8" hidden="false" customHeight="true" outlineLevel="0" collapsed="false"/>
    <row r="1034483" customFormat="false" ht="12.8" hidden="false" customHeight="true" outlineLevel="0" collapsed="false"/>
    <row r="1034484" customFormat="false" ht="12.8" hidden="false" customHeight="true" outlineLevel="0" collapsed="false"/>
    <row r="1034485" customFormat="false" ht="12.8" hidden="false" customHeight="true" outlineLevel="0" collapsed="false"/>
    <row r="1034486" customFormat="false" ht="12.8" hidden="false" customHeight="true" outlineLevel="0" collapsed="false"/>
    <row r="1034487" customFormat="false" ht="12.8" hidden="false" customHeight="true" outlineLevel="0" collapsed="false"/>
    <row r="1034488" customFormat="false" ht="12.8" hidden="false" customHeight="true" outlineLevel="0" collapsed="false"/>
    <row r="1034489" customFormat="false" ht="12.8" hidden="false" customHeight="true" outlineLevel="0" collapsed="false"/>
    <row r="1034490" customFormat="false" ht="12.8" hidden="false" customHeight="true" outlineLevel="0" collapsed="false"/>
    <row r="1034491" customFormat="false" ht="12.8" hidden="false" customHeight="true" outlineLevel="0" collapsed="false"/>
    <row r="1034492" customFormat="false" ht="12.8" hidden="false" customHeight="true" outlineLevel="0" collapsed="false"/>
    <row r="1034493" customFormat="false" ht="12.8" hidden="false" customHeight="true" outlineLevel="0" collapsed="false"/>
    <row r="1034494" customFormat="false" ht="12.8" hidden="false" customHeight="true" outlineLevel="0" collapsed="false"/>
    <row r="1034495" customFormat="false" ht="12.8" hidden="false" customHeight="true" outlineLevel="0" collapsed="false"/>
    <row r="1034496" customFormat="false" ht="12.8" hidden="false" customHeight="true" outlineLevel="0" collapsed="false"/>
    <row r="1034497" customFormat="false" ht="12.8" hidden="false" customHeight="true" outlineLevel="0" collapsed="false"/>
    <row r="1034498" customFormat="false" ht="12.8" hidden="false" customHeight="true" outlineLevel="0" collapsed="false"/>
    <row r="1034499" customFormat="false" ht="12.8" hidden="false" customHeight="true" outlineLevel="0" collapsed="false"/>
    <row r="1034500" customFormat="false" ht="12.8" hidden="false" customHeight="true" outlineLevel="0" collapsed="false"/>
    <row r="1034501" customFormat="false" ht="12.8" hidden="false" customHeight="true" outlineLevel="0" collapsed="false"/>
    <row r="1034502" customFormat="false" ht="12.8" hidden="false" customHeight="true" outlineLevel="0" collapsed="false"/>
    <row r="1034503" customFormat="false" ht="12.8" hidden="false" customHeight="true" outlineLevel="0" collapsed="false"/>
    <row r="1034504" customFormat="false" ht="12.8" hidden="false" customHeight="true" outlineLevel="0" collapsed="false"/>
    <row r="1034505" customFormat="false" ht="12.8" hidden="false" customHeight="true" outlineLevel="0" collapsed="false"/>
    <row r="1034506" customFormat="false" ht="12.8" hidden="false" customHeight="true" outlineLevel="0" collapsed="false"/>
    <row r="1034507" customFormat="false" ht="12.8" hidden="false" customHeight="true" outlineLevel="0" collapsed="false"/>
    <row r="1034508" customFormat="false" ht="12.8" hidden="false" customHeight="true" outlineLevel="0" collapsed="false"/>
    <row r="1034509" customFormat="false" ht="12.8" hidden="false" customHeight="true" outlineLevel="0" collapsed="false"/>
    <row r="1034510" customFormat="false" ht="12.8" hidden="false" customHeight="true" outlineLevel="0" collapsed="false"/>
    <row r="1034511" customFormat="false" ht="12.8" hidden="false" customHeight="true" outlineLevel="0" collapsed="false"/>
    <row r="1034512" customFormat="false" ht="12.8" hidden="false" customHeight="true" outlineLevel="0" collapsed="false"/>
    <row r="1034513" customFormat="false" ht="12.8" hidden="false" customHeight="true" outlineLevel="0" collapsed="false"/>
    <row r="1034514" customFormat="false" ht="12.8" hidden="false" customHeight="true" outlineLevel="0" collapsed="false"/>
    <row r="1034515" customFormat="false" ht="12.8" hidden="false" customHeight="true" outlineLevel="0" collapsed="false"/>
    <row r="1034516" customFormat="false" ht="12.8" hidden="false" customHeight="true" outlineLevel="0" collapsed="false"/>
    <row r="1034517" customFormat="false" ht="12.8" hidden="false" customHeight="true" outlineLevel="0" collapsed="false"/>
    <row r="1034518" customFormat="false" ht="12.8" hidden="false" customHeight="true" outlineLevel="0" collapsed="false"/>
    <row r="1034519" customFormat="false" ht="12.8" hidden="false" customHeight="true" outlineLevel="0" collapsed="false"/>
    <row r="1034520" customFormat="false" ht="12.8" hidden="false" customHeight="true" outlineLevel="0" collapsed="false"/>
    <row r="1034521" customFormat="false" ht="12.8" hidden="false" customHeight="true" outlineLevel="0" collapsed="false"/>
    <row r="1034522" customFormat="false" ht="12.8" hidden="false" customHeight="true" outlineLevel="0" collapsed="false"/>
    <row r="1034523" customFormat="false" ht="12.8" hidden="false" customHeight="true" outlineLevel="0" collapsed="false"/>
    <row r="1034524" customFormat="false" ht="12.8" hidden="false" customHeight="true" outlineLevel="0" collapsed="false"/>
    <row r="1034525" customFormat="false" ht="12.8" hidden="false" customHeight="true" outlineLevel="0" collapsed="false"/>
    <row r="1034526" customFormat="false" ht="12.8" hidden="false" customHeight="true" outlineLevel="0" collapsed="false"/>
    <row r="1034527" customFormat="false" ht="12.8" hidden="false" customHeight="true" outlineLevel="0" collapsed="false"/>
    <row r="1034528" customFormat="false" ht="12.8" hidden="false" customHeight="true" outlineLevel="0" collapsed="false"/>
    <row r="1034529" customFormat="false" ht="12.8" hidden="false" customHeight="true" outlineLevel="0" collapsed="false"/>
    <row r="1034530" customFormat="false" ht="12.8" hidden="false" customHeight="true" outlineLevel="0" collapsed="false"/>
    <row r="1034531" customFormat="false" ht="12.8" hidden="false" customHeight="true" outlineLevel="0" collapsed="false"/>
    <row r="1034532" customFormat="false" ht="12.8" hidden="false" customHeight="true" outlineLevel="0" collapsed="false"/>
    <row r="1034533" customFormat="false" ht="12.8" hidden="false" customHeight="true" outlineLevel="0" collapsed="false"/>
    <row r="1034534" customFormat="false" ht="12.8" hidden="false" customHeight="true" outlineLevel="0" collapsed="false"/>
    <row r="1034535" customFormat="false" ht="12.8" hidden="false" customHeight="true" outlineLevel="0" collapsed="false"/>
    <row r="1034536" customFormat="false" ht="12.8" hidden="false" customHeight="true" outlineLevel="0" collapsed="false"/>
    <row r="1034537" customFormat="false" ht="12.8" hidden="false" customHeight="true" outlineLevel="0" collapsed="false"/>
    <row r="1034538" customFormat="false" ht="12.8" hidden="false" customHeight="true" outlineLevel="0" collapsed="false"/>
    <row r="1034539" customFormat="false" ht="12.8" hidden="false" customHeight="true" outlineLevel="0" collapsed="false"/>
    <row r="1034540" customFormat="false" ht="12.8" hidden="false" customHeight="true" outlineLevel="0" collapsed="false"/>
    <row r="1034541" customFormat="false" ht="12.8" hidden="false" customHeight="true" outlineLevel="0" collapsed="false"/>
    <row r="1034542" customFormat="false" ht="12.8" hidden="false" customHeight="true" outlineLevel="0" collapsed="false"/>
    <row r="1034543" customFormat="false" ht="12.8" hidden="false" customHeight="true" outlineLevel="0" collapsed="false"/>
    <row r="1034544" customFormat="false" ht="12.8" hidden="false" customHeight="true" outlineLevel="0" collapsed="false"/>
    <row r="1034545" customFormat="false" ht="12.8" hidden="false" customHeight="true" outlineLevel="0" collapsed="false"/>
    <row r="1034546" customFormat="false" ht="12.8" hidden="false" customHeight="true" outlineLevel="0" collapsed="false"/>
    <row r="1034547" customFormat="false" ht="12.8" hidden="false" customHeight="true" outlineLevel="0" collapsed="false"/>
    <row r="1034548" customFormat="false" ht="12.8" hidden="false" customHeight="true" outlineLevel="0" collapsed="false"/>
    <row r="1034549" customFormat="false" ht="12.8" hidden="false" customHeight="true" outlineLevel="0" collapsed="false"/>
    <row r="1034550" customFormat="false" ht="12.8" hidden="false" customHeight="true" outlineLevel="0" collapsed="false"/>
    <row r="1034551" customFormat="false" ht="12.8" hidden="false" customHeight="true" outlineLevel="0" collapsed="false"/>
    <row r="1034552" customFormat="false" ht="12.8" hidden="false" customHeight="true" outlineLevel="0" collapsed="false"/>
    <row r="1034553" customFormat="false" ht="12.8" hidden="false" customHeight="true" outlineLevel="0" collapsed="false"/>
    <row r="1034554" customFormat="false" ht="12.8" hidden="false" customHeight="true" outlineLevel="0" collapsed="false"/>
    <row r="1034555" customFormat="false" ht="12.8" hidden="false" customHeight="true" outlineLevel="0" collapsed="false"/>
    <row r="1034556" customFormat="false" ht="12.8" hidden="false" customHeight="true" outlineLevel="0" collapsed="false"/>
    <row r="1034557" customFormat="false" ht="12.8" hidden="false" customHeight="true" outlineLevel="0" collapsed="false"/>
    <row r="1034558" customFormat="false" ht="12.8" hidden="false" customHeight="true" outlineLevel="0" collapsed="false"/>
    <row r="1034559" customFormat="false" ht="12.8" hidden="false" customHeight="true" outlineLevel="0" collapsed="false"/>
    <row r="1034560" customFormat="false" ht="12.8" hidden="false" customHeight="true" outlineLevel="0" collapsed="false"/>
    <row r="1034561" customFormat="false" ht="12.8" hidden="false" customHeight="true" outlineLevel="0" collapsed="false"/>
    <row r="1034562" customFormat="false" ht="12.8" hidden="false" customHeight="true" outlineLevel="0" collapsed="false"/>
    <row r="1034563" customFormat="false" ht="12.8" hidden="false" customHeight="true" outlineLevel="0" collapsed="false"/>
    <row r="1034564" customFormat="false" ht="12.8" hidden="false" customHeight="true" outlineLevel="0" collapsed="false"/>
    <row r="1034565" customFormat="false" ht="12.8" hidden="false" customHeight="true" outlineLevel="0" collapsed="false"/>
    <row r="1034566" customFormat="false" ht="12.8" hidden="false" customHeight="true" outlineLevel="0" collapsed="false"/>
    <row r="1034567" customFormat="false" ht="12.8" hidden="false" customHeight="true" outlineLevel="0" collapsed="false"/>
    <row r="1034568" customFormat="false" ht="12.8" hidden="false" customHeight="true" outlineLevel="0" collapsed="false"/>
    <row r="1034569" customFormat="false" ht="12.8" hidden="false" customHeight="true" outlineLevel="0" collapsed="false"/>
    <row r="1034570" customFormat="false" ht="12.8" hidden="false" customHeight="true" outlineLevel="0" collapsed="false"/>
    <row r="1034571" customFormat="false" ht="12.8" hidden="false" customHeight="true" outlineLevel="0" collapsed="false"/>
    <row r="1034572" customFormat="false" ht="12.8" hidden="false" customHeight="true" outlineLevel="0" collapsed="false"/>
    <row r="1034573" customFormat="false" ht="12.8" hidden="false" customHeight="true" outlineLevel="0" collapsed="false"/>
    <row r="1034574" customFormat="false" ht="12.8" hidden="false" customHeight="true" outlineLevel="0" collapsed="false"/>
    <row r="1034575" customFormat="false" ht="12.8" hidden="false" customHeight="true" outlineLevel="0" collapsed="false"/>
    <row r="1034576" customFormat="false" ht="12.8" hidden="false" customHeight="true" outlineLevel="0" collapsed="false"/>
    <row r="1034577" customFormat="false" ht="12.8" hidden="false" customHeight="true" outlineLevel="0" collapsed="false"/>
    <row r="1034578" customFormat="false" ht="12.8" hidden="false" customHeight="true" outlineLevel="0" collapsed="false"/>
    <row r="1034579" customFormat="false" ht="12.8" hidden="false" customHeight="true" outlineLevel="0" collapsed="false"/>
    <row r="1034580" customFormat="false" ht="12.8" hidden="false" customHeight="true" outlineLevel="0" collapsed="false"/>
    <row r="1034581" customFormat="false" ht="12.8" hidden="false" customHeight="true" outlineLevel="0" collapsed="false"/>
    <row r="1034582" customFormat="false" ht="12.8" hidden="false" customHeight="true" outlineLevel="0" collapsed="false"/>
    <row r="1034583" customFormat="false" ht="12.8" hidden="false" customHeight="true" outlineLevel="0" collapsed="false"/>
    <row r="1034584" customFormat="false" ht="12.8" hidden="false" customHeight="true" outlineLevel="0" collapsed="false"/>
    <row r="1034585" customFormat="false" ht="12.8" hidden="false" customHeight="true" outlineLevel="0" collapsed="false"/>
    <row r="1034586" customFormat="false" ht="12.8" hidden="false" customHeight="true" outlineLevel="0" collapsed="false"/>
    <row r="1034587" customFormat="false" ht="12.8" hidden="false" customHeight="true" outlineLevel="0" collapsed="false"/>
    <row r="1034588" customFormat="false" ht="12.8" hidden="false" customHeight="true" outlineLevel="0" collapsed="false"/>
    <row r="1034589" customFormat="false" ht="12.8" hidden="false" customHeight="true" outlineLevel="0" collapsed="false"/>
    <row r="1034590" customFormat="false" ht="12.8" hidden="false" customHeight="true" outlineLevel="0" collapsed="false"/>
    <row r="1034591" customFormat="false" ht="12.8" hidden="false" customHeight="true" outlineLevel="0" collapsed="false"/>
    <row r="1034592" customFormat="false" ht="12.8" hidden="false" customHeight="true" outlineLevel="0" collapsed="false"/>
    <row r="1034593" customFormat="false" ht="12.8" hidden="false" customHeight="true" outlineLevel="0" collapsed="false"/>
    <row r="1034594" customFormat="false" ht="12.8" hidden="false" customHeight="true" outlineLevel="0" collapsed="false"/>
    <row r="1034595" customFormat="false" ht="12.8" hidden="false" customHeight="true" outlineLevel="0" collapsed="false"/>
    <row r="1034596" customFormat="false" ht="12.8" hidden="false" customHeight="true" outlineLevel="0" collapsed="false"/>
    <row r="1034597" customFormat="false" ht="12.8" hidden="false" customHeight="true" outlineLevel="0" collapsed="false"/>
    <row r="1034598" customFormat="false" ht="12.8" hidden="false" customHeight="true" outlineLevel="0" collapsed="false"/>
    <row r="1034599" customFormat="false" ht="12.8" hidden="false" customHeight="true" outlineLevel="0" collapsed="false"/>
    <row r="1034600" customFormat="false" ht="12.8" hidden="false" customHeight="true" outlineLevel="0" collapsed="false"/>
    <row r="1034601" customFormat="false" ht="12.8" hidden="false" customHeight="true" outlineLevel="0" collapsed="false"/>
    <row r="1034602" customFormat="false" ht="12.8" hidden="false" customHeight="true" outlineLevel="0" collapsed="false"/>
    <row r="1034603" customFormat="false" ht="12.8" hidden="false" customHeight="true" outlineLevel="0" collapsed="false"/>
    <row r="1034604" customFormat="false" ht="12.8" hidden="false" customHeight="true" outlineLevel="0" collapsed="false"/>
    <row r="1034605" customFormat="false" ht="12.8" hidden="false" customHeight="true" outlineLevel="0" collapsed="false"/>
    <row r="1034606" customFormat="false" ht="12.8" hidden="false" customHeight="true" outlineLevel="0" collapsed="false"/>
    <row r="1034607" customFormat="false" ht="12.8" hidden="false" customHeight="true" outlineLevel="0" collapsed="false"/>
    <row r="1034608" customFormat="false" ht="12.8" hidden="false" customHeight="true" outlineLevel="0" collapsed="false"/>
    <row r="1034609" customFormat="false" ht="12.8" hidden="false" customHeight="true" outlineLevel="0" collapsed="false"/>
    <row r="1034610" customFormat="false" ht="12.8" hidden="false" customHeight="true" outlineLevel="0" collapsed="false"/>
    <row r="1034611" customFormat="false" ht="12.8" hidden="false" customHeight="true" outlineLevel="0" collapsed="false"/>
    <row r="1034612" customFormat="false" ht="12.8" hidden="false" customHeight="true" outlineLevel="0" collapsed="false"/>
    <row r="1034613" customFormat="false" ht="12.8" hidden="false" customHeight="true" outlineLevel="0" collapsed="false"/>
    <row r="1034614" customFormat="false" ht="12.8" hidden="false" customHeight="true" outlineLevel="0" collapsed="false"/>
    <row r="1034615" customFormat="false" ht="12.8" hidden="false" customHeight="true" outlineLevel="0" collapsed="false"/>
    <row r="1034616" customFormat="false" ht="12.8" hidden="false" customHeight="true" outlineLevel="0" collapsed="false"/>
    <row r="1034617" customFormat="false" ht="12.8" hidden="false" customHeight="true" outlineLevel="0" collapsed="false"/>
    <row r="1034618" customFormat="false" ht="12.8" hidden="false" customHeight="true" outlineLevel="0" collapsed="false"/>
    <row r="1034619" customFormat="false" ht="12.8" hidden="false" customHeight="true" outlineLevel="0" collapsed="false"/>
    <row r="1034620" customFormat="false" ht="12.8" hidden="false" customHeight="true" outlineLevel="0" collapsed="false"/>
    <row r="1034621" customFormat="false" ht="12.8" hidden="false" customHeight="true" outlineLevel="0" collapsed="false"/>
    <row r="1034622" customFormat="false" ht="12.8" hidden="false" customHeight="true" outlineLevel="0" collapsed="false"/>
    <row r="1034623" customFormat="false" ht="12.8" hidden="false" customHeight="true" outlineLevel="0" collapsed="false"/>
    <row r="1034624" customFormat="false" ht="12.8" hidden="false" customHeight="true" outlineLevel="0" collapsed="false"/>
    <row r="1034625" customFormat="false" ht="12.8" hidden="false" customHeight="true" outlineLevel="0" collapsed="false"/>
    <row r="1034626" customFormat="false" ht="12.8" hidden="false" customHeight="true" outlineLevel="0" collapsed="false"/>
    <row r="1034627" customFormat="false" ht="12.8" hidden="false" customHeight="true" outlineLevel="0" collapsed="false"/>
    <row r="1034628" customFormat="false" ht="12.8" hidden="false" customHeight="true" outlineLevel="0" collapsed="false"/>
    <row r="1034629" customFormat="false" ht="12.8" hidden="false" customHeight="true" outlineLevel="0" collapsed="false"/>
    <row r="1034630" customFormat="false" ht="12.8" hidden="false" customHeight="true" outlineLevel="0" collapsed="false"/>
    <row r="1034631" customFormat="false" ht="12.8" hidden="false" customHeight="true" outlineLevel="0" collapsed="false"/>
    <row r="1034632" customFormat="false" ht="12.8" hidden="false" customHeight="true" outlineLevel="0" collapsed="false"/>
    <row r="1034633" customFormat="false" ht="12.8" hidden="false" customHeight="true" outlineLevel="0" collapsed="false"/>
    <row r="1034634" customFormat="false" ht="12.8" hidden="false" customHeight="true" outlineLevel="0" collapsed="false"/>
    <row r="1034635" customFormat="false" ht="12.8" hidden="false" customHeight="true" outlineLevel="0" collapsed="false"/>
    <row r="1034636" customFormat="false" ht="12.8" hidden="false" customHeight="true" outlineLevel="0" collapsed="false"/>
    <row r="1034637" customFormat="false" ht="12.8" hidden="false" customHeight="true" outlineLevel="0" collapsed="false"/>
    <row r="1034638" customFormat="false" ht="12.8" hidden="false" customHeight="true" outlineLevel="0" collapsed="false"/>
    <row r="1034639" customFormat="false" ht="12.8" hidden="false" customHeight="true" outlineLevel="0" collapsed="false"/>
    <row r="1034640" customFormat="false" ht="12.8" hidden="false" customHeight="true" outlineLevel="0" collapsed="false"/>
    <row r="1034641" customFormat="false" ht="12.8" hidden="false" customHeight="true" outlineLevel="0" collapsed="false"/>
    <row r="1034642" customFormat="false" ht="12.8" hidden="false" customHeight="true" outlineLevel="0" collapsed="false"/>
    <row r="1034643" customFormat="false" ht="12.8" hidden="false" customHeight="true" outlineLevel="0" collapsed="false"/>
    <row r="1034644" customFormat="false" ht="12.8" hidden="false" customHeight="true" outlineLevel="0" collapsed="false"/>
    <row r="1034645" customFormat="false" ht="12.8" hidden="false" customHeight="true" outlineLevel="0" collapsed="false"/>
    <row r="1034646" customFormat="false" ht="12.8" hidden="false" customHeight="true" outlineLevel="0" collapsed="false"/>
    <row r="1034647" customFormat="false" ht="12.8" hidden="false" customHeight="true" outlineLevel="0" collapsed="false"/>
    <row r="1034648" customFormat="false" ht="12.8" hidden="false" customHeight="true" outlineLevel="0" collapsed="false"/>
    <row r="1034649" customFormat="false" ht="12.8" hidden="false" customHeight="true" outlineLevel="0" collapsed="false"/>
    <row r="1034650" customFormat="false" ht="12.8" hidden="false" customHeight="true" outlineLevel="0" collapsed="false"/>
    <row r="1034651" customFormat="false" ht="12.8" hidden="false" customHeight="true" outlineLevel="0" collapsed="false"/>
    <row r="1034652" customFormat="false" ht="12.8" hidden="false" customHeight="true" outlineLevel="0" collapsed="false"/>
    <row r="1034653" customFormat="false" ht="12.8" hidden="false" customHeight="true" outlineLevel="0" collapsed="false"/>
    <row r="1034654" customFormat="false" ht="12.8" hidden="false" customHeight="true" outlineLevel="0" collapsed="false"/>
    <row r="1034655" customFormat="false" ht="12.8" hidden="false" customHeight="true" outlineLevel="0" collapsed="false"/>
    <row r="1034656" customFormat="false" ht="12.8" hidden="false" customHeight="true" outlineLevel="0" collapsed="false"/>
    <row r="1034657" customFormat="false" ht="12.8" hidden="false" customHeight="true" outlineLevel="0" collapsed="false"/>
    <row r="1034658" customFormat="false" ht="12.8" hidden="false" customHeight="true" outlineLevel="0" collapsed="false"/>
    <row r="1034659" customFormat="false" ht="12.8" hidden="false" customHeight="true" outlineLevel="0" collapsed="false"/>
    <row r="1034660" customFormat="false" ht="12.8" hidden="false" customHeight="true" outlineLevel="0" collapsed="false"/>
    <row r="1034661" customFormat="false" ht="12.8" hidden="false" customHeight="true" outlineLevel="0" collapsed="false"/>
    <row r="1034662" customFormat="false" ht="12.8" hidden="false" customHeight="true" outlineLevel="0" collapsed="false"/>
    <row r="1034663" customFormat="false" ht="12.8" hidden="false" customHeight="true" outlineLevel="0" collapsed="false"/>
    <row r="1034664" customFormat="false" ht="12.8" hidden="false" customHeight="true" outlineLevel="0" collapsed="false"/>
    <row r="1034665" customFormat="false" ht="12.8" hidden="false" customHeight="true" outlineLevel="0" collapsed="false"/>
    <row r="1034666" customFormat="false" ht="12.8" hidden="false" customHeight="true" outlineLevel="0" collapsed="false"/>
    <row r="1034667" customFormat="false" ht="12.8" hidden="false" customHeight="true" outlineLevel="0" collapsed="false"/>
    <row r="1034668" customFormat="false" ht="12.8" hidden="false" customHeight="true" outlineLevel="0" collapsed="false"/>
    <row r="1034669" customFormat="false" ht="12.8" hidden="false" customHeight="true" outlineLevel="0" collapsed="false"/>
    <row r="1034670" customFormat="false" ht="12.8" hidden="false" customHeight="true" outlineLevel="0" collapsed="false"/>
    <row r="1034671" customFormat="false" ht="12.8" hidden="false" customHeight="true" outlineLevel="0" collapsed="false"/>
    <row r="1034672" customFormat="false" ht="12.8" hidden="false" customHeight="true" outlineLevel="0" collapsed="false"/>
    <row r="1034673" customFormat="false" ht="12.8" hidden="false" customHeight="true" outlineLevel="0" collapsed="false"/>
    <row r="1034674" customFormat="false" ht="12.8" hidden="false" customHeight="true" outlineLevel="0" collapsed="false"/>
    <row r="1034675" customFormat="false" ht="12.8" hidden="false" customHeight="true" outlineLevel="0" collapsed="false"/>
    <row r="1034676" customFormat="false" ht="12.8" hidden="false" customHeight="true" outlineLevel="0" collapsed="false"/>
    <row r="1034677" customFormat="false" ht="12.8" hidden="false" customHeight="true" outlineLevel="0" collapsed="false"/>
    <row r="1034678" customFormat="false" ht="12.8" hidden="false" customHeight="true" outlineLevel="0" collapsed="false"/>
    <row r="1034679" customFormat="false" ht="12.8" hidden="false" customHeight="true" outlineLevel="0" collapsed="false"/>
    <row r="1034680" customFormat="false" ht="12.8" hidden="false" customHeight="true" outlineLevel="0" collapsed="false"/>
    <row r="1034681" customFormat="false" ht="12.8" hidden="false" customHeight="true" outlineLevel="0" collapsed="false"/>
    <row r="1034682" customFormat="false" ht="12.8" hidden="false" customHeight="true" outlineLevel="0" collapsed="false"/>
    <row r="1034683" customFormat="false" ht="12.8" hidden="false" customHeight="true" outlineLevel="0" collapsed="false"/>
    <row r="1034684" customFormat="false" ht="12.8" hidden="false" customHeight="true" outlineLevel="0" collapsed="false"/>
    <row r="1034685" customFormat="false" ht="12.8" hidden="false" customHeight="true" outlineLevel="0" collapsed="false"/>
    <row r="1034686" customFormat="false" ht="12.8" hidden="false" customHeight="true" outlineLevel="0" collapsed="false"/>
    <row r="1034687" customFormat="false" ht="12.8" hidden="false" customHeight="true" outlineLevel="0" collapsed="false"/>
    <row r="1034688" customFormat="false" ht="12.8" hidden="false" customHeight="true" outlineLevel="0" collapsed="false"/>
    <row r="1034689" customFormat="false" ht="12.8" hidden="false" customHeight="true" outlineLevel="0" collapsed="false"/>
    <row r="1034690" customFormat="false" ht="12.8" hidden="false" customHeight="true" outlineLevel="0" collapsed="false"/>
    <row r="1034691" customFormat="false" ht="12.8" hidden="false" customHeight="true" outlineLevel="0" collapsed="false"/>
    <row r="1034692" customFormat="false" ht="12.8" hidden="false" customHeight="true" outlineLevel="0" collapsed="false"/>
    <row r="1034693" customFormat="false" ht="12.8" hidden="false" customHeight="true" outlineLevel="0" collapsed="false"/>
    <row r="1034694" customFormat="false" ht="12.8" hidden="false" customHeight="true" outlineLevel="0" collapsed="false"/>
    <row r="1034695" customFormat="false" ht="12.8" hidden="false" customHeight="true" outlineLevel="0" collapsed="false"/>
    <row r="1034696" customFormat="false" ht="12.8" hidden="false" customHeight="true" outlineLevel="0" collapsed="false"/>
    <row r="1034697" customFormat="false" ht="12.8" hidden="false" customHeight="true" outlineLevel="0" collapsed="false"/>
    <row r="1034698" customFormat="false" ht="12.8" hidden="false" customHeight="true" outlineLevel="0" collapsed="false"/>
    <row r="1034699" customFormat="false" ht="12.8" hidden="false" customHeight="true" outlineLevel="0" collapsed="false"/>
    <row r="1034700" customFormat="false" ht="12.8" hidden="false" customHeight="true" outlineLevel="0" collapsed="false"/>
    <row r="1034701" customFormat="false" ht="12.8" hidden="false" customHeight="true" outlineLevel="0" collapsed="false"/>
    <row r="1034702" customFormat="false" ht="12.8" hidden="false" customHeight="true" outlineLevel="0" collapsed="false"/>
    <row r="1034703" customFormat="false" ht="12.8" hidden="false" customHeight="true" outlineLevel="0" collapsed="false"/>
    <row r="1034704" customFormat="false" ht="12.8" hidden="false" customHeight="true" outlineLevel="0" collapsed="false"/>
    <row r="1034705" customFormat="false" ht="12.8" hidden="false" customHeight="true" outlineLevel="0" collapsed="false"/>
    <row r="1034706" customFormat="false" ht="12.8" hidden="false" customHeight="true" outlineLevel="0" collapsed="false"/>
    <row r="1034707" customFormat="false" ht="12.8" hidden="false" customHeight="true" outlineLevel="0" collapsed="false"/>
    <row r="1034708" customFormat="false" ht="12.8" hidden="false" customHeight="true" outlineLevel="0" collapsed="false"/>
    <row r="1034709" customFormat="false" ht="12.8" hidden="false" customHeight="true" outlineLevel="0" collapsed="false"/>
    <row r="1034710" customFormat="false" ht="12.8" hidden="false" customHeight="true" outlineLevel="0" collapsed="false"/>
    <row r="1034711" customFormat="false" ht="12.8" hidden="false" customHeight="true" outlineLevel="0" collapsed="false"/>
    <row r="1034712" customFormat="false" ht="12.8" hidden="false" customHeight="true" outlineLevel="0" collapsed="false"/>
    <row r="1034713" customFormat="false" ht="12.8" hidden="false" customHeight="true" outlineLevel="0" collapsed="false"/>
    <row r="1034714" customFormat="false" ht="12.8" hidden="false" customHeight="true" outlineLevel="0" collapsed="false"/>
    <row r="1034715" customFormat="false" ht="12.8" hidden="false" customHeight="true" outlineLevel="0" collapsed="false"/>
    <row r="1034716" customFormat="false" ht="12.8" hidden="false" customHeight="true" outlineLevel="0" collapsed="false"/>
    <row r="1034717" customFormat="false" ht="12.8" hidden="false" customHeight="true" outlineLevel="0" collapsed="false"/>
    <row r="1034718" customFormat="false" ht="12.8" hidden="false" customHeight="true" outlineLevel="0" collapsed="false"/>
    <row r="1034719" customFormat="false" ht="12.8" hidden="false" customHeight="true" outlineLevel="0" collapsed="false"/>
    <row r="1034720" customFormat="false" ht="12.8" hidden="false" customHeight="true" outlineLevel="0" collapsed="false"/>
    <row r="1034721" customFormat="false" ht="12.8" hidden="false" customHeight="true" outlineLevel="0" collapsed="false"/>
    <row r="1034722" customFormat="false" ht="12.8" hidden="false" customHeight="true" outlineLevel="0" collapsed="false"/>
    <row r="1034723" customFormat="false" ht="12.8" hidden="false" customHeight="true" outlineLevel="0" collapsed="false"/>
    <row r="1034724" customFormat="false" ht="12.8" hidden="false" customHeight="true" outlineLevel="0" collapsed="false"/>
    <row r="1034725" customFormat="false" ht="12.8" hidden="false" customHeight="true" outlineLevel="0" collapsed="false"/>
    <row r="1034726" customFormat="false" ht="12.8" hidden="false" customHeight="true" outlineLevel="0" collapsed="false"/>
    <row r="1034727" customFormat="false" ht="12.8" hidden="false" customHeight="true" outlineLevel="0" collapsed="false"/>
    <row r="1034728" customFormat="false" ht="12.8" hidden="false" customHeight="true" outlineLevel="0" collapsed="false"/>
    <row r="1034729" customFormat="false" ht="12.8" hidden="false" customHeight="true" outlineLevel="0" collapsed="false"/>
    <row r="1034730" customFormat="false" ht="12.8" hidden="false" customHeight="true" outlineLevel="0" collapsed="false"/>
    <row r="1034731" customFormat="false" ht="12.8" hidden="false" customHeight="true" outlineLevel="0" collapsed="false"/>
    <row r="1034732" customFormat="false" ht="12.8" hidden="false" customHeight="true" outlineLevel="0" collapsed="false"/>
    <row r="1034733" customFormat="false" ht="12.8" hidden="false" customHeight="true" outlineLevel="0" collapsed="false"/>
    <row r="1034734" customFormat="false" ht="12.8" hidden="false" customHeight="true" outlineLevel="0" collapsed="false"/>
    <row r="1034735" customFormat="false" ht="12.8" hidden="false" customHeight="true" outlineLevel="0" collapsed="false"/>
    <row r="1034736" customFormat="false" ht="12.8" hidden="false" customHeight="true" outlineLevel="0" collapsed="false"/>
    <row r="1034737" customFormat="false" ht="12.8" hidden="false" customHeight="true" outlineLevel="0" collapsed="false"/>
    <row r="1034738" customFormat="false" ht="12.8" hidden="false" customHeight="true" outlineLevel="0" collapsed="false"/>
    <row r="1034739" customFormat="false" ht="12.8" hidden="false" customHeight="true" outlineLevel="0" collapsed="false"/>
    <row r="1034740" customFormat="false" ht="12.8" hidden="false" customHeight="true" outlineLevel="0" collapsed="false"/>
    <row r="1034741" customFormat="false" ht="12.8" hidden="false" customHeight="true" outlineLevel="0" collapsed="false"/>
    <row r="1034742" customFormat="false" ht="12.8" hidden="false" customHeight="true" outlineLevel="0" collapsed="false"/>
    <row r="1034743" customFormat="false" ht="12.8" hidden="false" customHeight="true" outlineLevel="0" collapsed="false"/>
    <row r="1034744" customFormat="false" ht="12.8" hidden="false" customHeight="true" outlineLevel="0" collapsed="false"/>
    <row r="1034745" customFormat="false" ht="12.8" hidden="false" customHeight="true" outlineLevel="0" collapsed="false"/>
    <row r="1034746" customFormat="false" ht="12.8" hidden="false" customHeight="true" outlineLevel="0" collapsed="false"/>
    <row r="1034747" customFormat="false" ht="12.8" hidden="false" customHeight="true" outlineLevel="0" collapsed="false"/>
    <row r="1034748" customFormat="false" ht="12.8" hidden="false" customHeight="true" outlineLevel="0" collapsed="false"/>
    <row r="1034749" customFormat="false" ht="12.8" hidden="false" customHeight="true" outlineLevel="0" collapsed="false"/>
    <row r="1034750" customFormat="false" ht="12.8" hidden="false" customHeight="true" outlineLevel="0" collapsed="false"/>
    <row r="1034751" customFormat="false" ht="12.8" hidden="false" customHeight="true" outlineLevel="0" collapsed="false"/>
    <row r="1034752" customFormat="false" ht="12.8" hidden="false" customHeight="true" outlineLevel="0" collapsed="false"/>
    <row r="1034753" customFormat="false" ht="12.8" hidden="false" customHeight="true" outlineLevel="0" collapsed="false"/>
    <row r="1034754" customFormat="false" ht="12.8" hidden="false" customHeight="true" outlineLevel="0" collapsed="false"/>
    <row r="1034755" customFormat="false" ht="12.8" hidden="false" customHeight="true" outlineLevel="0" collapsed="false"/>
    <row r="1034756" customFormat="false" ht="12.8" hidden="false" customHeight="true" outlineLevel="0" collapsed="false"/>
    <row r="1034757" customFormat="false" ht="12.8" hidden="false" customHeight="true" outlineLevel="0" collapsed="false"/>
    <row r="1034758" customFormat="false" ht="12.8" hidden="false" customHeight="true" outlineLevel="0" collapsed="false"/>
    <row r="1034759" customFormat="false" ht="12.8" hidden="false" customHeight="true" outlineLevel="0" collapsed="false"/>
    <row r="1034760" customFormat="false" ht="12.8" hidden="false" customHeight="true" outlineLevel="0" collapsed="false"/>
    <row r="1034761" customFormat="false" ht="12.8" hidden="false" customHeight="true" outlineLevel="0" collapsed="false"/>
    <row r="1034762" customFormat="false" ht="12.8" hidden="false" customHeight="true" outlineLevel="0" collapsed="false"/>
    <row r="1034763" customFormat="false" ht="12.8" hidden="false" customHeight="true" outlineLevel="0" collapsed="false"/>
    <row r="1034764" customFormat="false" ht="12.8" hidden="false" customHeight="true" outlineLevel="0" collapsed="false"/>
    <row r="1034765" customFormat="false" ht="12.8" hidden="false" customHeight="true" outlineLevel="0" collapsed="false"/>
    <row r="1034766" customFormat="false" ht="12.8" hidden="false" customHeight="true" outlineLevel="0" collapsed="false"/>
    <row r="1034767" customFormat="false" ht="12.8" hidden="false" customHeight="true" outlineLevel="0" collapsed="false"/>
    <row r="1034768" customFormat="false" ht="12.8" hidden="false" customHeight="true" outlineLevel="0" collapsed="false"/>
    <row r="1034769" customFormat="false" ht="12.8" hidden="false" customHeight="true" outlineLevel="0" collapsed="false"/>
    <row r="1034770" customFormat="false" ht="12.8" hidden="false" customHeight="true" outlineLevel="0" collapsed="false"/>
    <row r="1034771" customFormat="false" ht="12.8" hidden="false" customHeight="true" outlineLevel="0" collapsed="false"/>
    <row r="1034772" customFormat="false" ht="12.8" hidden="false" customHeight="true" outlineLevel="0" collapsed="false"/>
    <row r="1034773" customFormat="false" ht="12.8" hidden="false" customHeight="true" outlineLevel="0" collapsed="false"/>
    <row r="1034774" customFormat="false" ht="12.8" hidden="false" customHeight="true" outlineLevel="0" collapsed="false"/>
    <row r="1034775" customFormat="false" ht="12.8" hidden="false" customHeight="true" outlineLevel="0" collapsed="false"/>
    <row r="1034776" customFormat="false" ht="12.8" hidden="false" customHeight="true" outlineLevel="0" collapsed="false"/>
    <row r="1034777" customFormat="false" ht="12.8" hidden="false" customHeight="true" outlineLevel="0" collapsed="false"/>
    <row r="1034778" customFormat="false" ht="12.8" hidden="false" customHeight="true" outlineLevel="0" collapsed="false"/>
    <row r="1034779" customFormat="false" ht="12.8" hidden="false" customHeight="true" outlineLevel="0" collapsed="false"/>
    <row r="1034780" customFormat="false" ht="12.8" hidden="false" customHeight="true" outlineLevel="0" collapsed="false"/>
    <row r="1034781" customFormat="false" ht="12.8" hidden="false" customHeight="true" outlineLevel="0" collapsed="false"/>
    <row r="1034782" customFormat="false" ht="12.8" hidden="false" customHeight="true" outlineLevel="0" collapsed="false"/>
    <row r="1034783" customFormat="false" ht="12.8" hidden="false" customHeight="true" outlineLevel="0" collapsed="false"/>
    <row r="1034784" customFormat="false" ht="12.8" hidden="false" customHeight="true" outlineLevel="0" collapsed="false"/>
    <row r="1034785" customFormat="false" ht="12.8" hidden="false" customHeight="true" outlineLevel="0" collapsed="false"/>
    <row r="1034786" customFormat="false" ht="12.8" hidden="false" customHeight="true" outlineLevel="0" collapsed="false"/>
    <row r="1034787" customFormat="false" ht="12.8" hidden="false" customHeight="true" outlineLevel="0" collapsed="false"/>
    <row r="1034788" customFormat="false" ht="12.8" hidden="false" customHeight="true" outlineLevel="0" collapsed="false"/>
    <row r="1034789" customFormat="false" ht="12.8" hidden="false" customHeight="true" outlineLevel="0" collapsed="false"/>
    <row r="1034790" customFormat="false" ht="12.8" hidden="false" customHeight="true" outlineLevel="0" collapsed="false"/>
    <row r="1034791" customFormat="false" ht="12.8" hidden="false" customHeight="true" outlineLevel="0" collapsed="false"/>
    <row r="1034792" customFormat="false" ht="12.8" hidden="false" customHeight="true" outlineLevel="0" collapsed="false"/>
    <row r="1034793" customFormat="false" ht="12.8" hidden="false" customHeight="true" outlineLevel="0" collapsed="false"/>
    <row r="1034794" customFormat="false" ht="12.8" hidden="false" customHeight="true" outlineLevel="0" collapsed="false"/>
    <row r="1034795" customFormat="false" ht="12.8" hidden="false" customHeight="true" outlineLevel="0" collapsed="false"/>
    <row r="1034796" customFormat="false" ht="12.8" hidden="false" customHeight="true" outlineLevel="0" collapsed="false"/>
    <row r="1034797" customFormat="false" ht="12.8" hidden="false" customHeight="true" outlineLevel="0" collapsed="false"/>
    <row r="1034798" customFormat="false" ht="12.8" hidden="false" customHeight="true" outlineLevel="0" collapsed="false"/>
    <row r="1034799" customFormat="false" ht="12.8" hidden="false" customHeight="true" outlineLevel="0" collapsed="false"/>
    <row r="1034800" customFormat="false" ht="12.8" hidden="false" customHeight="true" outlineLevel="0" collapsed="false"/>
    <row r="1034801" customFormat="false" ht="12.8" hidden="false" customHeight="true" outlineLevel="0" collapsed="false"/>
    <row r="1034802" customFormat="false" ht="12.8" hidden="false" customHeight="true" outlineLevel="0" collapsed="false"/>
    <row r="1034803" customFormat="false" ht="12.8" hidden="false" customHeight="true" outlineLevel="0" collapsed="false"/>
    <row r="1034804" customFormat="false" ht="12.8" hidden="false" customHeight="true" outlineLevel="0" collapsed="false"/>
    <row r="1034805" customFormat="false" ht="12.8" hidden="false" customHeight="true" outlineLevel="0" collapsed="false"/>
    <row r="1034806" customFormat="false" ht="12.8" hidden="false" customHeight="true" outlineLevel="0" collapsed="false"/>
    <row r="1034807" customFormat="false" ht="12.8" hidden="false" customHeight="true" outlineLevel="0" collapsed="false"/>
    <row r="1034808" customFormat="false" ht="12.8" hidden="false" customHeight="true" outlineLevel="0" collapsed="false"/>
    <row r="1034809" customFormat="false" ht="12.8" hidden="false" customHeight="true" outlineLevel="0" collapsed="false"/>
    <row r="1034810" customFormat="false" ht="12.8" hidden="false" customHeight="true" outlineLevel="0" collapsed="false"/>
    <row r="1034811" customFormat="false" ht="12.8" hidden="false" customHeight="true" outlineLevel="0" collapsed="false"/>
    <row r="1034812" customFormat="false" ht="12.8" hidden="false" customHeight="true" outlineLevel="0" collapsed="false"/>
    <row r="1034813" customFormat="false" ht="12.8" hidden="false" customHeight="true" outlineLevel="0" collapsed="false"/>
    <row r="1034814" customFormat="false" ht="12.8" hidden="false" customHeight="true" outlineLevel="0" collapsed="false"/>
    <row r="1034815" customFormat="false" ht="12.8" hidden="false" customHeight="true" outlineLevel="0" collapsed="false"/>
    <row r="1034816" customFormat="false" ht="12.8" hidden="false" customHeight="true" outlineLevel="0" collapsed="false"/>
    <row r="1034817" customFormat="false" ht="12.8" hidden="false" customHeight="true" outlineLevel="0" collapsed="false"/>
    <row r="1034818" customFormat="false" ht="12.8" hidden="false" customHeight="true" outlineLevel="0" collapsed="false"/>
    <row r="1034819" customFormat="false" ht="12.8" hidden="false" customHeight="true" outlineLevel="0" collapsed="false"/>
    <row r="1034820" customFormat="false" ht="12.8" hidden="false" customHeight="true" outlineLevel="0" collapsed="false"/>
    <row r="1034821" customFormat="false" ht="12.8" hidden="false" customHeight="true" outlineLevel="0" collapsed="false"/>
    <row r="1034822" customFormat="false" ht="12.8" hidden="false" customHeight="true" outlineLevel="0" collapsed="false"/>
    <row r="1034823" customFormat="false" ht="12.8" hidden="false" customHeight="true" outlineLevel="0" collapsed="false"/>
    <row r="1034824" customFormat="false" ht="12.8" hidden="false" customHeight="true" outlineLevel="0" collapsed="false"/>
    <row r="1034825" customFormat="false" ht="12.8" hidden="false" customHeight="true" outlineLevel="0" collapsed="false"/>
    <row r="1034826" customFormat="false" ht="12.8" hidden="false" customHeight="true" outlineLevel="0" collapsed="false"/>
    <row r="1034827" customFormat="false" ht="12.8" hidden="false" customHeight="true" outlineLevel="0" collapsed="false"/>
    <row r="1034828" customFormat="false" ht="12.8" hidden="false" customHeight="true" outlineLevel="0" collapsed="false"/>
    <row r="1034829" customFormat="false" ht="12.8" hidden="false" customHeight="true" outlineLevel="0" collapsed="false"/>
    <row r="1034830" customFormat="false" ht="12.8" hidden="false" customHeight="true" outlineLevel="0" collapsed="false"/>
    <row r="1034831" customFormat="false" ht="12.8" hidden="false" customHeight="true" outlineLevel="0" collapsed="false"/>
    <row r="1034832" customFormat="false" ht="12.8" hidden="false" customHeight="true" outlineLevel="0" collapsed="false"/>
    <row r="1034833" customFormat="false" ht="12.8" hidden="false" customHeight="true" outlineLevel="0" collapsed="false"/>
    <row r="1034834" customFormat="false" ht="12.8" hidden="false" customHeight="true" outlineLevel="0" collapsed="false"/>
    <row r="1034835" customFormat="false" ht="12.8" hidden="false" customHeight="true" outlineLevel="0" collapsed="false"/>
    <row r="1034836" customFormat="false" ht="12.8" hidden="false" customHeight="true" outlineLevel="0" collapsed="false"/>
    <row r="1034837" customFormat="false" ht="12.8" hidden="false" customHeight="true" outlineLevel="0" collapsed="false"/>
    <row r="1034838" customFormat="false" ht="12.8" hidden="false" customHeight="true" outlineLevel="0" collapsed="false"/>
    <row r="1034839" customFormat="false" ht="12.8" hidden="false" customHeight="true" outlineLevel="0" collapsed="false"/>
    <row r="1034840" customFormat="false" ht="12.8" hidden="false" customHeight="true" outlineLevel="0" collapsed="false"/>
    <row r="1034841" customFormat="false" ht="12.8" hidden="false" customHeight="true" outlineLevel="0" collapsed="false"/>
    <row r="1034842" customFormat="false" ht="12.8" hidden="false" customHeight="true" outlineLevel="0" collapsed="false"/>
    <row r="1034843" customFormat="false" ht="12.8" hidden="false" customHeight="true" outlineLevel="0" collapsed="false"/>
    <row r="1034844" customFormat="false" ht="12.8" hidden="false" customHeight="true" outlineLevel="0" collapsed="false"/>
    <row r="1034845" customFormat="false" ht="12.8" hidden="false" customHeight="true" outlineLevel="0" collapsed="false"/>
    <row r="1034846" customFormat="false" ht="12.8" hidden="false" customHeight="true" outlineLevel="0" collapsed="false"/>
    <row r="1034847" customFormat="false" ht="12.8" hidden="false" customHeight="true" outlineLevel="0" collapsed="false"/>
    <row r="1034848" customFormat="false" ht="12.8" hidden="false" customHeight="true" outlineLevel="0" collapsed="false"/>
    <row r="1034849" customFormat="false" ht="12.8" hidden="false" customHeight="true" outlineLevel="0" collapsed="false"/>
    <row r="1034850" customFormat="false" ht="12.8" hidden="false" customHeight="true" outlineLevel="0" collapsed="false"/>
    <row r="1034851" customFormat="false" ht="12.8" hidden="false" customHeight="true" outlineLevel="0" collapsed="false"/>
    <row r="1034852" customFormat="false" ht="12.8" hidden="false" customHeight="true" outlineLevel="0" collapsed="false"/>
    <row r="1034853" customFormat="false" ht="12.8" hidden="false" customHeight="true" outlineLevel="0" collapsed="false"/>
    <row r="1034854" customFormat="false" ht="12.8" hidden="false" customHeight="true" outlineLevel="0" collapsed="false"/>
    <row r="1034855" customFormat="false" ht="12.8" hidden="false" customHeight="true" outlineLevel="0" collapsed="false"/>
    <row r="1034856" customFormat="false" ht="12.8" hidden="false" customHeight="true" outlineLevel="0" collapsed="false"/>
    <row r="1034857" customFormat="false" ht="12.8" hidden="false" customHeight="true" outlineLevel="0" collapsed="false"/>
    <row r="1034858" customFormat="false" ht="12.8" hidden="false" customHeight="true" outlineLevel="0" collapsed="false"/>
    <row r="1034859" customFormat="false" ht="12.8" hidden="false" customHeight="true" outlineLevel="0" collapsed="false"/>
    <row r="1034860" customFormat="false" ht="12.8" hidden="false" customHeight="true" outlineLevel="0" collapsed="false"/>
    <row r="1034861" customFormat="false" ht="12.8" hidden="false" customHeight="true" outlineLevel="0" collapsed="false"/>
    <row r="1034862" customFormat="false" ht="12.8" hidden="false" customHeight="true" outlineLevel="0" collapsed="false"/>
    <row r="1034863" customFormat="false" ht="12.8" hidden="false" customHeight="true" outlineLevel="0" collapsed="false"/>
    <row r="1034864" customFormat="false" ht="12.8" hidden="false" customHeight="true" outlineLevel="0" collapsed="false"/>
    <row r="1034865" customFormat="false" ht="12.8" hidden="false" customHeight="true" outlineLevel="0" collapsed="false"/>
    <row r="1034866" customFormat="false" ht="12.8" hidden="false" customHeight="true" outlineLevel="0" collapsed="false"/>
    <row r="1034867" customFormat="false" ht="12.8" hidden="false" customHeight="true" outlineLevel="0" collapsed="false"/>
    <row r="1034868" customFormat="false" ht="12.8" hidden="false" customHeight="true" outlineLevel="0" collapsed="false"/>
    <row r="1034869" customFormat="false" ht="12.8" hidden="false" customHeight="true" outlineLevel="0" collapsed="false"/>
    <row r="1034870" customFormat="false" ht="12.8" hidden="false" customHeight="true" outlineLevel="0" collapsed="false"/>
    <row r="1034871" customFormat="false" ht="12.8" hidden="false" customHeight="true" outlineLevel="0" collapsed="false"/>
    <row r="1034872" customFormat="false" ht="12.8" hidden="false" customHeight="true" outlineLevel="0" collapsed="false"/>
    <row r="1034873" customFormat="false" ht="12.8" hidden="false" customHeight="true" outlineLevel="0" collapsed="false"/>
    <row r="1034874" customFormat="false" ht="12.8" hidden="false" customHeight="true" outlineLevel="0" collapsed="false"/>
    <row r="1034875" customFormat="false" ht="12.8" hidden="false" customHeight="true" outlineLevel="0" collapsed="false"/>
    <row r="1034876" customFormat="false" ht="12.8" hidden="false" customHeight="true" outlineLevel="0" collapsed="false"/>
    <row r="1034877" customFormat="false" ht="12.8" hidden="false" customHeight="true" outlineLevel="0" collapsed="false"/>
    <row r="1034878" customFormat="false" ht="12.8" hidden="false" customHeight="true" outlineLevel="0" collapsed="false"/>
    <row r="1034879" customFormat="false" ht="12.8" hidden="false" customHeight="true" outlineLevel="0" collapsed="false"/>
    <row r="1034880" customFormat="false" ht="12.8" hidden="false" customHeight="true" outlineLevel="0" collapsed="false"/>
    <row r="1034881" customFormat="false" ht="12.8" hidden="false" customHeight="true" outlineLevel="0" collapsed="false"/>
    <row r="1034882" customFormat="false" ht="12.8" hidden="false" customHeight="true" outlineLevel="0" collapsed="false"/>
    <row r="1034883" customFormat="false" ht="12.8" hidden="false" customHeight="true" outlineLevel="0" collapsed="false"/>
    <row r="1034884" customFormat="false" ht="12.8" hidden="false" customHeight="true" outlineLevel="0" collapsed="false"/>
    <row r="1034885" customFormat="false" ht="12.8" hidden="false" customHeight="true" outlineLevel="0" collapsed="false"/>
    <row r="1034886" customFormat="false" ht="12.8" hidden="false" customHeight="true" outlineLevel="0" collapsed="false"/>
    <row r="1034887" customFormat="false" ht="12.8" hidden="false" customHeight="true" outlineLevel="0" collapsed="false"/>
    <row r="1034888" customFormat="false" ht="12.8" hidden="false" customHeight="true" outlineLevel="0" collapsed="false"/>
    <row r="1034889" customFormat="false" ht="12.8" hidden="false" customHeight="true" outlineLevel="0" collapsed="false"/>
    <row r="1034890" customFormat="false" ht="12.8" hidden="false" customHeight="true" outlineLevel="0" collapsed="false"/>
    <row r="1034891" customFormat="false" ht="12.8" hidden="false" customHeight="true" outlineLevel="0" collapsed="false"/>
    <row r="1034892" customFormat="false" ht="12.8" hidden="false" customHeight="true" outlineLevel="0" collapsed="false"/>
    <row r="1034893" customFormat="false" ht="12.8" hidden="false" customHeight="true" outlineLevel="0" collapsed="false"/>
    <row r="1034894" customFormat="false" ht="12.8" hidden="false" customHeight="true" outlineLevel="0" collapsed="false"/>
    <row r="1034895" customFormat="false" ht="12.8" hidden="false" customHeight="true" outlineLevel="0" collapsed="false"/>
    <row r="1034896" customFormat="false" ht="12.8" hidden="false" customHeight="true" outlineLevel="0" collapsed="false"/>
    <row r="1034897" customFormat="false" ht="12.8" hidden="false" customHeight="true" outlineLevel="0" collapsed="false"/>
    <row r="1034898" customFormat="false" ht="12.8" hidden="false" customHeight="true" outlineLevel="0" collapsed="false"/>
    <row r="1034899" customFormat="false" ht="12.8" hidden="false" customHeight="true" outlineLevel="0" collapsed="false"/>
    <row r="1034900" customFormat="false" ht="12.8" hidden="false" customHeight="true" outlineLevel="0" collapsed="false"/>
    <row r="1034901" customFormat="false" ht="12.8" hidden="false" customHeight="true" outlineLevel="0" collapsed="false"/>
    <row r="1034902" customFormat="false" ht="12.8" hidden="false" customHeight="true" outlineLevel="0" collapsed="false"/>
    <row r="1034903" customFormat="false" ht="12.8" hidden="false" customHeight="true" outlineLevel="0" collapsed="false"/>
    <row r="1034904" customFormat="false" ht="12.8" hidden="false" customHeight="true" outlineLevel="0" collapsed="false"/>
    <row r="1034905" customFormat="false" ht="12.8" hidden="false" customHeight="true" outlineLevel="0" collapsed="false"/>
    <row r="1034906" customFormat="false" ht="12.8" hidden="false" customHeight="true" outlineLevel="0" collapsed="false"/>
    <row r="1034907" customFormat="false" ht="12.8" hidden="false" customHeight="true" outlineLevel="0" collapsed="false"/>
    <row r="1034908" customFormat="false" ht="12.8" hidden="false" customHeight="true" outlineLevel="0" collapsed="false"/>
    <row r="1034909" customFormat="false" ht="12.8" hidden="false" customHeight="true" outlineLevel="0" collapsed="false"/>
    <row r="1034910" customFormat="false" ht="12.8" hidden="false" customHeight="true" outlineLevel="0" collapsed="false"/>
    <row r="1034911" customFormat="false" ht="12.8" hidden="false" customHeight="true" outlineLevel="0" collapsed="false"/>
    <row r="1034912" customFormat="false" ht="12.8" hidden="false" customHeight="true" outlineLevel="0" collapsed="false"/>
    <row r="1034913" customFormat="false" ht="12.8" hidden="false" customHeight="true" outlineLevel="0" collapsed="false"/>
    <row r="1034914" customFormat="false" ht="12.8" hidden="false" customHeight="true" outlineLevel="0" collapsed="false"/>
    <row r="1034915" customFormat="false" ht="12.8" hidden="false" customHeight="true" outlineLevel="0" collapsed="false"/>
    <row r="1034916" customFormat="false" ht="12.8" hidden="false" customHeight="true" outlineLevel="0" collapsed="false"/>
    <row r="1034917" customFormat="false" ht="12.8" hidden="false" customHeight="true" outlineLevel="0" collapsed="false"/>
    <row r="1034918" customFormat="false" ht="12.8" hidden="false" customHeight="true" outlineLevel="0" collapsed="false"/>
    <row r="1034919" customFormat="false" ht="12.8" hidden="false" customHeight="true" outlineLevel="0" collapsed="false"/>
    <row r="1034920" customFormat="false" ht="12.8" hidden="false" customHeight="true" outlineLevel="0" collapsed="false"/>
    <row r="1034921" customFormat="false" ht="12.8" hidden="false" customHeight="true" outlineLevel="0" collapsed="false"/>
    <row r="1034922" customFormat="false" ht="12.8" hidden="false" customHeight="true" outlineLevel="0" collapsed="false"/>
    <row r="1034923" customFormat="false" ht="12.8" hidden="false" customHeight="true" outlineLevel="0" collapsed="false"/>
    <row r="1034924" customFormat="false" ht="12.8" hidden="false" customHeight="true" outlineLevel="0" collapsed="false"/>
    <row r="1034925" customFormat="false" ht="12.8" hidden="false" customHeight="true" outlineLevel="0" collapsed="false"/>
    <row r="1034926" customFormat="false" ht="12.8" hidden="false" customHeight="true" outlineLevel="0" collapsed="false"/>
    <row r="1034927" customFormat="false" ht="12.8" hidden="false" customHeight="true" outlineLevel="0" collapsed="false"/>
    <row r="1034928" customFormat="false" ht="12.8" hidden="false" customHeight="true" outlineLevel="0" collapsed="false"/>
    <row r="1034929" customFormat="false" ht="12.8" hidden="false" customHeight="true" outlineLevel="0" collapsed="false"/>
    <row r="1034930" customFormat="false" ht="12.8" hidden="false" customHeight="true" outlineLevel="0" collapsed="false"/>
    <row r="1034931" customFormat="false" ht="12.8" hidden="false" customHeight="true" outlineLevel="0" collapsed="false"/>
    <row r="1034932" customFormat="false" ht="12.8" hidden="false" customHeight="true" outlineLevel="0" collapsed="false"/>
    <row r="1034933" customFormat="false" ht="12.8" hidden="false" customHeight="true" outlineLevel="0" collapsed="false"/>
    <row r="1034934" customFormat="false" ht="12.8" hidden="false" customHeight="true" outlineLevel="0" collapsed="false"/>
    <row r="1034935" customFormat="false" ht="12.8" hidden="false" customHeight="true" outlineLevel="0" collapsed="false"/>
    <row r="1034936" customFormat="false" ht="12.8" hidden="false" customHeight="true" outlineLevel="0" collapsed="false"/>
    <row r="1034937" customFormat="false" ht="12.8" hidden="false" customHeight="true" outlineLevel="0" collapsed="false"/>
    <row r="1034938" customFormat="false" ht="12.8" hidden="false" customHeight="true" outlineLevel="0" collapsed="false"/>
    <row r="1034939" customFormat="false" ht="12.8" hidden="false" customHeight="true" outlineLevel="0" collapsed="false"/>
    <row r="1034940" customFormat="false" ht="12.8" hidden="false" customHeight="true" outlineLevel="0" collapsed="false"/>
    <row r="1034941" customFormat="false" ht="12.8" hidden="false" customHeight="true" outlineLevel="0" collapsed="false"/>
    <row r="1034942" customFormat="false" ht="12.8" hidden="false" customHeight="true" outlineLevel="0" collapsed="false"/>
    <row r="1034943" customFormat="false" ht="12.8" hidden="false" customHeight="true" outlineLevel="0" collapsed="false"/>
    <row r="1034944" customFormat="false" ht="12.8" hidden="false" customHeight="true" outlineLevel="0" collapsed="false"/>
    <row r="1034945" customFormat="false" ht="12.8" hidden="false" customHeight="true" outlineLevel="0" collapsed="false"/>
    <row r="1034946" customFormat="false" ht="12.8" hidden="false" customHeight="true" outlineLevel="0" collapsed="false"/>
    <row r="1034947" customFormat="false" ht="12.8" hidden="false" customHeight="true" outlineLevel="0" collapsed="false"/>
    <row r="1034948" customFormat="false" ht="12.8" hidden="false" customHeight="true" outlineLevel="0" collapsed="false"/>
    <row r="1034949" customFormat="false" ht="12.8" hidden="false" customHeight="true" outlineLevel="0" collapsed="false"/>
    <row r="1034950" customFormat="false" ht="12.8" hidden="false" customHeight="true" outlineLevel="0" collapsed="false"/>
    <row r="1034951" customFormat="false" ht="12.8" hidden="false" customHeight="true" outlineLevel="0" collapsed="false"/>
    <row r="1034952" customFormat="false" ht="12.8" hidden="false" customHeight="true" outlineLevel="0" collapsed="false"/>
    <row r="1034953" customFormat="false" ht="12.8" hidden="false" customHeight="true" outlineLevel="0" collapsed="false"/>
    <row r="1034954" customFormat="false" ht="12.8" hidden="false" customHeight="true" outlineLevel="0" collapsed="false"/>
    <row r="1034955" customFormat="false" ht="12.8" hidden="false" customHeight="true" outlineLevel="0" collapsed="false"/>
    <row r="1034956" customFormat="false" ht="12.8" hidden="false" customHeight="true" outlineLevel="0" collapsed="false"/>
    <row r="1034957" customFormat="false" ht="12.8" hidden="false" customHeight="true" outlineLevel="0" collapsed="false"/>
    <row r="1034958" customFormat="false" ht="12.8" hidden="false" customHeight="true" outlineLevel="0" collapsed="false"/>
    <row r="1034959" customFormat="false" ht="12.8" hidden="false" customHeight="true" outlineLevel="0" collapsed="false"/>
    <row r="1034960" customFormat="false" ht="12.8" hidden="false" customHeight="true" outlineLevel="0" collapsed="false"/>
    <row r="1034961" customFormat="false" ht="12.8" hidden="false" customHeight="true" outlineLevel="0" collapsed="false"/>
    <row r="1034962" customFormat="false" ht="12.8" hidden="false" customHeight="true" outlineLevel="0" collapsed="false"/>
    <row r="1034963" customFormat="false" ht="12.8" hidden="false" customHeight="true" outlineLevel="0" collapsed="false"/>
    <row r="1034964" customFormat="false" ht="12.8" hidden="false" customHeight="true" outlineLevel="0" collapsed="false"/>
    <row r="1034965" customFormat="false" ht="12.8" hidden="false" customHeight="true" outlineLevel="0" collapsed="false"/>
    <row r="1034966" customFormat="false" ht="12.8" hidden="false" customHeight="true" outlineLevel="0" collapsed="false"/>
    <row r="1034967" customFormat="false" ht="12.8" hidden="false" customHeight="true" outlineLevel="0" collapsed="false"/>
    <row r="1034968" customFormat="false" ht="12.8" hidden="false" customHeight="true" outlineLevel="0" collapsed="false"/>
    <row r="1034969" customFormat="false" ht="12.8" hidden="false" customHeight="true" outlineLevel="0" collapsed="false"/>
    <row r="1034970" customFormat="false" ht="12.8" hidden="false" customHeight="true" outlineLevel="0" collapsed="false"/>
    <row r="1034971" customFormat="false" ht="12.8" hidden="false" customHeight="true" outlineLevel="0" collapsed="false"/>
    <row r="1034972" customFormat="false" ht="12.8" hidden="false" customHeight="true" outlineLevel="0" collapsed="false"/>
    <row r="1034973" customFormat="false" ht="12.8" hidden="false" customHeight="true" outlineLevel="0" collapsed="false"/>
    <row r="1034974" customFormat="false" ht="12.8" hidden="false" customHeight="true" outlineLevel="0" collapsed="false"/>
    <row r="1034975" customFormat="false" ht="12.8" hidden="false" customHeight="true" outlineLevel="0" collapsed="false"/>
    <row r="1034976" customFormat="false" ht="12.8" hidden="false" customHeight="true" outlineLevel="0" collapsed="false"/>
    <row r="1034977" customFormat="false" ht="12.8" hidden="false" customHeight="true" outlineLevel="0" collapsed="false"/>
    <row r="1034978" customFormat="false" ht="12.8" hidden="false" customHeight="true" outlineLevel="0" collapsed="false"/>
    <row r="1034979" customFormat="false" ht="12.8" hidden="false" customHeight="true" outlineLevel="0" collapsed="false"/>
    <row r="1034980" customFormat="false" ht="12.8" hidden="false" customHeight="true" outlineLevel="0" collapsed="false"/>
    <row r="1034981" customFormat="false" ht="12.8" hidden="false" customHeight="true" outlineLevel="0" collapsed="false"/>
    <row r="1034982" customFormat="false" ht="12.8" hidden="false" customHeight="true" outlineLevel="0" collapsed="false"/>
    <row r="1034983" customFormat="false" ht="12.8" hidden="false" customHeight="true" outlineLevel="0" collapsed="false"/>
    <row r="1034984" customFormat="false" ht="12.8" hidden="false" customHeight="true" outlineLevel="0" collapsed="false"/>
    <row r="1034985" customFormat="false" ht="12.8" hidden="false" customHeight="true" outlineLevel="0" collapsed="false"/>
    <row r="1034986" customFormat="false" ht="12.8" hidden="false" customHeight="true" outlineLevel="0" collapsed="false"/>
    <row r="1034987" customFormat="false" ht="12.8" hidden="false" customHeight="true" outlineLevel="0" collapsed="false"/>
    <row r="1034988" customFormat="false" ht="12.8" hidden="false" customHeight="true" outlineLevel="0" collapsed="false"/>
    <row r="1034989" customFormat="false" ht="12.8" hidden="false" customHeight="true" outlineLevel="0" collapsed="false"/>
    <row r="1034990" customFormat="false" ht="12.8" hidden="false" customHeight="true" outlineLevel="0" collapsed="false"/>
    <row r="1034991" customFormat="false" ht="12.8" hidden="false" customHeight="true" outlineLevel="0" collapsed="false"/>
    <row r="1034992" customFormat="false" ht="12.8" hidden="false" customHeight="true" outlineLevel="0" collapsed="false"/>
    <row r="1034993" customFormat="false" ht="12.8" hidden="false" customHeight="true" outlineLevel="0" collapsed="false"/>
    <row r="1034994" customFormat="false" ht="12.8" hidden="false" customHeight="true" outlineLevel="0" collapsed="false"/>
    <row r="1034995" customFormat="false" ht="12.8" hidden="false" customHeight="true" outlineLevel="0" collapsed="false"/>
    <row r="1034996" customFormat="false" ht="12.8" hidden="false" customHeight="true" outlineLevel="0" collapsed="false"/>
    <row r="1034997" customFormat="false" ht="12.8" hidden="false" customHeight="true" outlineLevel="0" collapsed="false"/>
    <row r="1034998" customFormat="false" ht="12.8" hidden="false" customHeight="true" outlineLevel="0" collapsed="false"/>
    <row r="1034999" customFormat="false" ht="12.8" hidden="false" customHeight="true" outlineLevel="0" collapsed="false"/>
    <row r="1035000" customFormat="false" ht="12.8" hidden="false" customHeight="true" outlineLevel="0" collapsed="false"/>
    <row r="1035001" customFormat="false" ht="12.8" hidden="false" customHeight="true" outlineLevel="0" collapsed="false"/>
    <row r="1035002" customFormat="false" ht="12.8" hidden="false" customHeight="true" outlineLevel="0" collapsed="false"/>
    <row r="1035003" customFormat="false" ht="12.8" hidden="false" customHeight="true" outlineLevel="0" collapsed="false"/>
    <row r="1035004" customFormat="false" ht="12.8" hidden="false" customHeight="true" outlineLevel="0" collapsed="false"/>
    <row r="1035005" customFormat="false" ht="12.8" hidden="false" customHeight="true" outlineLevel="0" collapsed="false"/>
    <row r="1035006" customFormat="false" ht="12.8" hidden="false" customHeight="true" outlineLevel="0" collapsed="false"/>
    <row r="1035007" customFormat="false" ht="12.8" hidden="false" customHeight="true" outlineLevel="0" collapsed="false"/>
    <row r="1035008" customFormat="false" ht="12.8" hidden="false" customHeight="true" outlineLevel="0" collapsed="false"/>
    <row r="1035009" customFormat="false" ht="12.8" hidden="false" customHeight="true" outlineLevel="0" collapsed="false"/>
    <row r="1035010" customFormat="false" ht="12.8" hidden="false" customHeight="true" outlineLevel="0" collapsed="false"/>
    <row r="1035011" customFormat="false" ht="12.8" hidden="false" customHeight="true" outlineLevel="0" collapsed="false"/>
    <row r="1035012" customFormat="false" ht="12.8" hidden="false" customHeight="true" outlineLevel="0" collapsed="false"/>
    <row r="1035013" customFormat="false" ht="12.8" hidden="false" customHeight="true" outlineLevel="0" collapsed="false"/>
    <row r="1035014" customFormat="false" ht="12.8" hidden="false" customHeight="true" outlineLevel="0" collapsed="false"/>
    <row r="1035015" customFormat="false" ht="12.8" hidden="false" customHeight="true" outlineLevel="0" collapsed="false"/>
    <row r="1035016" customFormat="false" ht="12.8" hidden="false" customHeight="true" outlineLevel="0" collapsed="false"/>
    <row r="1035017" customFormat="false" ht="12.8" hidden="false" customHeight="true" outlineLevel="0" collapsed="false"/>
    <row r="1035018" customFormat="false" ht="12.8" hidden="false" customHeight="true" outlineLevel="0" collapsed="false"/>
    <row r="1035019" customFormat="false" ht="12.8" hidden="false" customHeight="true" outlineLevel="0" collapsed="false"/>
    <row r="1035020" customFormat="false" ht="12.8" hidden="false" customHeight="true" outlineLevel="0" collapsed="false"/>
    <row r="1035021" customFormat="false" ht="12.8" hidden="false" customHeight="true" outlineLevel="0" collapsed="false"/>
    <row r="1035022" customFormat="false" ht="12.8" hidden="false" customHeight="true" outlineLevel="0" collapsed="false"/>
    <row r="1035023" customFormat="false" ht="12.8" hidden="false" customHeight="true" outlineLevel="0" collapsed="false"/>
    <row r="1035024" customFormat="false" ht="12.8" hidden="false" customHeight="true" outlineLevel="0" collapsed="false"/>
    <row r="1035025" customFormat="false" ht="12.8" hidden="false" customHeight="true" outlineLevel="0" collapsed="false"/>
    <row r="1035026" customFormat="false" ht="12.8" hidden="false" customHeight="true" outlineLevel="0" collapsed="false"/>
    <row r="1035027" customFormat="false" ht="12.8" hidden="false" customHeight="true" outlineLevel="0" collapsed="false"/>
    <row r="1035028" customFormat="false" ht="12.8" hidden="false" customHeight="true" outlineLevel="0" collapsed="false"/>
    <row r="1035029" customFormat="false" ht="12.8" hidden="false" customHeight="true" outlineLevel="0" collapsed="false"/>
    <row r="1035030" customFormat="false" ht="12.8" hidden="false" customHeight="true" outlineLevel="0" collapsed="false"/>
    <row r="1035031" customFormat="false" ht="12.8" hidden="false" customHeight="true" outlineLevel="0" collapsed="false"/>
    <row r="1035032" customFormat="false" ht="12.8" hidden="false" customHeight="true" outlineLevel="0" collapsed="false"/>
    <row r="1035033" customFormat="false" ht="12.8" hidden="false" customHeight="true" outlineLevel="0" collapsed="false"/>
    <row r="1035034" customFormat="false" ht="12.8" hidden="false" customHeight="true" outlineLevel="0" collapsed="false"/>
    <row r="1035035" customFormat="false" ht="12.8" hidden="false" customHeight="true" outlineLevel="0" collapsed="false"/>
    <row r="1035036" customFormat="false" ht="12.8" hidden="false" customHeight="true" outlineLevel="0" collapsed="false"/>
    <row r="1035037" customFormat="false" ht="12.8" hidden="false" customHeight="true" outlineLevel="0" collapsed="false"/>
    <row r="1035038" customFormat="false" ht="12.8" hidden="false" customHeight="true" outlineLevel="0" collapsed="false"/>
    <row r="1035039" customFormat="false" ht="12.8" hidden="false" customHeight="true" outlineLevel="0" collapsed="false"/>
    <row r="1035040" customFormat="false" ht="12.8" hidden="false" customHeight="true" outlineLevel="0" collapsed="false"/>
    <row r="1035041" customFormat="false" ht="12.8" hidden="false" customHeight="true" outlineLevel="0" collapsed="false"/>
    <row r="1035042" customFormat="false" ht="12.8" hidden="false" customHeight="true" outlineLevel="0" collapsed="false"/>
    <row r="1035043" customFormat="false" ht="12.8" hidden="false" customHeight="true" outlineLevel="0" collapsed="false"/>
    <row r="1035044" customFormat="false" ht="12.8" hidden="false" customHeight="true" outlineLevel="0" collapsed="false"/>
    <row r="1035045" customFormat="false" ht="12.8" hidden="false" customHeight="true" outlineLevel="0" collapsed="false"/>
    <row r="1035046" customFormat="false" ht="12.8" hidden="false" customHeight="true" outlineLevel="0" collapsed="false"/>
    <row r="1035047" customFormat="false" ht="12.8" hidden="false" customHeight="true" outlineLevel="0" collapsed="false"/>
    <row r="1035048" customFormat="false" ht="12.8" hidden="false" customHeight="true" outlineLevel="0" collapsed="false"/>
    <row r="1035049" customFormat="false" ht="12.8" hidden="false" customHeight="true" outlineLevel="0" collapsed="false"/>
    <row r="1035050" customFormat="false" ht="12.8" hidden="false" customHeight="true" outlineLevel="0" collapsed="false"/>
    <row r="1035051" customFormat="false" ht="12.8" hidden="false" customHeight="true" outlineLevel="0" collapsed="false"/>
    <row r="1035052" customFormat="false" ht="12.8" hidden="false" customHeight="true" outlineLevel="0" collapsed="false"/>
    <row r="1035053" customFormat="false" ht="12.8" hidden="false" customHeight="true" outlineLevel="0" collapsed="false"/>
    <row r="1035054" customFormat="false" ht="12.8" hidden="false" customHeight="true" outlineLevel="0" collapsed="false"/>
    <row r="1035055" customFormat="false" ht="12.8" hidden="false" customHeight="true" outlineLevel="0" collapsed="false"/>
    <row r="1035056" customFormat="false" ht="12.8" hidden="false" customHeight="true" outlineLevel="0" collapsed="false"/>
    <row r="1035057" customFormat="false" ht="12.8" hidden="false" customHeight="true" outlineLevel="0" collapsed="false"/>
    <row r="1035058" customFormat="false" ht="12.8" hidden="false" customHeight="true" outlineLevel="0" collapsed="false"/>
    <row r="1035059" customFormat="false" ht="12.8" hidden="false" customHeight="true" outlineLevel="0" collapsed="false"/>
    <row r="1035060" customFormat="false" ht="12.8" hidden="false" customHeight="true" outlineLevel="0" collapsed="false"/>
    <row r="1035061" customFormat="false" ht="12.8" hidden="false" customHeight="true" outlineLevel="0" collapsed="false"/>
    <row r="1035062" customFormat="false" ht="12.8" hidden="false" customHeight="true" outlineLevel="0" collapsed="false"/>
    <row r="1035063" customFormat="false" ht="12.8" hidden="false" customHeight="true" outlineLevel="0" collapsed="false"/>
    <row r="1035064" customFormat="false" ht="12.8" hidden="false" customHeight="true" outlineLevel="0" collapsed="false"/>
    <row r="1035065" customFormat="false" ht="12.8" hidden="false" customHeight="true" outlineLevel="0" collapsed="false"/>
    <row r="1035066" customFormat="false" ht="12.8" hidden="false" customHeight="true" outlineLevel="0" collapsed="false"/>
    <row r="1035067" customFormat="false" ht="12.8" hidden="false" customHeight="true" outlineLevel="0" collapsed="false"/>
    <row r="1035068" customFormat="false" ht="12.8" hidden="false" customHeight="true" outlineLevel="0" collapsed="false"/>
    <row r="1035069" customFormat="false" ht="12.8" hidden="false" customHeight="true" outlineLevel="0" collapsed="false"/>
    <row r="1035070" customFormat="false" ht="12.8" hidden="false" customHeight="true" outlineLevel="0" collapsed="false"/>
    <row r="1035071" customFormat="false" ht="12.8" hidden="false" customHeight="true" outlineLevel="0" collapsed="false"/>
    <row r="1035072" customFormat="false" ht="12.8" hidden="false" customHeight="true" outlineLevel="0" collapsed="false"/>
    <row r="1035073" customFormat="false" ht="12.8" hidden="false" customHeight="true" outlineLevel="0" collapsed="false"/>
    <row r="1035074" customFormat="false" ht="12.8" hidden="false" customHeight="true" outlineLevel="0" collapsed="false"/>
    <row r="1035075" customFormat="false" ht="12.8" hidden="false" customHeight="true" outlineLevel="0" collapsed="false"/>
    <row r="1035076" customFormat="false" ht="12.8" hidden="false" customHeight="true" outlineLevel="0" collapsed="false"/>
    <row r="1035077" customFormat="false" ht="12.8" hidden="false" customHeight="true" outlineLevel="0" collapsed="false"/>
    <row r="1035078" customFormat="false" ht="12.8" hidden="false" customHeight="true" outlineLevel="0" collapsed="false"/>
    <row r="1035079" customFormat="false" ht="12.8" hidden="false" customHeight="true" outlineLevel="0" collapsed="false"/>
    <row r="1035080" customFormat="false" ht="12.8" hidden="false" customHeight="true" outlineLevel="0" collapsed="false"/>
    <row r="1035081" customFormat="false" ht="12.8" hidden="false" customHeight="true" outlineLevel="0" collapsed="false"/>
    <row r="1035082" customFormat="false" ht="12.8" hidden="false" customHeight="true" outlineLevel="0" collapsed="false"/>
    <row r="1035083" customFormat="false" ht="12.8" hidden="false" customHeight="true" outlineLevel="0" collapsed="false"/>
    <row r="1035084" customFormat="false" ht="12.8" hidden="false" customHeight="true" outlineLevel="0" collapsed="false"/>
    <row r="1035085" customFormat="false" ht="12.8" hidden="false" customHeight="true" outlineLevel="0" collapsed="false"/>
    <row r="1035086" customFormat="false" ht="12.8" hidden="false" customHeight="true" outlineLevel="0" collapsed="false"/>
    <row r="1035087" customFormat="false" ht="12.8" hidden="false" customHeight="true" outlineLevel="0" collapsed="false"/>
    <row r="1035088" customFormat="false" ht="12.8" hidden="false" customHeight="true" outlineLevel="0" collapsed="false"/>
    <row r="1035089" customFormat="false" ht="12.8" hidden="false" customHeight="true" outlineLevel="0" collapsed="false"/>
    <row r="1035090" customFormat="false" ht="12.8" hidden="false" customHeight="true" outlineLevel="0" collapsed="false"/>
    <row r="1035091" customFormat="false" ht="12.8" hidden="false" customHeight="true" outlineLevel="0" collapsed="false"/>
    <row r="1035092" customFormat="false" ht="12.8" hidden="false" customHeight="true" outlineLevel="0" collapsed="false"/>
    <row r="1035093" customFormat="false" ht="12.8" hidden="false" customHeight="true" outlineLevel="0" collapsed="false"/>
    <row r="1035094" customFormat="false" ht="12.8" hidden="false" customHeight="true" outlineLevel="0" collapsed="false"/>
    <row r="1035095" customFormat="false" ht="12.8" hidden="false" customHeight="true" outlineLevel="0" collapsed="false"/>
    <row r="1035096" customFormat="false" ht="12.8" hidden="false" customHeight="true" outlineLevel="0" collapsed="false"/>
    <row r="1035097" customFormat="false" ht="12.8" hidden="false" customHeight="true" outlineLevel="0" collapsed="false"/>
    <row r="1035098" customFormat="false" ht="12.8" hidden="false" customHeight="true" outlineLevel="0" collapsed="false"/>
    <row r="1035099" customFormat="false" ht="12.8" hidden="false" customHeight="true" outlineLevel="0" collapsed="false"/>
    <row r="1035100" customFormat="false" ht="12.8" hidden="false" customHeight="true" outlineLevel="0" collapsed="false"/>
    <row r="1035101" customFormat="false" ht="12.8" hidden="false" customHeight="true" outlineLevel="0" collapsed="false"/>
    <row r="1035102" customFormat="false" ht="12.8" hidden="false" customHeight="true" outlineLevel="0" collapsed="false"/>
    <row r="1035103" customFormat="false" ht="12.8" hidden="false" customHeight="true" outlineLevel="0" collapsed="false"/>
    <row r="1035104" customFormat="false" ht="12.8" hidden="false" customHeight="true" outlineLevel="0" collapsed="false"/>
    <row r="1035105" customFormat="false" ht="12.8" hidden="false" customHeight="true" outlineLevel="0" collapsed="false"/>
    <row r="1035106" customFormat="false" ht="12.8" hidden="false" customHeight="true" outlineLevel="0" collapsed="false"/>
    <row r="1035107" customFormat="false" ht="12.8" hidden="false" customHeight="true" outlineLevel="0" collapsed="false"/>
    <row r="1035108" customFormat="false" ht="12.8" hidden="false" customHeight="true" outlineLevel="0" collapsed="false"/>
    <row r="1035109" customFormat="false" ht="12.8" hidden="false" customHeight="true" outlineLevel="0" collapsed="false"/>
    <row r="1035110" customFormat="false" ht="12.8" hidden="false" customHeight="true" outlineLevel="0" collapsed="false"/>
    <row r="1035111" customFormat="false" ht="12.8" hidden="false" customHeight="true" outlineLevel="0" collapsed="false"/>
    <row r="1035112" customFormat="false" ht="12.8" hidden="false" customHeight="true" outlineLevel="0" collapsed="false"/>
    <row r="1035113" customFormat="false" ht="12.8" hidden="false" customHeight="true" outlineLevel="0" collapsed="false"/>
    <row r="1035114" customFormat="false" ht="12.8" hidden="false" customHeight="true" outlineLevel="0" collapsed="false"/>
    <row r="1035115" customFormat="false" ht="12.8" hidden="false" customHeight="true" outlineLevel="0" collapsed="false"/>
    <row r="1035116" customFormat="false" ht="12.8" hidden="false" customHeight="true" outlineLevel="0" collapsed="false"/>
    <row r="1035117" customFormat="false" ht="12.8" hidden="false" customHeight="true" outlineLevel="0" collapsed="false"/>
    <row r="1035118" customFormat="false" ht="12.8" hidden="false" customHeight="true" outlineLevel="0" collapsed="false"/>
    <row r="1035119" customFormat="false" ht="12.8" hidden="false" customHeight="true" outlineLevel="0" collapsed="false"/>
    <row r="1035120" customFormat="false" ht="12.8" hidden="false" customHeight="true" outlineLevel="0" collapsed="false"/>
    <row r="1035121" customFormat="false" ht="12.8" hidden="false" customHeight="true" outlineLevel="0" collapsed="false"/>
    <row r="1035122" customFormat="false" ht="12.8" hidden="false" customHeight="true" outlineLevel="0" collapsed="false"/>
    <row r="1035123" customFormat="false" ht="12.8" hidden="false" customHeight="true" outlineLevel="0" collapsed="false"/>
    <row r="1035124" customFormat="false" ht="12.8" hidden="false" customHeight="true" outlineLevel="0" collapsed="false"/>
    <row r="1035125" customFormat="false" ht="12.8" hidden="false" customHeight="true" outlineLevel="0" collapsed="false"/>
    <row r="1035126" customFormat="false" ht="12.8" hidden="false" customHeight="true" outlineLevel="0" collapsed="false"/>
    <row r="1035127" customFormat="false" ht="12.8" hidden="false" customHeight="true" outlineLevel="0" collapsed="false"/>
    <row r="1035128" customFormat="false" ht="12.8" hidden="false" customHeight="true" outlineLevel="0" collapsed="false"/>
    <row r="1035129" customFormat="false" ht="12.8" hidden="false" customHeight="true" outlineLevel="0" collapsed="false"/>
    <row r="1035130" customFormat="false" ht="12.8" hidden="false" customHeight="true" outlineLevel="0" collapsed="false"/>
    <row r="1035131" customFormat="false" ht="12.8" hidden="false" customHeight="true" outlineLevel="0" collapsed="false"/>
    <row r="1035132" customFormat="false" ht="12.8" hidden="false" customHeight="true" outlineLevel="0" collapsed="false"/>
    <row r="1035133" customFormat="false" ht="12.8" hidden="false" customHeight="true" outlineLevel="0" collapsed="false"/>
    <row r="1035134" customFormat="false" ht="12.8" hidden="false" customHeight="true" outlineLevel="0" collapsed="false"/>
    <row r="1035135" customFormat="false" ht="12.8" hidden="false" customHeight="true" outlineLevel="0" collapsed="false"/>
    <row r="1035136" customFormat="false" ht="12.8" hidden="false" customHeight="true" outlineLevel="0" collapsed="false"/>
    <row r="1035137" customFormat="false" ht="12.8" hidden="false" customHeight="true" outlineLevel="0" collapsed="false"/>
    <row r="1035138" customFormat="false" ht="12.8" hidden="false" customHeight="true" outlineLevel="0" collapsed="false"/>
    <row r="1035139" customFormat="false" ht="12.8" hidden="false" customHeight="true" outlineLevel="0" collapsed="false"/>
    <row r="1035140" customFormat="false" ht="12.8" hidden="false" customHeight="true" outlineLevel="0" collapsed="false"/>
    <row r="1035141" customFormat="false" ht="12.8" hidden="false" customHeight="true" outlineLevel="0" collapsed="false"/>
    <row r="1035142" customFormat="false" ht="12.8" hidden="false" customHeight="true" outlineLevel="0" collapsed="false"/>
    <row r="1035143" customFormat="false" ht="12.8" hidden="false" customHeight="true" outlineLevel="0" collapsed="false"/>
    <row r="1035144" customFormat="false" ht="12.8" hidden="false" customHeight="true" outlineLevel="0" collapsed="false"/>
    <row r="1035145" customFormat="false" ht="12.8" hidden="false" customHeight="true" outlineLevel="0" collapsed="false"/>
    <row r="1035146" customFormat="false" ht="12.8" hidden="false" customHeight="true" outlineLevel="0" collapsed="false"/>
    <row r="1035147" customFormat="false" ht="12.8" hidden="false" customHeight="true" outlineLevel="0" collapsed="false"/>
    <row r="1035148" customFormat="false" ht="12.8" hidden="false" customHeight="true" outlineLevel="0" collapsed="false"/>
    <row r="1035149" customFormat="false" ht="12.8" hidden="false" customHeight="true" outlineLevel="0" collapsed="false"/>
    <row r="1035150" customFormat="false" ht="12.8" hidden="false" customHeight="true" outlineLevel="0" collapsed="false"/>
    <row r="1035151" customFormat="false" ht="12.8" hidden="false" customHeight="true" outlineLevel="0" collapsed="false"/>
    <row r="1035152" customFormat="false" ht="12.8" hidden="false" customHeight="true" outlineLevel="0" collapsed="false"/>
    <row r="1035153" customFormat="false" ht="12.8" hidden="false" customHeight="true" outlineLevel="0" collapsed="false"/>
    <row r="1035154" customFormat="false" ht="12.8" hidden="false" customHeight="true" outlineLevel="0" collapsed="false"/>
    <row r="1035155" customFormat="false" ht="12.8" hidden="false" customHeight="true" outlineLevel="0" collapsed="false"/>
    <row r="1035156" customFormat="false" ht="12.8" hidden="false" customHeight="true" outlineLevel="0" collapsed="false"/>
    <row r="1035157" customFormat="false" ht="12.8" hidden="false" customHeight="true" outlineLevel="0" collapsed="false"/>
    <row r="1035158" customFormat="false" ht="12.8" hidden="false" customHeight="true" outlineLevel="0" collapsed="false"/>
    <row r="1035159" customFormat="false" ht="12.8" hidden="false" customHeight="true" outlineLevel="0" collapsed="false"/>
    <row r="1035160" customFormat="false" ht="12.8" hidden="false" customHeight="true" outlineLevel="0" collapsed="false"/>
    <row r="1035161" customFormat="false" ht="12.8" hidden="false" customHeight="true" outlineLevel="0" collapsed="false"/>
    <row r="1035162" customFormat="false" ht="12.8" hidden="false" customHeight="true" outlineLevel="0" collapsed="false"/>
    <row r="1035163" customFormat="false" ht="12.8" hidden="false" customHeight="true" outlineLevel="0" collapsed="false"/>
    <row r="1035164" customFormat="false" ht="12.8" hidden="false" customHeight="true" outlineLevel="0" collapsed="false"/>
    <row r="1035165" customFormat="false" ht="12.8" hidden="false" customHeight="true" outlineLevel="0" collapsed="false"/>
    <row r="1035166" customFormat="false" ht="12.8" hidden="false" customHeight="true" outlineLevel="0" collapsed="false"/>
    <row r="1035167" customFormat="false" ht="12.8" hidden="false" customHeight="true" outlineLevel="0" collapsed="false"/>
    <row r="1035168" customFormat="false" ht="12.8" hidden="false" customHeight="true" outlineLevel="0" collapsed="false"/>
    <row r="1035169" customFormat="false" ht="12.8" hidden="false" customHeight="true" outlineLevel="0" collapsed="false"/>
    <row r="1035170" customFormat="false" ht="12.8" hidden="false" customHeight="true" outlineLevel="0" collapsed="false"/>
    <row r="1035171" customFormat="false" ht="12.8" hidden="false" customHeight="true" outlineLevel="0" collapsed="false"/>
    <row r="1035172" customFormat="false" ht="12.8" hidden="false" customHeight="true" outlineLevel="0" collapsed="false"/>
    <row r="1035173" customFormat="false" ht="12.8" hidden="false" customHeight="true" outlineLevel="0" collapsed="false"/>
    <row r="1035174" customFormat="false" ht="12.8" hidden="false" customHeight="true" outlineLevel="0" collapsed="false"/>
    <row r="1035175" customFormat="false" ht="12.8" hidden="false" customHeight="true" outlineLevel="0" collapsed="false"/>
    <row r="1035176" customFormat="false" ht="12.8" hidden="false" customHeight="true" outlineLevel="0" collapsed="false"/>
    <row r="1035177" customFormat="false" ht="12.8" hidden="false" customHeight="true" outlineLevel="0" collapsed="false"/>
    <row r="1035178" customFormat="false" ht="12.8" hidden="false" customHeight="true" outlineLevel="0" collapsed="false"/>
    <row r="1035179" customFormat="false" ht="12.8" hidden="false" customHeight="true" outlineLevel="0" collapsed="false"/>
    <row r="1035180" customFormat="false" ht="12.8" hidden="false" customHeight="true" outlineLevel="0" collapsed="false"/>
    <row r="1035181" customFormat="false" ht="12.8" hidden="false" customHeight="true" outlineLevel="0" collapsed="false"/>
    <row r="1035182" customFormat="false" ht="12.8" hidden="false" customHeight="true" outlineLevel="0" collapsed="false"/>
    <row r="1035183" customFormat="false" ht="12.8" hidden="false" customHeight="true" outlineLevel="0" collapsed="false"/>
    <row r="1035184" customFormat="false" ht="12.8" hidden="false" customHeight="true" outlineLevel="0" collapsed="false"/>
    <row r="1035185" customFormat="false" ht="12.8" hidden="false" customHeight="true" outlineLevel="0" collapsed="false"/>
    <row r="1035186" customFormat="false" ht="12.8" hidden="false" customHeight="true" outlineLevel="0" collapsed="false"/>
    <row r="1035187" customFormat="false" ht="12.8" hidden="false" customHeight="true" outlineLevel="0" collapsed="false"/>
    <row r="1035188" customFormat="false" ht="12.8" hidden="false" customHeight="true" outlineLevel="0" collapsed="false"/>
    <row r="1035189" customFormat="false" ht="12.8" hidden="false" customHeight="true" outlineLevel="0" collapsed="false"/>
    <row r="1035190" customFormat="false" ht="12.8" hidden="false" customHeight="true" outlineLevel="0" collapsed="false"/>
    <row r="1035191" customFormat="false" ht="12.8" hidden="false" customHeight="true" outlineLevel="0" collapsed="false"/>
    <row r="1035192" customFormat="false" ht="12.8" hidden="false" customHeight="true" outlineLevel="0" collapsed="false"/>
    <row r="1035193" customFormat="false" ht="12.8" hidden="false" customHeight="true" outlineLevel="0" collapsed="false"/>
    <row r="1035194" customFormat="false" ht="12.8" hidden="false" customHeight="true" outlineLevel="0" collapsed="false"/>
    <row r="1035195" customFormat="false" ht="12.8" hidden="false" customHeight="true" outlineLevel="0" collapsed="false"/>
    <row r="1035196" customFormat="false" ht="12.8" hidden="false" customHeight="true" outlineLevel="0" collapsed="false"/>
    <row r="1035197" customFormat="false" ht="12.8" hidden="false" customHeight="true" outlineLevel="0" collapsed="false"/>
    <row r="1035198" customFormat="false" ht="12.8" hidden="false" customHeight="true" outlineLevel="0" collapsed="false"/>
    <row r="1035199" customFormat="false" ht="12.8" hidden="false" customHeight="true" outlineLevel="0" collapsed="false"/>
    <row r="1035200" customFormat="false" ht="12.8" hidden="false" customHeight="true" outlineLevel="0" collapsed="false"/>
    <row r="1035201" customFormat="false" ht="12.8" hidden="false" customHeight="true" outlineLevel="0" collapsed="false"/>
    <row r="1035202" customFormat="false" ht="12.8" hidden="false" customHeight="true" outlineLevel="0" collapsed="false"/>
    <row r="1035203" customFormat="false" ht="12.8" hidden="false" customHeight="true" outlineLevel="0" collapsed="false"/>
    <row r="1035204" customFormat="false" ht="12.8" hidden="false" customHeight="true" outlineLevel="0" collapsed="false"/>
    <row r="1035205" customFormat="false" ht="12.8" hidden="false" customHeight="true" outlineLevel="0" collapsed="false"/>
    <row r="1035206" customFormat="false" ht="12.8" hidden="false" customHeight="true" outlineLevel="0" collapsed="false"/>
    <row r="1035207" customFormat="false" ht="12.8" hidden="false" customHeight="true" outlineLevel="0" collapsed="false"/>
    <row r="1035208" customFormat="false" ht="12.8" hidden="false" customHeight="true" outlineLevel="0" collapsed="false"/>
    <row r="1035209" customFormat="false" ht="12.8" hidden="false" customHeight="true" outlineLevel="0" collapsed="false"/>
    <row r="1035210" customFormat="false" ht="12.8" hidden="false" customHeight="true" outlineLevel="0" collapsed="false"/>
    <row r="1035211" customFormat="false" ht="12.8" hidden="false" customHeight="true" outlineLevel="0" collapsed="false"/>
    <row r="1035212" customFormat="false" ht="12.8" hidden="false" customHeight="true" outlineLevel="0" collapsed="false"/>
    <row r="1035213" customFormat="false" ht="12.8" hidden="false" customHeight="true" outlineLevel="0" collapsed="false"/>
    <row r="1035214" customFormat="false" ht="12.8" hidden="false" customHeight="true" outlineLevel="0" collapsed="false"/>
    <row r="1035215" customFormat="false" ht="12.8" hidden="false" customHeight="true" outlineLevel="0" collapsed="false"/>
    <row r="1035216" customFormat="false" ht="12.8" hidden="false" customHeight="true" outlineLevel="0" collapsed="false"/>
    <row r="1035217" customFormat="false" ht="12.8" hidden="false" customHeight="true" outlineLevel="0" collapsed="false"/>
    <row r="1035218" customFormat="false" ht="12.8" hidden="false" customHeight="true" outlineLevel="0" collapsed="false"/>
    <row r="1035219" customFormat="false" ht="12.8" hidden="false" customHeight="true" outlineLevel="0" collapsed="false"/>
    <row r="1035220" customFormat="false" ht="12.8" hidden="false" customHeight="true" outlineLevel="0" collapsed="false"/>
    <row r="1035221" customFormat="false" ht="12.8" hidden="false" customHeight="true" outlineLevel="0" collapsed="false"/>
    <row r="1035222" customFormat="false" ht="12.8" hidden="false" customHeight="true" outlineLevel="0" collapsed="false"/>
    <row r="1035223" customFormat="false" ht="12.8" hidden="false" customHeight="true" outlineLevel="0" collapsed="false"/>
    <row r="1035224" customFormat="false" ht="12.8" hidden="false" customHeight="true" outlineLevel="0" collapsed="false"/>
    <row r="1035225" customFormat="false" ht="12.8" hidden="false" customHeight="true" outlineLevel="0" collapsed="false"/>
    <row r="1035226" customFormat="false" ht="12.8" hidden="false" customHeight="true" outlineLevel="0" collapsed="false"/>
    <row r="1035227" customFormat="false" ht="12.8" hidden="false" customHeight="true" outlineLevel="0" collapsed="false"/>
    <row r="1035228" customFormat="false" ht="12.8" hidden="false" customHeight="true" outlineLevel="0" collapsed="false"/>
    <row r="1035229" customFormat="false" ht="12.8" hidden="false" customHeight="true" outlineLevel="0" collapsed="false"/>
    <row r="1035230" customFormat="false" ht="12.8" hidden="false" customHeight="true" outlineLevel="0" collapsed="false"/>
    <row r="1035231" customFormat="false" ht="12.8" hidden="false" customHeight="true" outlineLevel="0" collapsed="false"/>
    <row r="1035232" customFormat="false" ht="12.8" hidden="false" customHeight="true" outlineLevel="0" collapsed="false"/>
    <row r="1035233" customFormat="false" ht="12.8" hidden="false" customHeight="true" outlineLevel="0" collapsed="false"/>
    <row r="1035234" customFormat="false" ht="12.8" hidden="false" customHeight="true" outlineLevel="0" collapsed="false"/>
    <row r="1035235" customFormat="false" ht="12.8" hidden="false" customHeight="true" outlineLevel="0" collapsed="false"/>
    <row r="1035236" customFormat="false" ht="12.8" hidden="false" customHeight="true" outlineLevel="0" collapsed="false"/>
    <row r="1035237" customFormat="false" ht="12.8" hidden="false" customHeight="true" outlineLevel="0" collapsed="false"/>
    <row r="1035238" customFormat="false" ht="12.8" hidden="false" customHeight="true" outlineLevel="0" collapsed="false"/>
    <row r="1035239" customFormat="false" ht="12.8" hidden="false" customHeight="true" outlineLevel="0" collapsed="false"/>
    <row r="1035240" customFormat="false" ht="12.8" hidden="false" customHeight="true" outlineLevel="0" collapsed="false"/>
    <row r="1035241" customFormat="false" ht="12.8" hidden="false" customHeight="true" outlineLevel="0" collapsed="false"/>
    <row r="1035242" customFormat="false" ht="12.8" hidden="false" customHeight="true" outlineLevel="0" collapsed="false"/>
    <row r="1035243" customFormat="false" ht="12.8" hidden="false" customHeight="true" outlineLevel="0" collapsed="false"/>
    <row r="1035244" customFormat="false" ht="12.8" hidden="false" customHeight="true" outlineLevel="0" collapsed="false"/>
    <row r="1035245" customFormat="false" ht="12.8" hidden="false" customHeight="true" outlineLevel="0" collapsed="false"/>
    <row r="1035246" customFormat="false" ht="12.8" hidden="false" customHeight="true" outlineLevel="0" collapsed="false"/>
    <row r="1035247" customFormat="false" ht="12.8" hidden="false" customHeight="true" outlineLevel="0" collapsed="false"/>
    <row r="1035248" customFormat="false" ht="12.8" hidden="false" customHeight="true" outlineLevel="0" collapsed="false"/>
    <row r="1035249" customFormat="false" ht="12.8" hidden="false" customHeight="true" outlineLevel="0" collapsed="false"/>
    <row r="1035250" customFormat="false" ht="12.8" hidden="false" customHeight="true" outlineLevel="0" collapsed="false"/>
    <row r="1035251" customFormat="false" ht="12.8" hidden="false" customHeight="true" outlineLevel="0" collapsed="false"/>
    <row r="1035252" customFormat="false" ht="12.8" hidden="false" customHeight="true" outlineLevel="0" collapsed="false"/>
    <row r="1035253" customFormat="false" ht="12.8" hidden="false" customHeight="true" outlineLevel="0" collapsed="false"/>
    <row r="1035254" customFormat="false" ht="12.8" hidden="false" customHeight="true" outlineLevel="0" collapsed="false"/>
    <row r="1035255" customFormat="false" ht="12.8" hidden="false" customHeight="true" outlineLevel="0" collapsed="false"/>
    <row r="1035256" customFormat="false" ht="12.8" hidden="false" customHeight="true" outlineLevel="0" collapsed="false"/>
    <row r="1035257" customFormat="false" ht="12.8" hidden="false" customHeight="true" outlineLevel="0" collapsed="false"/>
    <row r="1035258" customFormat="false" ht="12.8" hidden="false" customHeight="true" outlineLevel="0" collapsed="false"/>
    <row r="1035259" customFormat="false" ht="12.8" hidden="false" customHeight="true" outlineLevel="0" collapsed="false"/>
    <row r="1035260" customFormat="false" ht="12.8" hidden="false" customHeight="true" outlineLevel="0" collapsed="false"/>
    <row r="1035261" customFormat="false" ht="12.8" hidden="false" customHeight="true" outlineLevel="0" collapsed="false"/>
    <row r="1035262" customFormat="false" ht="12.8" hidden="false" customHeight="true" outlineLevel="0" collapsed="false"/>
    <row r="1035263" customFormat="false" ht="12.8" hidden="false" customHeight="true" outlineLevel="0" collapsed="false"/>
    <row r="1035264" customFormat="false" ht="12.8" hidden="false" customHeight="true" outlineLevel="0" collapsed="false"/>
    <row r="1035265" customFormat="false" ht="12.8" hidden="false" customHeight="true" outlineLevel="0" collapsed="false"/>
    <row r="1035266" customFormat="false" ht="12.8" hidden="false" customHeight="true" outlineLevel="0" collapsed="false"/>
    <row r="1035267" customFormat="false" ht="12.8" hidden="false" customHeight="true" outlineLevel="0" collapsed="false"/>
    <row r="1035268" customFormat="false" ht="12.8" hidden="false" customHeight="true" outlineLevel="0" collapsed="false"/>
    <row r="1035269" customFormat="false" ht="12.8" hidden="false" customHeight="true" outlineLevel="0" collapsed="false"/>
    <row r="1035270" customFormat="false" ht="12.8" hidden="false" customHeight="true" outlineLevel="0" collapsed="false"/>
    <row r="1035271" customFormat="false" ht="12.8" hidden="false" customHeight="true" outlineLevel="0" collapsed="false"/>
    <row r="1035272" customFormat="false" ht="12.8" hidden="false" customHeight="true" outlineLevel="0" collapsed="false"/>
    <row r="1035273" customFormat="false" ht="12.8" hidden="false" customHeight="true" outlineLevel="0" collapsed="false"/>
    <row r="1035274" customFormat="false" ht="12.8" hidden="false" customHeight="true" outlineLevel="0" collapsed="false"/>
    <row r="1035275" customFormat="false" ht="12.8" hidden="false" customHeight="true" outlineLevel="0" collapsed="false"/>
    <row r="1035276" customFormat="false" ht="12.8" hidden="false" customHeight="true" outlineLevel="0" collapsed="false"/>
    <row r="1035277" customFormat="false" ht="12.8" hidden="false" customHeight="true" outlineLevel="0" collapsed="false"/>
    <row r="1035278" customFormat="false" ht="12.8" hidden="false" customHeight="true" outlineLevel="0" collapsed="false"/>
    <row r="1035279" customFormat="false" ht="12.8" hidden="false" customHeight="true" outlineLevel="0" collapsed="false"/>
    <row r="1035280" customFormat="false" ht="12.8" hidden="false" customHeight="true" outlineLevel="0" collapsed="false"/>
    <row r="1035281" customFormat="false" ht="12.8" hidden="false" customHeight="true" outlineLevel="0" collapsed="false"/>
    <row r="1035282" customFormat="false" ht="12.8" hidden="false" customHeight="true" outlineLevel="0" collapsed="false"/>
    <row r="1035283" customFormat="false" ht="12.8" hidden="false" customHeight="true" outlineLevel="0" collapsed="false"/>
    <row r="1035284" customFormat="false" ht="12.8" hidden="false" customHeight="true" outlineLevel="0" collapsed="false"/>
    <row r="1035285" customFormat="false" ht="12.8" hidden="false" customHeight="true" outlineLevel="0" collapsed="false"/>
    <row r="1035286" customFormat="false" ht="12.8" hidden="false" customHeight="true" outlineLevel="0" collapsed="false"/>
    <row r="1035287" customFormat="false" ht="12.8" hidden="false" customHeight="true" outlineLevel="0" collapsed="false"/>
    <row r="1035288" customFormat="false" ht="12.8" hidden="false" customHeight="true" outlineLevel="0" collapsed="false"/>
    <row r="1035289" customFormat="false" ht="12.8" hidden="false" customHeight="true" outlineLevel="0" collapsed="false"/>
    <row r="1035290" customFormat="false" ht="12.8" hidden="false" customHeight="true" outlineLevel="0" collapsed="false"/>
    <row r="1035291" customFormat="false" ht="12.8" hidden="false" customHeight="true" outlineLevel="0" collapsed="false"/>
    <row r="1035292" customFormat="false" ht="12.8" hidden="false" customHeight="true" outlineLevel="0" collapsed="false"/>
    <row r="1035293" customFormat="false" ht="12.8" hidden="false" customHeight="true" outlineLevel="0" collapsed="false"/>
    <row r="1035294" customFormat="false" ht="12.8" hidden="false" customHeight="true" outlineLevel="0" collapsed="false"/>
    <row r="1035295" customFormat="false" ht="12.8" hidden="false" customHeight="true" outlineLevel="0" collapsed="false"/>
    <row r="1035296" customFormat="false" ht="12.8" hidden="false" customHeight="true" outlineLevel="0" collapsed="false"/>
    <row r="1035297" customFormat="false" ht="12.8" hidden="false" customHeight="true" outlineLevel="0" collapsed="false"/>
    <row r="1035298" customFormat="false" ht="12.8" hidden="false" customHeight="true" outlineLevel="0" collapsed="false"/>
    <row r="1035299" customFormat="false" ht="12.8" hidden="false" customHeight="true" outlineLevel="0" collapsed="false"/>
    <row r="1035300" customFormat="false" ht="12.8" hidden="false" customHeight="true" outlineLevel="0" collapsed="false"/>
    <row r="1035301" customFormat="false" ht="12.8" hidden="false" customHeight="true" outlineLevel="0" collapsed="false"/>
    <row r="1035302" customFormat="false" ht="12.8" hidden="false" customHeight="true" outlineLevel="0" collapsed="false"/>
    <row r="1035303" customFormat="false" ht="12.8" hidden="false" customHeight="true" outlineLevel="0" collapsed="false"/>
    <row r="1035304" customFormat="false" ht="12.8" hidden="false" customHeight="true" outlineLevel="0" collapsed="false"/>
    <row r="1035305" customFormat="false" ht="12.8" hidden="false" customHeight="true" outlineLevel="0" collapsed="false"/>
    <row r="1035306" customFormat="false" ht="12.8" hidden="false" customHeight="true" outlineLevel="0" collapsed="false"/>
    <row r="1035307" customFormat="false" ht="12.8" hidden="false" customHeight="true" outlineLevel="0" collapsed="false"/>
    <row r="1035308" customFormat="false" ht="12.8" hidden="false" customHeight="true" outlineLevel="0" collapsed="false"/>
    <row r="1035309" customFormat="false" ht="12.8" hidden="false" customHeight="true" outlineLevel="0" collapsed="false"/>
    <row r="1035310" customFormat="false" ht="12.8" hidden="false" customHeight="true" outlineLevel="0" collapsed="false"/>
    <row r="1035311" customFormat="false" ht="12.8" hidden="false" customHeight="true" outlineLevel="0" collapsed="false"/>
    <row r="1035312" customFormat="false" ht="12.8" hidden="false" customHeight="true" outlineLevel="0" collapsed="false"/>
    <row r="1035313" customFormat="false" ht="12.8" hidden="false" customHeight="true" outlineLevel="0" collapsed="false"/>
    <row r="1035314" customFormat="false" ht="12.8" hidden="false" customHeight="true" outlineLevel="0" collapsed="false"/>
    <row r="1035315" customFormat="false" ht="12.8" hidden="false" customHeight="true" outlineLevel="0" collapsed="false"/>
    <row r="1035316" customFormat="false" ht="12.8" hidden="false" customHeight="true" outlineLevel="0" collapsed="false"/>
    <row r="1035317" customFormat="false" ht="12.8" hidden="false" customHeight="true" outlineLevel="0" collapsed="false"/>
    <row r="1035318" customFormat="false" ht="12.8" hidden="false" customHeight="true" outlineLevel="0" collapsed="false"/>
    <row r="1035319" customFormat="false" ht="12.8" hidden="false" customHeight="true" outlineLevel="0" collapsed="false"/>
    <row r="1035320" customFormat="false" ht="12.8" hidden="false" customHeight="true" outlineLevel="0" collapsed="false"/>
    <row r="1035321" customFormat="false" ht="12.8" hidden="false" customHeight="true" outlineLevel="0" collapsed="false"/>
    <row r="1035322" customFormat="false" ht="12.8" hidden="false" customHeight="true" outlineLevel="0" collapsed="false"/>
    <row r="1035323" customFormat="false" ht="12.8" hidden="false" customHeight="true" outlineLevel="0" collapsed="false"/>
    <row r="1035324" customFormat="false" ht="12.8" hidden="false" customHeight="true" outlineLevel="0" collapsed="false"/>
    <row r="1035325" customFormat="false" ht="12.8" hidden="false" customHeight="true" outlineLevel="0" collapsed="false"/>
    <row r="1035326" customFormat="false" ht="12.8" hidden="false" customHeight="true" outlineLevel="0" collapsed="false"/>
    <row r="1035327" customFormat="false" ht="12.8" hidden="false" customHeight="true" outlineLevel="0" collapsed="false"/>
    <row r="1035328" customFormat="false" ht="12.8" hidden="false" customHeight="true" outlineLevel="0" collapsed="false"/>
    <row r="1035329" customFormat="false" ht="12.8" hidden="false" customHeight="true" outlineLevel="0" collapsed="false"/>
    <row r="1035330" customFormat="false" ht="12.8" hidden="false" customHeight="true" outlineLevel="0" collapsed="false"/>
    <row r="1035331" customFormat="false" ht="12.8" hidden="false" customHeight="true" outlineLevel="0" collapsed="false"/>
    <row r="1035332" customFormat="false" ht="12.8" hidden="false" customHeight="true" outlineLevel="0" collapsed="false"/>
    <row r="1035333" customFormat="false" ht="12.8" hidden="false" customHeight="true" outlineLevel="0" collapsed="false"/>
    <row r="1035334" customFormat="false" ht="12.8" hidden="false" customHeight="true" outlineLevel="0" collapsed="false"/>
    <row r="1035335" customFormat="false" ht="12.8" hidden="false" customHeight="true" outlineLevel="0" collapsed="false"/>
    <row r="1035336" customFormat="false" ht="12.8" hidden="false" customHeight="true" outlineLevel="0" collapsed="false"/>
    <row r="1035337" customFormat="false" ht="12.8" hidden="false" customHeight="true" outlineLevel="0" collapsed="false"/>
    <row r="1035338" customFormat="false" ht="12.8" hidden="false" customHeight="true" outlineLevel="0" collapsed="false"/>
    <row r="1035339" customFormat="false" ht="12.8" hidden="false" customHeight="true" outlineLevel="0" collapsed="false"/>
    <row r="1035340" customFormat="false" ht="12.8" hidden="false" customHeight="true" outlineLevel="0" collapsed="false"/>
    <row r="1035341" customFormat="false" ht="12.8" hidden="false" customHeight="true" outlineLevel="0" collapsed="false"/>
    <row r="1035342" customFormat="false" ht="12.8" hidden="false" customHeight="true" outlineLevel="0" collapsed="false"/>
    <row r="1035343" customFormat="false" ht="12.8" hidden="false" customHeight="true" outlineLevel="0" collapsed="false"/>
    <row r="1035344" customFormat="false" ht="12.8" hidden="false" customHeight="true" outlineLevel="0" collapsed="false"/>
    <row r="1035345" customFormat="false" ht="12.8" hidden="false" customHeight="true" outlineLevel="0" collapsed="false"/>
    <row r="1035346" customFormat="false" ht="12.8" hidden="false" customHeight="true" outlineLevel="0" collapsed="false"/>
    <row r="1035347" customFormat="false" ht="12.8" hidden="false" customHeight="true" outlineLevel="0" collapsed="false"/>
    <row r="1035348" customFormat="false" ht="12.8" hidden="false" customHeight="true" outlineLevel="0" collapsed="false"/>
    <row r="1035349" customFormat="false" ht="12.8" hidden="false" customHeight="true" outlineLevel="0" collapsed="false"/>
    <row r="1035350" customFormat="false" ht="12.8" hidden="false" customHeight="true" outlineLevel="0" collapsed="false"/>
    <row r="1035351" customFormat="false" ht="12.8" hidden="false" customHeight="true" outlineLevel="0" collapsed="false"/>
    <row r="1035352" customFormat="false" ht="12.8" hidden="false" customHeight="true" outlineLevel="0" collapsed="false"/>
    <row r="1035353" customFormat="false" ht="12.8" hidden="false" customHeight="true" outlineLevel="0" collapsed="false"/>
    <row r="1035354" customFormat="false" ht="12.8" hidden="false" customHeight="true" outlineLevel="0" collapsed="false"/>
    <row r="1035355" customFormat="false" ht="12.8" hidden="false" customHeight="true" outlineLevel="0" collapsed="false"/>
    <row r="1035356" customFormat="false" ht="12.8" hidden="false" customHeight="true" outlineLevel="0" collapsed="false"/>
    <row r="1035357" customFormat="false" ht="12.8" hidden="false" customHeight="true" outlineLevel="0" collapsed="false"/>
    <row r="1035358" customFormat="false" ht="12.8" hidden="false" customHeight="true" outlineLevel="0" collapsed="false"/>
    <row r="1035359" customFormat="false" ht="12.8" hidden="false" customHeight="true" outlineLevel="0" collapsed="false"/>
    <row r="1035360" customFormat="false" ht="12.8" hidden="false" customHeight="true" outlineLevel="0" collapsed="false"/>
    <row r="1035361" customFormat="false" ht="12.8" hidden="false" customHeight="true" outlineLevel="0" collapsed="false"/>
    <row r="1035362" customFormat="false" ht="12.8" hidden="false" customHeight="true" outlineLevel="0" collapsed="false"/>
    <row r="1035363" customFormat="false" ht="12.8" hidden="false" customHeight="true" outlineLevel="0" collapsed="false"/>
    <row r="1035364" customFormat="false" ht="12.8" hidden="false" customHeight="true" outlineLevel="0" collapsed="false"/>
    <row r="1035365" customFormat="false" ht="12.8" hidden="false" customHeight="true" outlineLevel="0" collapsed="false"/>
    <row r="1035366" customFormat="false" ht="12.8" hidden="false" customHeight="true" outlineLevel="0" collapsed="false"/>
    <row r="1035367" customFormat="false" ht="12.8" hidden="false" customHeight="true" outlineLevel="0" collapsed="false"/>
    <row r="1035368" customFormat="false" ht="12.8" hidden="false" customHeight="true" outlineLevel="0" collapsed="false"/>
    <row r="1035369" customFormat="false" ht="12.8" hidden="false" customHeight="true" outlineLevel="0" collapsed="false"/>
    <row r="1035370" customFormat="false" ht="12.8" hidden="false" customHeight="true" outlineLevel="0" collapsed="false"/>
    <row r="1035371" customFormat="false" ht="12.8" hidden="false" customHeight="true" outlineLevel="0" collapsed="false"/>
    <row r="1035372" customFormat="false" ht="12.8" hidden="false" customHeight="true" outlineLevel="0" collapsed="false"/>
    <row r="1035373" customFormat="false" ht="12.8" hidden="false" customHeight="true" outlineLevel="0" collapsed="false"/>
    <row r="1035374" customFormat="false" ht="12.8" hidden="false" customHeight="true" outlineLevel="0" collapsed="false"/>
    <row r="1035375" customFormat="false" ht="12.8" hidden="false" customHeight="true" outlineLevel="0" collapsed="false"/>
    <row r="1035376" customFormat="false" ht="12.8" hidden="false" customHeight="true" outlineLevel="0" collapsed="false"/>
    <row r="1035377" customFormat="false" ht="12.8" hidden="false" customHeight="true" outlineLevel="0" collapsed="false"/>
    <row r="1035378" customFormat="false" ht="12.8" hidden="false" customHeight="true" outlineLevel="0" collapsed="false"/>
    <row r="1035379" customFormat="false" ht="12.8" hidden="false" customHeight="true" outlineLevel="0" collapsed="false"/>
    <row r="1035380" customFormat="false" ht="12.8" hidden="false" customHeight="true" outlineLevel="0" collapsed="false"/>
    <row r="1035381" customFormat="false" ht="12.8" hidden="false" customHeight="true" outlineLevel="0" collapsed="false"/>
    <row r="1035382" customFormat="false" ht="12.8" hidden="false" customHeight="true" outlineLevel="0" collapsed="false"/>
    <row r="1035383" customFormat="false" ht="12.8" hidden="false" customHeight="true" outlineLevel="0" collapsed="false"/>
    <row r="1035384" customFormat="false" ht="12.8" hidden="false" customHeight="true" outlineLevel="0" collapsed="false"/>
    <row r="1035385" customFormat="false" ht="12.8" hidden="false" customHeight="true" outlineLevel="0" collapsed="false"/>
    <row r="1035386" customFormat="false" ht="12.8" hidden="false" customHeight="true" outlineLevel="0" collapsed="false"/>
    <row r="1035387" customFormat="false" ht="12.8" hidden="false" customHeight="true" outlineLevel="0" collapsed="false"/>
    <row r="1035388" customFormat="false" ht="12.8" hidden="false" customHeight="true" outlineLevel="0" collapsed="false"/>
    <row r="1035389" customFormat="false" ht="12.8" hidden="false" customHeight="true" outlineLevel="0" collapsed="false"/>
    <row r="1035390" customFormat="false" ht="12.8" hidden="false" customHeight="true" outlineLevel="0" collapsed="false"/>
    <row r="1035391" customFormat="false" ht="12.8" hidden="false" customHeight="true" outlineLevel="0" collapsed="false"/>
    <row r="1035392" customFormat="false" ht="12.8" hidden="false" customHeight="true" outlineLevel="0" collapsed="false"/>
    <row r="1035393" customFormat="false" ht="12.8" hidden="false" customHeight="true" outlineLevel="0" collapsed="false"/>
    <row r="1035394" customFormat="false" ht="12.8" hidden="false" customHeight="true" outlineLevel="0" collapsed="false"/>
    <row r="1035395" customFormat="false" ht="12.8" hidden="false" customHeight="true" outlineLevel="0" collapsed="false"/>
    <row r="1035396" customFormat="false" ht="12.8" hidden="false" customHeight="true" outlineLevel="0" collapsed="false"/>
    <row r="1035397" customFormat="false" ht="12.8" hidden="false" customHeight="true" outlineLevel="0" collapsed="false"/>
    <row r="1035398" customFormat="false" ht="12.8" hidden="false" customHeight="true" outlineLevel="0" collapsed="false"/>
    <row r="1035399" customFormat="false" ht="12.8" hidden="false" customHeight="true" outlineLevel="0" collapsed="false"/>
    <row r="1035400" customFormat="false" ht="12.8" hidden="false" customHeight="true" outlineLevel="0" collapsed="false"/>
    <row r="1035401" customFormat="false" ht="12.8" hidden="false" customHeight="true" outlineLevel="0" collapsed="false"/>
    <row r="1035402" customFormat="false" ht="12.8" hidden="false" customHeight="true" outlineLevel="0" collapsed="false"/>
    <row r="1035403" customFormat="false" ht="12.8" hidden="false" customHeight="true" outlineLevel="0" collapsed="false"/>
    <row r="1035404" customFormat="false" ht="12.8" hidden="false" customHeight="true" outlineLevel="0" collapsed="false"/>
    <row r="1035405" customFormat="false" ht="12.8" hidden="false" customHeight="true" outlineLevel="0" collapsed="false"/>
    <row r="1035406" customFormat="false" ht="12.8" hidden="false" customHeight="true" outlineLevel="0" collapsed="false"/>
    <row r="1035407" customFormat="false" ht="12.8" hidden="false" customHeight="true" outlineLevel="0" collapsed="false"/>
    <row r="1035408" customFormat="false" ht="12.8" hidden="false" customHeight="true" outlineLevel="0" collapsed="false"/>
    <row r="1035409" customFormat="false" ht="12.8" hidden="false" customHeight="true" outlineLevel="0" collapsed="false"/>
    <row r="1035410" customFormat="false" ht="12.8" hidden="false" customHeight="true" outlineLevel="0" collapsed="false"/>
    <row r="1035411" customFormat="false" ht="12.8" hidden="false" customHeight="true" outlineLevel="0" collapsed="false"/>
    <row r="1035412" customFormat="false" ht="12.8" hidden="false" customHeight="true" outlineLevel="0" collapsed="false"/>
    <row r="1035413" customFormat="false" ht="12.8" hidden="false" customHeight="true" outlineLevel="0" collapsed="false"/>
    <row r="1035414" customFormat="false" ht="12.8" hidden="false" customHeight="true" outlineLevel="0" collapsed="false"/>
    <row r="1035415" customFormat="false" ht="12.8" hidden="false" customHeight="true" outlineLevel="0" collapsed="false"/>
    <row r="1035416" customFormat="false" ht="12.8" hidden="false" customHeight="true" outlineLevel="0" collapsed="false"/>
    <row r="1035417" customFormat="false" ht="12.8" hidden="false" customHeight="true" outlineLevel="0" collapsed="false"/>
    <row r="1035418" customFormat="false" ht="12.8" hidden="false" customHeight="true" outlineLevel="0" collapsed="false"/>
    <row r="1035419" customFormat="false" ht="12.8" hidden="false" customHeight="true" outlineLevel="0" collapsed="false"/>
    <row r="1035420" customFormat="false" ht="12.8" hidden="false" customHeight="true" outlineLevel="0" collapsed="false"/>
    <row r="1035421" customFormat="false" ht="12.8" hidden="false" customHeight="true" outlineLevel="0" collapsed="false"/>
    <row r="1035422" customFormat="false" ht="12.8" hidden="false" customHeight="true" outlineLevel="0" collapsed="false"/>
    <row r="1035423" customFormat="false" ht="12.8" hidden="false" customHeight="true" outlineLevel="0" collapsed="false"/>
    <row r="1035424" customFormat="false" ht="12.8" hidden="false" customHeight="true" outlineLevel="0" collapsed="false"/>
    <row r="1035425" customFormat="false" ht="12.8" hidden="false" customHeight="true" outlineLevel="0" collapsed="false"/>
    <row r="1035426" customFormat="false" ht="12.8" hidden="false" customHeight="true" outlineLevel="0" collapsed="false"/>
    <row r="1035427" customFormat="false" ht="12.8" hidden="false" customHeight="true" outlineLevel="0" collapsed="false"/>
    <row r="1035428" customFormat="false" ht="12.8" hidden="false" customHeight="true" outlineLevel="0" collapsed="false"/>
    <row r="1035429" customFormat="false" ht="12.8" hidden="false" customHeight="true" outlineLevel="0" collapsed="false"/>
    <row r="1035430" customFormat="false" ht="12.8" hidden="false" customHeight="true" outlineLevel="0" collapsed="false"/>
    <row r="1035431" customFormat="false" ht="12.8" hidden="false" customHeight="true" outlineLevel="0" collapsed="false"/>
    <row r="1035432" customFormat="false" ht="12.8" hidden="false" customHeight="true" outlineLevel="0" collapsed="false"/>
    <row r="1035433" customFormat="false" ht="12.8" hidden="false" customHeight="true" outlineLevel="0" collapsed="false"/>
    <row r="1035434" customFormat="false" ht="12.8" hidden="false" customHeight="true" outlineLevel="0" collapsed="false"/>
    <row r="1035435" customFormat="false" ht="12.8" hidden="false" customHeight="true" outlineLevel="0" collapsed="false"/>
    <row r="1035436" customFormat="false" ht="12.8" hidden="false" customHeight="true" outlineLevel="0" collapsed="false"/>
    <row r="1035437" customFormat="false" ht="12.8" hidden="false" customHeight="true" outlineLevel="0" collapsed="false"/>
    <row r="1035438" customFormat="false" ht="12.8" hidden="false" customHeight="true" outlineLevel="0" collapsed="false"/>
    <row r="1035439" customFormat="false" ht="12.8" hidden="false" customHeight="true" outlineLevel="0" collapsed="false"/>
    <row r="1035440" customFormat="false" ht="12.8" hidden="false" customHeight="true" outlineLevel="0" collapsed="false"/>
    <row r="1035441" customFormat="false" ht="12.8" hidden="false" customHeight="true" outlineLevel="0" collapsed="false"/>
    <row r="1035442" customFormat="false" ht="12.8" hidden="false" customHeight="true" outlineLevel="0" collapsed="false"/>
    <row r="1035443" customFormat="false" ht="12.8" hidden="false" customHeight="true" outlineLevel="0" collapsed="false"/>
    <row r="1035444" customFormat="false" ht="12.8" hidden="false" customHeight="true" outlineLevel="0" collapsed="false"/>
    <row r="1035445" customFormat="false" ht="12.8" hidden="false" customHeight="true" outlineLevel="0" collapsed="false"/>
    <row r="1035446" customFormat="false" ht="12.8" hidden="false" customHeight="true" outlineLevel="0" collapsed="false"/>
    <row r="1035447" customFormat="false" ht="12.8" hidden="false" customHeight="true" outlineLevel="0" collapsed="false"/>
    <row r="1035448" customFormat="false" ht="12.8" hidden="false" customHeight="true" outlineLevel="0" collapsed="false"/>
    <row r="1035449" customFormat="false" ht="12.8" hidden="false" customHeight="true" outlineLevel="0" collapsed="false"/>
    <row r="1035450" customFormat="false" ht="12.8" hidden="false" customHeight="true" outlineLevel="0" collapsed="false"/>
    <row r="1035451" customFormat="false" ht="12.8" hidden="false" customHeight="true" outlineLevel="0" collapsed="false"/>
    <row r="1035452" customFormat="false" ht="12.8" hidden="false" customHeight="true" outlineLevel="0" collapsed="false"/>
    <row r="1035453" customFormat="false" ht="12.8" hidden="false" customHeight="true" outlineLevel="0" collapsed="false"/>
    <row r="1035454" customFormat="false" ht="12.8" hidden="false" customHeight="true" outlineLevel="0" collapsed="false"/>
    <row r="1035455" customFormat="false" ht="12.8" hidden="false" customHeight="true" outlineLevel="0" collapsed="false"/>
    <row r="1035456" customFormat="false" ht="12.8" hidden="false" customHeight="true" outlineLevel="0" collapsed="false"/>
    <row r="1035457" customFormat="false" ht="12.8" hidden="false" customHeight="true" outlineLevel="0" collapsed="false"/>
    <row r="1035458" customFormat="false" ht="12.8" hidden="false" customHeight="true" outlineLevel="0" collapsed="false"/>
    <row r="1035459" customFormat="false" ht="12.8" hidden="false" customHeight="true" outlineLevel="0" collapsed="false"/>
    <row r="1035460" customFormat="false" ht="12.8" hidden="false" customHeight="true" outlineLevel="0" collapsed="false"/>
    <row r="1035461" customFormat="false" ht="12.8" hidden="false" customHeight="true" outlineLevel="0" collapsed="false"/>
    <row r="1035462" customFormat="false" ht="12.8" hidden="false" customHeight="true" outlineLevel="0" collapsed="false"/>
    <row r="1035463" customFormat="false" ht="12.8" hidden="false" customHeight="true" outlineLevel="0" collapsed="false"/>
    <row r="1035464" customFormat="false" ht="12.8" hidden="false" customHeight="true" outlineLevel="0" collapsed="false"/>
    <row r="1035465" customFormat="false" ht="12.8" hidden="false" customHeight="true" outlineLevel="0" collapsed="false"/>
    <row r="1035466" customFormat="false" ht="12.8" hidden="false" customHeight="true" outlineLevel="0" collapsed="false"/>
    <row r="1035467" customFormat="false" ht="12.8" hidden="false" customHeight="true" outlineLevel="0" collapsed="false"/>
    <row r="1035468" customFormat="false" ht="12.8" hidden="false" customHeight="true" outlineLevel="0" collapsed="false"/>
    <row r="1035469" customFormat="false" ht="12.8" hidden="false" customHeight="true" outlineLevel="0" collapsed="false"/>
    <row r="1035470" customFormat="false" ht="12.8" hidden="false" customHeight="true" outlineLevel="0" collapsed="false"/>
    <row r="1035471" customFormat="false" ht="12.8" hidden="false" customHeight="true" outlineLevel="0" collapsed="false"/>
    <row r="1035472" customFormat="false" ht="12.8" hidden="false" customHeight="true" outlineLevel="0" collapsed="false"/>
    <row r="1035473" customFormat="false" ht="12.8" hidden="false" customHeight="true" outlineLevel="0" collapsed="false"/>
    <row r="1035474" customFormat="false" ht="12.8" hidden="false" customHeight="true" outlineLevel="0" collapsed="false"/>
    <row r="1035475" customFormat="false" ht="12.8" hidden="false" customHeight="true" outlineLevel="0" collapsed="false"/>
    <row r="1035476" customFormat="false" ht="12.8" hidden="false" customHeight="true" outlineLevel="0" collapsed="false"/>
    <row r="1035477" customFormat="false" ht="12.8" hidden="false" customHeight="true" outlineLevel="0" collapsed="false"/>
    <row r="1035478" customFormat="false" ht="12.8" hidden="false" customHeight="true" outlineLevel="0" collapsed="false"/>
    <row r="1035479" customFormat="false" ht="12.8" hidden="false" customHeight="true" outlineLevel="0" collapsed="false"/>
    <row r="1035480" customFormat="false" ht="12.8" hidden="false" customHeight="true" outlineLevel="0" collapsed="false"/>
    <row r="1035481" customFormat="false" ht="12.8" hidden="false" customHeight="true" outlineLevel="0" collapsed="false"/>
    <row r="1035482" customFormat="false" ht="12.8" hidden="false" customHeight="true" outlineLevel="0" collapsed="false"/>
    <row r="1035483" customFormat="false" ht="12.8" hidden="false" customHeight="true" outlineLevel="0" collapsed="false"/>
    <row r="1035484" customFormat="false" ht="12.8" hidden="false" customHeight="true" outlineLevel="0" collapsed="false"/>
    <row r="1035485" customFormat="false" ht="12.8" hidden="false" customHeight="true" outlineLevel="0" collapsed="false"/>
    <row r="1035486" customFormat="false" ht="12.8" hidden="false" customHeight="true" outlineLevel="0" collapsed="false"/>
    <row r="1035487" customFormat="false" ht="12.8" hidden="false" customHeight="true" outlineLevel="0" collapsed="false"/>
    <row r="1035488" customFormat="false" ht="12.8" hidden="false" customHeight="true" outlineLevel="0" collapsed="false"/>
    <row r="1035489" customFormat="false" ht="12.8" hidden="false" customHeight="true" outlineLevel="0" collapsed="false"/>
    <row r="1035490" customFormat="false" ht="12.8" hidden="false" customHeight="true" outlineLevel="0" collapsed="false"/>
    <row r="1035491" customFormat="false" ht="12.8" hidden="false" customHeight="true" outlineLevel="0" collapsed="false"/>
    <row r="1035492" customFormat="false" ht="12.8" hidden="false" customHeight="true" outlineLevel="0" collapsed="false"/>
    <row r="1035493" customFormat="false" ht="12.8" hidden="false" customHeight="true" outlineLevel="0" collapsed="false"/>
    <row r="1035494" customFormat="false" ht="12.8" hidden="false" customHeight="true" outlineLevel="0" collapsed="false"/>
    <row r="1035495" customFormat="false" ht="12.8" hidden="false" customHeight="true" outlineLevel="0" collapsed="false"/>
    <row r="1035496" customFormat="false" ht="12.8" hidden="false" customHeight="true" outlineLevel="0" collapsed="false"/>
    <row r="1035497" customFormat="false" ht="12.8" hidden="false" customHeight="true" outlineLevel="0" collapsed="false"/>
    <row r="1035498" customFormat="false" ht="12.8" hidden="false" customHeight="true" outlineLevel="0" collapsed="false"/>
    <row r="1035499" customFormat="false" ht="12.8" hidden="false" customHeight="true" outlineLevel="0" collapsed="false"/>
    <row r="1035500" customFormat="false" ht="12.8" hidden="false" customHeight="true" outlineLevel="0" collapsed="false"/>
    <row r="1035501" customFormat="false" ht="12.8" hidden="false" customHeight="true" outlineLevel="0" collapsed="false"/>
    <row r="1035502" customFormat="false" ht="12.8" hidden="false" customHeight="true" outlineLevel="0" collapsed="false"/>
    <row r="1035503" customFormat="false" ht="12.8" hidden="false" customHeight="true" outlineLevel="0" collapsed="false"/>
    <row r="1035504" customFormat="false" ht="12.8" hidden="false" customHeight="true" outlineLevel="0" collapsed="false"/>
    <row r="1035505" customFormat="false" ht="12.8" hidden="false" customHeight="true" outlineLevel="0" collapsed="false"/>
    <row r="1035506" customFormat="false" ht="12.8" hidden="false" customHeight="true" outlineLevel="0" collapsed="false"/>
    <row r="1035507" customFormat="false" ht="12.8" hidden="false" customHeight="true" outlineLevel="0" collapsed="false"/>
    <row r="1035508" customFormat="false" ht="12.8" hidden="false" customHeight="true" outlineLevel="0" collapsed="false"/>
    <row r="1035509" customFormat="false" ht="12.8" hidden="false" customHeight="true" outlineLevel="0" collapsed="false"/>
    <row r="1035510" customFormat="false" ht="12.8" hidden="false" customHeight="true" outlineLevel="0" collapsed="false"/>
    <row r="1035511" customFormat="false" ht="12.8" hidden="false" customHeight="true" outlineLevel="0" collapsed="false"/>
    <row r="1035512" customFormat="false" ht="12.8" hidden="false" customHeight="true" outlineLevel="0" collapsed="false"/>
    <row r="1035513" customFormat="false" ht="12.8" hidden="false" customHeight="true" outlineLevel="0" collapsed="false"/>
    <row r="1035514" customFormat="false" ht="12.8" hidden="false" customHeight="true" outlineLevel="0" collapsed="false"/>
    <row r="1035515" customFormat="false" ht="12.8" hidden="false" customHeight="true" outlineLevel="0" collapsed="false"/>
    <row r="1035516" customFormat="false" ht="12.8" hidden="false" customHeight="true" outlineLevel="0" collapsed="false"/>
    <row r="1035517" customFormat="false" ht="12.8" hidden="false" customHeight="true" outlineLevel="0" collapsed="false"/>
    <row r="1035518" customFormat="false" ht="12.8" hidden="false" customHeight="true" outlineLevel="0" collapsed="false"/>
    <row r="1035519" customFormat="false" ht="12.8" hidden="false" customHeight="true" outlineLevel="0" collapsed="false"/>
    <row r="1035520" customFormat="false" ht="12.8" hidden="false" customHeight="true" outlineLevel="0" collapsed="false"/>
    <row r="1035521" customFormat="false" ht="12.8" hidden="false" customHeight="true" outlineLevel="0" collapsed="false"/>
    <row r="1035522" customFormat="false" ht="12.8" hidden="false" customHeight="true" outlineLevel="0" collapsed="false"/>
    <row r="1035523" customFormat="false" ht="12.8" hidden="false" customHeight="true" outlineLevel="0" collapsed="false"/>
    <row r="1035524" customFormat="false" ht="12.8" hidden="false" customHeight="true" outlineLevel="0" collapsed="false"/>
    <row r="1035525" customFormat="false" ht="12.8" hidden="false" customHeight="true" outlineLevel="0" collapsed="false"/>
    <row r="1035526" customFormat="false" ht="12.8" hidden="false" customHeight="true" outlineLevel="0" collapsed="false"/>
    <row r="1035527" customFormat="false" ht="12.8" hidden="false" customHeight="true" outlineLevel="0" collapsed="false"/>
    <row r="1035528" customFormat="false" ht="12.8" hidden="false" customHeight="true" outlineLevel="0" collapsed="false"/>
    <row r="1035529" customFormat="false" ht="12.8" hidden="false" customHeight="true" outlineLevel="0" collapsed="false"/>
    <row r="1035530" customFormat="false" ht="12.8" hidden="false" customHeight="true" outlineLevel="0" collapsed="false"/>
    <row r="1035531" customFormat="false" ht="12.8" hidden="false" customHeight="true" outlineLevel="0" collapsed="false"/>
    <row r="1035532" customFormat="false" ht="12.8" hidden="false" customHeight="true" outlineLevel="0" collapsed="false"/>
    <row r="1035533" customFormat="false" ht="12.8" hidden="false" customHeight="true" outlineLevel="0" collapsed="false"/>
    <row r="1035534" customFormat="false" ht="12.8" hidden="false" customHeight="true" outlineLevel="0" collapsed="false"/>
    <row r="1035535" customFormat="false" ht="12.8" hidden="false" customHeight="true" outlineLevel="0" collapsed="false"/>
    <row r="1035536" customFormat="false" ht="12.8" hidden="false" customHeight="true" outlineLevel="0" collapsed="false"/>
    <row r="1035537" customFormat="false" ht="12.8" hidden="false" customHeight="true" outlineLevel="0" collapsed="false"/>
    <row r="1035538" customFormat="false" ht="12.8" hidden="false" customHeight="true" outlineLevel="0" collapsed="false"/>
    <row r="1035539" customFormat="false" ht="12.8" hidden="false" customHeight="true" outlineLevel="0" collapsed="false"/>
    <row r="1035540" customFormat="false" ht="12.8" hidden="false" customHeight="true" outlineLevel="0" collapsed="false"/>
    <row r="1035541" customFormat="false" ht="12.8" hidden="false" customHeight="true" outlineLevel="0" collapsed="false"/>
    <row r="1035542" customFormat="false" ht="12.8" hidden="false" customHeight="true" outlineLevel="0" collapsed="false"/>
    <row r="1035543" customFormat="false" ht="12.8" hidden="false" customHeight="true" outlineLevel="0" collapsed="false"/>
    <row r="1035544" customFormat="false" ht="12.8" hidden="false" customHeight="true" outlineLevel="0" collapsed="false"/>
    <row r="1035545" customFormat="false" ht="12.8" hidden="false" customHeight="true" outlineLevel="0" collapsed="false"/>
    <row r="1035546" customFormat="false" ht="12.8" hidden="false" customHeight="true" outlineLevel="0" collapsed="false"/>
    <row r="1035547" customFormat="false" ht="12.8" hidden="false" customHeight="true" outlineLevel="0" collapsed="false"/>
    <row r="1035548" customFormat="false" ht="12.8" hidden="false" customHeight="true" outlineLevel="0" collapsed="false"/>
    <row r="1035549" customFormat="false" ht="12.8" hidden="false" customHeight="true" outlineLevel="0" collapsed="false"/>
    <row r="1035550" customFormat="false" ht="12.8" hidden="false" customHeight="true" outlineLevel="0" collapsed="false"/>
    <row r="1035551" customFormat="false" ht="12.8" hidden="false" customHeight="true" outlineLevel="0" collapsed="false"/>
    <row r="1035552" customFormat="false" ht="12.8" hidden="false" customHeight="true" outlineLevel="0" collapsed="false"/>
    <row r="1035553" customFormat="false" ht="12.8" hidden="false" customHeight="true" outlineLevel="0" collapsed="false"/>
    <row r="1035554" customFormat="false" ht="12.8" hidden="false" customHeight="true" outlineLevel="0" collapsed="false"/>
    <row r="1035555" customFormat="false" ht="12.8" hidden="false" customHeight="true" outlineLevel="0" collapsed="false"/>
    <row r="1035556" customFormat="false" ht="12.8" hidden="false" customHeight="true" outlineLevel="0" collapsed="false"/>
    <row r="1035557" customFormat="false" ht="12.8" hidden="false" customHeight="true" outlineLevel="0" collapsed="false"/>
    <row r="1035558" customFormat="false" ht="12.8" hidden="false" customHeight="true" outlineLevel="0" collapsed="false"/>
    <row r="1035559" customFormat="false" ht="12.8" hidden="false" customHeight="true" outlineLevel="0" collapsed="false"/>
    <row r="1035560" customFormat="false" ht="12.8" hidden="false" customHeight="true" outlineLevel="0" collapsed="false"/>
    <row r="1035561" customFormat="false" ht="12.8" hidden="false" customHeight="true" outlineLevel="0" collapsed="false"/>
    <row r="1035562" customFormat="false" ht="12.8" hidden="false" customHeight="true" outlineLevel="0" collapsed="false"/>
    <row r="1035563" customFormat="false" ht="12.8" hidden="false" customHeight="true" outlineLevel="0" collapsed="false"/>
    <row r="1035564" customFormat="false" ht="12.8" hidden="false" customHeight="true" outlineLevel="0" collapsed="false"/>
    <row r="1035565" customFormat="false" ht="12.8" hidden="false" customHeight="true" outlineLevel="0" collapsed="false"/>
    <row r="1035566" customFormat="false" ht="12.8" hidden="false" customHeight="true" outlineLevel="0" collapsed="false"/>
    <row r="1035567" customFormat="false" ht="12.8" hidden="false" customHeight="true" outlineLevel="0" collapsed="false"/>
    <row r="1035568" customFormat="false" ht="12.8" hidden="false" customHeight="true" outlineLevel="0" collapsed="false"/>
    <row r="1035569" customFormat="false" ht="12.8" hidden="false" customHeight="true" outlineLevel="0" collapsed="false"/>
    <row r="1035570" customFormat="false" ht="12.8" hidden="false" customHeight="true" outlineLevel="0" collapsed="false"/>
    <row r="1035571" customFormat="false" ht="12.8" hidden="false" customHeight="true" outlineLevel="0" collapsed="false"/>
    <row r="1035572" customFormat="false" ht="12.8" hidden="false" customHeight="true" outlineLevel="0" collapsed="false"/>
    <row r="1035573" customFormat="false" ht="12.8" hidden="false" customHeight="true" outlineLevel="0" collapsed="false"/>
    <row r="1035574" customFormat="false" ht="12.8" hidden="false" customHeight="true" outlineLevel="0" collapsed="false"/>
    <row r="1035575" customFormat="false" ht="12.8" hidden="false" customHeight="true" outlineLevel="0" collapsed="false"/>
    <row r="1035576" customFormat="false" ht="12.8" hidden="false" customHeight="true" outlineLevel="0" collapsed="false"/>
    <row r="1035577" customFormat="false" ht="12.8" hidden="false" customHeight="true" outlineLevel="0" collapsed="false"/>
    <row r="1035578" customFormat="false" ht="12.8" hidden="false" customHeight="true" outlineLevel="0" collapsed="false"/>
    <row r="1035579" customFormat="false" ht="12.8" hidden="false" customHeight="true" outlineLevel="0" collapsed="false"/>
    <row r="1035580" customFormat="false" ht="12.8" hidden="false" customHeight="true" outlineLevel="0" collapsed="false"/>
    <row r="1035581" customFormat="false" ht="12.8" hidden="false" customHeight="true" outlineLevel="0" collapsed="false"/>
    <row r="1035582" customFormat="false" ht="12.8" hidden="false" customHeight="true" outlineLevel="0" collapsed="false"/>
    <row r="1035583" customFormat="false" ht="12.8" hidden="false" customHeight="true" outlineLevel="0" collapsed="false"/>
    <row r="1035584" customFormat="false" ht="12.8" hidden="false" customHeight="true" outlineLevel="0" collapsed="false"/>
    <row r="1035585" customFormat="false" ht="12.8" hidden="false" customHeight="true" outlineLevel="0" collapsed="false"/>
    <row r="1035586" customFormat="false" ht="12.8" hidden="false" customHeight="true" outlineLevel="0" collapsed="false"/>
    <row r="1035587" customFormat="false" ht="12.8" hidden="false" customHeight="true" outlineLevel="0" collapsed="false"/>
    <row r="1035588" customFormat="false" ht="12.8" hidden="false" customHeight="true" outlineLevel="0" collapsed="false"/>
    <row r="1035589" customFormat="false" ht="12.8" hidden="false" customHeight="true" outlineLevel="0" collapsed="false"/>
    <row r="1035590" customFormat="false" ht="12.8" hidden="false" customHeight="true" outlineLevel="0" collapsed="false"/>
    <row r="1035591" customFormat="false" ht="12.8" hidden="false" customHeight="true" outlineLevel="0" collapsed="false"/>
    <row r="1035592" customFormat="false" ht="12.8" hidden="false" customHeight="true" outlineLevel="0" collapsed="false"/>
    <row r="1035593" customFormat="false" ht="12.8" hidden="false" customHeight="true" outlineLevel="0" collapsed="false"/>
    <row r="1035594" customFormat="false" ht="12.8" hidden="false" customHeight="true" outlineLevel="0" collapsed="false"/>
    <row r="1035595" customFormat="false" ht="12.8" hidden="false" customHeight="true" outlineLevel="0" collapsed="false"/>
    <row r="1035596" customFormat="false" ht="12.8" hidden="false" customHeight="true" outlineLevel="0" collapsed="false"/>
    <row r="1035597" customFormat="false" ht="12.8" hidden="false" customHeight="true" outlineLevel="0" collapsed="false"/>
    <row r="1035598" customFormat="false" ht="12.8" hidden="false" customHeight="true" outlineLevel="0" collapsed="false"/>
    <row r="1035599" customFormat="false" ht="12.8" hidden="false" customHeight="true" outlineLevel="0" collapsed="false"/>
    <row r="1035600" customFormat="false" ht="12.8" hidden="false" customHeight="true" outlineLevel="0" collapsed="false"/>
    <row r="1035601" customFormat="false" ht="12.8" hidden="false" customHeight="true" outlineLevel="0" collapsed="false"/>
    <row r="1035602" customFormat="false" ht="12.8" hidden="false" customHeight="true" outlineLevel="0" collapsed="false"/>
    <row r="1035603" customFormat="false" ht="12.8" hidden="false" customHeight="true" outlineLevel="0" collapsed="false"/>
    <row r="1035604" customFormat="false" ht="12.8" hidden="false" customHeight="true" outlineLevel="0" collapsed="false"/>
    <row r="1035605" customFormat="false" ht="12.8" hidden="false" customHeight="true" outlineLevel="0" collapsed="false"/>
    <row r="1035606" customFormat="false" ht="12.8" hidden="false" customHeight="true" outlineLevel="0" collapsed="false"/>
    <row r="1035607" customFormat="false" ht="12.8" hidden="false" customHeight="true" outlineLevel="0" collapsed="false"/>
    <row r="1035608" customFormat="false" ht="12.8" hidden="false" customHeight="true" outlineLevel="0" collapsed="false"/>
    <row r="1035609" customFormat="false" ht="12.8" hidden="false" customHeight="true" outlineLevel="0" collapsed="false"/>
    <row r="1035610" customFormat="false" ht="12.8" hidden="false" customHeight="true" outlineLevel="0" collapsed="false"/>
    <row r="1035611" customFormat="false" ht="12.8" hidden="false" customHeight="true" outlineLevel="0" collapsed="false"/>
    <row r="1035612" customFormat="false" ht="12.8" hidden="false" customHeight="true" outlineLevel="0" collapsed="false"/>
    <row r="1035613" customFormat="false" ht="12.8" hidden="false" customHeight="true" outlineLevel="0" collapsed="false"/>
    <row r="1035614" customFormat="false" ht="12.8" hidden="false" customHeight="true" outlineLevel="0" collapsed="false"/>
    <row r="1035615" customFormat="false" ht="12.8" hidden="false" customHeight="true" outlineLevel="0" collapsed="false"/>
    <row r="1035616" customFormat="false" ht="12.8" hidden="false" customHeight="true" outlineLevel="0" collapsed="false"/>
    <row r="1035617" customFormat="false" ht="12.8" hidden="false" customHeight="true" outlineLevel="0" collapsed="false"/>
    <row r="1035618" customFormat="false" ht="12.8" hidden="false" customHeight="true" outlineLevel="0" collapsed="false"/>
    <row r="1035619" customFormat="false" ht="12.8" hidden="false" customHeight="true" outlineLevel="0" collapsed="false"/>
    <row r="1035620" customFormat="false" ht="12.8" hidden="false" customHeight="true" outlineLevel="0" collapsed="false"/>
    <row r="1035621" customFormat="false" ht="12.8" hidden="false" customHeight="true" outlineLevel="0" collapsed="false"/>
    <row r="1035622" customFormat="false" ht="12.8" hidden="false" customHeight="true" outlineLevel="0" collapsed="false"/>
    <row r="1035623" customFormat="false" ht="12.8" hidden="false" customHeight="true" outlineLevel="0" collapsed="false"/>
    <row r="1035624" customFormat="false" ht="12.8" hidden="false" customHeight="true" outlineLevel="0" collapsed="false"/>
    <row r="1035625" customFormat="false" ht="12.8" hidden="false" customHeight="true" outlineLevel="0" collapsed="false"/>
    <row r="1035626" customFormat="false" ht="12.8" hidden="false" customHeight="true" outlineLevel="0" collapsed="false"/>
    <row r="1035627" customFormat="false" ht="12.8" hidden="false" customHeight="true" outlineLevel="0" collapsed="false"/>
    <row r="1035628" customFormat="false" ht="12.8" hidden="false" customHeight="true" outlineLevel="0" collapsed="false"/>
    <row r="1035629" customFormat="false" ht="12.8" hidden="false" customHeight="true" outlineLevel="0" collapsed="false"/>
    <row r="1035630" customFormat="false" ht="12.8" hidden="false" customHeight="true" outlineLevel="0" collapsed="false"/>
    <row r="1035631" customFormat="false" ht="12.8" hidden="false" customHeight="true" outlineLevel="0" collapsed="false"/>
    <row r="1035632" customFormat="false" ht="12.8" hidden="false" customHeight="true" outlineLevel="0" collapsed="false"/>
    <row r="1035633" customFormat="false" ht="12.8" hidden="false" customHeight="true" outlineLevel="0" collapsed="false"/>
    <row r="1035634" customFormat="false" ht="12.8" hidden="false" customHeight="true" outlineLevel="0" collapsed="false"/>
    <row r="1035635" customFormat="false" ht="12.8" hidden="false" customHeight="true" outlineLevel="0" collapsed="false"/>
    <row r="1035636" customFormat="false" ht="12.8" hidden="false" customHeight="true" outlineLevel="0" collapsed="false"/>
    <row r="1035637" customFormat="false" ht="12.8" hidden="false" customHeight="true" outlineLevel="0" collapsed="false"/>
    <row r="1035638" customFormat="false" ht="12.8" hidden="false" customHeight="true" outlineLevel="0" collapsed="false"/>
    <row r="1035639" customFormat="false" ht="12.8" hidden="false" customHeight="true" outlineLevel="0" collapsed="false"/>
    <row r="1035640" customFormat="false" ht="12.8" hidden="false" customHeight="true" outlineLevel="0" collapsed="false"/>
    <row r="1035641" customFormat="false" ht="12.8" hidden="false" customHeight="true" outlineLevel="0" collapsed="false"/>
    <row r="1035642" customFormat="false" ht="12.8" hidden="false" customHeight="true" outlineLevel="0" collapsed="false"/>
    <row r="1035643" customFormat="false" ht="12.8" hidden="false" customHeight="true" outlineLevel="0" collapsed="false"/>
    <row r="1035644" customFormat="false" ht="12.8" hidden="false" customHeight="true" outlineLevel="0" collapsed="false"/>
    <row r="1035645" customFormat="false" ht="12.8" hidden="false" customHeight="true" outlineLevel="0" collapsed="false"/>
    <row r="1035646" customFormat="false" ht="12.8" hidden="false" customHeight="true" outlineLevel="0" collapsed="false"/>
    <row r="1035647" customFormat="false" ht="12.8" hidden="false" customHeight="true" outlineLevel="0" collapsed="false"/>
    <row r="1035648" customFormat="false" ht="12.8" hidden="false" customHeight="true" outlineLevel="0" collapsed="false"/>
    <row r="1035649" customFormat="false" ht="12.8" hidden="false" customHeight="true" outlineLevel="0" collapsed="false"/>
    <row r="1035650" customFormat="false" ht="12.8" hidden="false" customHeight="true" outlineLevel="0" collapsed="false"/>
    <row r="1035651" customFormat="false" ht="12.8" hidden="false" customHeight="true" outlineLevel="0" collapsed="false"/>
    <row r="1035652" customFormat="false" ht="12.8" hidden="false" customHeight="true" outlineLevel="0" collapsed="false"/>
    <row r="1035653" customFormat="false" ht="12.8" hidden="false" customHeight="true" outlineLevel="0" collapsed="false"/>
    <row r="1035654" customFormat="false" ht="12.8" hidden="false" customHeight="true" outlineLevel="0" collapsed="false"/>
    <row r="1035655" customFormat="false" ht="12.8" hidden="false" customHeight="true" outlineLevel="0" collapsed="false"/>
    <row r="1035656" customFormat="false" ht="12.8" hidden="false" customHeight="true" outlineLevel="0" collapsed="false"/>
    <row r="1035657" customFormat="false" ht="12.8" hidden="false" customHeight="true" outlineLevel="0" collapsed="false"/>
    <row r="1035658" customFormat="false" ht="12.8" hidden="false" customHeight="true" outlineLevel="0" collapsed="false"/>
    <row r="1035659" customFormat="false" ht="12.8" hidden="false" customHeight="true" outlineLevel="0" collapsed="false"/>
    <row r="1035660" customFormat="false" ht="12.8" hidden="false" customHeight="true" outlineLevel="0" collapsed="false"/>
    <row r="1035661" customFormat="false" ht="12.8" hidden="false" customHeight="true" outlineLevel="0" collapsed="false"/>
    <row r="1035662" customFormat="false" ht="12.8" hidden="false" customHeight="true" outlineLevel="0" collapsed="false"/>
    <row r="1035663" customFormat="false" ht="12.8" hidden="false" customHeight="true" outlineLevel="0" collapsed="false"/>
    <row r="1035664" customFormat="false" ht="12.8" hidden="false" customHeight="true" outlineLevel="0" collapsed="false"/>
    <row r="1035665" customFormat="false" ht="12.8" hidden="false" customHeight="true" outlineLevel="0" collapsed="false"/>
    <row r="1035666" customFormat="false" ht="12.8" hidden="false" customHeight="true" outlineLevel="0" collapsed="false"/>
    <row r="1035667" customFormat="false" ht="12.8" hidden="false" customHeight="true" outlineLevel="0" collapsed="false"/>
    <row r="1035668" customFormat="false" ht="12.8" hidden="false" customHeight="true" outlineLevel="0" collapsed="false"/>
    <row r="1035669" customFormat="false" ht="12.8" hidden="false" customHeight="true" outlineLevel="0" collapsed="false"/>
    <row r="1035670" customFormat="false" ht="12.8" hidden="false" customHeight="true" outlineLevel="0" collapsed="false"/>
    <row r="1035671" customFormat="false" ht="12.8" hidden="false" customHeight="true" outlineLevel="0" collapsed="false"/>
    <row r="1035672" customFormat="false" ht="12.8" hidden="false" customHeight="true" outlineLevel="0" collapsed="false"/>
    <row r="1035673" customFormat="false" ht="12.8" hidden="false" customHeight="true" outlineLevel="0" collapsed="false"/>
    <row r="1035674" customFormat="false" ht="12.8" hidden="false" customHeight="true" outlineLevel="0" collapsed="false"/>
    <row r="1035675" customFormat="false" ht="12.8" hidden="false" customHeight="true" outlineLevel="0" collapsed="false"/>
    <row r="1035676" customFormat="false" ht="12.8" hidden="false" customHeight="true" outlineLevel="0" collapsed="false"/>
    <row r="1035677" customFormat="false" ht="12.8" hidden="false" customHeight="true" outlineLevel="0" collapsed="false"/>
    <row r="1035678" customFormat="false" ht="12.8" hidden="false" customHeight="true" outlineLevel="0" collapsed="false"/>
    <row r="1035679" customFormat="false" ht="12.8" hidden="false" customHeight="true" outlineLevel="0" collapsed="false"/>
    <row r="1035680" customFormat="false" ht="12.8" hidden="false" customHeight="true" outlineLevel="0" collapsed="false"/>
    <row r="1035681" customFormat="false" ht="12.8" hidden="false" customHeight="true" outlineLevel="0" collapsed="false"/>
    <row r="1035682" customFormat="false" ht="12.8" hidden="false" customHeight="true" outlineLevel="0" collapsed="false"/>
    <row r="1035683" customFormat="false" ht="12.8" hidden="false" customHeight="true" outlineLevel="0" collapsed="false"/>
    <row r="1035684" customFormat="false" ht="12.8" hidden="false" customHeight="true" outlineLevel="0" collapsed="false"/>
    <row r="1035685" customFormat="false" ht="12.8" hidden="false" customHeight="true" outlineLevel="0" collapsed="false"/>
    <row r="1035686" customFormat="false" ht="12.8" hidden="false" customHeight="true" outlineLevel="0" collapsed="false"/>
    <row r="1035687" customFormat="false" ht="12.8" hidden="false" customHeight="true" outlineLevel="0" collapsed="false"/>
    <row r="1035688" customFormat="false" ht="12.8" hidden="false" customHeight="true" outlineLevel="0" collapsed="false"/>
    <row r="1035689" customFormat="false" ht="12.8" hidden="false" customHeight="true" outlineLevel="0" collapsed="false"/>
    <row r="1035690" customFormat="false" ht="12.8" hidden="false" customHeight="true" outlineLevel="0" collapsed="false"/>
    <row r="1035691" customFormat="false" ht="12.8" hidden="false" customHeight="true" outlineLevel="0" collapsed="false"/>
    <row r="1035692" customFormat="false" ht="12.8" hidden="false" customHeight="true" outlineLevel="0" collapsed="false"/>
    <row r="1035693" customFormat="false" ht="12.8" hidden="false" customHeight="true" outlineLevel="0" collapsed="false"/>
    <row r="1035694" customFormat="false" ht="12.8" hidden="false" customHeight="true" outlineLevel="0" collapsed="false"/>
    <row r="1035695" customFormat="false" ht="12.8" hidden="false" customHeight="true" outlineLevel="0" collapsed="false"/>
    <row r="1035696" customFormat="false" ht="12.8" hidden="false" customHeight="true" outlineLevel="0" collapsed="false"/>
    <row r="1035697" customFormat="false" ht="12.8" hidden="false" customHeight="true" outlineLevel="0" collapsed="false"/>
    <row r="1035698" customFormat="false" ht="12.8" hidden="false" customHeight="true" outlineLevel="0" collapsed="false"/>
    <row r="1035699" customFormat="false" ht="12.8" hidden="false" customHeight="true" outlineLevel="0" collapsed="false"/>
    <row r="1035700" customFormat="false" ht="12.8" hidden="false" customHeight="true" outlineLevel="0" collapsed="false"/>
    <row r="1035701" customFormat="false" ht="12.8" hidden="false" customHeight="true" outlineLevel="0" collapsed="false"/>
    <row r="1035702" customFormat="false" ht="12.8" hidden="false" customHeight="true" outlineLevel="0" collapsed="false"/>
    <row r="1035703" customFormat="false" ht="12.8" hidden="false" customHeight="true" outlineLevel="0" collapsed="false"/>
    <row r="1035704" customFormat="false" ht="12.8" hidden="false" customHeight="true" outlineLevel="0" collapsed="false"/>
    <row r="1035705" customFormat="false" ht="12.8" hidden="false" customHeight="true" outlineLevel="0" collapsed="false"/>
    <row r="1035706" customFormat="false" ht="12.8" hidden="false" customHeight="true" outlineLevel="0" collapsed="false"/>
    <row r="1035707" customFormat="false" ht="12.8" hidden="false" customHeight="true" outlineLevel="0" collapsed="false"/>
    <row r="1035708" customFormat="false" ht="12.8" hidden="false" customHeight="true" outlineLevel="0" collapsed="false"/>
    <row r="1035709" customFormat="false" ht="12.8" hidden="false" customHeight="true" outlineLevel="0" collapsed="false"/>
    <row r="1035710" customFormat="false" ht="12.8" hidden="false" customHeight="true" outlineLevel="0" collapsed="false"/>
    <row r="1035711" customFormat="false" ht="12.8" hidden="false" customHeight="true" outlineLevel="0" collapsed="false"/>
    <row r="1035712" customFormat="false" ht="12.8" hidden="false" customHeight="true" outlineLevel="0" collapsed="false"/>
    <row r="1035713" customFormat="false" ht="12.8" hidden="false" customHeight="true" outlineLevel="0" collapsed="false"/>
    <row r="1035714" customFormat="false" ht="12.8" hidden="false" customHeight="true" outlineLevel="0" collapsed="false"/>
    <row r="1035715" customFormat="false" ht="12.8" hidden="false" customHeight="true" outlineLevel="0" collapsed="false"/>
    <row r="1035716" customFormat="false" ht="12.8" hidden="false" customHeight="true" outlineLevel="0" collapsed="false"/>
    <row r="1035717" customFormat="false" ht="12.8" hidden="false" customHeight="true" outlineLevel="0" collapsed="false"/>
    <row r="1035718" customFormat="false" ht="12.8" hidden="false" customHeight="true" outlineLevel="0" collapsed="false"/>
    <row r="1035719" customFormat="false" ht="12.8" hidden="false" customHeight="true" outlineLevel="0" collapsed="false"/>
    <row r="1035720" customFormat="false" ht="12.8" hidden="false" customHeight="true" outlineLevel="0" collapsed="false"/>
    <row r="1035721" customFormat="false" ht="12.8" hidden="false" customHeight="true" outlineLevel="0" collapsed="false"/>
    <row r="1035722" customFormat="false" ht="12.8" hidden="false" customHeight="true" outlineLevel="0" collapsed="false"/>
    <row r="1035723" customFormat="false" ht="12.8" hidden="false" customHeight="true" outlineLevel="0" collapsed="false"/>
    <row r="1035724" customFormat="false" ht="12.8" hidden="false" customHeight="true" outlineLevel="0" collapsed="false"/>
    <row r="1035725" customFormat="false" ht="12.8" hidden="false" customHeight="true" outlineLevel="0" collapsed="false"/>
    <row r="1035726" customFormat="false" ht="12.8" hidden="false" customHeight="true" outlineLevel="0" collapsed="false"/>
    <row r="1035727" customFormat="false" ht="12.8" hidden="false" customHeight="true" outlineLevel="0" collapsed="false"/>
    <row r="1035728" customFormat="false" ht="12.8" hidden="false" customHeight="true" outlineLevel="0" collapsed="false"/>
    <row r="1035729" customFormat="false" ht="12.8" hidden="false" customHeight="true" outlineLevel="0" collapsed="false"/>
    <row r="1035730" customFormat="false" ht="12.8" hidden="false" customHeight="true" outlineLevel="0" collapsed="false"/>
    <row r="1035731" customFormat="false" ht="12.8" hidden="false" customHeight="true" outlineLevel="0" collapsed="false"/>
    <row r="1035732" customFormat="false" ht="12.8" hidden="false" customHeight="true" outlineLevel="0" collapsed="false"/>
    <row r="1035733" customFormat="false" ht="12.8" hidden="false" customHeight="true" outlineLevel="0" collapsed="false"/>
    <row r="1035734" customFormat="false" ht="12.8" hidden="false" customHeight="true" outlineLevel="0" collapsed="false"/>
    <row r="1035735" customFormat="false" ht="12.8" hidden="false" customHeight="true" outlineLevel="0" collapsed="false"/>
    <row r="1035736" customFormat="false" ht="12.8" hidden="false" customHeight="true" outlineLevel="0" collapsed="false"/>
    <row r="1035737" customFormat="false" ht="12.8" hidden="false" customHeight="true" outlineLevel="0" collapsed="false"/>
    <row r="1035738" customFormat="false" ht="12.8" hidden="false" customHeight="true" outlineLevel="0" collapsed="false"/>
    <row r="1035739" customFormat="false" ht="12.8" hidden="false" customHeight="true" outlineLevel="0" collapsed="false"/>
    <row r="1035740" customFormat="false" ht="12.8" hidden="false" customHeight="true" outlineLevel="0" collapsed="false"/>
    <row r="1035741" customFormat="false" ht="12.8" hidden="false" customHeight="true" outlineLevel="0" collapsed="false"/>
    <row r="1035742" customFormat="false" ht="12.8" hidden="false" customHeight="true" outlineLevel="0" collapsed="false"/>
    <row r="1035743" customFormat="false" ht="12.8" hidden="false" customHeight="true" outlineLevel="0" collapsed="false"/>
    <row r="1035744" customFormat="false" ht="12.8" hidden="false" customHeight="true" outlineLevel="0" collapsed="false"/>
    <row r="1035745" customFormat="false" ht="12.8" hidden="false" customHeight="true" outlineLevel="0" collapsed="false"/>
    <row r="1035746" customFormat="false" ht="12.8" hidden="false" customHeight="true" outlineLevel="0" collapsed="false"/>
    <row r="1035747" customFormat="false" ht="12.8" hidden="false" customHeight="true" outlineLevel="0" collapsed="false"/>
    <row r="1035748" customFormat="false" ht="12.8" hidden="false" customHeight="true" outlineLevel="0" collapsed="false"/>
    <row r="1035749" customFormat="false" ht="12.8" hidden="false" customHeight="true" outlineLevel="0" collapsed="false"/>
    <row r="1035750" customFormat="false" ht="12.8" hidden="false" customHeight="true" outlineLevel="0" collapsed="false"/>
    <row r="1035751" customFormat="false" ht="12.8" hidden="false" customHeight="true" outlineLevel="0" collapsed="false"/>
    <row r="1035752" customFormat="false" ht="12.8" hidden="false" customHeight="true" outlineLevel="0" collapsed="false"/>
    <row r="1035753" customFormat="false" ht="12.8" hidden="false" customHeight="true" outlineLevel="0" collapsed="false"/>
    <row r="1035754" customFormat="false" ht="12.8" hidden="false" customHeight="true" outlineLevel="0" collapsed="false"/>
    <row r="1035755" customFormat="false" ht="12.8" hidden="false" customHeight="true" outlineLevel="0" collapsed="false"/>
    <row r="1035756" customFormat="false" ht="12.8" hidden="false" customHeight="true" outlineLevel="0" collapsed="false"/>
    <row r="1035757" customFormat="false" ht="12.8" hidden="false" customHeight="true" outlineLevel="0" collapsed="false"/>
    <row r="1035758" customFormat="false" ht="12.8" hidden="false" customHeight="true" outlineLevel="0" collapsed="false"/>
    <row r="1035759" customFormat="false" ht="12.8" hidden="false" customHeight="true" outlineLevel="0" collapsed="false"/>
    <row r="1035760" customFormat="false" ht="12.8" hidden="false" customHeight="true" outlineLevel="0" collapsed="false"/>
    <row r="1035761" customFormat="false" ht="12.8" hidden="false" customHeight="true" outlineLevel="0" collapsed="false"/>
    <row r="1035762" customFormat="false" ht="12.8" hidden="false" customHeight="true" outlineLevel="0" collapsed="false"/>
    <row r="1035763" customFormat="false" ht="12.8" hidden="false" customHeight="true" outlineLevel="0" collapsed="false"/>
    <row r="1035764" customFormat="false" ht="12.8" hidden="false" customHeight="true" outlineLevel="0" collapsed="false"/>
    <row r="1035765" customFormat="false" ht="12.8" hidden="false" customHeight="true" outlineLevel="0" collapsed="false"/>
    <row r="1035766" customFormat="false" ht="12.8" hidden="false" customHeight="true" outlineLevel="0" collapsed="false"/>
    <row r="1035767" customFormat="false" ht="12.8" hidden="false" customHeight="true" outlineLevel="0" collapsed="false"/>
    <row r="1035768" customFormat="false" ht="12.8" hidden="false" customHeight="true" outlineLevel="0" collapsed="false"/>
    <row r="1035769" customFormat="false" ht="12.8" hidden="false" customHeight="true" outlineLevel="0" collapsed="false"/>
    <row r="1035770" customFormat="false" ht="12.8" hidden="false" customHeight="true" outlineLevel="0" collapsed="false"/>
    <row r="1035771" customFormat="false" ht="12.8" hidden="false" customHeight="true" outlineLevel="0" collapsed="false"/>
    <row r="1035772" customFormat="false" ht="12.8" hidden="false" customHeight="true" outlineLevel="0" collapsed="false"/>
    <row r="1035773" customFormat="false" ht="12.8" hidden="false" customHeight="true" outlineLevel="0" collapsed="false"/>
    <row r="1035774" customFormat="false" ht="12.8" hidden="false" customHeight="true" outlineLevel="0" collapsed="false"/>
    <row r="1035775" customFormat="false" ht="12.8" hidden="false" customHeight="true" outlineLevel="0" collapsed="false"/>
    <row r="1035776" customFormat="false" ht="12.8" hidden="false" customHeight="true" outlineLevel="0" collapsed="false"/>
    <row r="1035777" customFormat="false" ht="12.8" hidden="false" customHeight="true" outlineLevel="0" collapsed="false"/>
    <row r="1035778" customFormat="false" ht="12.8" hidden="false" customHeight="true" outlineLevel="0" collapsed="false"/>
    <row r="1035779" customFormat="false" ht="12.8" hidden="false" customHeight="true" outlineLevel="0" collapsed="false"/>
    <row r="1035780" customFormat="false" ht="12.8" hidden="false" customHeight="true" outlineLevel="0" collapsed="false"/>
    <row r="1035781" customFormat="false" ht="12.8" hidden="false" customHeight="true" outlineLevel="0" collapsed="false"/>
    <row r="1035782" customFormat="false" ht="12.8" hidden="false" customHeight="true" outlineLevel="0" collapsed="false"/>
    <row r="1035783" customFormat="false" ht="12.8" hidden="false" customHeight="true" outlineLevel="0" collapsed="false"/>
    <row r="1035784" customFormat="false" ht="12.8" hidden="false" customHeight="true" outlineLevel="0" collapsed="false"/>
    <row r="1035785" customFormat="false" ht="12.8" hidden="false" customHeight="true" outlineLevel="0" collapsed="false"/>
    <row r="1035786" customFormat="false" ht="12.8" hidden="false" customHeight="true" outlineLevel="0" collapsed="false"/>
    <row r="1035787" customFormat="false" ht="12.8" hidden="false" customHeight="true" outlineLevel="0" collapsed="false"/>
    <row r="1035788" customFormat="false" ht="12.8" hidden="false" customHeight="true" outlineLevel="0" collapsed="false"/>
    <row r="1035789" customFormat="false" ht="12.8" hidden="false" customHeight="true" outlineLevel="0" collapsed="false"/>
    <row r="1035790" customFormat="false" ht="12.8" hidden="false" customHeight="true" outlineLevel="0" collapsed="false"/>
    <row r="1035791" customFormat="false" ht="12.8" hidden="false" customHeight="true" outlineLevel="0" collapsed="false"/>
    <row r="1035792" customFormat="false" ht="12.8" hidden="false" customHeight="true" outlineLevel="0" collapsed="false"/>
    <row r="1035793" customFormat="false" ht="12.8" hidden="false" customHeight="true" outlineLevel="0" collapsed="false"/>
    <row r="1035794" customFormat="false" ht="12.8" hidden="false" customHeight="true" outlineLevel="0" collapsed="false"/>
    <row r="1035795" customFormat="false" ht="12.8" hidden="false" customHeight="true" outlineLevel="0" collapsed="false"/>
    <row r="1035796" customFormat="false" ht="12.8" hidden="false" customHeight="true" outlineLevel="0" collapsed="false"/>
    <row r="1035797" customFormat="false" ht="12.8" hidden="false" customHeight="true" outlineLevel="0" collapsed="false"/>
    <row r="1035798" customFormat="false" ht="12.8" hidden="false" customHeight="true" outlineLevel="0" collapsed="false"/>
    <row r="1035799" customFormat="false" ht="12.8" hidden="false" customHeight="true" outlineLevel="0" collapsed="false"/>
    <row r="1035800" customFormat="false" ht="12.8" hidden="false" customHeight="true" outlineLevel="0" collapsed="false"/>
    <row r="1035801" customFormat="false" ht="12.8" hidden="false" customHeight="true" outlineLevel="0" collapsed="false"/>
    <row r="1035802" customFormat="false" ht="12.8" hidden="false" customHeight="true" outlineLevel="0" collapsed="false"/>
    <row r="1035803" customFormat="false" ht="12.8" hidden="false" customHeight="true" outlineLevel="0" collapsed="false"/>
    <row r="1035804" customFormat="false" ht="12.8" hidden="false" customHeight="true" outlineLevel="0" collapsed="false"/>
    <row r="1035805" customFormat="false" ht="12.8" hidden="false" customHeight="true" outlineLevel="0" collapsed="false"/>
    <row r="1035806" customFormat="false" ht="12.8" hidden="false" customHeight="true" outlineLevel="0" collapsed="false"/>
    <row r="1035807" customFormat="false" ht="12.8" hidden="false" customHeight="true" outlineLevel="0" collapsed="false"/>
    <row r="1035808" customFormat="false" ht="12.8" hidden="false" customHeight="true" outlineLevel="0" collapsed="false"/>
    <row r="1035809" customFormat="false" ht="12.8" hidden="false" customHeight="true" outlineLevel="0" collapsed="false"/>
    <row r="1035810" customFormat="false" ht="12.8" hidden="false" customHeight="true" outlineLevel="0" collapsed="false"/>
    <row r="1035811" customFormat="false" ht="12.8" hidden="false" customHeight="true" outlineLevel="0" collapsed="false"/>
    <row r="1035812" customFormat="false" ht="12.8" hidden="false" customHeight="true" outlineLevel="0" collapsed="false"/>
    <row r="1035813" customFormat="false" ht="12.8" hidden="false" customHeight="true" outlineLevel="0" collapsed="false"/>
    <row r="1035814" customFormat="false" ht="12.8" hidden="false" customHeight="true" outlineLevel="0" collapsed="false"/>
    <row r="1035815" customFormat="false" ht="12.8" hidden="false" customHeight="true" outlineLevel="0" collapsed="false"/>
    <row r="1035816" customFormat="false" ht="12.8" hidden="false" customHeight="true" outlineLevel="0" collapsed="false"/>
    <row r="1035817" customFormat="false" ht="12.8" hidden="false" customHeight="true" outlineLevel="0" collapsed="false"/>
    <row r="1035818" customFormat="false" ht="12.8" hidden="false" customHeight="true" outlineLevel="0" collapsed="false"/>
    <row r="1035819" customFormat="false" ht="12.8" hidden="false" customHeight="true" outlineLevel="0" collapsed="false"/>
    <row r="1035820" customFormat="false" ht="12.8" hidden="false" customHeight="true" outlineLevel="0" collapsed="false"/>
    <row r="1035821" customFormat="false" ht="12.8" hidden="false" customHeight="true" outlineLevel="0" collapsed="false"/>
    <row r="1035822" customFormat="false" ht="12.8" hidden="false" customHeight="true" outlineLevel="0" collapsed="false"/>
    <row r="1035823" customFormat="false" ht="12.8" hidden="false" customHeight="true" outlineLevel="0" collapsed="false"/>
    <row r="1035824" customFormat="false" ht="12.8" hidden="false" customHeight="true" outlineLevel="0" collapsed="false"/>
    <row r="1035825" customFormat="false" ht="12.8" hidden="false" customHeight="true" outlineLevel="0" collapsed="false"/>
    <row r="1035826" customFormat="false" ht="12.8" hidden="false" customHeight="true" outlineLevel="0" collapsed="false"/>
    <row r="1035827" customFormat="false" ht="12.8" hidden="false" customHeight="true" outlineLevel="0" collapsed="false"/>
    <row r="1035828" customFormat="false" ht="12.8" hidden="false" customHeight="true" outlineLevel="0" collapsed="false"/>
    <row r="1035829" customFormat="false" ht="12.8" hidden="false" customHeight="true" outlineLevel="0" collapsed="false"/>
    <row r="1035830" customFormat="false" ht="12.8" hidden="false" customHeight="true" outlineLevel="0" collapsed="false"/>
    <row r="1035831" customFormat="false" ht="12.8" hidden="false" customHeight="true" outlineLevel="0" collapsed="false"/>
    <row r="1035832" customFormat="false" ht="12.8" hidden="false" customHeight="true" outlineLevel="0" collapsed="false"/>
    <row r="1035833" customFormat="false" ht="12.8" hidden="false" customHeight="true" outlineLevel="0" collapsed="false"/>
    <row r="1035834" customFormat="false" ht="12.8" hidden="false" customHeight="true" outlineLevel="0" collapsed="false"/>
    <row r="1035835" customFormat="false" ht="12.8" hidden="false" customHeight="true" outlineLevel="0" collapsed="false"/>
    <row r="1035836" customFormat="false" ht="12.8" hidden="false" customHeight="true" outlineLevel="0" collapsed="false"/>
    <row r="1035837" customFormat="false" ht="12.8" hidden="false" customHeight="true" outlineLevel="0" collapsed="false"/>
    <row r="1035838" customFormat="false" ht="12.8" hidden="false" customHeight="true" outlineLevel="0" collapsed="false"/>
    <row r="1035839" customFormat="false" ht="12.8" hidden="false" customHeight="true" outlineLevel="0" collapsed="false"/>
    <row r="1035840" customFormat="false" ht="12.8" hidden="false" customHeight="true" outlineLevel="0" collapsed="false"/>
    <row r="1035841" customFormat="false" ht="12.8" hidden="false" customHeight="true" outlineLevel="0" collapsed="false"/>
    <row r="1035842" customFormat="false" ht="12.8" hidden="false" customHeight="true" outlineLevel="0" collapsed="false"/>
    <row r="1035843" customFormat="false" ht="12.8" hidden="false" customHeight="true" outlineLevel="0" collapsed="false"/>
    <row r="1035844" customFormat="false" ht="12.8" hidden="false" customHeight="true" outlineLevel="0" collapsed="false"/>
    <row r="1035845" customFormat="false" ht="12.8" hidden="false" customHeight="true" outlineLevel="0" collapsed="false"/>
    <row r="1035846" customFormat="false" ht="12.8" hidden="false" customHeight="true" outlineLevel="0" collapsed="false"/>
    <row r="1035847" customFormat="false" ht="12.8" hidden="false" customHeight="true" outlineLevel="0" collapsed="false"/>
    <row r="1035848" customFormat="false" ht="12.8" hidden="false" customHeight="true" outlineLevel="0" collapsed="false"/>
    <row r="1035849" customFormat="false" ht="12.8" hidden="false" customHeight="true" outlineLevel="0" collapsed="false"/>
    <row r="1035850" customFormat="false" ht="12.8" hidden="false" customHeight="true" outlineLevel="0" collapsed="false"/>
    <row r="1035851" customFormat="false" ht="12.8" hidden="false" customHeight="true" outlineLevel="0" collapsed="false"/>
    <row r="1035852" customFormat="false" ht="12.8" hidden="false" customHeight="true" outlineLevel="0" collapsed="false"/>
    <row r="1035853" customFormat="false" ht="12.8" hidden="false" customHeight="true" outlineLevel="0" collapsed="false"/>
    <row r="1035854" customFormat="false" ht="12.8" hidden="false" customHeight="true" outlineLevel="0" collapsed="false"/>
    <row r="1035855" customFormat="false" ht="12.8" hidden="false" customHeight="true" outlineLevel="0" collapsed="false"/>
    <row r="1035856" customFormat="false" ht="12.8" hidden="false" customHeight="true" outlineLevel="0" collapsed="false"/>
    <row r="1035857" customFormat="false" ht="12.8" hidden="false" customHeight="true" outlineLevel="0" collapsed="false"/>
    <row r="1035858" customFormat="false" ht="12.8" hidden="false" customHeight="true" outlineLevel="0" collapsed="false"/>
    <row r="1035859" customFormat="false" ht="12.8" hidden="false" customHeight="true" outlineLevel="0" collapsed="false"/>
    <row r="1035860" customFormat="false" ht="12.8" hidden="false" customHeight="true" outlineLevel="0" collapsed="false"/>
    <row r="1035861" customFormat="false" ht="12.8" hidden="false" customHeight="true" outlineLevel="0" collapsed="false"/>
    <row r="1035862" customFormat="false" ht="12.8" hidden="false" customHeight="true" outlineLevel="0" collapsed="false"/>
    <row r="1035863" customFormat="false" ht="12.8" hidden="false" customHeight="true" outlineLevel="0" collapsed="false"/>
    <row r="1035864" customFormat="false" ht="12.8" hidden="false" customHeight="true" outlineLevel="0" collapsed="false"/>
    <row r="1035865" customFormat="false" ht="12.8" hidden="false" customHeight="true" outlineLevel="0" collapsed="false"/>
    <row r="1035866" customFormat="false" ht="12.8" hidden="false" customHeight="true" outlineLevel="0" collapsed="false"/>
    <row r="1035867" customFormat="false" ht="12.8" hidden="false" customHeight="true" outlineLevel="0" collapsed="false"/>
    <row r="1035868" customFormat="false" ht="12.8" hidden="false" customHeight="true" outlineLevel="0" collapsed="false"/>
    <row r="1035869" customFormat="false" ht="12.8" hidden="false" customHeight="true" outlineLevel="0" collapsed="false"/>
    <row r="1035870" customFormat="false" ht="12.8" hidden="false" customHeight="true" outlineLevel="0" collapsed="false"/>
    <row r="1035871" customFormat="false" ht="12.8" hidden="false" customHeight="true" outlineLevel="0" collapsed="false"/>
    <row r="1035872" customFormat="false" ht="12.8" hidden="false" customHeight="true" outlineLevel="0" collapsed="false"/>
    <row r="1035873" customFormat="false" ht="12.8" hidden="false" customHeight="true" outlineLevel="0" collapsed="false"/>
    <row r="1035874" customFormat="false" ht="12.8" hidden="false" customHeight="true" outlineLevel="0" collapsed="false"/>
    <row r="1035875" customFormat="false" ht="12.8" hidden="false" customHeight="true" outlineLevel="0" collapsed="false"/>
    <row r="1035876" customFormat="false" ht="12.8" hidden="false" customHeight="true" outlineLevel="0" collapsed="false"/>
    <row r="1035877" customFormat="false" ht="12.8" hidden="false" customHeight="true" outlineLevel="0" collapsed="false"/>
    <row r="1035878" customFormat="false" ht="12.8" hidden="false" customHeight="true" outlineLevel="0" collapsed="false"/>
    <row r="1035879" customFormat="false" ht="12.8" hidden="false" customHeight="true" outlineLevel="0" collapsed="false"/>
    <row r="1035880" customFormat="false" ht="12.8" hidden="false" customHeight="true" outlineLevel="0" collapsed="false"/>
    <row r="1035881" customFormat="false" ht="12.8" hidden="false" customHeight="true" outlineLevel="0" collapsed="false"/>
    <row r="1035882" customFormat="false" ht="12.8" hidden="false" customHeight="true" outlineLevel="0" collapsed="false"/>
    <row r="1035883" customFormat="false" ht="12.8" hidden="false" customHeight="true" outlineLevel="0" collapsed="false"/>
    <row r="1035884" customFormat="false" ht="12.8" hidden="false" customHeight="true" outlineLevel="0" collapsed="false"/>
    <row r="1035885" customFormat="false" ht="12.8" hidden="false" customHeight="true" outlineLevel="0" collapsed="false"/>
    <row r="1035886" customFormat="false" ht="12.8" hidden="false" customHeight="true" outlineLevel="0" collapsed="false"/>
    <row r="1035887" customFormat="false" ht="12.8" hidden="false" customHeight="true" outlineLevel="0" collapsed="false"/>
    <row r="1035888" customFormat="false" ht="12.8" hidden="false" customHeight="true" outlineLevel="0" collapsed="false"/>
    <row r="1035889" customFormat="false" ht="12.8" hidden="false" customHeight="true" outlineLevel="0" collapsed="false"/>
    <row r="1035890" customFormat="false" ht="12.8" hidden="false" customHeight="true" outlineLevel="0" collapsed="false"/>
    <row r="1035891" customFormat="false" ht="12.8" hidden="false" customHeight="true" outlineLevel="0" collapsed="false"/>
    <row r="1035892" customFormat="false" ht="12.8" hidden="false" customHeight="true" outlineLevel="0" collapsed="false"/>
    <row r="1035893" customFormat="false" ht="12.8" hidden="false" customHeight="true" outlineLevel="0" collapsed="false"/>
    <row r="1035894" customFormat="false" ht="12.8" hidden="false" customHeight="true" outlineLevel="0" collapsed="false"/>
    <row r="1035895" customFormat="false" ht="12.8" hidden="false" customHeight="true" outlineLevel="0" collapsed="false"/>
    <row r="1035896" customFormat="false" ht="12.8" hidden="false" customHeight="true" outlineLevel="0" collapsed="false"/>
    <row r="1035897" customFormat="false" ht="12.8" hidden="false" customHeight="true" outlineLevel="0" collapsed="false"/>
    <row r="1035898" customFormat="false" ht="12.8" hidden="false" customHeight="true" outlineLevel="0" collapsed="false"/>
    <row r="1035899" customFormat="false" ht="12.8" hidden="false" customHeight="true" outlineLevel="0" collapsed="false"/>
    <row r="1035900" customFormat="false" ht="12.8" hidden="false" customHeight="true" outlineLevel="0" collapsed="false"/>
    <row r="1035901" customFormat="false" ht="12.8" hidden="false" customHeight="true" outlineLevel="0" collapsed="false"/>
    <row r="1035902" customFormat="false" ht="12.8" hidden="false" customHeight="true" outlineLevel="0" collapsed="false"/>
    <row r="1035903" customFormat="false" ht="12.8" hidden="false" customHeight="true" outlineLevel="0" collapsed="false"/>
    <row r="1035904" customFormat="false" ht="12.8" hidden="false" customHeight="true" outlineLevel="0" collapsed="false"/>
    <row r="1035905" customFormat="false" ht="12.8" hidden="false" customHeight="true" outlineLevel="0" collapsed="false"/>
    <row r="1035906" customFormat="false" ht="12.8" hidden="false" customHeight="true" outlineLevel="0" collapsed="false"/>
    <row r="1035907" customFormat="false" ht="12.8" hidden="false" customHeight="true" outlineLevel="0" collapsed="false"/>
    <row r="1035908" customFormat="false" ht="12.8" hidden="false" customHeight="true" outlineLevel="0" collapsed="false"/>
    <row r="1035909" customFormat="false" ht="12.8" hidden="false" customHeight="true" outlineLevel="0" collapsed="false"/>
    <row r="1035910" customFormat="false" ht="12.8" hidden="false" customHeight="true" outlineLevel="0" collapsed="false"/>
    <row r="1035911" customFormat="false" ht="12.8" hidden="false" customHeight="true" outlineLevel="0" collapsed="false"/>
    <row r="1035912" customFormat="false" ht="12.8" hidden="false" customHeight="true" outlineLevel="0" collapsed="false"/>
    <row r="1035913" customFormat="false" ht="12.8" hidden="false" customHeight="true" outlineLevel="0" collapsed="false"/>
    <row r="1035914" customFormat="false" ht="12.8" hidden="false" customHeight="true" outlineLevel="0" collapsed="false"/>
    <row r="1035915" customFormat="false" ht="12.8" hidden="false" customHeight="true" outlineLevel="0" collapsed="false"/>
    <row r="1035916" customFormat="false" ht="12.8" hidden="false" customHeight="true" outlineLevel="0" collapsed="false"/>
    <row r="1035917" customFormat="false" ht="12.8" hidden="false" customHeight="true" outlineLevel="0" collapsed="false"/>
    <row r="1035918" customFormat="false" ht="12.8" hidden="false" customHeight="true" outlineLevel="0" collapsed="false"/>
    <row r="1035919" customFormat="false" ht="12.8" hidden="false" customHeight="true" outlineLevel="0" collapsed="false"/>
    <row r="1035920" customFormat="false" ht="12.8" hidden="false" customHeight="true" outlineLevel="0" collapsed="false"/>
    <row r="1035921" customFormat="false" ht="12.8" hidden="false" customHeight="true" outlineLevel="0" collapsed="false"/>
    <row r="1035922" customFormat="false" ht="12.8" hidden="false" customHeight="true" outlineLevel="0" collapsed="false"/>
    <row r="1035923" customFormat="false" ht="12.8" hidden="false" customHeight="true" outlineLevel="0" collapsed="false"/>
    <row r="1035924" customFormat="false" ht="12.8" hidden="false" customHeight="true" outlineLevel="0" collapsed="false"/>
    <row r="1035925" customFormat="false" ht="12.8" hidden="false" customHeight="true" outlineLevel="0" collapsed="false"/>
    <row r="1035926" customFormat="false" ht="12.8" hidden="false" customHeight="true" outlineLevel="0" collapsed="false"/>
    <row r="1035927" customFormat="false" ht="12.8" hidden="false" customHeight="true" outlineLevel="0" collapsed="false"/>
    <row r="1035928" customFormat="false" ht="12.8" hidden="false" customHeight="true" outlineLevel="0" collapsed="false"/>
    <row r="1035929" customFormat="false" ht="12.8" hidden="false" customHeight="true" outlineLevel="0" collapsed="false"/>
    <row r="1035930" customFormat="false" ht="12.8" hidden="false" customHeight="true" outlineLevel="0" collapsed="false"/>
    <row r="1035931" customFormat="false" ht="12.8" hidden="false" customHeight="true" outlineLevel="0" collapsed="false"/>
    <row r="1035932" customFormat="false" ht="12.8" hidden="false" customHeight="true" outlineLevel="0" collapsed="false"/>
    <row r="1035933" customFormat="false" ht="12.8" hidden="false" customHeight="true" outlineLevel="0" collapsed="false"/>
    <row r="1035934" customFormat="false" ht="12.8" hidden="false" customHeight="true" outlineLevel="0" collapsed="false"/>
    <row r="1035935" customFormat="false" ht="12.8" hidden="false" customHeight="true" outlineLevel="0" collapsed="false"/>
    <row r="1035936" customFormat="false" ht="12.8" hidden="false" customHeight="true" outlineLevel="0" collapsed="false"/>
    <row r="1035937" customFormat="false" ht="12.8" hidden="false" customHeight="true" outlineLevel="0" collapsed="false"/>
    <row r="1035938" customFormat="false" ht="12.8" hidden="false" customHeight="true" outlineLevel="0" collapsed="false"/>
    <row r="1035939" customFormat="false" ht="12.8" hidden="false" customHeight="true" outlineLevel="0" collapsed="false"/>
    <row r="1035940" customFormat="false" ht="12.8" hidden="false" customHeight="true" outlineLevel="0" collapsed="false"/>
    <row r="1035941" customFormat="false" ht="12.8" hidden="false" customHeight="true" outlineLevel="0" collapsed="false"/>
    <row r="1035942" customFormat="false" ht="12.8" hidden="false" customHeight="true" outlineLevel="0" collapsed="false"/>
    <row r="1035943" customFormat="false" ht="12.8" hidden="false" customHeight="true" outlineLevel="0" collapsed="false"/>
    <row r="1035944" customFormat="false" ht="12.8" hidden="false" customHeight="true" outlineLevel="0" collapsed="false"/>
    <row r="1035945" customFormat="false" ht="12.8" hidden="false" customHeight="true" outlineLevel="0" collapsed="false"/>
    <row r="1035946" customFormat="false" ht="12.8" hidden="false" customHeight="true" outlineLevel="0" collapsed="false"/>
    <row r="1035947" customFormat="false" ht="12.8" hidden="false" customHeight="true" outlineLevel="0" collapsed="false"/>
    <row r="1035948" customFormat="false" ht="12.8" hidden="false" customHeight="true" outlineLevel="0" collapsed="false"/>
    <row r="1035949" customFormat="false" ht="12.8" hidden="false" customHeight="true" outlineLevel="0" collapsed="false"/>
    <row r="1035950" customFormat="false" ht="12.8" hidden="false" customHeight="true" outlineLevel="0" collapsed="false"/>
    <row r="1035951" customFormat="false" ht="12.8" hidden="false" customHeight="true" outlineLevel="0" collapsed="false"/>
    <row r="1035952" customFormat="false" ht="12.8" hidden="false" customHeight="true" outlineLevel="0" collapsed="false"/>
    <row r="1035953" customFormat="false" ht="12.8" hidden="false" customHeight="true" outlineLevel="0" collapsed="false"/>
    <row r="1035954" customFormat="false" ht="12.8" hidden="false" customHeight="true" outlineLevel="0" collapsed="false"/>
    <row r="1035955" customFormat="false" ht="12.8" hidden="false" customHeight="true" outlineLevel="0" collapsed="false"/>
    <row r="1035956" customFormat="false" ht="12.8" hidden="false" customHeight="true" outlineLevel="0" collapsed="false"/>
    <row r="1035957" customFormat="false" ht="12.8" hidden="false" customHeight="true" outlineLevel="0" collapsed="false"/>
    <row r="1035958" customFormat="false" ht="12.8" hidden="false" customHeight="true" outlineLevel="0" collapsed="false"/>
    <row r="1035959" customFormat="false" ht="12.8" hidden="false" customHeight="true" outlineLevel="0" collapsed="false"/>
    <row r="1035960" customFormat="false" ht="12.8" hidden="false" customHeight="true" outlineLevel="0" collapsed="false"/>
    <row r="1035961" customFormat="false" ht="12.8" hidden="false" customHeight="true" outlineLevel="0" collapsed="false"/>
    <row r="1035962" customFormat="false" ht="12.8" hidden="false" customHeight="true" outlineLevel="0" collapsed="false"/>
    <row r="1035963" customFormat="false" ht="12.8" hidden="false" customHeight="true" outlineLevel="0" collapsed="false"/>
    <row r="1035964" customFormat="false" ht="12.8" hidden="false" customHeight="true" outlineLevel="0" collapsed="false"/>
    <row r="1035965" customFormat="false" ht="12.8" hidden="false" customHeight="true" outlineLevel="0" collapsed="false"/>
    <row r="1035966" customFormat="false" ht="12.8" hidden="false" customHeight="true" outlineLevel="0" collapsed="false"/>
    <row r="1035967" customFormat="false" ht="12.8" hidden="false" customHeight="true" outlineLevel="0" collapsed="false"/>
    <row r="1035968" customFormat="false" ht="12.8" hidden="false" customHeight="true" outlineLevel="0" collapsed="false"/>
    <row r="1035969" customFormat="false" ht="12.8" hidden="false" customHeight="true" outlineLevel="0" collapsed="false"/>
    <row r="1035970" customFormat="false" ht="12.8" hidden="false" customHeight="true" outlineLevel="0" collapsed="false"/>
    <row r="1035971" customFormat="false" ht="12.8" hidden="false" customHeight="true" outlineLevel="0" collapsed="false"/>
    <row r="1035972" customFormat="false" ht="12.8" hidden="false" customHeight="true" outlineLevel="0" collapsed="false"/>
    <row r="1035973" customFormat="false" ht="12.8" hidden="false" customHeight="true" outlineLevel="0" collapsed="false"/>
    <row r="1035974" customFormat="false" ht="12.8" hidden="false" customHeight="true" outlineLevel="0" collapsed="false"/>
    <row r="1035975" customFormat="false" ht="12.8" hidden="false" customHeight="true" outlineLevel="0" collapsed="false"/>
    <row r="1035976" customFormat="false" ht="12.8" hidden="false" customHeight="true" outlineLevel="0" collapsed="false"/>
    <row r="1035977" customFormat="false" ht="12.8" hidden="false" customHeight="true" outlineLevel="0" collapsed="false"/>
    <row r="1035978" customFormat="false" ht="12.8" hidden="false" customHeight="true" outlineLevel="0" collapsed="false"/>
    <row r="1035979" customFormat="false" ht="12.8" hidden="false" customHeight="true" outlineLevel="0" collapsed="false"/>
    <row r="1035980" customFormat="false" ht="12.8" hidden="false" customHeight="true" outlineLevel="0" collapsed="false"/>
    <row r="1035981" customFormat="false" ht="12.8" hidden="false" customHeight="true" outlineLevel="0" collapsed="false"/>
    <row r="1035982" customFormat="false" ht="12.8" hidden="false" customHeight="true" outlineLevel="0" collapsed="false"/>
    <row r="1035983" customFormat="false" ht="12.8" hidden="false" customHeight="true" outlineLevel="0" collapsed="false"/>
    <row r="1035984" customFormat="false" ht="12.8" hidden="false" customHeight="true" outlineLevel="0" collapsed="false"/>
    <row r="1035985" customFormat="false" ht="12.8" hidden="false" customHeight="true" outlineLevel="0" collapsed="false"/>
    <row r="1035986" customFormat="false" ht="12.8" hidden="false" customHeight="true" outlineLevel="0" collapsed="false"/>
    <row r="1035987" customFormat="false" ht="12.8" hidden="false" customHeight="true" outlineLevel="0" collapsed="false"/>
    <row r="1035988" customFormat="false" ht="12.8" hidden="false" customHeight="true" outlineLevel="0" collapsed="false"/>
    <row r="1035989" customFormat="false" ht="12.8" hidden="false" customHeight="true" outlineLevel="0" collapsed="false"/>
    <row r="1035990" customFormat="false" ht="12.8" hidden="false" customHeight="true" outlineLevel="0" collapsed="false"/>
    <row r="1035991" customFormat="false" ht="12.8" hidden="false" customHeight="true" outlineLevel="0" collapsed="false"/>
    <row r="1035992" customFormat="false" ht="12.8" hidden="false" customHeight="true" outlineLevel="0" collapsed="false"/>
    <row r="1035993" customFormat="false" ht="12.8" hidden="false" customHeight="true" outlineLevel="0" collapsed="false"/>
    <row r="1035994" customFormat="false" ht="12.8" hidden="false" customHeight="true" outlineLevel="0" collapsed="false"/>
    <row r="1035995" customFormat="false" ht="12.8" hidden="false" customHeight="true" outlineLevel="0" collapsed="false"/>
    <row r="1035996" customFormat="false" ht="12.8" hidden="false" customHeight="true" outlineLevel="0" collapsed="false"/>
    <row r="1035997" customFormat="false" ht="12.8" hidden="false" customHeight="true" outlineLevel="0" collapsed="false"/>
    <row r="1035998" customFormat="false" ht="12.8" hidden="false" customHeight="true" outlineLevel="0" collapsed="false"/>
    <row r="1035999" customFormat="false" ht="12.8" hidden="false" customHeight="true" outlineLevel="0" collapsed="false"/>
    <row r="1036000" customFormat="false" ht="12.8" hidden="false" customHeight="true" outlineLevel="0" collapsed="false"/>
    <row r="1036001" customFormat="false" ht="12.8" hidden="false" customHeight="true" outlineLevel="0" collapsed="false"/>
    <row r="1036002" customFormat="false" ht="12.8" hidden="false" customHeight="true" outlineLevel="0" collapsed="false"/>
    <row r="1036003" customFormat="false" ht="12.8" hidden="false" customHeight="true" outlineLevel="0" collapsed="false"/>
    <row r="1036004" customFormat="false" ht="12.8" hidden="false" customHeight="true" outlineLevel="0" collapsed="false"/>
    <row r="1036005" customFormat="false" ht="12.8" hidden="false" customHeight="true" outlineLevel="0" collapsed="false"/>
    <row r="1036006" customFormat="false" ht="12.8" hidden="false" customHeight="true" outlineLevel="0" collapsed="false"/>
    <row r="1036007" customFormat="false" ht="12.8" hidden="false" customHeight="true" outlineLevel="0" collapsed="false"/>
    <row r="1036008" customFormat="false" ht="12.8" hidden="false" customHeight="true" outlineLevel="0" collapsed="false"/>
    <row r="1036009" customFormat="false" ht="12.8" hidden="false" customHeight="true" outlineLevel="0" collapsed="false"/>
    <row r="1036010" customFormat="false" ht="12.8" hidden="false" customHeight="true" outlineLevel="0" collapsed="false"/>
    <row r="1036011" customFormat="false" ht="12.8" hidden="false" customHeight="true" outlineLevel="0" collapsed="false"/>
    <row r="1036012" customFormat="false" ht="12.8" hidden="false" customHeight="true" outlineLevel="0" collapsed="false"/>
    <row r="1036013" customFormat="false" ht="12.8" hidden="false" customHeight="true" outlineLevel="0" collapsed="false"/>
    <row r="1036014" customFormat="false" ht="12.8" hidden="false" customHeight="true" outlineLevel="0" collapsed="false"/>
    <row r="1036015" customFormat="false" ht="12.8" hidden="false" customHeight="true" outlineLevel="0" collapsed="false"/>
    <row r="1036016" customFormat="false" ht="12.8" hidden="false" customHeight="true" outlineLevel="0" collapsed="false"/>
    <row r="1036017" customFormat="false" ht="12.8" hidden="false" customHeight="true" outlineLevel="0" collapsed="false"/>
    <row r="1036018" customFormat="false" ht="12.8" hidden="false" customHeight="true" outlineLevel="0" collapsed="false"/>
    <row r="1036019" customFormat="false" ht="12.8" hidden="false" customHeight="true" outlineLevel="0" collapsed="false"/>
    <row r="1036020" customFormat="false" ht="12.8" hidden="false" customHeight="true" outlineLevel="0" collapsed="false"/>
    <row r="1036021" customFormat="false" ht="12.8" hidden="false" customHeight="true" outlineLevel="0" collapsed="false"/>
    <row r="1036022" customFormat="false" ht="12.8" hidden="false" customHeight="true" outlineLevel="0" collapsed="false"/>
    <row r="1036023" customFormat="false" ht="12.8" hidden="false" customHeight="true" outlineLevel="0" collapsed="false"/>
    <row r="1036024" customFormat="false" ht="12.8" hidden="false" customHeight="true" outlineLevel="0" collapsed="false"/>
    <row r="1036025" customFormat="false" ht="12.8" hidden="false" customHeight="true" outlineLevel="0" collapsed="false"/>
    <row r="1036026" customFormat="false" ht="12.8" hidden="false" customHeight="true" outlineLevel="0" collapsed="false"/>
    <row r="1036027" customFormat="false" ht="12.8" hidden="false" customHeight="true" outlineLevel="0" collapsed="false"/>
    <row r="1036028" customFormat="false" ht="12.8" hidden="false" customHeight="true" outlineLevel="0" collapsed="false"/>
    <row r="1036029" customFormat="false" ht="12.8" hidden="false" customHeight="true" outlineLevel="0" collapsed="false"/>
    <row r="1036030" customFormat="false" ht="12.8" hidden="false" customHeight="true" outlineLevel="0" collapsed="false"/>
    <row r="1036031" customFormat="false" ht="12.8" hidden="false" customHeight="true" outlineLevel="0" collapsed="false"/>
    <row r="1036032" customFormat="false" ht="12.8" hidden="false" customHeight="true" outlineLevel="0" collapsed="false"/>
    <row r="1036033" customFormat="false" ht="12.8" hidden="false" customHeight="true" outlineLevel="0" collapsed="false"/>
    <row r="1036034" customFormat="false" ht="12.8" hidden="false" customHeight="true" outlineLevel="0" collapsed="false"/>
    <row r="1036035" customFormat="false" ht="12.8" hidden="false" customHeight="true" outlineLevel="0" collapsed="false"/>
    <row r="1036036" customFormat="false" ht="12.8" hidden="false" customHeight="true" outlineLevel="0" collapsed="false"/>
    <row r="1036037" customFormat="false" ht="12.8" hidden="false" customHeight="true" outlineLevel="0" collapsed="false"/>
    <row r="1036038" customFormat="false" ht="12.8" hidden="false" customHeight="true" outlineLevel="0" collapsed="false"/>
    <row r="1036039" customFormat="false" ht="12.8" hidden="false" customHeight="true" outlineLevel="0" collapsed="false"/>
    <row r="1036040" customFormat="false" ht="12.8" hidden="false" customHeight="true" outlineLevel="0" collapsed="false"/>
    <row r="1036041" customFormat="false" ht="12.8" hidden="false" customHeight="true" outlineLevel="0" collapsed="false"/>
    <row r="1036042" customFormat="false" ht="12.8" hidden="false" customHeight="true" outlineLevel="0" collapsed="false"/>
    <row r="1036043" customFormat="false" ht="12.8" hidden="false" customHeight="true" outlineLevel="0" collapsed="false"/>
    <row r="1036044" customFormat="false" ht="12.8" hidden="false" customHeight="true" outlineLevel="0" collapsed="false"/>
    <row r="1036045" customFormat="false" ht="12.8" hidden="false" customHeight="true" outlineLevel="0" collapsed="false"/>
    <row r="1036046" customFormat="false" ht="12.8" hidden="false" customHeight="true" outlineLevel="0" collapsed="false"/>
    <row r="1036047" customFormat="false" ht="12.8" hidden="false" customHeight="true" outlineLevel="0" collapsed="false"/>
    <row r="1036048" customFormat="false" ht="12.8" hidden="false" customHeight="true" outlineLevel="0" collapsed="false"/>
    <row r="1036049" customFormat="false" ht="12.8" hidden="false" customHeight="true" outlineLevel="0" collapsed="false"/>
    <row r="1036050" customFormat="false" ht="12.8" hidden="false" customHeight="true" outlineLevel="0" collapsed="false"/>
    <row r="1036051" customFormat="false" ht="12.8" hidden="false" customHeight="true" outlineLevel="0" collapsed="false"/>
    <row r="1036052" customFormat="false" ht="12.8" hidden="false" customHeight="true" outlineLevel="0" collapsed="false"/>
    <row r="1036053" customFormat="false" ht="12.8" hidden="false" customHeight="true" outlineLevel="0" collapsed="false"/>
    <row r="1036054" customFormat="false" ht="12.8" hidden="false" customHeight="true" outlineLevel="0" collapsed="false"/>
    <row r="1036055" customFormat="false" ht="12.8" hidden="false" customHeight="true" outlineLevel="0" collapsed="false"/>
    <row r="1036056" customFormat="false" ht="12.8" hidden="false" customHeight="true" outlineLevel="0" collapsed="false"/>
    <row r="1036057" customFormat="false" ht="12.8" hidden="false" customHeight="true" outlineLevel="0" collapsed="false"/>
    <row r="1036058" customFormat="false" ht="12.8" hidden="false" customHeight="true" outlineLevel="0" collapsed="false"/>
    <row r="1036059" customFormat="false" ht="12.8" hidden="false" customHeight="true" outlineLevel="0" collapsed="false"/>
    <row r="1036060" customFormat="false" ht="12.8" hidden="false" customHeight="true" outlineLevel="0" collapsed="false"/>
    <row r="1036061" customFormat="false" ht="12.8" hidden="false" customHeight="true" outlineLevel="0" collapsed="false"/>
    <row r="1036062" customFormat="false" ht="12.8" hidden="false" customHeight="true" outlineLevel="0" collapsed="false"/>
    <row r="1036063" customFormat="false" ht="12.8" hidden="false" customHeight="true" outlineLevel="0" collapsed="false"/>
    <row r="1036064" customFormat="false" ht="12.8" hidden="false" customHeight="true" outlineLevel="0" collapsed="false"/>
    <row r="1036065" customFormat="false" ht="12.8" hidden="false" customHeight="true" outlineLevel="0" collapsed="false"/>
    <row r="1036066" customFormat="false" ht="12.8" hidden="false" customHeight="true" outlineLevel="0" collapsed="false"/>
    <row r="1036067" customFormat="false" ht="12.8" hidden="false" customHeight="true" outlineLevel="0" collapsed="false"/>
    <row r="1036068" customFormat="false" ht="12.8" hidden="false" customHeight="true" outlineLevel="0" collapsed="false"/>
    <row r="1036069" customFormat="false" ht="12.8" hidden="false" customHeight="true" outlineLevel="0" collapsed="false"/>
    <row r="1036070" customFormat="false" ht="12.8" hidden="false" customHeight="true" outlineLevel="0" collapsed="false"/>
    <row r="1036071" customFormat="false" ht="12.8" hidden="false" customHeight="true" outlineLevel="0" collapsed="false"/>
    <row r="1036072" customFormat="false" ht="12.8" hidden="false" customHeight="true" outlineLevel="0" collapsed="false"/>
    <row r="1036073" customFormat="false" ht="12.8" hidden="false" customHeight="true" outlineLevel="0" collapsed="false"/>
    <row r="1036074" customFormat="false" ht="12.8" hidden="false" customHeight="true" outlineLevel="0" collapsed="false"/>
    <row r="1036075" customFormat="false" ht="12.8" hidden="false" customHeight="true" outlineLevel="0" collapsed="false"/>
    <row r="1036076" customFormat="false" ht="12.8" hidden="false" customHeight="true" outlineLevel="0" collapsed="false"/>
    <row r="1036077" customFormat="false" ht="12.8" hidden="false" customHeight="true" outlineLevel="0" collapsed="false"/>
    <row r="1036078" customFormat="false" ht="12.8" hidden="false" customHeight="true" outlineLevel="0" collapsed="false"/>
    <row r="1036079" customFormat="false" ht="12.8" hidden="false" customHeight="true" outlineLevel="0" collapsed="false"/>
    <row r="1036080" customFormat="false" ht="12.8" hidden="false" customHeight="true" outlineLevel="0" collapsed="false"/>
    <row r="1036081" customFormat="false" ht="12.8" hidden="false" customHeight="true" outlineLevel="0" collapsed="false"/>
    <row r="1036082" customFormat="false" ht="12.8" hidden="false" customHeight="true" outlineLevel="0" collapsed="false"/>
    <row r="1036083" customFormat="false" ht="12.8" hidden="false" customHeight="true" outlineLevel="0" collapsed="false"/>
    <row r="1036084" customFormat="false" ht="12.8" hidden="false" customHeight="true" outlineLevel="0" collapsed="false"/>
    <row r="1036085" customFormat="false" ht="12.8" hidden="false" customHeight="true" outlineLevel="0" collapsed="false"/>
    <row r="1036086" customFormat="false" ht="12.8" hidden="false" customHeight="true" outlineLevel="0" collapsed="false"/>
    <row r="1036087" customFormat="false" ht="12.8" hidden="false" customHeight="true" outlineLevel="0" collapsed="false"/>
    <row r="1036088" customFormat="false" ht="12.8" hidden="false" customHeight="true" outlineLevel="0" collapsed="false"/>
    <row r="1036089" customFormat="false" ht="12.8" hidden="false" customHeight="true" outlineLevel="0" collapsed="false"/>
    <row r="1036090" customFormat="false" ht="12.8" hidden="false" customHeight="true" outlineLevel="0" collapsed="false"/>
    <row r="1036091" customFormat="false" ht="12.8" hidden="false" customHeight="true" outlineLevel="0" collapsed="false"/>
    <row r="1036092" customFormat="false" ht="12.8" hidden="false" customHeight="true" outlineLevel="0" collapsed="false"/>
    <row r="1036093" customFormat="false" ht="12.8" hidden="false" customHeight="true" outlineLevel="0" collapsed="false"/>
    <row r="1036094" customFormat="false" ht="12.8" hidden="false" customHeight="true" outlineLevel="0" collapsed="false"/>
    <row r="1036095" customFormat="false" ht="12.8" hidden="false" customHeight="true" outlineLevel="0" collapsed="false"/>
    <row r="1036096" customFormat="false" ht="12.8" hidden="false" customHeight="true" outlineLevel="0" collapsed="false"/>
    <row r="1036097" customFormat="false" ht="12.8" hidden="false" customHeight="true" outlineLevel="0" collapsed="false"/>
    <row r="1036098" customFormat="false" ht="12.8" hidden="false" customHeight="true" outlineLevel="0" collapsed="false"/>
    <row r="1036099" customFormat="false" ht="12.8" hidden="false" customHeight="true" outlineLevel="0" collapsed="false"/>
    <row r="1036100" customFormat="false" ht="12.8" hidden="false" customHeight="true" outlineLevel="0" collapsed="false"/>
    <row r="1036101" customFormat="false" ht="12.8" hidden="false" customHeight="true" outlineLevel="0" collapsed="false"/>
    <row r="1036102" customFormat="false" ht="12.8" hidden="false" customHeight="true" outlineLevel="0" collapsed="false"/>
    <row r="1036103" customFormat="false" ht="12.8" hidden="false" customHeight="true" outlineLevel="0" collapsed="false"/>
    <row r="1036104" customFormat="false" ht="12.8" hidden="false" customHeight="true" outlineLevel="0" collapsed="false"/>
    <row r="1036105" customFormat="false" ht="12.8" hidden="false" customHeight="true" outlineLevel="0" collapsed="false"/>
    <row r="1036106" customFormat="false" ht="12.8" hidden="false" customHeight="true" outlineLevel="0" collapsed="false"/>
    <row r="1036107" customFormat="false" ht="12.8" hidden="false" customHeight="true" outlineLevel="0" collapsed="false"/>
    <row r="1036108" customFormat="false" ht="12.8" hidden="false" customHeight="true" outlineLevel="0" collapsed="false"/>
    <row r="1036109" customFormat="false" ht="12.8" hidden="false" customHeight="true" outlineLevel="0" collapsed="false"/>
    <row r="1036110" customFormat="false" ht="12.8" hidden="false" customHeight="true" outlineLevel="0" collapsed="false"/>
    <row r="1036111" customFormat="false" ht="12.8" hidden="false" customHeight="true" outlineLevel="0" collapsed="false"/>
    <row r="1036112" customFormat="false" ht="12.8" hidden="false" customHeight="true" outlineLevel="0" collapsed="false"/>
    <row r="1036113" customFormat="false" ht="12.8" hidden="false" customHeight="true" outlineLevel="0" collapsed="false"/>
    <row r="1036114" customFormat="false" ht="12.8" hidden="false" customHeight="true" outlineLevel="0" collapsed="false"/>
    <row r="1036115" customFormat="false" ht="12.8" hidden="false" customHeight="true" outlineLevel="0" collapsed="false"/>
    <row r="1036116" customFormat="false" ht="12.8" hidden="false" customHeight="true" outlineLevel="0" collapsed="false"/>
    <row r="1036117" customFormat="false" ht="12.8" hidden="false" customHeight="true" outlineLevel="0" collapsed="false"/>
    <row r="1036118" customFormat="false" ht="12.8" hidden="false" customHeight="true" outlineLevel="0" collapsed="false"/>
    <row r="1036119" customFormat="false" ht="12.8" hidden="false" customHeight="true" outlineLevel="0" collapsed="false"/>
    <row r="1036120" customFormat="false" ht="12.8" hidden="false" customHeight="true" outlineLevel="0" collapsed="false"/>
    <row r="1036121" customFormat="false" ht="12.8" hidden="false" customHeight="true" outlineLevel="0" collapsed="false"/>
    <row r="1036122" customFormat="false" ht="12.8" hidden="false" customHeight="true" outlineLevel="0" collapsed="false"/>
    <row r="1036123" customFormat="false" ht="12.8" hidden="false" customHeight="true" outlineLevel="0" collapsed="false"/>
    <row r="1036124" customFormat="false" ht="12.8" hidden="false" customHeight="true" outlineLevel="0" collapsed="false"/>
    <row r="1036125" customFormat="false" ht="12.8" hidden="false" customHeight="true" outlineLevel="0" collapsed="false"/>
    <row r="1036126" customFormat="false" ht="12.8" hidden="false" customHeight="true" outlineLevel="0" collapsed="false"/>
    <row r="1036127" customFormat="false" ht="12.8" hidden="false" customHeight="true" outlineLevel="0" collapsed="false"/>
    <row r="1036128" customFormat="false" ht="12.8" hidden="false" customHeight="true" outlineLevel="0" collapsed="false"/>
    <row r="1036129" customFormat="false" ht="12.8" hidden="false" customHeight="true" outlineLevel="0" collapsed="false"/>
    <row r="1036130" customFormat="false" ht="12.8" hidden="false" customHeight="true" outlineLevel="0" collapsed="false"/>
    <row r="1036131" customFormat="false" ht="12.8" hidden="false" customHeight="true" outlineLevel="0" collapsed="false"/>
    <row r="1036132" customFormat="false" ht="12.8" hidden="false" customHeight="true" outlineLevel="0" collapsed="false"/>
    <row r="1036133" customFormat="false" ht="12.8" hidden="false" customHeight="true" outlineLevel="0" collapsed="false"/>
    <row r="1036134" customFormat="false" ht="12.8" hidden="false" customHeight="true" outlineLevel="0" collapsed="false"/>
    <row r="1036135" customFormat="false" ht="12.8" hidden="false" customHeight="true" outlineLevel="0" collapsed="false"/>
    <row r="1036136" customFormat="false" ht="12.8" hidden="false" customHeight="true" outlineLevel="0" collapsed="false"/>
    <row r="1036137" customFormat="false" ht="12.8" hidden="false" customHeight="true" outlineLevel="0" collapsed="false"/>
    <row r="1036138" customFormat="false" ht="12.8" hidden="false" customHeight="true" outlineLevel="0" collapsed="false"/>
    <row r="1036139" customFormat="false" ht="12.8" hidden="false" customHeight="true" outlineLevel="0" collapsed="false"/>
    <row r="1036140" customFormat="false" ht="12.8" hidden="false" customHeight="true" outlineLevel="0" collapsed="false"/>
    <row r="1036141" customFormat="false" ht="12.8" hidden="false" customHeight="true" outlineLevel="0" collapsed="false"/>
    <row r="1036142" customFormat="false" ht="12.8" hidden="false" customHeight="true" outlineLevel="0" collapsed="false"/>
    <row r="1036143" customFormat="false" ht="12.8" hidden="false" customHeight="true" outlineLevel="0" collapsed="false"/>
    <row r="1036144" customFormat="false" ht="12.8" hidden="false" customHeight="true" outlineLevel="0" collapsed="false"/>
    <row r="1036145" customFormat="false" ht="12.8" hidden="false" customHeight="true" outlineLevel="0" collapsed="false"/>
    <row r="1036146" customFormat="false" ht="12.8" hidden="false" customHeight="true" outlineLevel="0" collapsed="false"/>
    <row r="1036147" customFormat="false" ht="12.8" hidden="false" customHeight="true" outlineLevel="0" collapsed="false"/>
    <row r="1036148" customFormat="false" ht="12.8" hidden="false" customHeight="true" outlineLevel="0" collapsed="false"/>
    <row r="1036149" customFormat="false" ht="12.8" hidden="false" customHeight="true" outlineLevel="0" collapsed="false"/>
    <row r="1036150" customFormat="false" ht="12.8" hidden="false" customHeight="true" outlineLevel="0" collapsed="false"/>
    <row r="1036151" customFormat="false" ht="12.8" hidden="false" customHeight="true" outlineLevel="0" collapsed="false"/>
    <row r="1036152" customFormat="false" ht="12.8" hidden="false" customHeight="true" outlineLevel="0" collapsed="false"/>
    <row r="1036153" customFormat="false" ht="12.8" hidden="false" customHeight="true" outlineLevel="0" collapsed="false"/>
    <row r="1036154" customFormat="false" ht="12.8" hidden="false" customHeight="true" outlineLevel="0" collapsed="false"/>
    <row r="1036155" customFormat="false" ht="12.8" hidden="false" customHeight="true" outlineLevel="0" collapsed="false"/>
    <row r="1036156" customFormat="false" ht="12.8" hidden="false" customHeight="true" outlineLevel="0" collapsed="false"/>
    <row r="1036157" customFormat="false" ht="12.8" hidden="false" customHeight="true" outlineLevel="0" collapsed="false"/>
    <row r="1036158" customFormat="false" ht="12.8" hidden="false" customHeight="true" outlineLevel="0" collapsed="false"/>
    <row r="1036159" customFormat="false" ht="12.8" hidden="false" customHeight="true" outlineLevel="0" collapsed="false"/>
    <row r="1036160" customFormat="false" ht="12.8" hidden="false" customHeight="true" outlineLevel="0" collapsed="false"/>
    <row r="1036161" customFormat="false" ht="12.8" hidden="false" customHeight="true" outlineLevel="0" collapsed="false"/>
    <row r="1036162" customFormat="false" ht="12.8" hidden="false" customHeight="true" outlineLevel="0" collapsed="false"/>
    <row r="1036163" customFormat="false" ht="12.8" hidden="false" customHeight="true" outlineLevel="0" collapsed="false"/>
    <row r="1036164" customFormat="false" ht="12.8" hidden="false" customHeight="true" outlineLevel="0" collapsed="false"/>
    <row r="1036165" customFormat="false" ht="12.8" hidden="false" customHeight="true" outlineLevel="0" collapsed="false"/>
    <row r="1036166" customFormat="false" ht="12.8" hidden="false" customHeight="true" outlineLevel="0" collapsed="false"/>
    <row r="1036167" customFormat="false" ht="12.8" hidden="false" customHeight="true" outlineLevel="0" collapsed="false"/>
    <row r="1036168" customFormat="false" ht="12.8" hidden="false" customHeight="true" outlineLevel="0" collapsed="false"/>
    <row r="1036169" customFormat="false" ht="12.8" hidden="false" customHeight="true" outlineLevel="0" collapsed="false"/>
    <row r="1036170" customFormat="false" ht="12.8" hidden="false" customHeight="true" outlineLevel="0" collapsed="false"/>
    <row r="1036171" customFormat="false" ht="12.8" hidden="false" customHeight="true" outlineLevel="0" collapsed="false"/>
    <row r="1036172" customFormat="false" ht="12.8" hidden="false" customHeight="true" outlineLevel="0" collapsed="false"/>
    <row r="1036173" customFormat="false" ht="12.8" hidden="false" customHeight="true" outlineLevel="0" collapsed="false"/>
    <row r="1036174" customFormat="false" ht="12.8" hidden="false" customHeight="true" outlineLevel="0" collapsed="false"/>
    <row r="1036175" customFormat="false" ht="12.8" hidden="false" customHeight="true" outlineLevel="0" collapsed="false"/>
    <row r="1036176" customFormat="false" ht="12.8" hidden="false" customHeight="true" outlineLevel="0" collapsed="false"/>
    <row r="1036177" customFormat="false" ht="12.8" hidden="false" customHeight="true" outlineLevel="0" collapsed="false"/>
    <row r="1036178" customFormat="false" ht="12.8" hidden="false" customHeight="true" outlineLevel="0" collapsed="false"/>
    <row r="1036179" customFormat="false" ht="12.8" hidden="false" customHeight="true" outlineLevel="0" collapsed="false"/>
    <row r="1036180" customFormat="false" ht="12.8" hidden="false" customHeight="true" outlineLevel="0" collapsed="false"/>
    <row r="1036181" customFormat="false" ht="12.8" hidden="false" customHeight="true" outlineLevel="0" collapsed="false"/>
    <row r="1036182" customFormat="false" ht="12.8" hidden="false" customHeight="true" outlineLevel="0" collapsed="false"/>
    <row r="1036183" customFormat="false" ht="12.8" hidden="false" customHeight="true" outlineLevel="0" collapsed="false"/>
    <row r="1036184" customFormat="false" ht="12.8" hidden="false" customHeight="true" outlineLevel="0" collapsed="false"/>
    <row r="1036185" customFormat="false" ht="12.8" hidden="false" customHeight="true" outlineLevel="0" collapsed="false"/>
    <row r="1036186" customFormat="false" ht="12.8" hidden="false" customHeight="true" outlineLevel="0" collapsed="false"/>
    <row r="1036187" customFormat="false" ht="12.8" hidden="false" customHeight="true" outlineLevel="0" collapsed="false"/>
    <row r="1036188" customFormat="false" ht="12.8" hidden="false" customHeight="true" outlineLevel="0" collapsed="false"/>
    <row r="1036189" customFormat="false" ht="12.8" hidden="false" customHeight="true" outlineLevel="0" collapsed="false"/>
    <row r="1036190" customFormat="false" ht="12.8" hidden="false" customHeight="true" outlineLevel="0" collapsed="false"/>
    <row r="1036191" customFormat="false" ht="12.8" hidden="false" customHeight="true" outlineLevel="0" collapsed="false"/>
    <row r="1036192" customFormat="false" ht="12.8" hidden="false" customHeight="true" outlineLevel="0" collapsed="false"/>
    <row r="1036193" customFormat="false" ht="12.8" hidden="false" customHeight="true" outlineLevel="0" collapsed="false"/>
    <row r="1036194" customFormat="false" ht="12.8" hidden="false" customHeight="true" outlineLevel="0" collapsed="false"/>
    <row r="1036195" customFormat="false" ht="12.8" hidden="false" customHeight="true" outlineLevel="0" collapsed="false"/>
    <row r="1036196" customFormat="false" ht="12.8" hidden="false" customHeight="true" outlineLevel="0" collapsed="false"/>
    <row r="1036197" customFormat="false" ht="12.8" hidden="false" customHeight="true" outlineLevel="0" collapsed="false"/>
    <row r="1036198" customFormat="false" ht="12.8" hidden="false" customHeight="true" outlineLevel="0" collapsed="false"/>
    <row r="1036199" customFormat="false" ht="12.8" hidden="false" customHeight="true" outlineLevel="0" collapsed="false"/>
    <row r="1036200" customFormat="false" ht="12.8" hidden="false" customHeight="true" outlineLevel="0" collapsed="false"/>
    <row r="1036201" customFormat="false" ht="12.8" hidden="false" customHeight="true" outlineLevel="0" collapsed="false"/>
    <row r="1036202" customFormat="false" ht="12.8" hidden="false" customHeight="true" outlineLevel="0" collapsed="false"/>
    <row r="1036203" customFormat="false" ht="12.8" hidden="false" customHeight="true" outlineLevel="0" collapsed="false"/>
    <row r="1036204" customFormat="false" ht="12.8" hidden="false" customHeight="true" outlineLevel="0" collapsed="false"/>
    <row r="1036205" customFormat="false" ht="12.8" hidden="false" customHeight="true" outlineLevel="0" collapsed="false"/>
    <row r="1036206" customFormat="false" ht="12.8" hidden="false" customHeight="true" outlineLevel="0" collapsed="false"/>
    <row r="1036207" customFormat="false" ht="12.8" hidden="false" customHeight="true" outlineLevel="0" collapsed="false"/>
    <row r="1036208" customFormat="false" ht="12.8" hidden="false" customHeight="true" outlineLevel="0" collapsed="false"/>
    <row r="1036209" customFormat="false" ht="12.8" hidden="false" customHeight="true" outlineLevel="0" collapsed="false"/>
    <row r="1036210" customFormat="false" ht="12.8" hidden="false" customHeight="true" outlineLevel="0" collapsed="false"/>
    <row r="1036211" customFormat="false" ht="12.8" hidden="false" customHeight="true" outlineLevel="0" collapsed="false"/>
    <row r="1036212" customFormat="false" ht="12.8" hidden="false" customHeight="true" outlineLevel="0" collapsed="false"/>
    <row r="1036213" customFormat="false" ht="12.8" hidden="false" customHeight="true" outlineLevel="0" collapsed="false"/>
    <row r="1036214" customFormat="false" ht="12.8" hidden="false" customHeight="true" outlineLevel="0" collapsed="false"/>
    <row r="1036215" customFormat="false" ht="12.8" hidden="false" customHeight="true" outlineLevel="0" collapsed="false"/>
    <row r="1036216" customFormat="false" ht="12.8" hidden="false" customHeight="true" outlineLevel="0" collapsed="false"/>
    <row r="1036217" customFormat="false" ht="12.8" hidden="false" customHeight="true" outlineLevel="0" collapsed="false"/>
    <row r="1036218" customFormat="false" ht="12.8" hidden="false" customHeight="true" outlineLevel="0" collapsed="false"/>
    <row r="1036219" customFormat="false" ht="12.8" hidden="false" customHeight="true" outlineLevel="0" collapsed="false"/>
    <row r="1036220" customFormat="false" ht="12.8" hidden="false" customHeight="true" outlineLevel="0" collapsed="false"/>
    <row r="1036221" customFormat="false" ht="12.8" hidden="false" customHeight="true" outlineLevel="0" collapsed="false"/>
    <row r="1036222" customFormat="false" ht="12.8" hidden="false" customHeight="true" outlineLevel="0" collapsed="false"/>
    <row r="1036223" customFormat="false" ht="12.8" hidden="false" customHeight="true" outlineLevel="0" collapsed="false"/>
    <row r="1036224" customFormat="false" ht="12.8" hidden="false" customHeight="true" outlineLevel="0" collapsed="false"/>
    <row r="1036225" customFormat="false" ht="12.8" hidden="false" customHeight="true" outlineLevel="0" collapsed="false"/>
    <row r="1036226" customFormat="false" ht="12.8" hidden="false" customHeight="true" outlineLevel="0" collapsed="false"/>
    <row r="1036227" customFormat="false" ht="12.8" hidden="false" customHeight="true" outlineLevel="0" collapsed="false"/>
    <row r="1036228" customFormat="false" ht="12.8" hidden="false" customHeight="true" outlineLevel="0" collapsed="false"/>
    <row r="1036229" customFormat="false" ht="12.8" hidden="false" customHeight="true" outlineLevel="0" collapsed="false"/>
    <row r="1036230" customFormat="false" ht="12.8" hidden="false" customHeight="true" outlineLevel="0" collapsed="false"/>
    <row r="1036231" customFormat="false" ht="12.8" hidden="false" customHeight="true" outlineLevel="0" collapsed="false"/>
    <row r="1036232" customFormat="false" ht="12.8" hidden="false" customHeight="true" outlineLevel="0" collapsed="false"/>
    <row r="1036233" customFormat="false" ht="12.8" hidden="false" customHeight="true" outlineLevel="0" collapsed="false"/>
    <row r="1036234" customFormat="false" ht="12.8" hidden="false" customHeight="true" outlineLevel="0" collapsed="false"/>
    <row r="1036235" customFormat="false" ht="12.8" hidden="false" customHeight="true" outlineLevel="0" collapsed="false"/>
    <row r="1036236" customFormat="false" ht="12.8" hidden="false" customHeight="true" outlineLevel="0" collapsed="false"/>
    <row r="1036237" customFormat="false" ht="12.8" hidden="false" customHeight="true" outlineLevel="0" collapsed="false"/>
    <row r="1036238" customFormat="false" ht="12.8" hidden="false" customHeight="true" outlineLevel="0" collapsed="false"/>
    <row r="1036239" customFormat="false" ht="12.8" hidden="false" customHeight="true" outlineLevel="0" collapsed="false"/>
    <row r="1036240" customFormat="false" ht="12.8" hidden="false" customHeight="true" outlineLevel="0" collapsed="false"/>
    <row r="1036241" customFormat="false" ht="12.8" hidden="false" customHeight="true" outlineLevel="0" collapsed="false"/>
    <row r="1036242" customFormat="false" ht="12.8" hidden="false" customHeight="true" outlineLevel="0" collapsed="false"/>
    <row r="1036243" customFormat="false" ht="12.8" hidden="false" customHeight="true" outlineLevel="0" collapsed="false"/>
    <row r="1036244" customFormat="false" ht="12.8" hidden="false" customHeight="true" outlineLevel="0" collapsed="false"/>
    <row r="1036245" customFormat="false" ht="12.8" hidden="false" customHeight="true" outlineLevel="0" collapsed="false"/>
    <row r="1036246" customFormat="false" ht="12.8" hidden="false" customHeight="true" outlineLevel="0" collapsed="false"/>
    <row r="1036247" customFormat="false" ht="12.8" hidden="false" customHeight="true" outlineLevel="0" collapsed="false"/>
    <row r="1036248" customFormat="false" ht="12.8" hidden="false" customHeight="true" outlineLevel="0" collapsed="false"/>
    <row r="1036249" customFormat="false" ht="12.8" hidden="false" customHeight="true" outlineLevel="0" collapsed="false"/>
    <row r="1036250" customFormat="false" ht="12.8" hidden="false" customHeight="true" outlineLevel="0" collapsed="false"/>
    <row r="1036251" customFormat="false" ht="12.8" hidden="false" customHeight="true" outlineLevel="0" collapsed="false"/>
    <row r="1036252" customFormat="false" ht="12.8" hidden="false" customHeight="true" outlineLevel="0" collapsed="false"/>
    <row r="1036253" customFormat="false" ht="12.8" hidden="false" customHeight="true" outlineLevel="0" collapsed="false"/>
    <row r="1036254" customFormat="false" ht="12.8" hidden="false" customHeight="true" outlineLevel="0" collapsed="false"/>
    <row r="1036255" customFormat="false" ht="12.8" hidden="false" customHeight="true" outlineLevel="0" collapsed="false"/>
    <row r="1036256" customFormat="false" ht="12.8" hidden="false" customHeight="true" outlineLevel="0" collapsed="false"/>
    <row r="1036257" customFormat="false" ht="12.8" hidden="false" customHeight="true" outlineLevel="0" collapsed="false"/>
    <row r="1036258" customFormat="false" ht="12.8" hidden="false" customHeight="true" outlineLevel="0" collapsed="false"/>
    <row r="1036259" customFormat="false" ht="12.8" hidden="false" customHeight="true" outlineLevel="0" collapsed="false"/>
    <row r="1036260" customFormat="false" ht="12.8" hidden="false" customHeight="true" outlineLevel="0" collapsed="false"/>
    <row r="1036261" customFormat="false" ht="12.8" hidden="false" customHeight="true" outlineLevel="0" collapsed="false"/>
    <row r="1036262" customFormat="false" ht="12.8" hidden="false" customHeight="true" outlineLevel="0" collapsed="false"/>
    <row r="1036263" customFormat="false" ht="12.8" hidden="false" customHeight="true" outlineLevel="0" collapsed="false"/>
    <row r="1036264" customFormat="false" ht="12.8" hidden="false" customHeight="true" outlineLevel="0" collapsed="false"/>
    <row r="1036265" customFormat="false" ht="12.8" hidden="false" customHeight="true" outlineLevel="0" collapsed="false"/>
    <row r="1036266" customFormat="false" ht="12.8" hidden="false" customHeight="true" outlineLevel="0" collapsed="false"/>
    <row r="1036267" customFormat="false" ht="12.8" hidden="false" customHeight="true" outlineLevel="0" collapsed="false"/>
    <row r="1036268" customFormat="false" ht="12.8" hidden="false" customHeight="true" outlineLevel="0" collapsed="false"/>
    <row r="1036269" customFormat="false" ht="12.8" hidden="false" customHeight="true" outlineLevel="0" collapsed="false"/>
    <row r="1036270" customFormat="false" ht="12.8" hidden="false" customHeight="true" outlineLevel="0" collapsed="false"/>
    <row r="1036271" customFormat="false" ht="12.8" hidden="false" customHeight="true" outlineLevel="0" collapsed="false"/>
    <row r="1036272" customFormat="false" ht="12.8" hidden="false" customHeight="true" outlineLevel="0" collapsed="false"/>
    <row r="1036273" customFormat="false" ht="12.8" hidden="false" customHeight="true" outlineLevel="0" collapsed="false"/>
    <row r="1036274" customFormat="false" ht="12.8" hidden="false" customHeight="true" outlineLevel="0" collapsed="false"/>
    <row r="1036275" customFormat="false" ht="12.8" hidden="false" customHeight="true" outlineLevel="0" collapsed="false"/>
    <row r="1036276" customFormat="false" ht="12.8" hidden="false" customHeight="true" outlineLevel="0" collapsed="false"/>
    <row r="1036277" customFormat="false" ht="12.8" hidden="false" customHeight="true" outlineLevel="0" collapsed="false"/>
    <row r="1036278" customFormat="false" ht="12.8" hidden="false" customHeight="true" outlineLevel="0" collapsed="false"/>
    <row r="1036279" customFormat="false" ht="12.8" hidden="false" customHeight="true" outlineLevel="0" collapsed="false"/>
    <row r="1036280" customFormat="false" ht="12.8" hidden="false" customHeight="true" outlineLevel="0" collapsed="false"/>
    <row r="1036281" customFormat="false" ht="12.8" hidden="false" customHeight="true" outlineLevel="0" collapsed="false"/>
    <row r="1036282" customFormat="false" ht="12.8" hidden="false" customHeight="true" outlineLevel="0" collapsed="false"/>
    <row r="1036283" customFormat="false" ht="12.8" hidden="false" customHeight="true" outlineLevel="0" collapsed="false"/>
    <row r="1036284" customFormat="false" ht="12.8" hidden="false" customHeight="true" outlineLevel="0" collapsed="false"/>
    <row r="1036285" customFormat="false" ht="12.8" hidden="false" customHeight="true" outlineLevel="0" collapsed="false"/>
    <row r="1036286" customFormat="false" ht="12.8" hidden="false" customHeight="true" outlineLevel="0" collapsed="false"/>
    <row r="1036287" customFormat="false" ht="12.8" hidden="false" customHeight="true" outlineLevel="0" collapsed="false"/>
    <row r="1036288" customFormat="false" ht="12.8" hidden="false" customHeight="true" outlineLevel="0" collapsed="false"/>
    <row r="1036289" customFormat="false" ht="12.8" hidden="false" customHeight="true" outlineLevel="0" collapsed="false"/>
    <row r="1036290" customFormat="false" ht="12.8" hidden="false" customHeight="true" outlineLevel="0" collapsed="false"/>
    <row r="1036291" customFormat="false" ht="12.8" hidden="false" customHeight="true" outlineLevel="0" collapsed="false"/>
    <row r="1036292" customFormat="false" ht="12.8" hidden="false" customHeight="true" outlineLevel="0" collapsed="false"/>
    <row r="1036293" customFormat="false" ht="12.8" hidden="false" customHeight="true" outlineLevel="0" collapsed="false"/>
    <row r="1036294" customFormat="false" ht="12.8" hidden="false" customHeight="true" outlineLevel="0" collapsed="false"/>
    <row r="1036295" customFormat="false" ht="12.8" hidden="false" customHeight="true" outlineLevel="0" collapsed="false"/>
    <row r="1036296" customFormat="false" ht="12.8" hidden="false" customHeight="true" outlineLevel="0" collapsed="false"/>
    <row r="1036297" customFormat="false" ht="12.8" hidden="false" customHeight="true" outlineLevel="0" collapsed="false"/>
    <row r="1036298" customFormat="false" ht="12.8" hidden="false" customHeight="true" outlineLevel="0" collapsed="false"/>
    <row r="1036299" customFormat="false" ht="12.8" hidden="false" customHeight="true" outlineLevel="0" collapsed="false"/>
    <row r="1036300" customFormat="false" ht="12.8" hidden="false" customHeight="true" outlineLevel="0" collapsed="false"/>
    <row r="1036301" customFormat="false" ht="12.8" hidden="false" customHeight="true" outlineLevel="0" collapsed="false"/>
    <row r="1036302" customFormat="false" ht="12.8" hidden="false" customHeight="true" outlineLevel="0" collapsed="false"/>
    <row r="1036303" customFormat="false" ht="12.8" hidden="false" customHeight="true" outlineLevel="0" collapsed="false"/>
    <row r="1036304" customFormat="false" ht="12.8" hidden="false" customHeight="true" outlineLevel="0" collapsed="false"/>
    <row r="1036305" customFormat="false" ht="12.8" hidden="false" customHeight="true" outlineLevel="0" collapsed="false"/>
    <row r="1036306" customFormat="false" ht="12.8" hidden="false" customHeight="true" outlineLevel="0" collapsed="false"/>
    <row r="1036307" customFormat="false" ht="12.8" hidden="false" customHeight="true" outlineLevel="0" collapsed="false"/>
    <row r="1036308" customFormat="false" ht="12.8" hidden="false" customHeight="true" outlineLevel="0" collapsed="false"/>
    <row r="1036309" customFormat="false" ht="12.8" hidden="false" customHeight="true" outlineLevel="0" collapsed="false"/>
    <row r="1036310" customFormat="false" ht="12.8" hidden="false" customHeight="true" outlineLevel="0" collapsed="false"/>
    <row r="1036311" customFormat="false" ht="12.8" hidden="false" customHeight="true" outlineLevel="0" collapsed="false"/>
    <row r="1036312" customFormat="false" ht="12.8" hidden="false" customHeight="true" outlineLevel="0" collapsed="false"/>
    <row r="1036313" customFormat="false" ht="12.8" hidden="false" customHeight="true" outlineLevel="0" collapsed="false"/>
    <row r="1036314" customFormat="false" ht="12.8" hidden="false" customHeight="true" outlineLevel="0" collapsed="false"/>
    <row r="1036315" customFormat="false" ht="12.8" hidden="false" customHeight="true" outlineLevel="0" collapsed="false"/>
    <row r="1036316" customFormat="false" ht="12.8" hidden="false" customHeight="true" outlineLevel="0" collapsed="false"/>
    <row r="1036317" customFormat="false" ht="12.8" hidden="false" customHeight="true" outlineLevel="0" collapsed="false"/>
    <row r="1036318" customFormat="false" ht="12.8" hidden="false" customHeight="true" outlineLevel="0" collapsed="false"/>
    <row r="1036319" customFormat="false" ht="12.8" hidden="false" customHeight="true" outlineLevel="0" collapsed="false"/>
    <row r="1036320" customFormat="false" ht="12.8" hidden="false" customHeight="true" outlineLevel="0" collapsed="false"/>
    <row r="1036321" customFormat="false" ht="12.8" hidden="false" customHeight="true" outlineLevel="0" collapsed="false"/>
    <row r="1036322" customFormat="false" ht="12.8" hidden="false" customHeight="true" outlineLevel="0" collapsed="false"/>
    <row r="1036323" customFormat="false" ht="12.8" hidden="false" customHeight="true" outlineLevel="0" collapsed="false"/>
    <row r="1036324" customFormat="false" ht="12.8" hidden="false" customHeight="true" outlineLevel="0" collapsed="false"/>
    <row r="1036325" customFormat="false" ht="12.8" hidden="false" customHeight="true" outlineLevel="0" collapsed="false"/>
    <row r="1036326" customFormat="false" ht="12.8" hidden="false" customHeight="true" outlineLevel="0" collapsed="false"/>
    <row r="1036327" customFormat="false" ht="12.8" hidden="false" customHeight="true" outlineLevel="0" collapsed="false"/>
    <row r="1036328" customFormat="false" ht="12.8" hidden="false" customHeight="true" outlineLevel="0" collapsed="false"/>
    <row r="1036329" customFormat="false" ht="12.8" hidden="false" customHeight="true" outlineLevel="0" collapsed="false"/>
    <row r="1036330" customFormat="false" ht="12.8" hidden="false" customHeight="true" outlineLevel="0" collapsed="false"/>
    <row r="1036331" customFormat="false" ht="12.8" hidden="false" customHeight="true" outlineLevel="0" collapsed="false"/>
    <row r="1036332" customFormat="false" ht="12.8" hidden="false" customHeight="true" outlineLevel="0" collapsed="false"/>
    <row r="1036333" customFormat="false" ht="12.8" hidden="false" customHeight="true" outlineLevel="0" collapsed="false"/>
    <row r="1036334" customFormat="false" ht="12.8" hidden="false" customHeight="true" outlineLevel="0" collapsed="false"/>
    <row r="1036335" customFormat="false" ht="12.8" hidden="false" customHeight="true" outlineLevel="0" collapsed="false"/>
    <row r="1036336" customFormat="false" ht="12.8" hidden="false" customHeight="true" outlineLevel="0" collapsed="false"/>
    <row r="1036337" customFormat="false" ht="12.8" hidden="false" customHeight="true" outlineLevel="0" collapsed="false"/>
    <row r="1036338" customFormat="false" ht="12.8" hidden="false" customHeight="true" outlineLevel="0" collapsed="false"/>
    <row r="1036339" customFormat="false" ht="12.8" hidden="false" customHeight="true" outlineLevel="0" collapsed="false"/>
    <row r="1036340" customFormat="false" ht="12.8" hidden="false" customHeight="true" outlineLevel="0" collapsed="false"/>
    <row r="1036341" customFormat="false" ht="12.8" hidden="false" customHeight="true" outlineLevel="0" collapsed="false"/>
    <row r="1036342" customFormat="false" ht="12.8" hidden="false" customHeight="true" outlineLevel="0" collapsed="false"/>
    <row r="1036343" customFormat="false" ht="12.8" hidden="false" customHeight="true" outlineLevel="0" collapsed="false"/>
    <row r="1036344" customFormat="false" ht="12.8" hidden="false" customHeight="true" outlineLevel="0" collapsed="false"/>
    <row r="1036345" customFormat="false" ht="12.8" hidden="false" customHeight="true" outlineLevel="0" collapsed="false"/>
    <row r="1036346" customFormat="false" ht="12.8" hidden="false" customHeight="true" outlineLevel="0" collapsed="false"/>
    <row r="1036347" customFormat="false" ht="12.8" hidden="false" customHeight="true" outlineLevel="0" collapsed="false"/>
    <row r="1036348" customFormat="false" ht="12.8" hidden="false" customHeight="true" outlineLevel="0" collapsed="false"/>
    <row r="1036349" customFormat="false" ht="12.8" hidden="false" customHeight="true" outlineLevel="0" collapsed="false"/>
    <row r="1036350" customFormat="false" ht="12.8" hidden="false" customHeight="true" outlineLevel="0" collapsed="false"/>
    <row r="1036351" customFormat="false" ht="12.8" hidden="false" customHeight="true" outlineLevel="0" collapsed="false"/>
    <row r="1036352" customFormat="false" ht="12.8" hidden="false" customHeight="true" outlineLevel="0" collapsed="false"/>
    <row r="1036353" customFormat="false" ht="12.8" hidden="false" customHeight="true" outlineLevel="0" collapsed="false"/>
    <row r="1036354" customFormat="false" ht="12.8" hidden="false" customHeight="true" outlineLevel="0" collapsed="false"/>
    <row r="1036355" customFormat="false" ht="12.8" hidden="false" customHeight="true" outlineLevel="0" collapsed="false"/>
    <row r="1036356" customFormat="false" ht="12.8" hidden="false" customHeight="true" outlineLevel="0" collapsed="false"/>
    <row r="1036357" customFormat="false" ht="12.8" hidden="false" customHeight="true" outlineLevel="0" collapsed="false"/>
    <row r="1036358" customFormat="false" ht="12.8" hidden="false" customHeight="true" outlineLevel="0" collapsed="false"/>
    <row r="1036359" customFormat="false" ht="12.8" hidden="false" customHeight="true" outlineLevel="0" collapsed="false"/>
    <row r="1036360" customFormat="false" ht="12.8" hidden="false" customHeight="true" outlineLevel="0" collapsed="false"/>
    <row r="1036361" customFormat="false" ht="12.8" hidden="false" customHeight="true" outlineLevel="0" collapsed="false"/>
    <row r="1036362" customFormat="false" ht="12.8" hidden="false" customHeight="true" outlineLevel="0" collapsed="false"/>
    <row r="1036363" customFormat="false" ht="12.8" hidden="false" customHeight="true" outlineLevel="0" collapsed="false"/>
    <row r="1036364" customFormat="false" ht="12.8" hidden="false" customHeight="true" outlineLevel="0" collapsed="false"/>
    <row r="1036365" customFormat="false" ht="12.8" hidden="false" customHeight="true" outlineLevel="0" collapsed="false"/>
    <row r="1036366" customFormat="false" ht="12.8" hidden="false" customHeight="true" outlineLevel="0" collapsed="false"/>
    <row r="1036367" customFormat="false" ht="12.8" hidden="false" customHeight="true" outlineLevel="0" collapsed="false"/>
    <row r="1036368" customFormat="false" ht="12.8" hidden="false" customHeight="true" outlineLevel="0" collapsed="false"/>
    <row r="1036369" customFormat="false" ht="12.8" hidden="false" customHeight="true" outlineLevel="0" collapsed="false"/>
    <row r="1036370" customFormat="false" ht="12.8" hidden="false" customHeight="true" outlineLevel="0" collapsed="false"/>
    <row r="1036371" customFormat="false" ht="12.8" hidden="false" customHeight="true" outlineLevel="0" collapsed="false"/>
    <row r="1036372" customFormat="false" ht="12.8" hidden="false" customHeight="true" outlineLevel="0" collapsed="false"/>
    <row r="1036373" customFormat="false" ht="12.8" hidden="false" customHeight="true" outlineLevel="0" collapsed="false"/>
    <row r="1036374" customFormat="false" ht="12.8" hidden="false" customHeight="true" outlineLevel="0" collapsed="false"/>
    <row r="1036375" customFormat="false" ht="12.8" hidden="false" customHeight="true" outlineLevel="0" collapsed="false"/>
    <row r="1036376" customFormat="false" ht="12.8" hidden="false" customHeight="true" outlineLevel="0" collapsed="false"/>
    <row r="1036377" customFormat="false" ht="12.8" hidden="false" customHeight="true" outlineLevel="0" collapsed="false"/>
    <row r="1036378" customFormat="false" ht="12.8" hidden="false" customHeight="true" outlineLevel="0" collapsed="false"/>
    <row r="1036379" customFormat="false" ht="12.8" hidden="false" customHeight="true" outlineLevel="0" collapsed="false"/>
    <row r="1036380" customFormat="false" ht="12.8" hidden="false" customHeight="true" outlineLevel="0" collapsed="false"/>
    <row r="1036381" customFormat="false" ht="12.8" hidden="false" customHeight="true" outlineLevel="0" collapsed="false"/>
    <row r="1036382" customFormat="false" ht="12.8" hidden="false" customHeight="true" outlineLevel="0" collapsed="false"/>
    <row r="1036383" customFormat="false" ht="12.8" hidden="false" customHeight="true" outlineLevel="0" collapsed="false"/>
    <row r="1036384" customFormat="false" ht="12.8" hidden="false" customHeight="true" outlineLevel="0" collapsed="false"/>
    <row r="1036385" customFormat="false" ht="12.8" hidden="false" customHeight="true" outlineLevel="0" collapsed="false"/>
    <row r="1036386" customFormat="false" ht="12.8" hidden="false" customHeight="true" outlineLevel="0" collapsed="false"/>
    <row r="1036387" customFormat="false" ht="12.8" hidden="false" customHeight="true" outlineLevel="0" collapsed="false"/>
    <row r="1036388" customFormat="false" ht="12.8" hidden="false" customHeight="true" outlineLevel="0" collapsed="false"/>
    <row r="1036389" customFormat="false" ht="12.8" hidden="false" customHeight="true" outlineLevel="0" collapsed="false"/>
    <row r="1036390" customFormat="false" ht="12.8" hidden="false" customHeight="true" outlineLevel="0" collapsed="false"/>
    <row r="1036391" customFormat="false" ht="12.8" hidden="false" customHeight="true" outlineLevel="0" collapsed="false"/>
    <row r="1036392" customFormat="false" ht="12.8" hidden="false" customHeight="true" outlineLevel="0" collapsed="false"/>
    <row r="1036393" customFormat="false" ht="12.8" hidden="false" customHeight="true" outlineLevel="0" collapsed="false"/>
    <row r="1036394" customFormat="false" ht="12.8" hidden="false" customHeight="true" outlineLevel="0" collapsed="false"/>
    <row r="1036395" customFormat="false" ht="12.8" hidden="false" customHeight="true" outlineLevel="0" collapsed="false"/>
    <row r="1036396" customFormat="false" ht="12.8" hidden="false" customHeight="true" outlineLevel="0" collapsed="false"/>
    <row r="1036397" customFormat="false" ht="12.8" hidden="false" customHeight="true" outlineLevel="0" collapsed="false"/>
    <row r="1036398" customFormat="false" ht="12.8" hidden="false" customHeight="true" outlineLevel="0" collapsed="false"/>
    <row r="1036399" customFormat="false" ht="12.8" hidden="false" customHeight="true" outlineLevel="0" collapsed="false"/>
    <row r="1036400" customFormat="false" ht="12.8" hidden="false" customHeight="true" outlineLevel="0" collapsed="false"/>
    <row r="1036401" customFormat="false" ht="12.8" hidden="false" customHeight="true" outlineLevel="0" collapsed="false"/>
    <row r="1036402" customFormat="false" ht="12.8" hidden="false" customHeight="true" outlineLevel="0" collapsed="false"/>
    <row r="1036403" customFormat="false" ht="12.8" hidden="false" customHeight="true" outlineLevel="0" collapsed="false"/>
    <row r="1036404" customFormat="false" ht="12.8" hidden="false" customHeight="true" outlineLevel="0" collapsed="false"/>
    <row r="1036405" customFormat="false" ht="12.8" hidden="false" customHeight="true" outlineLevel="0" collapsed="false"/>
    <row r="1036406" customFormat="false" ht="12.8" hidden="false" customHeight="true" outlineLevel="0" collapsed="false"/>
    <row r="1036407" customFormat="false" ht="12.8" hidden="false" customHeight="true" outlineLevel="0" collapsed="false"/>
    <row r="1036408" customFormat="false" ht="12.8" hidden="false" customHeight="true" outlineLevel="0" collapsed="false"/>
    <row r="1036409" customFormat="false" ht="12.8" hidden="false" customHeight="true" outlineLevel="0" collapsed="false"/>
    <row r="1036410" customFormat="false" ht="12.8" hidden="false" customHeight="true" outlineLevel="0" collapsed="false"/>
    <row r="1036411" customFormat="false" ht="12.8" hidden="false" customHeight="true" outlineLevel="0" collapsed="false"/>
    <row r="1036412" customFormat="false" ht="12.8" hidden="false" customHeight="true" outlineLevel="0" collapsed="false"/>
    <row r="1036413" customFormat="false" ht="12.8" hidden="false" customHeight="true" outlineLevel="0" collapsed="false"/>
    <row r="1036414" customFormat="false" ht="12.8" hidden="false" customHeight="true" outlineLevel="0" collapsed="false"/>
    <row r="1036415" customFormat="false" ht="12.8" hidden="false" customHeight="true" outlineLevel="0" collapsed="false"/>
    <row r="1036416" customFormat="false" ht="12.8" hidden="false" customHeight="true" outlineLevel="0" collapsed="false"/>
    <row r="1036417" customFormat="false" ht="12.8" hidden="false" customHeight="true" outlineLevel="0" collapsed="false"/>
    <row r="1036418" customFormat="false" ht="12.8" hidden="false" customHeight="true" outlineLevel="0" collapsed="false"/>
    <row r="1036419" customFormat="false" ht="12.8" hidden="false" customHeight="true" outlineLevel="0" collapsed="false"/>
    <row r="1036420" customFormat="false" ht="12.8" hidden="false" customHeight="true" outlineLevel="0" collapsed="false"/>
    <row r="1036421" customFormat="false" ht="12.8" hidden="false" customHeight="true" outlineLevel="0" collapsed="false"/>
    <row r="1036422" customFormat="false" ht="12.8" hidden="false" customHeight="true" outlineLevel="0" collapsed="false"/>
    <row r="1036423" customFormat="false" ht="12.8" hidden="false" customHeight="true" outlineLevel="0" collapsed="false"/>
    <row r="1036424" customFormat="false" ht="12.8" hidden="false" customHeight="true" outlineLevel="0" collapsed="false"/>
    <row r="1036425" customFormat="false" ht="12.8" hidden="false" customHeight="true" outlineLevel="0" collapsed="false"/>
    <row r="1036426" customFormat="false" ht="12.8" hidden="false" customHeight="true" outlineLevel="0" collapsed="false"/>
    <row r="1036427" customFormat="false" ht="12.8" hidden="false" customHeight="true" outlineLevel="0" collapsed="false"/>
    <row r="1036428" customFormat="false" ht="12.8" hidden="false" customHeight="true" outlineLevel="0" collapsed="false"/>
    <row r="1036429" customFormat="false" ht="12.8" hidden="false" customHeight="true" outlineLevel="0" collapsed="false"/>
    <row r="1036430" customFormat="false" ht="12.8" hidden="false" customHeight="true" outlineLevel="0" collapsed="false"/>
    <row r="1036431" customFormat="false" ht="12.8" hidden="false" customHeight="true" outlineLevel="0" collapsed="false"/>
    <row r="1036432" customFormat="false" ht="12.8" hidden="false" customHeight="true" outlineLevel="0" collapsed="false"/>
    <row r="1036433" customFormat="false" ht="12.8" hidden="false" customHeight="true" outlineLevel="0" collapsed="false"/>
    <row r="1036434" customFormat="false" ht="12.8" hidden="false" customHeight="true" outlineLevel="0" collapsed="false"/>
    <row r="1036435" customFormat="false" ht="12.8" hidden="false" customHeight="true" outlineLevel="0" collapsed="false"/>
    <row r="1036436" customFormat="false" ht="12.8" hidden="false" customHeight="true" outlineLevel="0" collapsed="false"/>
    <row r="1036437" customFormat="false" ht="12.8" hidden="false" customHeight="true" outlineLevel="0" collapsed="false"/>
    <row r="1036438" customFormat="false" ht="12.8" hidden="false" customHeight="true" outlineLevel="0" collapsed="false"/>
    <row r="1036439" customFormat="false" ht="12.8" hidden="false" customHeight="true" outlineLevel="0" collapsed="false"/>
    <row r="1036440" customFormat="false" ht="12.8" hidden="false" customHeight="true" outlineLevel="0" collapsed="false"/>
    <row r="1036441" customFormat="false" ht="12.8" hidden="false" customHeight="true" outlineLevel="0" collapsed="false"/>
    <row r="1036442" customFormat="false" ht="12.8" hidden="false" customHeight="true" outlineLevel="0" collapsed="false"/>
    <row r="1036443" customFormat="false" ht="12.8" hidden="false" customHeight="true" outlineLevel="0" collapsed="false"/>
    <row r="1036444" customFormat="false" ht="12.8" hidden="false" customHeight="true" outlineLevel="0" collapsed="false"/>
    <row r="1036445" customFormat="false" ht="12.8" hidden="false" customHeight="true" outlineLevel="0" collapsed="false"/>
    <row r="1036446" customFormat="false" ht="12.8" hidden="false" customHeight="true" outlineLevel="0" collapsed="false"/>
    <row r="1036447" customFormat="false" ht="12.8" hidden="false" customHeight="true" outlineLevel="0" collapsed="false"/>
    <row r="1036448" customFormat="false" ht="12.8" hidden="false" customHeight="true" outlineLevel="0" collapsed="false"/>
    <row r="1036449" customFormat="false" ht="12.8" hidden="false" customHeight="true" outlineLevel="0" collapsed="false"/>
    <row r="1036450" customFormat="false" ht="12.8" hidden="false" customHeight="true" outlineLevel="0" collapsed="false"/>
    <row r="1036451" customFormat="false" ht="12.8" hidden="false" customHeight="true" outlineLevel="0" collapsed="false"/>
    <row r="1036452" customFormat="false" ht="12.8" hidden="false" customHeight="true" outlineLevel="0" collapsed="false"/>
    <row r="1036453" customFormat="false" ht="12.8" hidden="false" customHeight="true" outlineLevel="0" collapsed="false"/>
    <row r="1036454" customFormat="false" ht="12.8" hidden="false" customHeight="true" outlineLevel="0" collapsed="false"/>
    <row r="1036455" customFormat="false" ht="12.8" hidden="false" customHeight="true" outlineLevel="0" collapsed="false"/>
    <row r="1036456" customFormat="false" ht="12.8" hidden="false" customHeight="true" outlineLevel="0" collapsed="false"/>
    <row r="1036457" customFormat="false" ht="12.8" hidden="false" customHeight="true" outlineLevel="0" collapsed="false"/>
    <row r="1036458" customFormat="false" ht="12.8" hidden="false" customHeight="true" outlineLevel="0" collapsed="false"/>
    <row r="1036459" customFormat="false" ht="12.8" hidden="false" customHeight="true" outlineLevel="0" collapsed="false"/>
    <row r="1036460" customFormat="false" ht="12.8" hidden="false" customHeight="true" outlineLevel="0" collapsed="false"/>
    <row r="1036461" customFormat="false" ht="12.8" hidden="false" customHeight="true" outlineLevel="0" collapsed="false"/>
    <row r="1036462" customFormat="false" ht="12.8" hidden="false" customHeight="true" outlineLevel="0" collapsed="false"/>
    <row r="1036463" customFormat="false" ht="12.8" hidden="false" customHeight="true" outlineLevel="0" collapsed="false"/>
    <row r="1036464" customFormat="false" ht="12.8" hidden="false" customHeight="true" outlineLevel="0" collapsed="false"/>
    <row r="1036465" customFormat="false" ht="12.8" hidden="false" customHeight="true" outlineLevel="0" collapsed="false"/>
    <row r="1036466" customFormat="false" ht="12.8" hidden="false" customHeight="true" outlineLevel="0" collapsed="false"/>
    <row r="1036467" customFormat="false" ht="12.8" hidden="false" customHeight="true" outlineLevel="0" collapsed="false"/>
    <row r="1036468" customFormat="false" ht="12.8" hidden="false" customHeight="true" outlineLevel="0" collapsed="false"/>
    <row r="1036469" customFormat="false" ht="12.8" hidden="false" customHeight="true" outlineLevel="0" collapsed="false"/>
    <row r="1036470" customFormat="false" ht="12.8" hidden="false" customHeight="true" outlineLevel="0" collapsed="false"/>
    <row r="1036471" customFormat="false" ht="12.8" hidden="false" customHeight="true" outlineLevel="0" collapsed="false"/>
    <row r="1036472" customFormat="false" ht="12.8" hidden="false" customHeight="true" outlineLevel="0" collapsed="false"/>
    <row r="1036473" customFormat="false" ht="12.8" hidden="false" customHeight="true" outlineLevel="0" collapsed="false"/>
    <row r="1036474" customFormat="false" ht="12.8" hidden="false" customHeight="true" outlineLevel="0" collapsed="false"/>
    <row r="1036475" customFormat="false" ht="12.8" hidden="false" customHeight="true" outlineLevel="0" collapsed="false"/>
    <row r="1036476" customFormat="false" ht="12.8" hidden="false" customHeight="true" outlineLevel="0" collapsed="false"/>
    <row r="1036477" customFormat="false" ht="12.8" hidden="false" customHeight="true" outlineLevel="0" collapsed="false"/>
    <row r="1036478" customFormat="false" ht="12.8" hidden="false" customHeight="true" outlineLevel="0" collapsed="false"/>
    <row r="1036479" customFormat="false" ht="12.8" hidden="false" customHeight="true" outlineLevel="0" collapsed="false"/>
    <row r="1036480" customFormat="false" ht="12.8" hidden="false" customHeight="true" outlineLevel="0" collapsed="false"/>
    <row r="1036481" customFormat="false" ht="12.8" hidden="false" customHeight="true" outlineLevel="0" collapsed="false"/>
    <row r="1036482" customFormat="false" ht="12.8" hidden="false" customHeight="true" outlineLevel="0" collapsed="false"/>
    <row r="1036483" customFormat="false" ht="12.8" hidden="false" customHeight="true" outlineLevel="0" collapsed="false"/>
    <row r="1036484" customFormat="false" ht="12.8" hidden="false" customHeight="true" outlineLevel="0" collapsed="false"/>
    <row r="1036485" customFormat="false" ht="12.8" hidden="false" customHeight="true" outlineLevel="0" collapsed="false"/>
    <row r="1036486" customFormat="false" ht="12.8" hidden="false" customHeight="true" outlineLevel="0" collapsed="false"/>
    <row r="1036487" customFormat="false" ht="12.8" hidden="false" customHeight="true" outlineLevel="0" collapsed="false"/>
    <row r="1036488" customFormat="false" ht="12.8" hidden="false" customHeight="true" outlineLevel="0" collapsed="false"/>
    <row r="1036489" customFormat="false" ht="12.8" hidden="false" customHeight="true" outlineLevel="0" collapsed="false"/>
    <row r="1036490" customFormat="false" ht="12.8" hidden="false" customHeight="true" outlineLevel="0" collapsed="false"/>
    <row r="1036491" customFormat="false" ht="12.8" hidden="false" customHeight="true" outlineLevel="0" collapsed="false"/>
    <row r="1036492" customFormat="false" ht="12.8" hidden="false" customHeight="true" outlineLevel="0" collapsed="false"/>
    <row r="1036493" customFormat="false" ht="12.8" hidden="false" customHeight="true" outlineLevel="0" collapsed="false"/>
    <row r="1036494" customFormat="false" ht="12.8" hidden="false" customHeight="true" outlineLevel="0" collapsed="false"/>
    <row r="1036495" customFormat="false" ht="12.8" hidden="false" customHeight="true" outlineLevel="0" collapsed="false"/>
    <row r="1036496" customFormat="false" ht="12.8" hidden="false" customHeight="true" outlineLevel="0" collapsed="false"/>
    <row r="1036497" customFormat="false" ht="12.8" hidden="false" customHeight="true" outlineLevel="0" collapsed="false"/>
    <row r="1036498" customFormat="false" ht="12.8" hidden="false" customHeight="true" outlineLevel="0" collapsed="false"/>
    <row r="1036499" customFormat="false" ht="12.8" hidden="false" customHeight="true" outlineLevel="0" collapsed="false"/>
    <row r="1036500" customFormat="false" ht="12.8" hidden="false" customHeight="true" outlineLevel="0" collapsed="false"/>
    <row r="1036501" customFormat="false" ht="12.8" hidden="false" customHeight="true" outlineLevel="0" collapsed="false"/>
    <row r="1036502" customFormat="false" ht="12.8" hidden="false" customHeight="true" outlineLevel="0" collapsed="false"/>
    <row r="1036503" customFormat="false" ht="12.8" hidden="false" customHeight="true" outlineLevel="0" collapsed="false"/>
    <row r="1036504" customFormat="false" ht="12.8" hidden="false" customHeight="true" outlineLevel="0" collapsed="false"/>
    <row r="1036505" customFormat="false" ht="12.8" hidden="false" customHeight="true" outlineLevel="0" collapsed="false"/>
    <row r="1036506" customFormat="false" ht="12.8" hidden="false" customHeight="true" outlineLevel="0" collapsed="false"/>
    <row r="1036507" customFormat="false" ht="12.8" hidden="false" customHeight="true" outlineLevel="0" collapsed="false"/>
    <row r="1036508" customFormat="false" ht="12.8" hidden="false" customHeight="true" outlineLevel="0" collapsed="false"/>
    <row r="1036509" customFormat="false" ht="12.8" hidden="false" customHeight="true" outlineLevel="0" collapsed="false"/>
    <row r="1036510" customFormat="false" ht="12.8" hidden="false" customHeight="true" outlineLevel="0" collapsed="false"/>
    <row r="1036511" customFormat="false" ht="12.8" hidden="false" customHeight="true" outlineLevel="0" collapsed="false"/>
    <row r="1036512" customFormat="false" ht="12.8" hidden="false" customHeight="true" outlineLevel="0" collapsed="false"/>
    <row r="1036513" customFormat="false" ht="12.8" hidden="false" customHeight="true" outlineLevel="0" collapsed="false"/>
    <row r="1036514" customFormat="false" ht="12.8" hidden="false" customHeight="true" outlineLevel="0" collapsed="false"/>
    <row r="1036515" customFormat="false" ht="12.8" hidden="false" customHeight="true" outlineLevel="0" collapsed="false"/>
    <row r="1036516" customFormat="false" ht="12.8" hidden="false" customHeight="true" outlineLevel="0" collapsed="false"/>
    <row r="1036517" customFormat="false" ht="12.8" hidden="false" customHeight="true" outlineLevel="0" collapsed="false"/>
    <row r="1036518" customFormat="false" ht="12.8" hidden="false" customHeight="true" outlineLevel="0" collapsed="false"/>
    <row r="1036519" customFormat="false" ht="12.8" hidden="false" customHeight="true" outlineLevel="0" collapsed="false"/>
    <row r="1036520" customFormat="false" ht="12.8" hidden="false" customHeight="true" outlineLevel="0" collapsed="false"/>
    <row r="1036521" customFormat="false" ht="12.8" hidden="false" customHeight="true" outlineLevel="0" collapsed="false"/>
    <row r="1036522" customFormat="false" ht="12.8" hidden="false" customHeight="true" outlineLevel="0" collapsed="false"/>
    <row r="1036523" customFormat="false" ht="12.8" hidden="false" customHeight="true" outlineLevel="0" collapsed="false"/>
    <row r="1036524" customFormat="false" ht="12.8" hidden="false" customHeight="true" outlineLevel="0" collapsed="false"/>
    <row r="1036525" customFormat="false" ht="12.8" hidden="false" customHeight="true" outlineLevel="0" collapsed="false"/>
    <row r="1036526" customFormat="false" ht="12.8" hidden="false" customHeight="true" outlineLevel="0" collapsed="false"/>
    <row r="1036527" customFormat="false" ht="12.8" hidden="false" customHeight="true" outlineLevel="0" collapsed="false"/>
    <row r="1036528" customFormat="false" ht="12.8" hidden="false" customHeight="true" outlineLevel="0" collapsed="false"/>
    <row r="1036529" customFormat="false" ht="12.8" hidden="false" customHeight="true" outlineLevel="0" collapsed="false"/>
    <row r="1036530" customFormat="false" ht="12.8" hidden="false" customHeight="true" outlineLevel="0" collapsed="false"/>
    <row r="1036531" customFormat="false" ht="12.8" hidden="false" customHeight="true" outlineLevel="0" collapsed="false"/>
    <row r="1036532" customFormat="false" ht="12.8" hidden="false" customHeight="true" outlineLevel="0" collapsed="false"/>
    <row r="1036533" customFormat="false" ht="12.8" hidden="false" customHeight="true" outlineLevel="0" collapsed="false"/>
    <row r="1036534" customFormat="false" ht="12.8" hidden="false" customHeight="true" outlineLevel="0" collapsed="false"/>
    <row r="1036535" customFormat="false" ht="12.8" hidden="false" customHeight="true" outlineLevel="0" collapsed="false"/>
    <row r="1036536" customFormat="false" ht="12.8" hidden="false" customHeight="true" outlineLevel="0" collapsed="false"/>
    <row r="1036537" customFormat="false" ht="12.8" hidden="false" customHeight="true" outlineLevel="0" collapsed="false"/>
    <row r="1036538" customFormat="false" ht="12.8" hidden="false" customHeight="true" outlineLevel="0" collapsed="false"/>
    <row r="1036539" customFormat="false" ht="12.8" hidden="false" customHeight="true" outlineLevel="0" collapsed="false"/>
    <row r="1036540" customFormat="false" ht="12.8" hidden="false" customHeight="true" outlineLevel="0" collapsed="false"/>
    <row r="1036541" customFormat="false" ht="12.8" hidden="false" customHeight="true" outlineLevel="0" collapsed="false"/>
    <row r="1036542" customFormat="false" ht="12.8" hidden="false" customHeight="true" outlineLevel="0" collapsed="false"/>
    <row r="1036543" customFormat="false" ht="12.8" hidden="false" customHeight="true" outlineLevel="0" collapsed="false"/>
    <row r="1036544" customFormat="false" ht="12.8" hidden="false" customHeight="true" outlineLevel="0" collapsed="false"/>
    <row r="1036545" customFormat="false" ht="12.8" hidden="false" customHeight="true" outlineLevel="0" collapsed="false"/>
    <row r="1036546" customFormat="false" ht="12.8" hidden="false" customHeight="true" outlineLevel="0" collapsed="false"/>
    <row r="1036547" customFormat="false" ht="12.8" hidden="false" customHeight="true" outlineLevel="0" collapsed="false"/>
    <row r="1036548" customFormat="false" ht="12.8" hidden="false" customHeight="true" outlineLevel="0" collapsed="false"/>
    <row r="1036549" customFormat="false" ht="12.8" hidden="false" customHeight="true" outlineLevel="0" collapsed="false"/>
    <row r="1036550" customFormat="false" ht="12.8" hidden="false" customHeight="true" outlineLevel="0" collapsed="false"/>
    <row r="1036551" customFormat="false" ht="12.8" hidden="false" customHeight="true" outlineLevel="0" collapsed="false"/>
    <row r="1036552" customFormat="false" ht="12.8" hidden="false" customHeight="true" outlineLevel="0" collapsed="false"/>
    <row r="1036553" customFormat="false" ht="12.8" hidden="false" customHeight="true" outlineLevel="0" collapsed="false"/>
    <row r="1036554" customFormat="false" ht="12.8" hidden="false" customHeight="true" outlineLevel="0" collapsed="false"/>
    <row r="1036555" customFormat="false" ht="12.8" hidden="false" customHeight="true" outlineLevel="0" collapsed="false"/>
    <row r="1036556" customFormat="false" ht="12.8" hidden="false" customHeight="true" outlineLevel="0" collapsed="false"/>
    <row r="1036557" customFormat="false" ht="12.8" hidden="false" customHeight="true" outlineLevel="0" collapsed="false"/>
    <row r="1036558" customFormat="false" ht="12.8" hidden="false" customHeight="true" outlineLevel="0" collapsed="false"/>
    <row r="1036559" customFormat="false" ht="12.8" hidden="false" customHeight="true" outlineLevel="0" collapsed="false"/>
    <row r="1036560" customFormat="false" ht="12.8" hidden="false" customHeight="true" outlineLevel="0" collapsed="false"/>
    <row r="1036561" customFormat="false" ht="12.8" hidden="false" customHeight="true" outlineLevel="0" collapsed="false"/>
    <row r="1036562" customFormat="false" ht="12.8" hidden="false" customHeight="true" outlineLevel="0" collapsed="false"/>
    <row r="1036563" customFormat="false" ht="12.8" hidden="false" customHeight="true" outlineLevel="0" collapsed="false"/>
    <row r="1036564" customFormat="false" ht="12.8" hidden="false" customHeight="true" outlineLevel="0" collapsed="false"/>
    <row r="1036565" customFormat="false" ht="12.8" hidden="false" customHeight="true" outlineLevel="0" collapsed="false"/>
    <row r="1036566" customFormat="false" ht="12.8" hidden="false" customHeight="true" outlineLevel="0" collapsed="false"/>
    <row r="1036567" customFormat="false" ht="12.8" hidden="false" customHeight="true" outlineLevel="0" collapsed="false"/>
    <row r="1036568" customFormat="false" ht="12.8" hidden="false" customHeight="true" outlineLevel="0" collapsed="false"/>
    <row r="1036569" customFormat="false" ht="12.8" hidden="false" customHeight="true" outlineLevel="0" collapsed="false"/>
    <row r="1036570" customFormat="false" ht="12.8" hidden="false" customHeight="true" outlineLevel="0" collapsed="false"/>
    <row r="1036571" customFormat="false" ht="12.8" hidden="false" customHeight="true" outlineLevel="0" collapsed="false"/>
    <row r="1036572" customFormat="false" ht="12.8" hidden="false" customHeight="true" outlineLevel="0" collapsed="false"/>
    <row r="1036573" customFormat="false" ht="12.8" hidden="false" customHeight="true" outlineLevel="0" collapsed="false"/>
    <row r="1036574" customFormat="false" ht="12.8" hidden="false" customHeight="true" outlineLevel="0" collapsed="false"/>
    <row r="1036575" customFormat="false" ht="12.8" hidden="false" customHeight="true" outlineLevel="0" collapsed="false"/>
    <row r="1036576" customFormat="false" ht="12.8" hidden="false" customHeight="true" outlineLevel="0" collapsed="false"/>
    <row r="1036577" customFormat="false" ht="12.8" hidden="false" customHeight="true" outlineLevel="0" collapsed="false"/>
    <row r="1036578" customFormat="false" ht="12.8" hidden="false" customHeight="true" outlineLevel="0" collapsed="false"/>
    <row r="1036579" customFormat="false" ht="12.8" hidden="false" customHeight="true" outlineLevel="0" collapsed="false"/>
    <row r="1036580" customFormat="false" ht="12.8" hidden="false" customHeight="true" outlineLevel="0" collapsed="false"/>
    <row r="1036581" customFormat="false" ht="12.8" hidden="false" customHeight="true" outlineLevel="0" collapsed="false"/>
    <row r="1036582" customFormat="false" ht="12.8" hidden="false" customHeight="true" outlineLevel="0" collapsed="false"/>
    <row r="1036583" customFormat="false" ht="12.8" hidden="false" customHeight="true" outlineLevel="0" collapsed="false"/>
    <row r="1036584" customFormat="false" ht="12.8" hidden="false" customHeight="true" outlineLevel="0" collapsed="false"/>
    <row r="1036585" customFormat="false" ht="12.8" hidden="false" customHeight="true" outlineLevel="0" collapsed="false"/>
    <row r="1036586" customFormat="false" ht="12.8" hidden="false" customHeight="true" outlineLevel="0" collapsed="false"/>
    <row r="1036587" customFormat="false" ht="12.8" hidden="false" customHeight="true" outlineLevel="0" collapsed="false"/>
    <row r="1036588" customFormat="false" ht="12.8" hidden="false" customHeight="true" outlineLevel="0" collapsed="false"/>
    <row r="1036589" customFormat="false" ht="12.8" hidden="false" customHeight="true" outlineLevel="0" collapsed="false"/>
    <row r="1036590" customFormat="false" ht="12.8" hidden="false" customHeight="true" outlineLevel="0" collapsed="false"/>
    <row r="1036591" customFormat="false" ht="12.8" hidden="false" customHeight="true" outlineLevel="0" collapsed="false"/>
    <row r="1036592" customFormat="false" ht="12.8" hidden="false" customHeight="true" outlineLevel="0" collapsed="false"/>
    <row r="1036593" customFormat="false" ht="12.8" hidden="false" customHeight="true" outlineLevel="0" collapsed="false"/>
    <row r="1036594" customFormat="false" ht="12.8" hidden="false" customHeight="true" outlineLevel="0" collapsed="false"/>
    <row r="1036595" customFormat="false" ht="12.8" hidden="false" customHeight="true" outlineLevel="0" collapsed="false"/>
    <row r="1036596" customFormat="false" ht="12.8" hidden="false" customHeight="true" outlineLevel="0" collapsed="false"/>
    <row r="1036597" customFormat="false" ht="12.8" hidden="false" customHeight="true" outlineLevel="0" collapsed="false"/>
    <row r="1036598" customFormat="false" ht="12.8" hidden="false" customHeight="true" outlineLevel="0" collapsed="false"/>
    <row r="1036599" customFormat="false" ht="12.8" hidden="false" customHeight="true" outlineLevel="0" collapsed="false"/>
    <row r="1036600" customFormat="false" ht="12.8" hidden="false" customHeight="true" outlineLevel="0" collapsed="false"/>
    <row r="1036601" customFormat="false" ht="12.8" hidden="false" customHeight="true" outlineLevel="0" collapsed="false"/>
    <row r="1036602" customFormat="false" ht="12.8" hidden="false" customHeight="true" outlineLevel="0" collapsed="false"/>
    <row r="1036603" customFormat="false" ht="12.8" hidden="false" customHeight="true" outlineLevel="0" collapsed="false"/>
    <row r="1036604" customFormat="false" ht="12.8" hidden="false" customHeight="true" outlineLevel="0" collapsed="false"/>
    <row r="1036605" customFormat="false" ht="12.8" hidden="false" customHeight="true" outlineLevel="0" collapsed="false"/>
    <row r="1036606" customFormat="false" ht="12.8" hidden="false" customHeight="true" outlineLevel="0" collapsed="false"/>
    <row r="1036607" customFormat="false" ht="12.8" hidden="false" customHeight="true" outlineLevel="0" collapsed="false"/>
    <row r="1036608" customFormat="false" ht="12.8" hidden="false" customHeight="true" outlineLevel="0" collapsed="false"/>
    <row r="1036609" customFormat="false" ht="12.8" hidden="false" customHeight="true" outlineLevel="0" collapsed="false"/>
    <row r="1036610" customFormat="false" ht="12.8" hidden="false" customHeight="true" outlineLevel="0" collapsed="false"/>
    <row r="1036611" customFormat="false" ht="12.8" hidden="false" customHeight="true" outlineLevel="0" collapsed="false"/>
    <row r="1036612" customFormat="false" ht="12.8" hidden="false" customHeight="true" outlineLevel="0" collapsed="false"/>
    <row r="1036613" customFormat="false" ht="12.8" hidden="false" customHeight="true" outlineLevel="0" collapsed="false"/>
    <row r="1036614" customFormat="false" ht="12.8" hidden="false" customHeight="true" outlineLevel="0" collapsed="false"/>
    <row r="1036615" customFormat="false" ht="12.8" hidden="false" customHeight="true" outlineLevel="0" collapsed="false"/>
    <row r="1036616" customFormat="false" ht="12.8" hidden="false" customHeight="true" outlineLevel="0" collapsed="false"/>
    <row r="1036617" customFormat="false" ht="12.8" hidden="false" customHeight="true" outlineLevel="0" collapsed="false"/>
    <row r="1036618" customFormat="false" ht="12.8" hidden="false" customHeight="true" outlineLevel="0" collapsed="false"/>
    <row r="1036619" customFormat="false" ht="12.8" hidden="false" customHeight="true" outlineLevel="0" collapsed="false"/>
    <row r="1036620" customFormat="false" ht="12.8" hidden="false" customHeight="true" outlineLevel="0" collapsed="false"/>
    <row r="1036621" customFormat="false" ht="12.8" hidden="false" customHeight="true" outlineLevel="0" collapsed="false"/>
    <row r="1036622" customFormat="false" ht="12.8" hidden="false" customHeight="true" outlineLevel="0" collapsed="false"/>
    <row r="1036623" customFormat="false" ht="12.8" hidden="false" customHeight="true" outlineLevel="0" collapsed="false"/>
    <row r="1036624" customFormat="false" ht="12.8" hidden="false" customHeight="true" outlineLevel="0" collapsed="false"/>
    <row r="1036625" customFormat="false" ht="12.8" hidden="false" customHeight="true" outlineLevel="0" collapsed="false"/>
    <row r="1036626" customFormat="false" ht="12.8" hidden="false" customHeight="true" outlineLevel="0" collapsed="false"/>
    <row r="1036627" customFormat="false" ht="12.8" hidden="false" customHeight="true" outlineLevel="0" collapsed="false"/>
    <row r="1036628" customFormat="false" ht="12.8" hidden="false" customHeight="true" outlineLevel="0" collapsed="false"/>
    <row r="1036629" customFormat="false" ht="12.8" hidden="false" customHeight="true" outlineLevel="0" collapsed="false"/>
    <row r="1036630" customFormat="false" ht="12.8" hidden="false" customHeight="true" outlineLevel="0" collapsed="false"/>
    <row r="1036631" customFormat="false" ht="12.8" hidden="false" customHeight="true" outlineLevel="0" collapsed="false"/>
    <row r="1036632" customFormat="false" ht="12.8" hidden="false" customHeight="true" outlineLevel="0" collapsed="false"/>
    <row r="1036633" customFormat="false" ht="12.8" hidden="false" customHeight="true" outlineLevel="0" collapsed="false"/>
    <row r="1036634" customFormat="false" ht="12.8" hidden="false" customHeight="true" outlineLevel="0" collapsed="false"/>
    <row r="1036635" customFormat="false" ht="12.8" hidden="false" customHeight="true" outlineLevel="0" collapsed="false"/>
    <row r="1036636" customFormat="false" ht="12.8" hidden="false" customHeight="true" outlineLevel="0" collapsed="false"/>
    <row r="1036637" customFormat="false" ht="12.8" hidden="false" customHeight="true" outlineLevel="0" collapsed="false"/>
    <row r="1036638" customFormat="false" ht="12.8" hidden="false" customHeight="true" outlineLevel="0" collapsed="false"/>
    <row r="1036639" customFormat="false" ht="12.8" hidden="false" customHeight="true" outlineLevel="0" collapsed="false"/>
    <row r="1036640" customFormat="false" ht="12.8" hidden="false" customHeight="true" outlineLevel="0" collapsed="false"/>
    <row r="1036641" customFormat="false" ht="12.8" hidden="false" customHeight="true" outlineLevel="0" collapsed="false"/>
    <row r="1036642" customFormat="false" ht="12.8" hidden="false" customHeight="true" outlineLevel="0" collapsed="false"/>
    <row r="1036643" customFormat="false" ht="12.8" hidden="false" customHeight="true" outlineLevel="0" collapsed="false"/>
    <row r="1036644" customFormat="false" ht="12.8" hidden="false" customHeight="true" outlineLevel="0" collapsed="false"/>
    <row r="1036645" customFormat="false" ht="12.8" hidden="false" customHeight="true" outlineLevel="0" collapsed="false"/>
    <row r="1036646" customFormat="false" ht="12.8" hidden="false" customHeight="true" outlineLevel="0" collapsed="false"/>
    <row r="1036647" customFormat="false" ht="12.8" hidden="false" customHeight="true" outlineLevel="0" collapsed="false"/>
    <row r="1036648" customFormat="false" ht="12.8" hidden="false" customHeight="true" outlineLevel="0" collapsed="false"/>
    <row r="1036649" customFormat="false" ht="12.8" hidden="false" customHeight="true" outlineLevel="0" collapsed="false"/>
    <row r="1036650" customFormat="false" ht="12.8" hidden="false" customHeight="true" outlineLevel="0" collapsed="false"/>
    <row r="1036651" customFormat="false" ht="12.8" hidden="false" customHeight="true" outlineLevel="0" collapsed="false"/>
    <row r="1036652" customFormat="false" ht="12.8" hidden="false" customHeight="true" outlineLevel="0" collapsed="false"/>
    <row r="1036653" customFormat="false" ht="12.8" hidden="false" customHeight="true" outlineLevel="0" collapsed="false"/>
    <row r="1036654" customFormat="false" ht="12.8" hidden="false" customHeight="true" outlineLevel="0" collapsed="false"/>
    <row r="1036655" customFormat="false" ht="12.8" hidden="false" customHeight="true" outlineLevel="0" collapsed="false"/>
    <row r="1036656" customFormat="false" ht="12.8" hidden="false" customHeight="true" outlineLevel="0" collapsed="false"/>
    <row r="1036657" customFormat="false" ht="12.8" hidden="false" customHeight="true" outlineLevel="0" collapsed="false"/>
    <row r="1036658" customFormat="false" ht="12.8" hidden="false" customHeight="true" outlineLevel="0" collapsed="false"/>
    <row r="1036659" customFormat="false" ht="12.8" hidden="false" customHeight="true" outlineLevel="0" collapsed="false"/>
    <row r="1036660" customFormat="false" ht="12.8" hidden="false" customHeight="true" outlineLevel="0" collapsed="false"/>
    <row r="1036661" customFormat="false" ht="12.8" hidden="false" customHeight="true" outlineLevel="0" collapsed="false"/>
    <row r="1036662" customFormat="false" ht="12.8" hidden="false" customHeight="true" outlineLevel="0" collapsed="false"/>
    <row r="1036663" customFormat="false" ht="12.8" hidden="false" customHeight="true" outlineLevel="0" collapsed="false"/>
    <row r="1036664" customFormat="false" ht="12.8" hidden="false" customHeight="true" outlineLevel="0" collapsed="false"/>
    <row r="1036665" customFormat="false" ht="12.8" hidden="false" customHeight="true" outlineLevel="0" collapsed="false"/>
    <row r="1036666" customFormat="false" ht="12.8" hidden="false" customHeight="true" outlineLevel="0" collapsed="false"/>
    <row r="1036667" customFormat="false" ht="12.8" hidden="false" customHeight="true" outlineLevel="0" collapsed="false"/>
    <row r="1036668" customFormat="false" ht="12.8" hidden="false" customHeight="true" outlineLevel="0" collapsed="false"/>
    <row r="1036669" customFormat="false" ht="12.8" hidden="false" customHeight="true" outlineLevel="0" collapsed="false"/>
    <row r="1036670" customFormat="false" ht="12.8" hidden="false" customHeight="true" outlineLevel="0" collapsed="false"/>
    <row r="1036671" customFormat="false" ht="12.8" hidden="false" customHeight="true" outlineLevel="0" collapsed="false"/>
    <row r="1036672" customFormat="false" ht="12.8" hidden="false" customHeight="true" outlineLevel="0" collapsed="false"/>
    <row r="1036673" customFormat="false" ht="12.8" hidden="false" customHeight="true" outlineLevel="0" collapsed="false"/>
    <row r="1036674" customFormat="false" ht="12.8" hidden="false" customHeight="true" outlineLevel="0" collapsed="false"/>
    <row r="1036675" customFormat="false" ht="12.8" hidden="false" customHeight="true" outlineLevel="0" collapsed="false"/>
    <row r="1036676" customFormat="false" ht="12.8" hidden="false" customHeight="true" outlineLevel="0" collapsed="false"/>
    <row r="1036677" customFormat="false" ht="12.8" hidden="false" customHeight="true" outlineLevel="0" collapsed="false"/>
    <row r="1036678" customFormat="false" ht="12.8" hidden="false" customHeight="true" outlineLevel="0" collapsed="false"/>
    <row r="1036679" customFormat="false" ht="12.8" hidden="false" customHeight="true" outlineLevel="0" collapsed="false"/>
    <row r="1036680" customFormat="false" ht="12.8" hidden="false" customHeight="true" outlineLevel="0" collapsed="false"/>
    <row r="1036681" customFormat="false" ht="12.8" hidden="false" customHeight="true" outlineLevel="0" collapsed="false"/>
    <row r="1036682" customFormat="false" ht="12.8" hidden="false" customHeight="true" outlineLevel="0" collapsed="false"/>
    <row r="1036683" customFormat="false" ht="12.8" hidden="false" customHeight="true" outlineLevel="0" collapsed="false"/>
    <row r="1036684" customFormat="false" ht="12.8" hidden="false" customHeight="true" outlineLevel="0" collapsed="false"/>
    <row r="1036685" customFormat="false" ht="12.8" hidden="false" customHeight="true" outlineLevel="0" collapsed="false"/>
    <row r="1036686" customFormat="false" ht="12.8" hidden="false" customHeight="true" outlineLevel="0" collapsed="false"/>
    <row r="1036687" customFormat="false" ht="12.8" hidden="false" customHeight="true" outlineLevel="0" collapsed="false"/>
    <row r="1036688" customFormat="false" ht="12.8" hidden="false" customHeight="true" outlineLevel="0" collapsed="false"/>
    <row r="1036689" customFormat="false" ht="12.8" hidden="false" customHeight="true" outlineLevel="0" collapsed="false"/>
    <row r="1036690" customFormat="false" ht="12.8" hidden="false" customHeight="true" outlineLevel="0" collapsed="false"/>
    <row r="1036691" customFormat="false" ht="12.8" hidden="false" customHeight="true" outlineLevel="0" collapsed="false"/>
    <row r="1036692" customFormat="false" ht="12.8" hidden="false" customHeight="true" outlineLevel="0" collapsed="false"/>
    <row r="1036693" customFormat="false" ht="12.8" hidden="false" customHeight="true" outlineLevel="0" collapsed="false"/>
    <row r="1036694" customFormat="false" ht="12.8" hidden="false" customHeight="true" outlineLevel="0" collapsed="false"/>
    <row r="1036695" customFormat="false" ht="12.8" hidden="false" customHeight="true" outlineLevel="0" collapsed="false"/>
    <row r="1036696" customFormat="false" ht="12.8" hidden="false" customHeight="true" outlineLevel="0" collapsed="false"/>
    <row r="1036697" customFormat="false" ht="12.8" hidden="false" customHeight="true" outlineLevel="0" collapsed="false"/>
    <row r="1036698" customFormat="false" ht="12.8" hidden="false" customHeight="true" outlineLevel="0" collapsed="false"/>
    <row r="1036699" customFormat="false" ht="12.8" hidden="false" customHeight="true" outlineLevel="0" collapsed="false"/>
    <row r="1036700" customFormat="false" ht="12.8" hidden="false" customHeight="true" outlineLevel="0" collapsed="false"/>
    <row r="1036701" customFormat="false" ht="12.8" hidden="false" customHeight="true" outlineLevel="0" collapsed="false"/>
    <row r="1036702" customFormat="false" ht="12.8" hidden="false" customHeight="true" outlineLevel="0" collapsed="false"/>
    <row r="1036703" customFormat="false" ht="12.8" hidden="false" customHeight="true" outlineLevel="0" collapsed="false"/>
    <row r="1036704" customFormat="false" ht="12.8" hidden="false" customHeight="true" outlineLevel="0" collapsed="false"/>
    <row r="1036705" customFormat="false" ht="12.8" hidden="false" customHeight="true" outlineLevel="0" collapsed="false"/>
    <row r="1036706" customFormat="false" ht="12.8" hidden="false" customHeight="true" outlineLevel="0" collapsed="false"/>
    <row r="1036707" customFormat="false" ht="12.8" hidden="false" customHeight="true" outlineLevel="0" collapsed="false"/>
    <row r="1036708" customFormat="false" ht="12.8" hidden="false" customHeight="true" outlineLevel="0" collapsed="false"/>
    <row r="1036709" customFormat="false" ht="12.8" hidden="false" customHeight="true" outlineLevel="0" collapsed="false"/>
    <row r="1036710" customFormat="false" ht="12.8" hidden="false" customHeight="true" outlineLevel="0" collapsed="false"/>
    <row r="1036711" customFormat="false" ht="12.8" hidden="false" customHeight="true" outlineLevel="0" collapsed="false"/>
    <row r="1036712" customFormat="false" ht="12.8" hidden="false" customHeight="true" outlineLevel="0" collapsed="false"/>
    <row r="1036713" customFormat="false" ht="12.8" hidden="false" customHeight="true" outlineLevel="0" collapsed="false"/>
    <row r="1036714" customFormat="false" ht="12.8" hidden="false" customHeight="true" outlineLevel="0" collapsed="false"/>
    <row r="1036715" customFormat="false" ht="12.8" hidden="false" customHeight="true" outlineLevel="0" collapsed="false"/>
    <row r="1036716" customFormat="false" ht="12.8" hidden="false" customHeight="true" outlineLevel="0" collapsed="false"/>
    <row r="1036717" customFormat="false" ht="12.8" hidden="false" customHeight="true" outlineLevel="0" collapsed="false"/>
    <row r="1036718" customFormat="false" ht="12.8" hidden="false" customHeight="true" outlineLevel="0" collapsed="false"/>
    <row r="1036719" customFormat="false" ht="12.8" hidden="false" customHeight="true" outlineLevel="0" collapsed="false"/>
    <row r="1036720" customFormat="false" ht="12.8" hidden="false" customHeight="true" outlineLevel="0" collapsed="false"/>
    <row r="1036721" customFormat="false" ht="12.8" hidden="false" customHeight="true" outlineLevel="0" collapsed="false"/>
    <row r="1036722" customFormat="false" ht="12.8" hidden="false" customHeight="true" outlineLevel="0" collapsed="false"/>
    <row r="1036723" customFormat="false" ht="12.8" hidden="false" customHeight="true" outlineLevel="0" collapsed="false"/>
    <row r="1036724" customFormat="false" ht="12.8" hidden="false" customHeight="true" outlineLevel="0" collapsed="false"/>
    <row r="1036725" customFormat="false" ht="12.8" hidden="false" customHeight="true" outlineLevel="0" collapsed="false"/>
    <row r="1036726" customFormat="false" ht="12.8" hidden="false" customHeight="true" outlineLevel="0" collapsed="false"/>
    <row r="1036727" customFormat="false" ht="12.8" hidden="false" customHeight="true" outlineLevel="0" collapsed="false"/>
    <row r="1036728" customFormat="false" ht="12.8" hidden="false" customHeight="true" outlineLevel="0" collapsed="false"/>
    <row r="1036729" customFormat="false" ht="12.8" hidden="false" customHeight="true" outlineLevel="0" collapsed="false"/>
    <row r="1036730" customFormat="false" ht="12.8" hidden="false" customHeight="true" outlineLevel="0" collapsed="false"/>
    <row r="1036731" customFormat="false" ht="12.8" hidden="false" customHeight="true" outlineLevel="0" collapsed="false"/>
    <row r="1036732" customFormat="false" ht="12.8" hidden="false" customHeight="true" outlineLevel="0" collapsed="false"/>
    <row r="1036733" customFormat="false" ht="12.8" hidden="false" customHeight="true" outlineLevel="0" collapsed="false"/>
    <row r="1036734" customFormat="false" ht="12.8" hidden="false" customHeight="true" outlineLevel="0" collapsed="false"/>
    <row r="1036735" customFormat="false" ht="12.8" hidden="false" customHeight="true" outlineLevel="0" collapsed="false"/>
    <row r="1036736" customFormat="false" ht="12.8" hidden="false" customHeight="true" outlineLevel="0" collapsed="false"/>
    <row r="1036737" customFormat="false" ht="12.8" hidden="false" customHeight="true" outlineLevel="0" collapsed="false"/>
    <row r="1036738" customFormat="false" ht="12.8" hidden="false" customHeight="true" outlineLevel="0" collapsed="false"/>
    <row r="1036739" customFormat="false" ht="12.8" hidden="false" customHeight="true" outlineLevel="0" collapsed="false"/>
    <row r="1036740" customFormat="false" ht="12.8" hidden="false" customHeight="true" outlineLevel="0" collapsed="false"/>
    <row r="1036741" customFormat="false" ht="12.8" hidden="false" customHeight="true" outlineLevel="0" collapsed="false"/>
    <row r="1036742" customFormat="false" ht="12.8" hidden="false" customHeight="true" outlineLevel="0" collapsed="false"/>
    <row r="1036743" customFormat="false" ht="12.8" hidden="false" customHeight="true" outlineLevel="0" collapsed="false"/>
    <row r="1036744" customFormat="false" ht="12.8" hidden="false" customHeight="true" outlineLevel="0" collapsed="false"/>
    <row r="1036745" customFormat="false" ht="12.8" hidden="false" customHeight="true" outlineLevel="0" collapsed="false"/>
    <row r="1036746" customFormat="false" ht="12.8" hidden="false" customHeight="true" outlineLevel="0" collapsed="false"/>
    <row r="1036747" customFormat="false" ht="12.8" hidden="false" customHeight="true" outlineLevel="0" collapsed="false"/>
    <row r="1036748" customFormat="false" ht="12.8" hidden="false" customHeight="true" outlineLevel="0" collapsed="false"/>
    <row r="1036749" customFormat="false" ht="12.8" hidden="false" customHeight="true" outlineLevel="0" collapsed="false"/>
    <row r="1036750" customFormat="false" ht="12.8" hidden="false" customHeight="true" outlineLevel="0" collapsed="false"/>
    <row r="1036751" customFormat="false" ht="12.8" hidden="false" customHeight="true" outlineLevel="0" collapsed="false"/>
    <row r="1036752" customFormat="false" ht="12.8" hidden="false" customHeight="true" outlineLevel="0" collapsed="false"/>
    <row r="1036753" customFormat="false" ht="12.8" hidden="false" customHeight="true" outlineLevel="0" collapsed="false"/>
    <row r="1036754" customFormat="false" ht="12.8" hidden="false" customHeight="true" outlineLevel="0" collapsed="false"/>
    <row r="1036755" customFormat="false" ht="12.8" hidden="false" customHeight="true" outlineLevel="0" collapsed="false"/>
    <row r="1036756" customFormat="false" ht="12.8" hidden="false" customHeight="true" outlineLevel="0" collapsed="false"/>
    <row r="1036757" customFormat="false" ht="12.8" hidden="false" customHeight="true" outlineLevel="0" collapsed="false"/>
    <row r="1036758" customFormat="false" ht="12.8" hidden="false" customHeight="true" outlineLevel="0" collapsed="false"/>
    <row r="1036759" customFormat="false" ht="12.8" hidden="false" customHeight="true" outlineLevel="0" collapsed="false"/>
    <row r="1036760" customFormat="false" ht="12.8" hidden="false" customHeight="true" outlineLevel="0" collapsed="false"/>
    <row r="1036761" customFormat="false" ht="12.8" hidden="false" customHeight="true" outlineLevel="0" collapsed="false"/>
    <row r="1036762" customFormat="false" ht="12.8" hidden="false" customHeight="true" outlineLevel="0" collapsed="false"/>
    <row r="1036763" customFormat="false" ht="12.8" hidden="false" customHeight="true" outlineLevel="0" collapsed="false"/>
    <row r="1036764" customFormat="false" ht="12.8" hidden="false" customHeight="true" outlineLevel="0" collapsed="false"/>
    <row r="1036765" customFormat="false" ht="12.8" hidden="false" customHeight="true" outlineLevel="0" collapsed="false"/>
    <row r="1036766" customFormat="false" ht="12.8" hidden="false" customHeight="true" outlineLevel="0" collapsed="false"/>
    <row r="1036767" customFormat="false" ht="12.8" hidden="false" customHeight="true" outlineLevel="0" collapsed="false"/>
    <row r="1036768" customFormat="false" ht="12.8" hidden="false" customHeight="true" outlineLevel="0" collapsed="false"/>
    <row r="1036769" customFormat="false" ht="12.8" hidden="false" customHeight="true" outlineLevel="0" collapsed="false"/>
    <row r="1036770" customFormat="false" ht="12.8" hidden="false" customHeight="true" outlineLevel="0" collapsed="false"/>
    <row r="1036771" customFormat="false" ht="12.8" hidden="false" customHeight="true" outlineLevel="0" collapsed="false"/>
    <row r="1036772" customFormat="false" ht="12.8" hidden="false" customHeight="true" outlineLevel="0" collapsed="false"/>
    <row r="1036773" customFormat="false" ht="12.8" hidden="false" customHeight="true" outlineLevel="0" collapsed="false"/>
    <row r="1036774" customFormat="false" ht="12.8" hidden="false" customHeight="true" outlineLevel="0" collapsed="false"/>
    <row r="1036775" customFormat="false" ht="12.8" hidden="false" customHeight="true" outlineLevel="0" collapsed="false"/>
    <row r="1036776" customFormat="false" ht="12.8" hidden="false" customHeight="true" outlineLevel="0" collapsed="false"/>
    <row r="1036777" customFormat="false" ht="12.8" hidden="false" customHeight="true" outlineLevel="0" collapsed="false"/>
    <row r="1036778" customFormat="false" ht="12.8" hidden="false" customHeight="true" outlineLevel="0" collapsed="false"/>
    <row r="1036779" customFormat="false" ht="12.8" hidden="false" customHeight="true" outlineLevel="0" collapsed="false"/>
    <row r="1036780" customFormat="false" ht="12.8" hidden="false" customHeight="true" outlineLevel="0" collapsed="false"/>
    <row r="1036781" customFormat="false" ht="12.8" hidden="false" customHeight="true" outlineLevel="0" collapsed="false"/>
    <row r="1036782" customFormat="false" ht="12.8" hidden="false" customHeight="true" outlineLevel="0" collapsed="false"/>
    <row r="1036783" customFormat="false" ht="12.8" hidden="false" customHeight="true" outlineLevel="0" collapsed="false"/>
    <row r="1036784" customFormat="false" ht="12.8" hidden="false" customHeight="true" outlineLevel="0" collapsed="false"/>
    <row r="1036785" customFormat="false" ht="12.8" hidden="false" customHeight="true" outlineLevel="0" collapsed="false"/>
    <row r="1036786" customFormat="false" ht="12.8" hidden="false" customHeight="true" outlineLevel="0" collapsed="false"/>
    <row r="1036787" customFormat="false" ht="12.8" hidden="false" customHeight="true" outlineLevel="0" collapsed="false"/>
    <row r="1036788" customFormat="false" ht="12.8" hidden="false" customHeight="true" outlineLevel="0" collapsed="false"/>
    <row r="1036789" customFormat="false" ht="12.8" hidden="false" customHeight="true" outlineLevel="0" collapsed="false"/>
    <row r="1036790" customFormat="false" ht="12.8" hidden="false" customHeight="true" outlineLevel="0" collapsed="false"/>
    <row r="1036791" customFormat="false" ht="12.8" hidden="false" customHeight="true" outlineLevel="0" collapsed="false"/>
    <row r="1036792" customFormat="false" ht="12.8" hidden="false" customHeight="true" outlineLevel="0" collapsed="false"/>
    <row r="1036793" customFormat="false" ht="12.8" hidden="false" customHeight="true" outlineLevel="0" collapsed="false"/>
    <row r="1036794" customFormat="false" ht="12.8" hidden="false" customHeight="true" outlineLevel="0" collapsed="false"/>
    <row r="1036795" customFormat="false" ht="12.8" hidden="false" customHeight="true" outlineLevel="0" collapsed="false"/>
    <row r="1036796" customFormat="false" ht="12.8" hidden="false" customHeight="true" outlineLevel="0" collapsed="false"/>
    <row r="1036797" customFormat="false" ht="12.8" hidden="false" customHeight="true" outlineLevel="0" collapsed="false"/>
    <row r="1036798" customFormat="false" ht="12.8" hidden="false" customHeight="true" outlineLevel="0" collapsed="false"/>
    <row r="1036799" customFormat="false" ht="12.8" hidden="false" customHeight="true" outlineLevel="0" collapsed="false"/>
    <row r="1036800" customFormat="false" ht="12.8" hidden="false" customHeight="true" outlineLevel="0" collapsed="false"/>
    <row r="1036801" customFormat="false" ht="12.8" hidden="false" customHeight="true" outlineLevel="0" collapsed="false"/>
    <row r="1036802" customFormat="false" ht="12.8" hidden="false" customHeight="true" outlineLevel="0" collapsed="false"/>
    <row r="1036803" customFormat="false" ht="12.8" hidden="false" customHeight="true" outlineLevel="0" collapsed="false"/>
    <row r="1036804" customFormat="false" ht="12.8" hidden="false" customHeight="true" outlineLevel="0" collapsed="false"/>
    <row r="1036805" customFormat="false" ht="12.8" hidden="false" customHeight="true" outlineLevel="0" collapsed="false"/>
    <row r="1036806" customFormat="false" ht="12.8" hidden="false" customHeight="true" outlineLevel="0" collapsed="false"/>
    <row r="1036807" customFormat="false" ht="12.8" hidden="false" customHeight="true" outlineLevel="0" collapsed="false"/>
    <row r="1036808" customFormat="false" ht="12.8" hidden="false" customHeight="true" outlineLevel="0" collapsed="false"/>
    <row r="1036809" customFormat="false" ht="12.8" hidden="false" customHeight="true" outlineLevel="0" collapsed="false"/>
    <row r="1036810" customFormat="false" ht="12.8" hidden="false" customHeight="true" outlineLevel="0" collapsed="false"/>
    <row r="1036811" customFormat="false" ht="12.8" hidden="false" customHeight="true" outlineLevel="0" collapsed="false"/>
    <row r="1036812" customFormat="false" ht="12.8" hidden="false" customHeight="true" outlineLevel="0" collapsed="false"/>
    <row r="1036813" customFormat="false" ht="12.8" hidden="false" customHeight="true" outlineLevel="0" collapsed="false"/>
    <row r="1036814" customFormat="false" ht="12.8" hidden="false" customHeight="true" outlineLevel="0" collapsed="false"/>
    <row r="1036815" customFormat="false" ht="12.8" hidden="false" customHeight="true" outlineLevel="0" collapsed="false"/>
    <row r="1036816" customFormat="false" ht="12.8" hidden="false" customHeight="true" outlineLevel="0" collapsed="false"/>
    <row r="1036817" customFormat="false" ht="12.8" hidden="false" customHeight="true" outlineLevel="0" collapsed="false"/>
    <row r="1036818" customFormat="false" ht="12.8" hidden="false" customHeight="true" outlineLevel="0" collapsed="false"/>
    <row r="1036819" customFormat="false" ht="12.8" hidden="false" customHeight="true" outlineLevel="0" collapsed="false"/>
    <row r="1036820" customFormat="false" ht="12.8" hidden="false" customHeight="true" outlineLevel="0" collapsed="false"/>
    <row r="1036821" customFormat="false" ht="12.8" hidden="false" customHeight="true" outlineLevel="0" collapsed="false"/>
    <row r="1036822" customFormat="false" ht="12.8" hidden="false" customHeight="true" outlineLevel="0" collapsed="false"/>
    <row r="1036823" customFormat="false" ht="12.8" hidden="false" customHeight="true" outlineLevel="0" collapsed="false"/>
    <row r="1036824" customFormat="false" ht="12.8" hidden="false" customHeight="true" outlineLevel="0" collapsed="false"/>
    <row r="1036825" customFormat="false" ht="12.8" hidden="false" customHeight="true" outlineLevel="0" collapsed="false"/>
    <row r="1036826" customFormat="false" ht="12.8" hidden="false" customHeight="true" outlineLevel="0" collapsed="false"/>
    <row r="1036827" customFormat="false" ht="12.8" hidden="false" customHeight="true" outlineLevel="0" collapsed="false"/>
    <row r="1036828" customFormat="false" ht="12.8" hidden="false" customHeight="true" outlineLevel="0" collapsed="false"/>
    <row r="1036829" customFormat="false" ht="12.8" hidden="false" customHeight="true" outlineLevel="0" collapsed="false"/>
    <row r="1036830" customFormat="false" ht="12.8" hidden="false" customHeight="true" outlineLevel="0" collapsed="false"/>
    <row r="1036831" customFormat="false" ht="12.8" hidden="false" customHeight="true" outlineLevel="0" collapsed="false"/>
    <row r="1036832" customFormat="false" ht="12.8" hidden="false" customHeight="true" outlineLevel="0" collapsed="false"/>
    <row r="1036833" customFormat="false" ht="12.8" hidden="false" customHeight="true" outlineLevel="0" collapsed="false"/>
    <row r="1036834" customFormat="false" ht="12.8" hidden="false" customHeight="true" outlineLevel="0" collapsed="false"/>
    <row r="1036835" customFormat="false" ht="12.8" hidden="false" customHeight="true" outlineLevel="0" collapsed="false"/>
    <row r="1036836" customFormat="false" ht="12.8" hidden="false" customHeight="true" outlineLevel="0" collapsed="false"/>
    <row r="1036837" customFormat="false" ht="12.8" hidden="false" customHeight="true" outlineLevel="0" collapsed="false"/>
    <row r="1036838" customFormat="false" ht="12.8" hidden="false" customHeight="true" outlineLevel="0" collapsed="false"/>
    <row r="1036839" customFormat="false" ht="12.8" hidden="false" customHeight="true" outlineLevel="0" collapsed="false"/>
    <row r="1036840" customFormat="false" ht="12.8" hidden="false" customHeight="true" outlineLevel="0" collapsed="false"/>
    <row r="1036841" customFormat="false" ht="12.8" hidden="false" customHeight="true" outlineLevel="0" collapsed="false"/>
    <row r="1036842" customFormat="false" ht="12.8" hidden="false" customHeight="true" outlineLevel="0" collapsed="false"/>
    <row r="1036843" customFormat="false" ht="12.8" hidden="false" customHeight="true" outlineLevel="0" collapsed="false"/>
    <row r="1036844" customFormat="false" ht="12.8" hidden="false" customHeight="true" outlineLevel="0" collapsed="false"/>
    <row r="1036845" customFormat="false" ht="12.8" hidden="false" customHeight="true" outlineLevel="0" collapsed="false"/>
    <row r="1036846" customFormat="false" ht="12.8" hidden="false" customHeight="true" outlineLevel="0" collapsed="false"/>
    <row r="1036847" customFormat="false" ht="12.8" hidden="false" customHeight="true" outlineLevel="0" collapsed="false"/>
    <row r="1036848" customFormat="false" ht="12.8" hidden="false" customHeight="true" outlineLevel="0" collapsed="false"/>
    <row r="1036849" customFormat="false" ht="12.8" hidden="false" customHeight="true" outlineLevel="0" collapsed="false"/>
    <row r="1036850" customFormat="false" ht="12.8" hidden="false" customHeight="true" outlineLevel="0" collapsed="false"/>
    <row r="1036851" customFormat="false" ht="12.8" hidden="false" customHeight="true" outlineLevel="0" collapsed="false"/>
    <row r="1036852" customFormat="false" ht="12.8" hidden="false" customHeight="true" outlineLevel="0" collapsed="false"/>
    <row r="1036853" customFormat="false" ht="12.8" hidden="false" customHeight="true" outlineLevel="0" collapsed="false"/>
    <row r="1036854" customFormat="false" ht="12.8" hidden="false" customHeight="true" outlineLevel="0" collapsed="false"/>
    <row r="1036855" customFormat="false" ht="12.8" hidden="false" customHeight="true" outlineLevel="0" collapsed="false"/>
    <row r="1036856" customFormat="false" ht="12.8" hidden="false" customHeight="true" outlineLevel="0" collapsed="false"/>
    <row r="1036857" customFormat="false" ht="12.8" hidden="false" customHeight="true" outlineLevel="0" collapsed="false"/>
    <row r="1036858" customFormat="false" ht="12.8" hidden="false" customHeight="true" outlineLevel="0" collapsed="false"/>
    <row r="1036859" customFormat="false" ht="12.8" hidden="false" customHeight="true" outlineLevel="0" collapsed="false"/>
    <row r="1036860" customFormat="false" ht="12.8" hidden="false" customHeight="true" outlineLevel="0" collapsed="false"/>
    <row r="1036861" customFormat="false" ht="12.8" hidden="false" customHeight="true" outlineLevel="0" collapsed="false"/>
    <row r="1036862" customFormat="false" ht="12.8" hidden="false" customHeight="true" outlineLevel="0" collapsed="false"/>
    <row r="1036863" customFormat="false" ht="12.8" hidden="false" customHeight="true" outlineLevel="0" collapsed="false"/>
    <row r="1036864" customFormat="false" ht="12.8" hidden="false" customHeight="true" outlineLevel="0" collapsed="false"/>
    <row r="1036865" customFormat="false" ht="12.8" hidden="false" customHeight="true" outlineLevel="0" collapsed="false"/>
    <row r="1036866" customFormat="false" ht="12.8" hidden="false" customHeight="true" outlineLevel="0" collapsed="false"/>
    <row r="1036867" customFormat="false" ht="12.8" hidden="false" customHeight="true" outlineLevel="0" collapsed="false"/>
    <row r="1036868" customFormat="false" ht="12.8" hidden="false" customHeight="true" outlineLevel="0" collapsed="false"/>
    <row r="1036869" customFormat="false" ht="12.8" hidden="false" customHeight="true" outlineLevel="0" collapsed="false"/>
    <row r="1036870" customFormat="false" ht="12.8" hidden="false" customHeight="true" outlineLevel="0" collapsed="false"/>
    <row r="1036871" customFormat="false" ht="12.8" hidden="false" customHeight="true" outlineLevel="0" collapsed="false"/>
    <row r="1036872" customFormat="false" ht="12.8" hidden="false" customHeight="true" outlineLevel="0" collapsed="false"/>
    <row r="1036873" customFormat="false" ht="12.8" hidden="false" customHeight="true" outlineLevel="0" collapsed="false"/>
    <row r="1036874" customFormat="false" ht="12.8" hidden="false" customHeight="true" outlineLevel="0" collapsed="false"/>
    <row r="1036875" customFormat="false" ht="12.8" hidden="false" customHeight="true" outlineLevel="0" collapsed="false"/>
    <row r="1036876" customFormat="false" ht="12.8" hidden="false" customHeight="true" outlineLevel="0" collapsed="false"/>
    <row r="1036877" customFormat="false" ht="12.8" hidden="false" customHeight="true" outlineLevel="0" collapsed="false"/>
    <row r="1036878" customFormat="false" ht="12.8" hidden="false" customHeight="true" outlineLevel="0" collapsed="false"/>
    <row r="1036879" customFormat="false" ht="12.8" hidden="false" customHeight="true" outlineLevel="0" collapsed="false"/>
    <row r="1036880" customFormat="false" ht="12.8" hidden="false" customHeight="true" outlineLevel="0" collapsed="false"/>
    <row r="1036881" customFormat="false" ht="12.8" hidden="false" customHeight="true" outlineLevel="0" collapsed="false"/>
    <row r="1036882" customFormat="false" ht="12.8" hidden="false" customHeight="true" outlineLevel="0" collapsed="false"/>
    <row r="1036883" customFormat="false" ht="12.8" hidden="false" customHeight="true" outlineLevel="0" collapsed="false"/>
    <row r="1036884" customFormat="false" ht="12.8" hidden="false" customHeight="true" outlineLevel="0" collapsed="false"/>
    <row r="1036885" customFormat="false" ht="12.8" hidden="false" customHeight="true" outlineLevel="0" collapsed="false"/>
    <row r="1036886" customFormat="false" ht="12.8" hidden="false" customHeight="true" outlineLevel="0" collapsed="false"/>
    <row r="1036887" customFormat="false" ht="12.8" hidden="false" customHeight="true" outlineLevel="0" collapsed="false"/>
    <row r="1036888" customFormat="false" ht="12.8" hidden="false" customHeight="true" outlineLevel="0" collapsed="false"/>
    <row r="1036889" customFormat="false" ht="12.8" hidden="false" customHeight="true" outlineLevel="0" collapsed="false"/>
    <row r="1036890" customFormat="false" ht="12.8" hidden="false" customHeight="true" outlineLevel="0" collapsed="false"/>
    <row r="1036891" customFormat="false" ht="12.8" hidden="false" customHeight="true" outlineLevel="0" collapsed="false"/>
    <row r="1036892" customFormat="false" ht="12.8" hidden="false" customHeight="true" outlineLevel="0" collapsed="false"/>
    <row r="1036893" customFormat="false" ht="12.8" hidden="false" customHeight="true" outlineLevel="0" collapsed="false"/>
    <row r="1036894" customFormat="false" ht="12.8" hidden="false" customHeight="true" outlineLevel="0" collapsed="false"/>
    <row r="1036895" customFormat="false" ht="12.8" hidden="false" customHeight="true" outlineLevel="0" collapsed="false"/>
    <row r="1036896" customFormat="false" ht="12.8" hidden="false" customHeight="true" outlineLevel="0" collapsed="false"/>
    <row r="1036897" customFormat="false" ht="12.8" hidden="false" customHeight="true" outlineLevel="0" collapsed="false"/>
    <row r="1036898" customFormat="false" ht="12.8" hidden="false" customHeight="true" outlineLevel="0" collapsed="false"/>
    <row r="1036899" customFormat="false" ht="12.8" hidden="false" customHeight="true" outlineLevel="0" collapsed="false"/>
    <row r="1036900" customFormat="false" ht="12.8" hidden="false" customHeight="true" outlineLevel="0" collapsed="false"/>
    <row r="1036901" customFormat="false" ht="12.8" hidden="false" customHeight="true" outlineLevel="0" collapsed="false"/>
    <row r="1036902" customFormat="false" ht="12.8" hidden="false" customHeight="true" outlineLevel="0" collapsed="false"/>
    <row r="1036903" customFormat="false" ht="12.8" hidden="false" customHeight="true" outlineLevel="0" collapsed="false"/>
    <row r="1036904" customFormat="false" ht="12.8" hidden="false" customHeight="true" outlineLevel="0" collapsed="false"/>
    <row r="1036905" customFormat="false" ht="12.8" hidden="false" customHeight="true" outlineLevel="0" collapsed="false"/>
    <row r="1036906" customFormat="false" ht="12.8" hidden="false" customHeight="true" outlineLevel="0" collapsed="false"/>
    <row r="1036907" customFormat="false" ht="12.8" hidden="false" customHeight="true" outlineLevel="0" collapsed="false"/>
    <row r="1036908" customFormat="false" ht="12.8" hidden="false" customHeight="true" outlineLevel="0" collapsed="false"/>
    <row r="1036909" customFormat="false" ht="12.8" hidden="false" customHeight="true" outlineLevel="0" collapsed="false"/>
    <row r="1036910" customFormat="false" ht="12.8" hidden="false" customHeight="true" outlineLevel="0" collapsed="false"/>
    <row r="1036911" customFormat="false" ht="12.8" hidden="false" customHeight="true" outlineLevel="0" collapsed="false"/>
    <row r="1036912" customFormat="false" ht="12.8" hidden="false" customHeight="true" outlineLevel="0" collapsed="false"/>
    <row r="1036913" customFormat="false" ht="12.8" hidden="false" customHeight="true" outlineLevel="0" collapsed="false"/>
    <row r="1036914" customFormat="false" ht="12.8" hidden="false" customHeight="true" outlineLevel="0" collapsed="false"/>
    <row r="1036915" customFormat="false" ht="12.8" hidden="false" customHeight="true" outlineLevel="0" collapsed="false"/>
    <row r="1036916" customFormat="false" ht="12.8" hidden="false" customHeight="true" outlineLevel="0" collapsed="false"/>
    <row r="1036917" customFormat="false" ht="12.8" hidden="false" customHeight="true" outlineLevel="0" collapsed="false"/>
    <row r="1036918" customFormat="false" ht="12.8" hidden="false" customHeight="true" outlineLevel="0" collapsed="false"/>
    <row r="1036919" customFormat="false" ht="12.8" hidden="false" customHeight="true" outlineLevel="0" collapsed="false"/>
    <row r="1036920" customFormat="false" ht="12.8" hidden="false" customHeight="true" outlineLevel="0" collapsed="false"/>
    <row r="1036921" customFormat="false" ht="12.8" hidden="false" customHeight="true" outlineLevel="0" collapsed="false"/>
    <row r="1036922" customFormat="false" ht="12.8" hidden="false" customHeight="true" outlineLevel="0" collapsed="false"/>
    <row r="1036923" customFormat="false" ht="12.8" hidden="false" customHeight="true" outlineLevel="0" collapsed="false"/>
    <row r="1036924" customFormat="false" ht="12.8" hidden="false" customHeight="true" outlineLevel="0" collapsed="false"/>
    <row r="1036925" customFormat="false" ht="12.8" hidden="false" customHeight="true" outlineLevel="0" collapsed="false"/>
    <row r="1036926" customFormat="false" ht="12.8" hidden="false" customHeight="true" outlineLevel="0" collapsed="false"/>
    <row r="1036927" customFormat="false" ht="12.8" hidden="false" customHeight="true" outlineLevel="0" collapsed="false"/>
    <row r="1036928" customFormat="false" ht="12.8" hidden="false" customHeight="true" outlineLevel="0" collapsed="false"/>
    <row r="1036929" customFormat="false" ht="12.8" hidden="false" customHeight="true" outlineLevel="0" collapsed="false"/>
    <row r="1036930" customFormat="false" ht="12.8" hidden="false" customHeight="true" outlineLevel="0" collapsed="false"/>
    <row r="1036931" customFormat="false" ht="12.8" hidden="false" customHeight="true" outlineLevel="0" collapsed="false"/>
    <row r="1036932" customFormat="false" ht="12.8" hidden="false" customHeight="true" outlineLevel="0" collapsed="false"/>
    <row r="1036933" customFormat="false" ht="12.8" hidden="false" customHeight="true" outlineLevel="0" collapsed="false"/>
    <row r="1036934" customFormat="false" ht="12.8" hidden="false" customHeight="true" outlineLevel="0" collapsed="false"/>
    <row r="1036935" customFormat="false" ht="12.8" hidden="false" customHeight="true" outlineLevel="0" collapsed="false"/>
    <row r="1036936" customFormat="false" ht="12.8" hidden="false" customHeight="true" outlineLevel="0" collapsed="false"/>
    <row r="1036937" customFormat="false" ht="12.8" hidden="false" customHeight="true" outlineLevel="0" collapsed="false"/>
    <row r="1036938" customFormat="false" ht="12.8" hidden="false" customHeight="true" outlineLevel="0" collapsed="false"/>
    <row r="1036939" customFormat="false" ht="12.8" hidden="false" customHeight="true" outlineLevel="0" collapsed="false"/>
    <row r="1036940" customFormat="false" ht="12.8" hidden="false" customHeight="true" outlineLevel="0" collapsed="false"/>
    <row r="1036941" customFormat="false" ht="12.8" hidden="false" customHeight="true" outlineLevel="0" collapsed="false"/>
    <row r="1036942" customFormat="false" ht="12.8" hidden="false" customHeight="true" outlineLevel="0" collapsed="false"/>
    <row r="1036943" customFormat="false" ht="12.8" hidden="false" customHeight="true" outlineLevel="0" collapsed="false"/>
    <row r="1036944" customFormat="false" ht="12.8" hidden="false" customHeight="true" outlineLevel="0" collapsed="false"/>
    <row r="1036945" customFormat="false" ht="12.8" hidden="false" customHeight="true" outlineLevel="0" collapsed="false"/>
    <row r="1036946" customFormat="false" ht="12.8" hidden="false" customHeight="true" outlineLevel="0" collapsed="false"/>
    <row r="1036947" customFormat="false" ht="12.8" hidden="false" customHeight="true" outlineLevel="0" collapsed="false"/>
    <row r="1036948" customFormat="false" ht="12.8" hidden="false" customHeight="true" outlineLevel="0" collapsed="false"/>
    <row r="1036949" customFormat="false" ht="12.8" hidden="false" customHeight="true" outlineLevel="0" collapsed="false"/>
    <row r="1036950" customFormat="false" ht="12.8" hidden="false" customHeight="true" outlineLevel="0" collapsed="false"/>
    <row r="1036951" customFormat="false" ht="12.8" hidden="false" customHeight="true" outlineLevel="0" collapsed="false"/>
    <row r="1036952" customFormat="false" ht="12.8" hidden="false" customHeight="true" outlineLevel="0" collapsed="false"/>
    <row r="1036953" customFormat="false" ht="12.8" hidden="false" customHeight="true" outlineLevel="0" collapsed="false"/>
    <row r="1036954" customFormat="false" ht="12.8" hidden="false" customHeight="true" outlineLevel="0" collapsed="false"/>
    <row r="1036955" customFormat="false" ht="12.8" hidden="false" customHeight="true" outlineLevel="0" collapsed="false"/>
    <row r="1036956" customFormat="false" ht="12.8" hidden="false" customHeight="true" outlineLevel="0" collapsed="false"/>
    <row r="1036957" customFormat="false" ht="12.8" hidden="false" customHeight="true" outlineLevel="0" collapsed="false"/>
    <row r="1036958" customFormat="false" ht="12.8" hidden="false" customHeight="true" outlineLevel="0" collapsed="false"/>
    <row r="1036959" customFormat="false" ht="12.8" hidden="false" customHeight="true" outlineLevel="0" collapsed="false"/>
    <row r="1036960" customFormat="false" ht="12.8" hidden="false" customHeight="true" outlineLevel="0" collapsed="false"/>
    <row r="1036961" customFormat="false" ht="12.8" hidden="false" customHeight="true" outlineLevel="0" collapsed="false"/>
    <row r="1036962" customFormat="false" ht="12.8" hidden="false" customHeight="true" outlineLevel="0" collapsed="false"/>
    <row r="1036963" customFormat="false" ht="12.8" hidden="false" customHeight="true" outlineLevel="0" collapsed="false"/>
    <row r="1036964" customFormat="false" ht="12.8" hidden="false" customHeight="true" outlineLevel="0" collapsed="false"/>
    <row r="1036965" customFormat="false" ht="12.8" hidden="false" customHeight="true" outlineLevel="0" collapsed="false"/>
    <row r="1036966" customFormat="false" ht="12.8" hidden="false" customHeight="true" outlineLevel="0" collapsed="false"/>
    <row r="1036967" customFormat="false" ht="12.8" hidden="false" customHeight="true" outlineLevel="0" collapsed="false"/>
    <row r="1036968" customFormat="false" ht="12.8" hidden="false" customHeight="true" outlineLevel="0" collapsed="false"/>
    <row r="1036969" customFormat="false" ht="12.8" hidden="false" customHeight="true" outlineLevel="0" collapsed="false"/>
    <row r="1036970" customFormat="false" ht="12.8" hidden="false" customHeight="true" outlineLevel="0" collapsed="false"/>
    <row r="1036971" customFormat="false" ht="12.8" hidden="false" customHeight="true" outlineLevel="0" collapsed="false"/>
    <row r="1036972" customFormat="false" ht="12.8" hidden="false" customHeight="true" outlineLevel="0" collapsed="false"/>
    <row r="1036973" customFormat="false" ht="12.8" hidden="false" customHeight="true" outlineLevel="0" collapsed="false"/>
    <row r="1036974" customFormat="false" ht="12.8" hidden="false" customHeight="true" outlineLevel="0" collapsed="false"/>
    <row r="1036975" customFormat="false" ht="12.8" hidden="false" customHeight="true" outlineLevel="0" collapsed="false"/>
    <row r="1036976" customFormat="false" ht="12.8" hidden="false" customHeight="true" outlineLevel="0" collapsed="false"/>
    <row r="1036977" customFormat="false" ht="12.8" hidden="false" customHeight="true" outlineLevel="0" collapsed="false"/>
    <row r="1036978" customFormat="false" ht="12.8" hidden="false" customHeight="true" outlineLevel="0" collapsed="false"/>
    <row r="1036979" customFormat="false" ht="12.8" hidden="false" customHeight="true" outlineLevel="0" collapsed="false"/>
    <row r="1036980" customFormat="false" ht="12.8" hidden="false" customHeight="true" outlineLevel="0" collapsed="false"/>
    <row r="1036981" customFormat="false" ht="12.8" hidden="false" customHeight="true" outlineLevel="0" collapsed="false"/>
    <row r="1036982" customFormat="false" ht="12.8" hidden="false" customHeight="true" outlineLevel="0" collapsed="false"/>
    <row r="1036983" customFormat="false" ht="12.8" hidden="false" customHeight="true" outlineLevel="0" collapsed="false"/>
    <row r="1036984" customFormat="false" ht="12.8" hidden="false" customHeight="true" outlineLevel="0" collapsed="false"/>
    <row r="1036985" customFormat="false" ht="12.8" hidden="false" customHeight="true" outlineLevel="0" collapsed="false"/>
    <row r="1036986" customFormat="false" ht="12.8" hidden="false" customHeight="true" outlineLevel="0" collapsed="false"/>
    <row r="1036987" customFormat="false" ht="12.8" hidden="false" customHeight="true" outlineLevel="0" collapsed="false"/>
    <row r="1036988" customFormat="false" ht="12.8" hidden="false" customHeight="true" outlineLevel="0" collapsed="false"/>
    <row r="1036989" customFormat="false" ht="12.8" hidden="false" customHeight="true" outlineLevel="0" collapsed="false"/>
    <row r="1036990" customFormat="false" ht="12.8" hidden="false" customHeight="true" outlineLevel="0" collapsed="false"/>
    <row r="1036991" customFormat="false" ht="12.8" hidden="false" customHeight="true" outlineLevel="0" collapsed="false"/>
    <row r="1036992" customFormat="false" ht="12.8" hidden="false" customHeight="true" outlineLevel="0" collapsed="false"/>
    <row r="1036993" customFormat="false" ht="12.8" hidden="false" customHeight="true" outlineLevel="0" collapsed="false"/>
    <row r="1036994" customFormat="false" ht="12.8" hidden="false" customHeight="true" outlineLevel="0" collapsed="false"/>
    <row r="1036995" customFormat="false" ht="12.8" hidden="false" customHeight="true" outlineLevel="0" collapsed="false"/>
    <row r="1036996" customFormat="false" ht="12.8" hidden="false" customHeight="true" outlineLevel="0" collapsed="false"/>
    <row r="1036997" customFormat="false" ht="12.8" hidden="false" customHeight="true" outlineLevel="0" collapsed="false"/>
    <row r="1036998" customFormat="false" ht="12.8" hidden="false" customHeight="true" outlineLevel="0" collapsed="false"/>
    <row r="1036999" customFormat="false" ht="12.8" hidden="false" customHeight="true" outlineLevel="0" collapsed="false"/>
    <row r="1037000" customFormat="false" ht="12.8" hidden="false" customHeight="true" outlineLevel="0" collapsed="false"/>
    <row r="1037001" customFormat="false" ht="12.8" hidden="false" customHeight="true" outlineLevel="0" collapsed="false"/>
    <row r="1037002" customFormat="false" ht="12.8" hidden="false" customHeight="true" outlineLevel="0" collapsed="false"/>
    <row r="1037003" customFormat="false" ht="12.8" hidden="false" customHeight="true" outlineLevel="0" collapsed="false"/>
    <row r="1037004" customFormat="false" ht="12.8" hidden="false" customHeight="true" outlineLevel="0" collapsed="false"/>
    <row r="1037005" customFormat="false" ht="12.8" hidden="false" customHeight="true" outlineLevel="0" collapsed="false"/>
    <row r="1037006" customFormat="false" ht="12.8" hidden="false" customHeight="true" outlineLevel="0" collapsed="false"/>
    <row r="1037007" customFormat="false" ht="12.8" hidden="false" customHeight="true" outlineLevel="0" collapsed="false"/>
    <row r="1037008" customFormat="false" ht="12.8" hidden="false" customHeight="true" outlineLevel="0" collapsed="false"/>
    <row r="1037009" customFormat="false" ht="12.8" hidden="false" customHeight="true" outlineLevel="0" collapsed="false"/>
    <row r="1037010" customFormat="false" ht="12.8" hidden="false" customHeight="true" outlineLevel="0" collapsed="false"/>
    <row r="1037011" customFormat="false" ht="12.8" hidden="false" customHeight="true" outlineLevel="0" collapsed="false"/>
    <row r="1037012" customFormat="false" ht="12.8" hidden="false" customHeight="true" outlineLevel="0" collapsed="false"/>
    <row r="1037013" customFormat="false" ht="12.8" hidden="false" customHeight="true" outlineLevel="0" collapsed="false"/>
    <row r="1037014" customFormat="false" ht="12.8" hidden="false" customHeight="true" outlineLevel="0" collapsed="false"/>
    <row r="1037015" customFormat="false" ht="12.8" hidden="false" customHeight="true" outlineLevel="0" collapsed="false"/>
    <row r="1037016" customFormat="false" ht="12.8" hidden="false" customHeight="true" outlineLevel="0" collapsed="false"/>
    <row r="1037017" customFormat="false" ht="12.8" hidden="false" customHeight="true" outlineLevel="0" collapsed="false"/>
    <row r="1037018" customFormat="false" ht="12.8" hidden="false" customHeight="true" outlineLevel="0" collapsed="false"/>
    <row r="1037019" customFormat="false" ht="12.8" hidden="false" customHeight="true" outlineLevel="0" collapsed="false"/>
    <row r="1037020" customFormat="false" ht="12.8" hidden="false" customHeight="true" outlineLevel="0" collapsed="false"/>
    <row r="1037021" customFormat="false" ht="12.8" hidden="false" customHeight="true" outlineLevel="0" collapsed="false"/>
    <row r="1037022" customFormat="false" ht="12.8" hidden="false" customHeight="true" outlineLevel="0" collapsed="false"/>
    <row r="1037023" customFormat="false" ht="12.8" hidden="false" customHeight="true" outlineLevel="0" collapsed="false"/>
    <row r="1037024" customFormat="false" ht="12.8" hidden="false" customHeight="true" outlineLevel="0" collapsed="false"/>
    <row r="1037025" customFormat="false" ht="12.8" hidden="false" customHeight="true" outlineLevel="0" collapsed="false"/>
    <row r="1037026" customFormat="false" ht="12.8" hidden="false" customHeight="true" outlineLevel="0" collapsed="false"/>
    <row r="1037027" customFormat="false" ht="12.8" hidden="false" customHeight="true" outlineLevel="0" collapsed="false"/>
    <row r="1037028" customFormat="false" ht="12.8" hidden="false" customHeight="true" outlineLevel="0" collapsed="false"/>
    <row r="1037029" customFormat="false" ht="12.8" hidden="false" customHeight="true" outlineLevel="0" collapsed="false"/>
    <row r="1037030" customFormat="false" ht="12.8" hidden="false" customHeight="true" outlineLevel="0" collapsed="false"/>
    <row r="1037031" customFormat="false" ht="12.8" hidden="false" customHeight="true" outlineLevel="0" collapsed="false"/>
    <row r="1037032" customFormat="false" ht="12.8" hidden="false" customHeight="true" outlineLevel="0" collapsed="false"/>
    <row r="1037033" customFormat="false" ht="12.8" hidden="false" customHeight="true" outlineLevel="0" collapsed="false"/>
    <row r="1037034" customFormat="false" ht="12.8" hidden="false" customHeight="true" outlineLevel="0" collapsed="false"/>
    <row r="1037035" customFormat="false" ht="12.8" hidden="false" customHeight="true" outlineLevel="0" collapsed="false"/>
    <row r="1037036" customFormat="false" ht="12.8" hidden="false" customHeight="true" outlineLevel="0" collapsed="false"/>
    <row r="1037037" customFormat="false" ht="12.8" hidden="false" customHeight="true" outlineLevel="0" collapsed="false"/>
    <row r="1037038" customFormat="false" ht="12.8" hidden="false" customHeight="true" outlineLevel="0" collapsed="false"/>
    <row r="1037039" customFormat="false" ht="12.8" hidden="false" customHeight="true" outlineLevel="0" collapsed="false"/>
    <row r="1037040" customFormat="false" ht="12.8" hidden="false" customHeight="true" outlineLevel="0" collapsed="false"/>
    <row r="1037041" customFormat="false" ht="12.8" hidden="false" customHeight="true" outlineLevel="0" collapsed="false"/>
    <row r="1037042" customFormat="false" ht="12.8" hidden="false" customHeight="true" outlineLevel="0" collapsed="false"/>
    <row r="1037043" customFormat="false" ht="12.8" hidden="false" customHeight="true" outlineLevel="0" collapsed="false"/>
    <row r="1037044" customFormat="false" ht="12.8" hidden="false" customHeight="true" outlineLevel="0" collapsed="false"/>
    <row r="1037045" customFormat="false" ht="12.8" hidden="false" customHeight="true" outlineLevel="0" collapsed="false"/>
    <row r="1037046" customFormat="false" ht="12.8" hidden="false" customHeight="true" outlineLevel="0" collapsed="false"/>
    <row r="1037047" customFormat="false" ht="12.8" hidden="false" customHeight="true" outlineLevel="0" collapsed="false"/>
    <row r="1037048" customFormat="false" ht="12.8" hidden="false" customHeight="true" outlineLevel="0" collapsed="false"/>
    <row r="1037049" customFormat="false" ht="12.8" hidden="false" customHeight="true" outlineLevel="0" collapsed="false"/>
    <row r="1037050" customFormat="false" ht="12.8" hidden="false" customHeight="true" outlineLevel="0" collapsed="false"/>
    <row r="1037051" customFormat="false" ht="12.8" hidden="false" customHeight="true" outlineLevel="0" collapsed="false"/>
    <row r="1037052" customFormat="false" ht="12.8" hidden="false" customHeight="true" outlineLevel="0" collapsed="false"/>
    <row r="1037053" customFormat="false" ht="12.8" hidden="false" customHeight="true" outlineLevel="0" collapsed="false"/>
    <row r="1037054" customFormat="false" ht="12.8" hidden="false" customHeight="true" outlineLevel="0" collapsed="false"/>
    <row r="1037055" customFormat="false" ht="12.8" hidden="false" customHeight="true" outlineLevel="0" collapsed="false"/>
    <row r="1037056" customFormat="false" ht="12.8" hidden="false" customHeight="true" outlineLevel="0" collapsed="false"/>
    <row r="1037057" customFormat="false" ht="12.8" hidden="false" customHeight="true" outlineLevel="0" collapsed="false"/>
    <row r="1037058" customFormat="false" ht="12.8" hidden="false" customHeight="true" outlineLevel="0" collapsed="false"/>
    <row r="1037059" customFormat="false" ht="12.8" hidden="false" customHeight="true" outlineLevel="0" collapsed="false"/>
    <row r="1037060" customFormat="false" ht="12.8" hidden="false" customHeight="true" outlineLevel="0" collapsed="false"/>
    <row r="1037061" customFormat="false" ht="12.8" hidden="false" customHeight="true" outlineLevel="0" collapsed="false"/>
    <row r="1037062" customFormat="false" ht="12.8" hidden="false" customHeight="true" outlineLevel="0" collapsed="false"/>
    <row r="1037063" customFormat="false" ht="12.8" hidden="false" customHeight="true" outlineLevel="0" collapsed="false"/>
    <row r="1037064" customFormat="false" ht="12.8" hidden="false" customHeight="true" outlineLevel="0" collapsed="false"/>
    <row r="1037065" customFormat="false" ht="12.8" hidden="false" customHeight="true" outlineLevel="0" collapsed="false"/>
    <row r="1037066" customFormat="false" ht="12.8" hidden="false" customHeight="true" outlineLevel="0" collapsed="false"/>
    <row r="1037067" customFormat="false" ht="12.8" hidden="false" customHeight="true" outlineLevel="0" collapsed="false"/>
    <row r="1037068" customFormat="false" ht="12.8" hidden="false" customHeight="true" outlineLevel="0" collapsed="false"/>
    <row r="1037069" customFormat="false" ht="12.8" hidden="false" customHeight="true" outlineLevel="0" collapsed="false"/>
    <row r="1037070" customFormat="false" ht="12.8" hidden="false" customHeight="true" outlineLevel="0" collapsed="false"/>
    <row r="1037071" customFormat="false" ht="12.8" hidden="false" customHeight="true" outlineLevel="0" collapsed="false"/>
    <row r="1037072" customFormat="false" ht="12.8" hidden="false" customHeight="true" outlineLevel="0" collapsed="false"/>
    <row r="1037073" customFormat="false" ht="12.8" hidden="false" customHeight="true" outlineLevel="0" collapsed="false"/>
    <row r="1037074" customFormat="false" ht="12.8" hidden="false" customHeight="true" outlineLevel="0" collapsed="false"/>
    <row r="1037075" customFormat="false" ht="12.8" hidden="false" customHeight="true" outlineLevel="0" collapsed="false"/>
    <row r="1037076" customFormat="false" ht="12.8" hidden="false" customHeight="true" outlineLevel="0" collapsed="false"/>
    <row r="1037077" customFormat="false" ht="12.8" hidden="false" customHeight="true" outlineLevel="0" collapsed="false"/>
    <row r="1037078" customFormat="false" ht="12.8" hidden="false" customHeight="true" outlineLevel="0" collapsed="false"/>
    <row r="1037079" customFormat="false" ht="12.8" hidden="false" customHeight="true" outlineLevel="0" collapsed="false"/>
    <row r="1037080" customFormat="false" ht="12.8" hidden="false" customHeight="true" outlineLevel="0" collapsed="false"/>
    <row r="1037081" customFormat="false" ht="12.8" hidden="false" customHeight="true" outlineLevel="0" collapsed="false"/>
    <row r="1037082" customFormat="false" ht="12.8" hidden="false" customHeight="true" outlineLevel="0" collapsed="false"/>
    <row r="1037083" customFormat="false" ht="12.8" hidden="false" customHeight="true" outlineLevel="0" collapsed="false"/>
    <row r="1037084" customFormat="false" ht="12.8" hidden="false" customHeight="true" outlineLevel="0" collapsed="false"/>
    <row r="1037085" customFormat="false" ht="12.8" hidden="false" customHeight="true" outlineLevel="0" collapsed="false"/>
    <row r="1037086" customFormat="false" ht="12.8" hidden="false" customHeight="true" outlineLevel="0" collapsed="false"/>
    <row r="1037087" customFormat="false" ht="12.8" hidden="false" customHeight="true" outlineLevel="0" collapsed="false"/>
    <row r="1037088" customFormat="false" ht="12.8" hidden="false" customHeight="true" outlineLevel="0" collapsed="false"/>
    <row r="1037089" customFormat="false" ht="12.8" hidden="false" customHeight="true" outlineLevel="0" collapsed="false"/>
    <row r="1037090" customFormat="false" ht="12.8" hidden="false" customHeight="true" outlineLevel="0" collapsed="false"/>
    <row r="1037091" customFormat="false" ht="12.8" hidden="false" customHeight="true" outlineLevel="0" collapsed="false"/>
    <row r="1037092" customFormat="false" ht="12.8" hidden="false" customHeight="true" outlineLevel="0" collapsed="false"/>
    <row r="1037093" customFormat="false" ht="12.8" hidden="false" customHeight="true" outlineLevel="0" collapsed="false"/>
    <row r="1037094" customFormat="false" ht="12.8" hidden="false" customHeight="true" outlineLevel="0" collapsed="false"/>
    <row r="1037095" customFormat="false" ht="12.8" hidden="false" customHeight="true" outlineLevel="0" collapsed="false"/>
    <row r="1037096" customFormat="false" ht="12.8" hidden="false" customHeight="true" outlineLevel="0" collapsed="false"/>
    <row r="1037097" customFormat="false" ht="12.8" hidden="false" customHeight="true" outlineLevel="0" collapsed="false"/>
    <row r="1037098" customFormat="false" ht="12.8" hidden="false" customHeight="true" outlineLevel="0" collapsed="false"/>
    <row r="1037099" customFormat="false" ht="12.8" hidden="false" customHeight="true" outlineLevel="0" collapsed="false"/>
    <row r="1037100" customFormat="false" ht="12.8" hidden="false" customHeight="true" outlineLevel="0" collapsed="false"/>
    <row r="1037101" customFormat="false" ht="12.8" hidden="false" customHeight="true" outlineLevel="0" collapsed="false"/>
    <row r="1037102" customFormat="false" ht="12.8" hidden="false" customHeight="true" outlineLevel="0" collapsed="false"/>
    <row r="1037103" customFormat="false" ht="12.8" hidden="false" customHeight="true" outlineLevel="0" collapsed="false"/>
    <row r="1037104" customFormat="false" ht="12.8" hidden="false" customHeight="true" outlineLevel="0" collapsed="false"/>
    <row r="1037105" customFormat="false" ht="12.8" hidden="false" customHeight="true" outlineLevel="0" collapsed="false"/>
    <row r="1037106" customFormat="false" ht="12.8" hidden="false" customHeight="true" outlineLevel="0" collapsed="false"/>
    <row r="1037107" customFormat="false" ht="12.8" hidden="false" customHeight="true" outlineLevel="0" collapsed="false"/>
    <row r="1037108" customFormat="false" ht="12.8" hidden="false" customHeight="true" outlineLevel="0" collapsed="false"/>
    <row r="1037109" customFormat="false" ht="12.8" hidden="false" customHeight="true" outlineLevel="0" collapsed="false"/>
    <row r="1037110" customFormat="false" ht="12.8" hidden="false" customHeight="true" outlineLevel="0" collapsed="false"/>
    <row r="1037111" customFormat="false" ht="12.8" hidden="false" customHeight="true" outlineLevel="0" collapsed="false"/>
    <row r="1037112" customFormat="false" ht="12.8" hidden="false" customHeight="true" outlineLevel="0" collapsed="false"/>
    <row r="1037113" customFormat="false" ht="12.8" hidden="false" customHeight="true" outlineLevel="0" collapsed="false"/>
    <row r="1037114" customFormat="false" ht="12.8" hidden="false" customHeight="true" outlineLevel="0" collapsed="false"/>
    <row r="1037115" customFormat="false" ht="12.8" hidden="false" customHeight="true" outlineLevel="0" collapsed="false"/>
    <row r="1037116" customFormat="false" ht="12.8" hidden="false" customHeight="true" outlineLevel="0" collapsed="false"/>
    <row r="1037117" customFormat="false" ht="12.8" hidden="false" customHeight="true" outlineLevel="0" collapsed="false"/>
    <row r="1037118" customFormat="false" ht="12.8" hidden="false" customHeight="true" outlineLevel="0" collapsed="false"/>
    <row r="1037119" customFormat="false" ht="12.8" hidden="false" customHeight="true" outlineLevel="0" collapsed="false"/>
    <row r="1037120" customFormat="false" ht="12.8" hidden="false" customHeight="true" outlineLevel="0" collapsed="false"/>
    <row r="1037121" customFormat="false" ht="12.8" hidden="false" customHeight="true" outlineLevel="0" collapsed="false"/>
    <row r="1037122" customFormat="false" ht="12.8" hidden="false" customHeight="true" outlineLevel="0" collapsed="false"/>
    <row r="1037123" customFormat="false" ht="12.8" hidden="false" customHeight="true" outlineLevel="0" collapsed="false"/>
    <row r="1037124" customFormat="false" ht="12.8" hidden="false" customHeight="true" outlineLevel="0" collapsed="false"/>
    <row r="1037125" customFormat="false" ht="12.8" hidden="false" customHeight="true" outlineLevel="0" collapsed="false"/>
    <row r="1037126" customFormat="false" ht="12.8" hidden="false" customHeight="true" outlineLevel="0" collapsed="false"/>
    <row r="1037127" customFormat="false" ht="12.8" hidden="false" customHeight="true" outlineLevel="0" collapsed="false"/>
    <row r="1037128" customFormat="false" ht="12.8" hidden="false" customHeight="true" outlineLevel="0" collapsed="false"/>
    <row r="1037129" customFormat="false" ht="12.8" hidden="false" customHeight="true" outlineLevel="0" collapsed="false"/>
    <row r="1037130" customFormat="false" ht="12.8" hidden="false" customHeight="true" outlineLevel="0" collapsed="false"/>
    <row r="1037131" customFormat="false" ht="12.8" hidden="false" customHeight="true" outlineLevel="0" collapsed="false"/>
    <row r="1037132" customFormat="false" ht="12.8" hidden="false" customHeight="true" outlineLevel="0" collapsed="false"/>
    <row r="1037133" customFormat="false" ht="12.8" hidden="false" customHeight="true" outlineLevel="0" collapsed="false"/>
    <row r="1037134" customFormat="false" ht="12.8" hidden="false" customHeight="true" outlineLevel="0" collapsed="false"/>
    <row r="1037135" customFormat="false" ht="12.8" hidden="false" customHeight="true" outlineLevel="0" collapsed="false"/>
    <row r="1037136" customFormat="false" ht="12.8" hidden="false" customHeight="true" outlineLevel="0" collapsed="false"/>
    <row r="1037137" customFormat="false" ht="12.8" hidden="false" customHeight="true" outlineLevel="0" collapsed="false"/>
    <row r="1037138" customFormat="false" ht="12.8" hidden="false" customHeight="true" outlineLevel="0" collapsed="false"/>
    <row r="1037139" customFormat="false" ht="12.8" hidden="false" customHeight="true" outlineLevel="0" collapsed="false"/>
    <row r="1037140" customFormat="false" ht="12.8" hidden="false" customHeight="true" outlineLevel="0" collapsed="false"/>
    <row r="1037141" customFormat="false" ht="12.8" hidden="false" customHeight="true" outlineLevel="0" collapsed="false"/>
    <row r="1037142" customFormat="false" ht="12.8" hidden="false" customHeight="true" outlineLevel="0" collapsed="false"/>
    <row r="1037143" customFormat="false" ht="12.8" hidden="false" customHeight="true" outlineLevel="0" collapsed="false"/>
    <row r="1037144" customFormat="false" ht="12.8" hidden="false" customHeight="true" outlineLevel="0" collapsed="false"/>
    <row r="1037145" customFormat="false" ht="12.8" hidden="false" customHeight="true" outlineLevel="0" collapsed="false"/>
    <row r="1037146" customFormat="false" ht="12.8" hidden="false" customHeight="true" outlineLevel="0" collapsed="false"/>
    <row r="1037147" customFormat="false" ht="12.8" hidden="false" customHeight="true" outlineLevel="0" collapsed="false"/>
    <row r="1037148" customFormat="false" ht="12.8" hidden="false" customHeight="true" outlineLevel="0" collapsed="false"/>
    <row r="1037149" customFormat="false" ht="12.8" hidden="false" customHeight="true" outlineLevel="0" collapsed="false"/>
    <row r="1037150" customFormat="false" ht="12.8" hidden="false" customHeight="true" outlineLevel="0" collapsed="false"/>
    <row r="1037151" customFormat="false" ht="12.8" hidden="false" customHeight="true" outlineLevel="0" collapsed="false"/>
    <row r="1037152" customFormat="false" ht="12.8" hidden="false" customHeight="true" outlineLevel="0" collapsed="false"/>
    <row r="1037153" customFormat="false" ht="12.8" hidden="false" customHeight="true" outlineLevel="0" collapsed="false"/>
    <row r="1037154" customFormat="false" ht="12.8" hidden="false" customHeight="true" outlineLevel="0" collapsed="false"/>
    <row r="1037155" customFormat="false" ht="12.8" hidden="false" customHeight="true" outlineLevel="0" collapsed="false"/>
    <row r="1037156" customFormat="false" ht="12.8" hidden="false" customHeight="true" outlineLevel="0" collapsed="false"/>
    <row r="1037157" customFormat="false" ht="12.8" hidden="false" customHeight="true" outlineLevel="0" collapsed="false"/>
    <row r="1037158" customFormat="false" ht="12.8" hidden="false" customHeight="true" outlineLevel="0" collapsed="false"/>
    <row r="1037159" customFormat="false" ht="12.8" hidden="false" customHeight="true" outlineLevel="0" collapsed="false"/>
    <row r="1037160" customFormat="false" ht="12.8" hidden="false" customHeight="true" outlineLevel="0" collapsed="false"/>
    <row r="1037161" customFormat="false" ht="12.8" hidden="false" customHeight="true" outlineLevel="0" collapsed="false"/>
    <row r="1037162" customFormat="false" ht="12.8" hidden="false" customHeight="true" outlineLevel="0" collapsed="false"/>
    <row r="1037163" customFormat="false" ht="12.8" hidden="false" customHeight="true" outlineLevel="0" collapsed="false"/>
    <row r="1037164" customFormat="false" ht="12.8" hidden="false" customHeight="true" outlineLevel="0" collapsed="false"/>
    <row r="1037165" customFormat="false" ht="12.8" hidden="false" customHeight="true" outlineLevel="0" collapsed="false"/>
    <row r="1037166" customFormat="false" ht="12.8" hidden="false" customHeight="true" outlineLevel="0" collapsed="false"/>
    <row r="1037167" customFormat="false" ht="12.8" hidden="false" customHeight="true" outlineLevel="0" collapsed="false"/>
    <row r="1037168" customFormat="false" ht="12.8" hidden="false" customHeight="true" outlineLevel="0" collapsed="false"/>
    <row r="1037169" customFormat="false" ht="12.8" hidden="false" customHeight="true" outlineLevel="0" collapsed="false"/>
    <row r="1037170" customFormat="false" ht="12.8" hidden="false" customHeight="true" outlineLevel="0" collapsed="false"/>
    <row r="1037171" customFormat="false" ht="12.8" hidden="false" customHeight="true" outlineLevel="0" collapsed="false"/>
    <row r="1037172" customFormat="false" ht="12.8" hidden="false" customHeight="true" outlineLevel="0" collapsed="false"/>
    <row r="1037173" customFormat="false" ht="12.8" hidden="false" customHeight="true" outlineLevel="0" collapsed="false"/>
    <row r="1037174" customFormat="false" ht="12.8" hidden="false" customHeight="true" outlineLevel="0" collapsed="false"/>
    <row r="1037175" customFormat="false" ht="12.8" hidden="false" customHeight="true" outlineLevel="0" collapsed="false"/>
    <row r="1037176" customFormat="false" ht="12.8" hidden="false" customHeight="true" outlineLevel="0" collapsed="false"/>
    <row r="1037177" customFormat="false" ht="12.8" hidden="false" customHeight="true" outlineLevel="0" collapsed="false"/>
    <row r="1037178" customFormat="false" ht="12.8" hidden="false" customHeight="true" outlineLevel="0" collapsed="false"/>
    <row r="1037179" customFormat="false" ht="12.8" hidden="false" customHeight="true" outlineLevel="0" collapsed="false"/>
    <row r="1037180" customFormat="false" ht="12.8" hidden="false" customHeight="true" outlineLevel="0" collapsed="false"/>
    <row r="1037181" customFormat="false" ht="12.8" hidden="false" customHeight="true" outlineLevel="0" collapsed="false"/>
    <row r="1037182" customFormat="false" ht="12.8" hidden="false" customHeight="true" outlineLevel="0" collapsed="false"/>
    <row r="1037183" customFormat="false" ht="12.8" hidden="false" customHeight="true" outlineLevel="0" collapsed="false"/>
    <row r="1037184" customFormat="false" ht="12.8" hidden="false" customHeight="true" outlineLevel="0" collapsed="false"/>
    <row r="1037185" customFormat="false" ht="12.8" hidden="false" customHeight="true" outlineLevel="0" collapsed="false"/>
    <row r="1037186" customFormat="false" ht="12.8" hidden="false" customHeight="true" outlineLevel="0" collapsed="false"/>
    <row r="1037187" customFormat="false" ht="12.8" hidden="false" customHeight="true" outlineLevel="0" collapsed="false"/>
    <row r="1037188" customFormat="false" ht="12.8" hidden="false" customHeight="true" outlineLevel="0" collapsed="false"/>
    <row r="1037189" customFormat="false" ht="12.8" hidden="false" customHeight="true" outlineLevel="0" collapsed="false"/>
    <row r="1037190" customFormat="false" ht="12.8" hidden="false" customHeight="true" outlineLevel="0" collapsed="false"/>
    <row r="1037191" customFormat="false" ht="12.8" hidden="false" customHeight="true" outlineLevel="0" collapsed="false"/>
    <row r="1037192" customFormat="false" ht="12.8" hidden="false" customHeight="true" outlineLevel="0" collapsed="false"/>
    <row r="1037193" customFormat="false" ht="12.8" hidden="false" customHeight="true" outlineLevel="0" collapsed="false"/>
    <row r="1037194" customFormat="false" ht="12.8" hidden="false" customHeight="true" outlineLevel="0" collapsed="false"/>
    <row r="1037195" customFormat="false" ht="12.8" hidden="false" customHeight="true" outlineLevel="0" collapsed="false"/>
    <row r="1037196" customFormat="false" ht="12.8" hidden="false" customHeight="true" outlineLevel="0" collapsed="false"/>
    <row r="1037197" customFormat="false" ht="12.8" hidden="false" customHeight="true" outlineLevel="0" collapsed="false"/>
    <row r="1037198" customFormat="false" ht="12.8" hidden="false" customHeight="true" outlineLevel="0" collapsed="false"/>
    <row r="1037199" customFormat="false" ht="12.8" hidden="false" customHeight="true" outlineLevel="0" collapsed="false"/>
    <row r="1037200" customFormat="false" ht="12.8" hidden="false" customHeight="true" outlineLevel="0" collapsed="false"/>
    <row r="1037201" customFormat="false" ht="12.8" hidden="false" customHeight="true" outlineLevel="0" collapsed="false"/>
    <row r="1037202" customFormat="false" ht="12.8" hidden="false" customHeight="true" outlineLevel="0" collapsed="false"/>
    <row r="1037203" customFormat="false" ht="12.8" hidden="false" customHeight="true" outlineLevel="0" collapsed="false"/>
    <row r="1037204" customFormat="false" ht="12.8" hidden="false" customHeight="true" outlineLevel="0" collapsed="false"/>
    <row r="1037205" customFormat="false" ht="12.8" hidden="false" customHeight="true" outlineLevel="0" collapsed="false"/>
    <row r="1037206" customFormat="false" ht="12.8" hidden="false" customHeight="true" outlineLevel="0" collapsed="false"/>
    <row r="1037207" customFormat="false" ht="12.8" hidden="false" customHeight="true" outlineLevel="0" collapsed="false"/>
    <row r="1037208" customFormat="false" ht="12.8" hidden="false" customHeight="true" outlineLevel="0" collapsed="false"/>
    <row r="1037209" customFormat="false" ht="12.8" hidden="false" customHeight="true" outlineLevel="0" collapsed="false"/>
    <row r="1037210" customFormat="false" ht="12.8" hidden="false" customHeight="true" outlineLevel="0" collapsed="false"/>
    <row r="1037211" customFormat="false" ht="12.8" hidden="false" customHeight="true" outlineLevel="0" collapsed="false"/>
    <row r="1037212" customFormat="false" ht="12.8" hidden="false" customHeight="true" outlineLevel="0" collapsed="false"/>
    <row r="1037213" customFormat="false" ht="12.8" hidden="false" customHeight="true" outlineLevel="0" collapsed="false"/>
    <row r="1037214" customFormat="false" ht="12.8" hidden="false" customHeight="true" outlineLevel="0" collapsed="false"/>
    <row r="1037215" customFormat="false" ht="12.8" hidden="false" customHeight="true" outlineLevel="0" collapsed="false"/>
    <row r="1037216" customFormat="false" ht="12.8" hidden="false" customHeight="true" outlineLevel="0" collapsed="false"/>
    <row r="1037217" customFormat="false" ht="12.8" hidden="false" customHeight="true" outlineLevel="0" collapsed="false"/>
    <row r="1037218" customFormat="false" ht="12.8" hidden="false" customHeight="true" outlineLevel="0" collapsed="false"/>
    <row r="1037219" customFormat="false" ht="12.8" hidden="false" customHeight="true" outlineLevel="0" collapsed="false"/>
    <row r="1037220" customFormat="false" ht="12.8" hidden="false" customHeight="true" outlineLevel="0" collapsed="false"/>
    <row r="1037221" customFormat="false" ht="12.8" hidden="false" customHeight="true" outlineLevel="0" collapsed="false"/>
    <row r="1037222" customFormat="false" ht="12.8" hidden="false" customHeight="true" outlineLevel="0" collapsed="false"/>
    <row r="1037223" customFormat="false" ht="12.8" hidden="false" customHeight="true" outlineLevel="0" collapsed="false"/>
    <row r="1037224" customFormat="false" ht="12.8" hidden="false" customHeight="true" outlineLevel="0" collapsed="false"/>
    <row r="1037225" customFormat="false" ht="12.8" hidden="false" customHeight="true" outlineLevel="0" collapsed="false"/>
    <row r="1037226" customFormat="false" ht="12.8" hidden="false" customHeight="true" outlineLevel="0" collapsed="false"/>
    <row r="1037227" customFormat="false" ht="12.8" hidden="false" customHeight="true" outlineLevel="0" collapsed="false"/>
    <row r="1037228" customFormat="false" ht="12.8" hidden="false" customHeight="true" outlineLevel="0" collapsed="false"/>
    <row r="1037229" customFormat="false" ht="12.8" hidden="false" customHeight="true" outlineLevel="0" collapsed="false"/>
    <row r="1037230" customFormat="false" ht="12.8" hidden="false" customHeight="true" outlineLevel="0" collapsed="false"/>
    <row r="1037231" customFormat="false" ht="12.8" hidden="false" customHeight="true" outlineLevel="0" collapsed="false"/>
    <row r="1037232" customFormat="false" ht="12.8" hidden="false" customHeight="true" outlineLevel="0" collapsed="false"/>
    <row r="1037233" customFormat="false" ht="12.8" hidden="false" customHeight="true" outlineLevel="0" collapsed="false"/>
    <row r="1037234" customFormat="false" ht="12.8" hidden="false" customHeight="true" outlineLevel="0" collapsed="false"/>
    <row r="1037235" customFormat="false" ht="12.8" hidden="false" customHeight="true" outlineLevel="0" collapsed="false"/>
    <row r="1037236" customFormat="false" ht="12.8" hidden="false" customHeight="true" outlineLevel="0" collapsed="false"/>
    <row r="1037237" customFormat="false" ht="12.8" hidden="false" customHeight="true" outlineLevel="0" collapsed="false"/>
    <row r="1037238" customFormat="false" ht="12.8" hidden="false" customHeight="true" outlineLevel="0" collapsed="false"/>
    <row r="1037239" customFormat="false" ht="12.8" hidden="false" customHeight="true" outlineLevel="0" collapsed="false"/>
    <row r="1037240" customFormat="false" ht="12.8" hidden="false" customHeight="true" outlineLevel="0" collapsed="false"/>
    <row r="1037241" customFormat="false" ht="12.8" hidden="false" customHeight="true" outlineLevel="0" collapsed="false"/>
    <row r="1037242" customFormat="false" ht="12.8" hidden="false" customHeight="true" outlineLevel="0" collapsed="false"/>
    <row r="1037243" customFormat="false" ht="12.8" hidden="false" customHeight="true" outlineLevel="0" collapsed="false"/>
    <row r="1037244" customFormat="false" ht="12.8" hidden="false" customHeight="true" outlineLevel="0" collapsed="false"/>
    <row r="1037245" customFormat="false" ht="12.8" hidden="false" customHeight="true" outlineLevel="0" collapsed="false"/>
    <row r="1037246" customFormat="false" ht="12.8" hidden="false" customHeight="true" outlineLevel="0" collapsed="false"/>
    <row r="1037247" customFormat="false" ht="12.8" hidden="false" customHeight="true" outlineLevel="0" collapsed="false"/>
    <row r="1037248" customFormat="false" ht="12.8" hidden="false" customHeight="true" outlineLevel="0" collapsed="false"/>
    <row r="1037249" customFormat="false" ht="12.8" hidden="false" customHeight="true" outlineLevel="0" collapsed="false"/>
    <row r="1037250" customFormat="false" ht="12.8" hidden="false" customHeight="true" outlineLevel="0" collapsed="false"/>
    <row r="1037251" customFormat="false" ht="12.8" hidden="false" customHeight="true" outlineLevel="0" collapsed="false"/>
    <row r="1037252" customFormat="false" ht="12.8" hidden="false" customHeight="true" outlineLevel="0" collapsed="false"/>
    <row r="1037253" customFormat="false" ht="12.8" hidden="false" customHeight="true" outlineLevel="0" collapsed="false"/>
    <row r="1037254" customFormat="false" ht="12.8" hidden="false" customHeight="true" outlineLevel="0" collapsed="false"/>
    <row r="1037255" customFormat="false" ht="12.8" hidden="false" customHeight="true" outlineLevel="0" collapsed="false"/>
    <row r="1037256" customFormat="false" ht="12.8" hidden="false" customHeight="true" outlineLevel="0" collapsed="false"/>
    <row r="1037257" customFormat="false" ht="12.8" hidden="false" customHeight="true" outlineLevel="0" collapsed="false"/>
    <row r="1037258" customFormat="false" ht="12.8" hidden="false" customHeight="true" outlineLevel="0" collapsed="false"/>
    <row r="1037259" customFormat="false" ht="12.8" hidden="false" customHeight="true" outlineLevel="0" collapsed="false"/>
    <row r="1037260" customFormat="false" ht="12.8" hidden="false" customHeight="true" outlineLevel="0" collapsed="false"/>
    <row r="1037261" customFormat="false" ht="12.8" hidden="false" customHeight="true" outlineLevel="0" collapsed="false"/>
    <row r="1037262" customFormat="false" ht="12.8" hidden="false" customHeight="true" outlineLevel="0" collapsed="false"/>
    <row r="1037263" customFormat="false" ht="12.8" hidden="false" customHeight="true" outlineLevel="0" collapsed="false"/>
    <row r="1037264" customFormat="false" ht="12.8" hidden="false" customHeight="true" outlineLevel="0" collapsed="false"/>
    <row r="1037265" customFormat="false" ht="12.8" hidden="false" customHeight="true" outlineLevel="0" collapsed="false"/>
    <row r="1037266" customFormat="false" ht="12.8" hidden="false" customHeight="true" outlineLevel="0" collapsed="false"/>
    <row r="1037267" customFormat="false" ht="12.8" hidden="false" customHeight="true" outlineLevel="0" collapsed="false"/>
    <row r="1037268" customFormat="false" ht="12.8" hidden="false" customHeight="true" outlineLevel="0" collapsed="false"/>
    <row r="1037269" customFormat="false" ht="12.8" hidden="false" customHeight="true" outlineLevel="0" collapsed="false"/>
    <row r="1037270" customFormat="false" ht="12.8" hidden="false" customHeight="true" outlineLevel="0" collapsed="false"/>
    <row r="1037271" customFormat="false" ht="12.8" hidden="false" customHeight="true" outlineLevel="0" collapsed="false"/>
    <row r="1037272" customFormat="false" ht="12.8" hidden="false" customHeight="true" outlineLevel="0" collapsed="false"/>
    <row r="1037273" customFormat="false" ht="12.8" hidden="false" customHeight="true" outlineLevel="0" collapsed="false"/>
    <row r="1037274" customFormat="false" ht="12.8" hidden="false" customHeight="true" outlineLevel="0" collapsed="false"/>
    <row r="1037275" customFormat="false" ht="12.8" hidden="false" customHeight="true" outlineLevel="0" collapsed="false"/>
    <row r="1037276" customFormat="false" ht="12.8" hidden="false" customHeight="true" outlineLevel="0" collapsed="false"/>
    <row r="1037277" customFormat="false" ht="12.8" hidden="false" customHeight="true" outlineLevel="0" collapsed="false"/>
    <row r="1037278" customFormat="false" ht="12.8" hidden="false" customHeight="true" outlineLevel="0" collapsed="false"/>
    <row r="1037279" customFormat="false" ht="12.8" hidden="false" customHeight="true" outlineLevel="0" collapsed="false"/>
    <row r="1037280" customFormat="false" ht="12.8" hidden="false" customHeight="true" outlineLevel="0" collapsed="false"/>
    <row r="1037281" customFormat="false" ht="12.8" hidden="false" customHeight="true" outlineLevel="0" collapsed="false"/>
    <row r="1037282" customFormat="false" ht="12.8" hidden="false" customHeight="true" outlineLevel="0" collapsed="false"/>
    <row r="1037283" customFormat="false" ht="12.8" hidden="false" customHeight="true" outlineLevel="0" collapsed="false"/>
    <row r="1037284" customFormat="false" ht="12.8" hidden="false" customHeight="true" outlineLevel="0" collapsed="false"/>
    <row r="1037285" customFormat="false" ht="12.8" hidden="false" customHeight="true" outlineLevel="0" collapsed="false"/>
    <row r="1037286" customFormat="false" ht="12.8" hidden="false" customHeight="true" outlineLevel="0" collapsed="false"/>
    <row r="1037287" customFormat="false" ht="12.8" hidden="false" customHeight="true" outlineLevel="0" collapsed="false"/>
    <row r="1037288" customFormat="false" ht="12.8" hidden="false" customHeight="true" outlineLevel="0" collapsed="false"/>
    <row r="1037289" customFormat="false" ht="12.8" hidden="false" customHeight="true" outlineLevel="0" collapsed="false"/>
    <row r="1037290" customFormat="false" ht="12.8" hidden="false" customHeight="true" outlineLevel="0" collapsed="false"/>
    <row r="1037291" customFormat="false" ht="12.8" hidden="false" customHeight="true" outlineLevel="0" collapsed="false"/>
    <row r="1037292" customFormat="false" ht="12.8" hidden="false" customHeight="true" outlineLevel="0" collapsed="false"/>
    <row r="1037293" customFormat="false" ht="12.8" hidden="false" customHeight="true" outlineLevel="0" collapsed="false"/>
    <row r="1037294" customFormat="false" ht="12.8" hidden="false" customHeight="true" outlineLevel="0" collapsed="false"/>
    <row r="1037295" customFormat="false" ht="12.8" hidden="false" customHeight="true" outlineLevel="0" collapsed="false"/>
    <row r="1037296" customFormat="false" ht="12.8" hidden="false" customHeight="true" outlineLevel="0" collapsed="false"/>
    <row r="1037297" customFormat="false" ht="12.8" hidden="false" customHeight="true" outlineLevel="0" collapsed="false"/>
    <row r="1037298" customFormat="false" ht="12.8" hidden="false" customHeight="true" outlineLevel="0" collapsed="false"/>
    <row r="1037299" customFormat="false" ht="12.8" hidden="false" customHeight="true" outlineLevel="0" collapsed="false"/>
    <row r="1037300" customFormat="false" ht="12.8" hidden="false" customHeight="true" outlineLevel="0" collapsed="false"/>
    <row r="1037301" customFormat="false" ht="12.8" hidden="false" customHeight="true" outlineLevel="0" collapsed="false"/>
    <row r="1037302" customFormat="false" ht="12.8" hidden="false" customHeight="true" outlineLevel="0" collapsed="false"/>
    <row r="1037303" customFormat="false" ht="12.8" hidden="false" customHeight="true" outlineLevel="0" collapsed="false"/>
    <row r="1037304" customFormat="false" ht="12.8" hidden="false" customHeight="true" outlineLevel="0" collapsed="false"/>
    <row r="1037305" customFormat="false" ht="12.8" hidden="false" customHeight="true" outlineLevel="0" collapsed="false"/>
    <row r="1037306" customFormat="false" ht="12.8" hidden="false" customHeight="true" outlineLevel="0" collapsed="false"/>
    <row r="1037307" customFormat="false" ht="12.8" hidden="false" customHeight="true" outlineLevel="0" collapsed="false"/>
    <row r="1037308" customFormat="false" ht="12.8" hidden="false" customHeight="true" outlineLevel="0" collapsed="false"/>
    <row r="1037309" customFormat="false" ht="12.8" hidden="false" customHeight="true" outlineLevel="0" collapsed="false"/>
    <row r="1037310" customFormat="false" ht="12.8" hidden="false" customHeight="true" outlineLevel="0" collapsed="false"/>
    <row r="1037311" customFormat="false" ht="12.8" hidden="false" customHeight="true" outlineLevel="0" collapsed="false"/>
    <row r="1037312" customFormat="false" ht="12.8" hidden="false" customHeight="true" outlineLevel="0" collapsed="false"/>
    <row r="1037313" customFormat="false" ht="12.8" hidden="false" customHeight="true" outlineLevel="0" collapsed="false"/>
    <row r="1037314" customFormat="false" ht="12.8" hidden="false" customHeight="true" outlineLevel="0" collapsed="false"/>
    <row r="1037315" customFormat="false" ht="12.8" hidden="false" customHeight="true" outlineLevel="0" collapsed="false"/>
    <row r="1037316" customFormat="false" ht="12.8" hidden="false" customHeight="true" outlineLevel="0" collapsed="false"/>
    <row r="1037317" customFormat="false" ht="12.8" hidden="false" customHeight="true" outlineLevel="0" collapsed="false"/>
    <row r="1037318" customFormat="false" ht="12.8" hidden="false" customHeight="true" outlineLevel="0" collapsed="false"/>
    <row r="1037319" customFormat="false" ht="12.8" hidden="false" customHeight="true" outlineLevel="0" collapsed="false"/>
    <row r="1037320" customFormat="false" ht="12.8" hidden="false" customHeight="true" outlineLevel="0" collapsed="false"/>
    <row r="1037321" customFormat="false" ht="12.8" hidden="false" customHeight="true" outlineLevel="0" collapsed="false"/>
    <row r="1037322" customFormat="false" ht="12.8" hidden="false" customHeight="true" outlineLevel="0" collapsed="false"/>
    <row r="1037323" customFormat="false" ht="12.8" hidden="false" customHeight="true" outlineLevel="0" collapsed="false"/>
    <row r="1037324" customFormat="false" ht="12.8" hidden="false" customHeight="true" outlineLevel="0" collapsed="false"/>
    <row r="1037325" customFormat="false" ht="12.8" hidden="false" customHeight="true" outlineLevel="0" collapsed="false"/>
    <row r="1037326" customFormat="false" ht="12.8" hidden="false" customHeight="true" outlineLevel="0" collapsed="false"/>
    <row r="1037327" customFormat="false" ht="12.8" hidden="false" customHeight="true" outlineLevel="0" collapsed="false"/>
    <row r="1037328" customFormat="false" ht="12.8" hidden="false" customHeight="true" outlineLevel="0" collapsed="false"/>
    <row r="1037329" customFormat="false" ht="12.8" hidden="false" customHeight="true" outlineLevel="0" collapsed="false"/>
    <row r="1037330" customFormat="false" ht="12.8" hidden="false" customHeight="true" outlineLevel="0" collapsed="false"/>
    <row r="1037331" customFormat="false" ht="12.8" hidden="false" customHeight="true" outlineLevel="0" collapsed="false"/>
    <row r="1037332" customFormat="false" ht="12.8" hidden="false" customHeight="true" outlineLevel="0" collapsed="false"/>
    <row r="1037333" customFormat="false" ht="12.8" hidden="false" customHeight="true" outlineLevel="0" collapsed="false"/>
    <row r="1037334" customFormat="false" ht="12.8" hidden="false" customHeight="true" outlineLevel="0" collapsed="false"/>
    <row r="1037335" customFormat="false" ht="12.8" hidden="false" customHeight="true" outlineLevel="0" collapsed="false"/>
    <row r="1037336" customFormat="false" ht="12.8" hidden="false" customHeight="true" outlineLevel="0" collapsed="false"/>
    <row r="1037337" customFormat="false" ht="12.8" hidden="false" customHeight="true" outlineLevel="0" collapsed="false"/>
    <row r="1037338" customFormat="false" ht="12.8" hidden="false" customHeight="true" outlineLevel="0" collapsed="false"/>
    <row r="1037339" customFormat="false" ht="12.8" hidden="false" customHeight="true" outlineLevel="0" collapsed="false"/>
    <row r="1037340" customFormat="false" ht="12.8" hidden="false" customHeight="true" outlineLevel="0" collapsed="false"/>
    <row r="1037341" customFormat="false" ht="12.8" hidden="false" customHeight="true" outlineLevel="0" collapsed="false"/>
    <row r="1037342" customFormat="false" ht="12.8" hidden="false" customHeight="true" outlineLevel="0" collapsed="false"/>
    <row r="1037343" customFormat="false" ht="12.8" hidden="false" customHeight="true" outlineLevel="0" collapsed="false"/>
    <row r="1037344" customFormat="false" ht="12.8" hidden="false" customHeight="true" outlineLevel="0" collapsed="false"/>
    <row r="1037345" customFormat="false" ht="12.8" hidden="false" customHeight="true" outlineLevel="0" collapsed="false"/>
    <row r="1037346" customFormat="false" ht="12.8" hidden="false" customHeight="true" outlineLevel="0" collapsed="false"/>
    <row r="1037347" customFormat="false" ht="12.8" hidden="false" customHeight="true" outlineLevel="0" collapsed="false"/>
    <row r="1037348" customFormat="false" ht="12.8" hidden="false" customHeight="true" outlineLevel="0" collapsed="false"/>
    <row r="1037349" customFormat="false" ht="12.8" hidden="false" customHeight="true" outlineLevel="0" collapsed="false"/>
    <row r="1037350" customFormat="false" ht="12.8" hidden="false" customHeight="true" outlineLevel="0" collapsed="false"/>
    <row r="1037351" customFormat="false" ht="12.8" hidden="false" customHeight="true" outlineLevel="0" collapsed="false"/>
    <row r="1037352" customFormat="false" ht="12.8" hidden="false" customHeight="true" outlineLevel="0" collapsed="false"/>
    <row r="1037353" customFormat="false" ht="12.8" hidden="false" customHeight="true" outlineLevel="0" collapsed="false"/>
    <row r="1037354" customFormat="false" ht="12.8" hidden="false" customHeight="true" outlineLevel="0" collapsed="false"/>
    <row r="1037355" customFormat="false" ht="12.8" hidden="false" customHeight="true" outlineLevel="0" collapsed="false"/>
    <row r="1037356" customFormat="false" ht="12.8" hidden="false" customHeight="true" outlineLevel="0" collapsed="false"/>
    <row r="1037357" customFormat="false" ht="12.8" hidden="false" customHeight="true" outlineLevel="0" collapsed="false"/>
    <row r="1037358" customFormat="false" ht="12.8" hidden="false" customHeight="true" outlineLevel="0" collapsed="false"/>
    <row r="1037359" customFormat="false" ht="12.8" hidden="false" customHeight="true" outlineLevel="0" collapsed="false"/>
    <row r="1037360" customFormat="false" ht="12.8" hidden="false" customHeight="true" outlineLevel="0" collapsed="false"/>
    <row r="1037361" customFormat="false" ht="12.8" hidden="false" customHeight="true" outlineLevel="0" collapsed="false"/>
    <row r="1037362" customFormat="false" ht="12.8" hidden="false" customHeight="true" outlineLevel="0" collapsed="false"/>
    <row r="1037363" customFormat="false" ht="12.8" hidden="false" customHeight="true" outlineLevel="0" collapsed="false"/>
    <row r="1037364" customFormat="false" ht="12.8" hidden="false" customHeight="true" outlineLevel="0" collapsed="false"/>
    <row r="1037365" customFormat="false" ht="12.8" hidden="false" customHeight="true" outlineLevel="0" collapsed="false"/>
    <row r="1037366" customFormat="false" ht="12.8" hidden="false" customHeight="true" outlineLevel="0" collapsed="false"/>
    <row r="1037367" customFormat="false" ht="12.8" hidden="false" customHeight="true" outlineLevel="0" collapsed="false"/>
    <row r="1037368" customFormat="false" ht="12.8" hidden="false" customHeight="true" outlineLevel="0" collapsed="false"/>
    <row r="1037369" customFormat="false" ht="12.8" hidden="false" customHeight="true" outlineLevel="0" collapsed="false"/>
    <row r="1037370" customFormat="false" ht="12.8" hidden="false" customHeight="true" outlineLevel="0" collapsed="false"/>
    <row r="1037371" customFormat="false" ht="12.8" hidden="false" customHeight="true" outlineLevel="0" collapsed="false"/>
    <row r="1037372" customFormat="false" ht="12.8" hidden="false" customHeight="true" outlineLevel="0" collapsed="false"/>
    <row r="1037373" customFormat="false" ht="12.8" hidden="false" customHeight="true" outlineLevel="0" collapsed="false"/>
    <row r="1037374" customFormat="false" ht="12.8" hidden="false" customHeight="true" outlineLevel="0" collapsed="false"/>
    <row r="1037375" customFormat="false" ht="12.8" hidden="false" customHeight="true" outlineLevel="0" collapsed="false"/>
    <row r="1037376" customFormat="false" ht="12.8" hidden="false" customHeight="true" outlineLevel="0" collapsed="false"/>
    <row r="1037377" customFormat="false" ht="12.8" hidden="false" customHeight="true" outlineLevel="0" collapsed="false"/>
    <row r="1037378" customFormat="false" ht="12.8" hidden="false" customHeight="true" outlineLevel="0" collapsed="false"/>
    <row r="1037379" customFormat="false" ht="12.8" hidden="false" customHeight="true" outlineLevel="0" collapsed="false"/>
    <row r="1037380" customFormat="false" ht="12.8" hidden="false" customHeight="true" outlineLevel="0" collapsed="false"/>
    <row r="1037381" customFormat="false" ht="12.8" hidden="false" customHeight="true" outlineLevel="0" collapsed="false"/>
    <row r="1037382" customFormat="false" ht="12.8" hidden="false" customHeight="true" outlineLevel="0" collapsed="false"/>
    <row r="1037383" customFormat="false" ht="12.8" hidden="false" customHeight="true" outlineLevel="0" collapsed="false"/>
    <row r="1037384" customFormat="false" ht="12.8" hidden="false" customHeight="true" outlineLevel="0" collapsed="false"/>
    <row r="1037385" customFormat="false" ht="12.8" hidden="false" customHeight="true" outlineLevel="0" collapsed="false"/>
    <row r="1037386" customFormat="false" ht="12.8" hidden="false" customHeight="true" outlineLevel="0" collapsed="false"/>
    <row r="1037387" customFormat="false" ht="12.8" hidden="false" customHeight="true" outlineLevel="0" collapsed="false"/>
    <row r="1037388" customFormat="false" ht="12.8" hidden="false" customHeight="true" outlineLevel="0" collapsed="false"/>
    <row r="1037389" customFormat="false" ht="12.8" hidden="false" customHeight="true" outlineLevel="0" collapsed="false"/>
    <row r="1037390" customFormat="false" ht="12.8" hidden="false" customHeight="true" outlineLevel="0" collapsed="false"/>
    <row r="1037391" customFormat="false" ht="12.8" hidden="false" customHeight="true" outlineLevel="0" collapsed="false"/>
    <row r="1037392" customFormat="false" ht="12.8" hidden="false" customHeight="true" outlineLevel="0" collapsed="false"/>
    <row r="1037393" customFormat="false" ht="12.8" hidden="false" customHeight="true" outlineLevel="0" collapsed="false"/>
    <row r="1037394" customFormat="false" ht="12.8" hidden="false" customHeight="true" outlineLevel="0" collapsed="false"/>
    <row r="1037395" customFormat="false" ht="12.8" hidden="false" customHeight="true" outlineLevel="0" collapsed="false"/>
    <row r="1037396" customFormat="false" ht="12.8" hidden="false" customHeight="true" outlineLevel="0" collapsed="false"/>
    <row r="1037397" customFormat="false" ht="12.8" hidden="false" customHeight="true" outlineLevel="0" collapsed="false"/>
    <row r="1037398" customFormat="false" ht="12.8" hidden="false" customHeight="true" outlineLevel="0" collapsed="false"/>
    <row r="1037399" customFormat="false" ht="12.8" hidden="false" customHeight="true" outlineLevel="0" collapsed="false"/>
    <row r="1037400" customFormat="false" ht="12.8" hidden="false" customHeight="true" outlineLevel="0" collapsed="false"/>
    <row r="1037401" customFormat="false" ht="12.8" hidden="false" customHeight="true" outlineLevel="0" collapsed="false"/>
    <row r="1037402" customFormat="false" ht="12.8" hidden="false" customHeight="true" outlineLevel="0" collapsed="false"/>
    <row r="1037403" customFormat="false" ht="12.8" hidden="false" customHeight="true" outlineLevel="0" collapsed="false"/>
    <row r="1037404" customFormat="false" ht="12.8" hidden="false" customHeight="true" outlineLevel="0" collapsed="false"/>
    <row r="1037405" customFormat="false" ht="12.8" hidden="false" customHeight="true" outlineLevel="0" collapsed="false"/>
    <row r="1037406" customFormat="false" ht="12.8" hidden="false" customHeight="true" outlineLevel="0" collapsed="false"/>
    <row r="1037407" customFormat="false" ht="12.8" hidden="false" customHeight="true" outlineLevel="0" collapsed="false"/>
    <row r="1037408" customFormat="false" ht="12.8" hidden="false" customHeight="true" outlineLevel="0" collapsed="false"/>
    <row r="1037409" customFormat="false" ht="12.8" hidden="false" customHeight="true" outlineLevel="0" collapsed="false"/>
    <row r="1037410" customFormat="false" ht="12.8" hidden="false" customHeight="true" outlineLevel="0" collapsed="false"/>
    <row r="1037411" customFormat="false" ht="12.8" hidden="false" customHeight="true" outlineLevel="0" collapsed="false"/>
    <row r="1037412" customFormat="false" ht="12.8" hidden="false" customHeight="true" outlineLevel="0" collapsed="false"/>
    <row r="1037413" customFormat="false" ht="12.8" hidden="false" customHeight="true" outlineLevel="0" collapsed="false"/>
    <row r="1037414" customFormat="false" ht="12.8" hidden="false" customHeight="true" outlineLevel="0" collapsed="false"/>
    <row r="1037415" customFormat="false" ht="12.8" hidden="false" customHeight="true" outlineLevel="0" collapsed="false"/>
    <row r="1037416" customFormat="false" ht="12.8" hidden="false" customHeight="true" outlineLevel="0" collapsed="false"/>
    <row r="1037417" customFormat="false" ht="12.8" hidden="false" customHeight="true" outlineLevel="0" collapsed="false"/>
    <row r="1037418" customFormat="false" ht="12.8" hidden="false" customHeight="true" outlineLevel="0" collapsed="false"/>
    <row r="1037419" customFormat="false" ht="12.8" hidden="false" customHeight="true" outlineLevel="0" collapsed="false"/>
    <row r="1037420" customFormat="false" ht="12.8" hidden="false" customHeight="true" outlineLevel="0" collapsed="false"/>
    <row r="1037421" customFormat="false" ht="12.8" hidden="false" customHeight="true" outlineLevel="0" collapsed="false"/>
    <row r="1037422" customFormat="false" ht="12.8" hidden="false" customHeight="true" outlineLevel="0" collapsed="false"/>
    <row r="1037423" customFormat="false" ht="12.8" hidden="false" customHeight="true" outlineLevel="0" collapsed="false"/>
    <row r="1037424" customFormat="false" ht="12.8" hidden="false" customHeight="true" outlineLevel="0" collapsed="false"/>
    <row r="1037425" customFormat="false" ht="12.8" hidden="false" customHeight="true" outlineLevel="0" collapsed="false"/>
    <row r="1037426" customFormat="false" ht="12.8" hidden="false" customHeight="true" outlineLevel="0" collapsed="false"/>
    <row r="1037427" customFormat="false" ht="12.8" hidden="false" customHeight="true" outlineLevel="0" collapsed="false"/>
    <row r="1037428" customFormat="false" ht="12.8" hidden="false" customHeight="true" outlineLevel="0" collapsed="false"/>
    <row r="1037429" customFormat="false" ht="12.8" hidden="false" customHeight="true" outlineLevel="0" collapsed="false"/>
    <row r="1037430" customFormat="false" ht="12.8" hidden="false" customHeight="true" outlineLevel="0" collapsed="false"/>
    <row r="1037431" customFormat="false" ht="12.8" hidden="false" customHeight="true" outlineLevel="0" collapsed="false"/>
    <row r="1037432" customFormat="false" ht="12.8" hidden="false" customHeight="true" outlineLevel="0" collapsed="false"/>
    <row r="1037433" customFormat="false" ht="12.8" hidden="false" customHeight="true" outlineLevel="0" collapsed="false"/>
    <row r="1037434" customFormat="false" ht="12.8" hidden="false" customHeight="true" outlineLevel="0" collapsed="false"/>
    <row r="1037435" customFormat="false" ht="12.8" hidden="false" customHeight="true" outlineLevel="0" collapsed="false"/>
    <row r="1037436" customFormat="false" ht="12.8" hidden="false" customHeight="true" outlineLevel="0" collapsed="false"/>
    <row r="1037437" customFormat="false" ht="12.8" hidden="false" customHeight="true" outlineLevel="0" collapsed="false"/>
    <row r="1037438" customFormat="false" ht="12.8" hidden="false" customHeight="true" outlineLevel="0" collapsed="false"/>
    <row r="1037439" customFormat="false" ht="12.8" hidden="false" customHeight="true" outlineLevel="0" collapsed="false"/>
    <row r="1037440" customFormat="false" ht="12.8" hidden="false" customHeight="true" outlineLevel="0" collapsed="false"/>
    <row r="1037441" customFormat="false" ht="12.8" hidden="false" customHeight="true" outlineLevel="0" collapsed="false"/>
    <row r="1037442" customFormat="false" ht="12.8" hidden="false" customHeight="true" outlineLevel="0" collapsed="false"/>
    <row r="1037443" customFormat="false" ht="12.8" hidden="false" customHeight="true" outlineLevel="0" collapsed="false"/>
    <row r="1037444" customFormat="false" ht="12.8" hidden="false" customHeight="true" outlineLevel="0" collapsed="false"/>
    <row r="1037445" customFormat="false" ht="12.8" hidden="false" customHeight="true" outlineLevel="0" collapsed="false"/>
    <row r="1037446" customFormat="false" ht="12.8" hidden="false" customHeight="true" outlineLevel="0" collapsed="false"/>
    <row r="1037447" customFormat="false" ht="12.8" hidden="false" customHeight="true" outlineLevel="0" collapsed="false"/>
    <row r="1037448" customFormat="false" ht="12.8" hidden="false" customHeight="true" outlineLevel="0" collapsed="false"/>
    <row r="1037449" customFormat="false" ht="12.8" hidden="false" customHeight="true" outlineLevel="0" collapsed="false"/>
    <row r="1037450" customFormat="false" ht="12.8" hidden="false" customHeight="true" outlineLevel="0" collapsed="false"/>
    <row r="1037451" customFormat="false" ht="12.8" hidden="false" customHeight="true" outlineLevel="0" collapsed="false"/>
    <row r="1037452" customFormat="false" ht="12.8" hidden="false" customHeight="true" outlineLevel="0" collapsed="false"/>
    <row r="1037453" customFormat="false" ht="12.8" hidden="false" customHeight="true" outlineLevel="0" collapsed="false"/>
    <row r="1037454" customFormat="false" ht="12.8" hidden="false" customHeight="true" outlineLevel="0" collapsed="false"/>
    <row r="1037455" customFormat="false" ht="12.8" hidden="false" customHeight="true" outlineLevel="0" collapsed="false"/>
    <row r="1037456" customFormat="false" ht="12.8" hidden="false" customHeight="true" outlineLevel="0" collapsed="false"/>
    <row r="1037457" customFormat="false" ht="12.8" hidden="false" customHeight="true" outlineLevel="0" collapsed="false"/>
    <row r="1037458" customFormat="false" ht="12.8" hidden="false" customHeight="true" outlineLevel="0" collapsed="false"/>
    <row r="1037459" customFormat="false" ht="12.8" hidden="false" customHeight="true" outlineLevel="0" collapsed="false"/>
    <row r="1037460" customFormat="false" ht="12.8" hidden="false" customHeight="true" outlineLevel="0" collapsed="false"/>
    <row r="1037461" customFormat="false" ht="12.8" hidden="false" customHeight="true" outlineLevel="0" collapsed="false"/>
    <row r="1037462" customFormat="false" ht="12.8" hidden="false" customHeight="true" outlineLevel="0" collapsed="false"/>
    <row r="1037463" customFormat="false" ht="12.8" hidden="false" customHeight="true" outlineLevel="0" collapsed="false"/>
    <row r="1037464" customFormat="false" ht="12.8" hidden="false" customHeight="true" outlineLevel="0" collapsed="false"/>
    <row r="1037465" customFormat="false" ht="12.8" hidden="false" customHeight="true" outlineLevel="0" collapsed="false"/>
    <row r="1037466" customFormat="false" ht="12.8" hidden="false" customHeight="true" outlineLevel="0" collapsed="false"/>
    <row r="1037467" customFormat="false" ht="12.8" hidden="false" customHeight="true" outlineLevel="0" collapsed="false"/>
    <row r="1037468" customFormat="false" ht="12.8" hidden="false" customHeight="true" outlineLevel="0" collapsed="false"/>
    <row r="1037469" customFormat="false" ht="12.8" hidden="false" customHeight="true" outlineLevel="0" collapsed="false"/>
    <row r="1037470" customFormat="false" ht="12.8" hidden="false" customHeight="true" outlineLevel="0" collapsed="false"/>
    <row r="1037471" customFormat="false" ht="12.8" hidden="false" customHeight="true" outlineLevel="0" collapsed="false"/>
    <row r="1037472" customFormat="false" ht="12.8" hidden="false" customHeight="true" outlineLevel="0" collapsed="false"/>
    <row r="1037473" customFormat="false" ht="12.8" hidden="false" customHeight="true" outlineLevel="0" collapsed="false"/>
    <row r="1037474" customFormat="false" ht="12.8" hidden="false" customHeight="true" outlineLevel="0" collapsed="false"/>
    <row r="1037475" customFormat="false" ht="12.8" hidden="false" customHeight="true" outlineLevel="0" collapsed="false"/>
    <row r="1037476" customFormat="false" ht="12.8" hidden="false" customHeight="true" outlineLevel="0" collapsed="false"/>
    <row r="1037477" customFormat="false" ht="12.8" hidden="false" customHeight="true" outlineLevel="0" collapsed="false"/>
    <row r="1037478" customFormat="false" ht="12.8" hidden="false" customHeight="true" outlineLevel="0" collapsed="false"/>
    <row r="1037479" customFormat="false" ht="12.8" hidden="false" customHeight="true" outlineLevel="0" collapsed="false"/>
    <row r="1037480" customFormat="false" ht="12.8" hidden="false" customHeight="true" outlineLevel="0" collapsed="false"/>
    <row r="1037481" customFormat="false" ht="12.8" hidden="false" customHeight="true" outlineLevel="0" collapsed="false"/>
    <row r="1037482" customFormat="false" ht="12.8" hidden="false" customHeight="true" outlineLevel="0" collapsed="false"/>
    <row r="1037483" customFormat="false" ht="12.8" hidden="false" customHeight="true" outlineLevel="0" collapsed="false"/>
    <row r="1037484" customFormat="false" ht="12.8" hidden="false" customHeight="true" outlineLevel="0" collapsed="false"/>
    <row r="1037485" customFormat="false" ht="12.8" hidden="false" customHeight="true" outlineLevel="0" collapsed="false"/>
    <row r="1037486" customFormat="false" ht="12.8" hidden="false" customHeight="true" outlineLevel="0" collapsed="false"/>
    <row r="1037487" customFormat="false" ht="12.8" hidden="false" customHeight="true" outlineLevel="0" collapsed="false"/>
    <row r="1037488" customFormat="false" ht="12.8" hidden="false" customHeight="true" outlineLevel="0" collapsed="false"/>
    <row r="1037489" customFormat="false" ht="12.8" hidden="false" customHeight="true" outlineLevel="0" collapsed="false"/>
    <row r="1037490" customFormat="false" ht="12.8" hidden="false" customHeight="true" outlineLevel="0" collapsed="false"/>
    <row r="1037491" customFormat="false" ht="12.8" hidden="false" customHeight="true" outlineLevel="0" collapsed="false"/>
    <row r="1037492" customFormat="false" ht="12.8" hidden="false" customHeight="true" outlineLevel="0" collapsed="false"/>
    <row r="1037493" customFormat="false" ht="12.8" hidden="false" customHeight="true" outlineLevel="0" collapsed="false"/>
    <row r="1037494" customFormat="false" ht="12.8" hidden="false" customHeight="true" outlineLevel="0" collapsed="false"/>
    <row r="1037495" customFormat="false" ht="12.8" hidden="false" customHeight="true" outlineLevel="0" collapsed="false"/>
    <row r="1037496" customFormat="false" ht="12.8" hidden="false" customHeight="true" outlineLevel="0" collapsed="false"/>
    <row r="1037497" customFormat="false" ht="12.8" hidden="false" customHeight="true" outlineLevel="0" collapsed="false"/>
    <row r="1037498" customFormat="false" ht="12.8" hidden="false" customHeight="true" outlineLevel="0" collapsed="false"/>
    <row r="1037499" customFormat="false" ht="12.8" hidden="false" customHeight="true" outlineLevel="0" collapsed="false"/>
    <row r="1037500" customFormat="false" ht="12.8" hidden="false" customHeight="true" outlineLevel="0" collapsed="false"/>
    <row r="1037501" customFormat="false" ht="12.8" hidden="false" customHeight="true" outlineLevel="0" collapsed="false"/>
    <row r="1037502" customFormat="false" ht="12.8" hidden="false" customHeight="true" outlineLevel="0" collapsed="false"/>
    <row r="1037503" customFormat="false" ht="12.8" hidden="false" customHeight="true" outlineLevel="0" collapsed="false"/>
    <row r="1037504" customFormat="false" ht="12.8" hidden="false" customHeight="true" outlineLevel="0" collapsed="false"/>
    <row r="1037505" customFormat="false" ht="12.8" hidden="false" customHeight="true" outlineLevel="0" collapsed="false"/>
    <row r="1037506" customFormat="false" ht="12.8" hidden="false" customHeight="true" outlineLevel="0" collapsed="false"/>
    <row r="1037507" customFormat="false" ht="12.8" hidden="false" customHeight="true" outlineLevel="0" collapsed="false"/>
    <row r="1037508" customFormat="false" ht="12.8" hidden="false" customHeight="true" outlineLevel="0" collapsed="false"/>
    <row r="1037509" customFormat="false" ht="12.8" hidden="false" customHeight="true" outlineLevel="0" collapsed="false"/>
    <row r="1037510" customFormat="false" ht="12.8" hidden="false" customHeight="true" outlineLevel="0" collapsed="false"/>
    <row r="1037511" customFormat="false" ht="12.8" hidden="false" customHeight="true" outlineLevel="0" collapsed="false"/>
    <row r="1037512" customFormat="false" ht="12.8" hidden="false" customHeight="true" outlineLevel="0" collapsed="false"/>
    <row r="1037513" customFormat="false" ht="12.8" hidden="false" customHeight="true" outlineLevel="0" collapsed="false"/>
    <row r="1037514" customFormat="false" ht="12.8" hidden="false" customHeight="true" outlineLevel="0" collapsed="false"/>
    <row r="1037515" customFormat="false" ht="12.8" hidden="false" customHeight="true" outlineLevel="0" collapsed="false"/>
    <row r="1037516" customFormat="false" ht="12.8" hidden="false" customHeight="true" outlineLevel="0" collapsed="false"/>
    <row r="1037517" customFormat="false" ht="12.8" hidden="false" customHeight="true" outlineLevel="0" collapsed="false"/>
    <row r="1037518" customFormat="false" ht="12.8" hidden="false" customHeight="true" outlineLevel="0" collapsed="false"/>
    <row r="1037519" customFormat="false" ht="12.8" hidden="false" customHeight="true" outlineLevel="0" collapsed="false"/>
    <row r="1037520" customFormat="false" ht="12.8" hidden="false" customHeight="true" outlineLevel="0" collapsed="false"/>
    <row r="1037521" customFormat="false" ht="12.8" hidden="false" customHeight="true" outlineLevel="0" collapsed="false"/>
    <row r="1037522" customFormat="false" ht="12.8" hidden="false" customHeight="true" outlineLevel="0" collapsed="false"/>
    <row r="1037523" customFormat="false" ht="12.8" hidden="false" customHeight="true" outlineLevel="0" collapsed="false"/>
    <row r="1037524" customFormat="false" ht="12.8" hidden="false" customHeight="true" outlineLevel="0" collapsed="false"/>
    <row r="1037525" customFormat="false" ht="12.8" hidden="false" customHeight="true" outlineLevel="0" collapsed="false"/>
    <row r="1037526" customFormat="false" ht="12.8" hidden="false" customHeight="true" outlineLevel="0" collapsed="false"/>
    <row r="1037527" customFormat="false" ht="12.8" hidden="false" customHeight="true" outlineLevel="0" collapsed="false"/>
    <row r="1037528" customFormat="false" ht="12.8" hidden="false" customHeight="true" outlineLevel="0" collapsed="false"/>
    <row r="1037529" customFormat="false" ht="12.8" hidden="false" customHeight="true" outlineLevel="0" collapsed="false"/>
    <row r="1037530" customFormat="false" ht="12.8" hidden="false" customHeight="true" outlineLevel="0" collapsed="false"/>
    <row r="1037531" customFormat="false" ht="12.8" hidden="false" customHeight="true" outlineLevel="0" collapsed="false"/>
    <row r="1037532" customFormat="false" ht="12.8" hidden="false" customHeight="true" outlineLevel="0" collapsed="false"/>
    <row r="1037533" customFormat="false" ht="12.8" hidden="false" customHeight="true" outlineLevel="0" collapsed="false"/>
    <row r="1037534" customFormat="false" ht="12.8" hidden="false" customHeight="true" outlineLevel="0" collapsed="false"/>
    <row r="1037535" customFormat="false" ht="12.8" hidden="false" customHeight="true" outlineLevel="0" collapsed="false"/>
    <row r="1037536" customFormat="false" ht="12.8" hidden="false" customHeight="true" outlineLevel="0" collapsed="false"/>
    <row r="1037537" customFormat="false" ht="12.8" hidden="false" customHeight="true" outlineLevel="0" collapsed="false"/>
    <row r="1037538" customFormat="false" ht="12.8" hidden="false" customHeight="true" outlineLevel="0" collapsed="false"/>
    <row r="1037539" customFormat="false" ht="12.8" hidden="false" customHeight="true" outlineLevel="0" collapsed="false"/>
    <row r="1037540" customFormat="false" ht="12.8" hidden="false" customHeight="true" outlineLevel="0" collapsed="false"/>
    <row r="1037541" customFormat="false" ht="12.8" hidden="false" customHeight="true" outlineLevel="0" collapsed="false"/>
    <row r="1037542" customFormat="false" ht="12.8" hidden="false" customHeight="true" outlineLevel="0" collapsed="false"/>
    <row r="1037543" customFormat="false" ht="12.8" hidden="false" customHeight="true" outlineLevel="0" collapsed="false"/>
    <row r="1037544" customFormat="false" ht="12.8" hidden="false" customHeight="true" outlineLevel="0" collapsed="false"/>
    <row r="1037545" customFormat="false" ht="12.8" hidden="false" customHeight="true" outlineLevel="0" collapsed="false"/>
    <row r="1037546" customFormat="false" ht="12.8" hidden="false" customHeight="true" outlineLevel="0" collapsed="false"/>
    <row r="1037547" customFormat="false" ht="12.8" hidden="false" customHeight="true" outlineLevel="0" collapsed="false"/>
    <row r="1037548" customFormat="false" ht="12.8" hidden="false" customHeight="true" outlineLevel="0" collapsed="false"/>
    <row r="1037549" customFormat="false" ht="12.8" hidden="false" customHeight="true" outlineLevel="0" collapsed="false"/>
    <row r="1037550" customFormat="false" ht="12.8" hidden="false" customHeight="true" outlineLevel="0" collapsed="false"/>
    <row r="1037551" customFormat="false" ht="12.8" hidden="false" customHeight="true" outlineLevel="0" collapsed="false"/>
    <row r="1037552" customFormat="false" ht="12.8" hidden="false" customHeight="true" outlineLevel="0" collapsed="false"/>
    <row r="1037553" customFormat="false" ht="12.8" hidden="false" customHeight="true" outlineLevel="0" collapsed="false"/>
    <row r="1037554" customFormat="false" ht="12.8" hidden="false" customHeight="true" outlineLevel="0" collapsed="false"/>
    <row r="1037555" customFormat="false" ht="12.8" hidden="false" customHeight="true" outlineLevel="0" collapsed="false"/>
    <row r="1037556" customFormat="false" ht="12.8" hidden="false" customHeight="true" outlineLevel="0" collapsed="false"/>
    <row r="1037557" customFormat="false" ht="12.8" hidden="false" customHeight="true" outlineLevel="0" collapsed="false"/>
    <row r="1037558" customFormat="false" ht="12.8" hidden="false" customHeight="true" outlineLevel="0" collapsed="false"/>
    <row r="1037559" customFormat="false" ht="12.8" hidden="false" customHeight="true" outlineLevel="0" collapsed="false"/>
    <row r="1037560" customFormat="false" ht="12.8" hidden="false" customHeight="true" outlineLevel="0" collapsed="false"/>
    <row r="1037561" customFormat="false" ht="12.8" hidden="false" customHeight="true" outlineLevel="0" collapsed="false"/>
    <row r="1037562" customFormat="false" ht="12.8" hidden="false" customHeight="true" outlineLevel="0" collapsed="false"/>
    <row r="1037563" customFormat="false" ht="12.8" hidden="false" customHeight="true" outlineLevel="0" collapsed="false"/>
    <row r="1037564" customFormat="false" ht="12.8" hidden="false" customHeight="true" outlineLevel="0" collapsed="false"/>
    <row r="1037565" customFormat="false" ht="12.8" hidden="false" customHeight="true" outlineLevel="0" collapsed="false"/>
    <row r="1037566" customFormat="false" ht="12.8" hidden="false" customHeight="true" outlineLevel="0" collapsed="false"/>
    <row r="1037567" customFormat="false" ht="12.8" hidden="false" customHeight="true" outlineLevel="0" collapsed="false"/>
    <row r="1037568" customFormat="false" ht="12.8" hidden="false" customHeight="true" outlineLevel="0" collapsed="false"/>
    <row r="1037569" customFormat="false" ht="12.8" hidden="false" customHeight="true" outlineLevel="0" collapsed="false"/>
    <row r="1037570" customFormat="false" ht="12.8" hidden="false" customHeight="true" outlineLevel="0" collapsed="false"/>
    <row r="1037571" customFormat="false" ht="12.8" hidden="false" customHeight="true" outlineLevel="0" collapsed="false"/>
    <row r="1037572" customFormat="false" ht="12.8" hidden="false" customHeight="true" outlineLevel="0" collapsed="false"/>
    <row r="1037573" customFormat="false" ht="12.8" hidden="false" customHeight="true" outlineLevel="0" collapsed="false"/>
    <row r="1037574" customFormat="false" ht="12.8" hidden="false" customHeight="true" outlineLevel="0" collapsed="false"/>
    <row r="1037575" customFormat="false" ht="12.8" hidden="false" customHeight="true" outlineLevel="0" collapsed="false"/>
    <row r="1037576" customFormat="false" ht="12.8" hidden="false" customHeight="true" outlineLevel="0" collapsed="false"/>
    <row r="1037577" customFormat="false" ht="12.8" hidden="false" customHeight="true" outlineLevel="0" collapsed="false"/>
    <row r="1037578" customFormat="false" ht="12.8" hidden="false" customHeight="true" outlineLevel="0" collapsed="false"/>
    <row r="1037579" customFormat="false" ht="12.8" hidden="false" customHeight="true" outlineLevel="0" collapsed="false"/>
    <row r="1037580" customFormat="false" ht="12.8" hidden="false" customHeight="true" outlineLevel="0" collapsed="false"/>
    <row r="1037581" customFormat="false" ht="12.8" hidden="false" customHeight="true" outlineLevel="0" collapsed="false"/>
    <row r="1037582" customFormat="false" ht="12.8" hidden="false" customHeight="true" outlineLevel="0" collapsed="false"/>
    <row r="1037583" customFormat="false" ht="12.8" hidden="false" customHeight="true" outlineLevel="0" collapsed="false"/>
    <row r="1037584" customFormat="false" ht="12.8" hidden="false" customHeight="true" outlineLevel="0" collapsed="false"/>
    <row r="1037585" customFormat="false" ht="12.8" hidden="false" customHeight="true" outlineLevel="0" collapsed="false"/>
    <row r="1037586" customFormat="false" ht="12.8" hidden="false" customHeight="true" outlineLevel="0" collapsed="false"/>
    <row r="1037587" customFormat="false" ht="12.8" hidden="false" customHeight="true" outlineLevel="0" collapsed="false"/>
    <row r="1037588" customFormat="false" ht="12.8" hidden="false" customHeight="true" outlineLevel="0" collapsed="false"/>
    <row r="1037589" customFormat="false" ht="12.8" hidden="false" customHeight="true" outlineLevel="0" collapsed="false"/>
    <row r="1037590" customFormat="false" ht="12.8" hidden="false" customHeight="true" outlineLevel="0" collapsed="false"/>
    <row r="1037591" customFormat="false" ht="12.8" hidden="false" customHeight="true" outlineLevel="0" collapsed="false"/>
    <row r="1037592" customFormat="false" ht="12.8" hidden="false" customHeight="true" outlineLevel="0" collapsed="false"/>
    <row r="1037593" customFormat="false" ht="12.8" hidden="false" customHeight="true" outlineLevel="0" collapsed="false"/>
    <row r="1037594" customFormat="false" ht="12.8" hidden="false" customHeight="true" outlineLevel="0" collapsed="false"/>
    <row r="1037595" customFormat="false" ht="12.8" hidden="false" customHeight="true" outlineLevel="0" collapsed="false"/>
    <row r="1037596" customFormat="false" ht="12.8" hidden="false" customHeight="true" outlineLevel="0" collapsed="false"/>
    <row r="1037597" customFormat="false" ht="12.8" hidden="false" customHeight="true" outlineLevel="0" collapsed="false"/>
    <row r="1037598" customFormat="false" ht="12.8" hidden="false" customHeight="true" outlineLevel="0" collapsed="false"/>
    <row r="1037599" customFormat="false" ht="12.8" hidden="false" customHeight="true" outlineLevel="0" collapsed="false"/>
    <row r="1037600" customFormat="false" ht="12.8" hidden="false" customHeight="true" outlineLevel="0" collapsed="false"/>
    <row r="1037601" customFormat="false" ht="12.8" hidden="false" customHeight="true" outlineLevel="0" collapsed="false"/>
    <row r="1037602" customFormat="false" ht="12.8" hidden="false" customHeight="true" outlineLevel="0" collapsed="false"/>
    <row r="1037603" customFormat="false" ht="12.8" hidden="false" customHeight="true" outlineLevel="0" collapsed="false"/>
    <row r="1037604" customFormat="false" ht="12.8" hidden="false" customHeight="true" outlineLevel="0" collapsed="false"/>
    <row r="1037605" customFormat="false" ht="12.8" hidden="false" customHeight="true" outlineLevel="0" collapsed="false"/>
    <row r="1037606" customFormat="false" ht="12.8" hidden="false" customHeight="true" outlineLevel="0" collapsed="false"/>
    <row r="1037607" customFormat="false" ht="12.8" hidden="false" customHeight="true" outlineLevel="0" collapsed="false"/>
    <row r="1037608" customFormat="false" ht="12.8" hidden="false" customHeight="true" outlineLevel="0" collapsed="false"/>
    <row r="1037609" customFormat="false" ht="12.8" hidden="false" customHeight="true" outlineLevel="0" collapsed="false"/>
    <row r="1037610" customFormat="false" ht="12.8" hidden="false" customHeight="true" outlineLevel="0" collapsed="false"/>
    <row r="1037611" customFormat="false" ht="12.8" hidden="false" customHeight="true" outlineLevel="0" collapsed="false"/>
    <row r="1037612" customFormat="false" ht="12.8" hidden="false" customHeight="true" outlineLevel="0" collapsed="false"/>
    <row r="1037613" customFormat="false" ht="12.8" hidden="false" customHeight="true" outlineLevel="0" collapsed="false"/>
    <row r="1037614" customFormat="false" ht="12.8" hidden="false" customHeight="true" outlineLevel="0" collapsed="false"/>
    <row r="1037615" customFormat="false" ht="12.8" hidden="false" customHeight="true" outlineLevel="0" collapsed="false"/>
    <row r="1037616" customFormat="false" ht="12.8" hidden="false" customHeight="true" outlineLevel="0" collapsed="false"/>
    <row r="1037617" customFormat="false" ht="12.8" hidden="false" customHeight="true" outlineLevel="0" collapsed="false"/>
    <row r="1037618" customFormat="false" ht="12.8" hidden="false" customHeight="true" outlineLevel="0" collapsed="false"/>
    <row r="1037619" customFormat="false" ht="12.8" hidden="false" customHeight="true" outlineLevel="0" collapsed="false"/>
    <row r="1037620" customFormat="false" ht="12.8" hidden="false" customHeight="true" outlineLevel="0" collapsed="false"/>
    <row r="1037621" customFormat="false" ht="12.8" hidden="false" customHeight="true" outlineLevel="0" collapsed="false"/>
    <row r="1037622" customFormat="false" ht="12.8" hidden="false" customHeight="true" outlineLevel="0" collapsed="false"/>
    <row r="1037623" customFormat="false" ht="12.8" hidden="false" customHeight="true" outlineLevel="0" collapsed="false"/>
    <row r="1037624" customFormat="false" ht="12.8" hidden="false" customHeight="true" outlineLevel="0" collapsed="false"/>
    <row r="1037625" customFormat="false" ht="12.8" hidden="false" customHeight="true" outlineLevel="0" collapsed="false"/>
    <row r="1037626" customFormat="false" ht="12.8" hidden="false" customHeight="true" outlineLevel="0" collapsed="false"/>
    <row r="1037627" customFormat="false" ht="12.8" hidden="false" customHeight="true" outlineLevel="0" collapsed="false"/>
    <row r="1037628" customFormat="false" ht="12.8" hidden="false" customHeight="true" outlineLevel="0" collapsed="false"/>
    <row r="1037629" customFormat="false" ht="12.8" hidden="false" customHeight="true" outlineLevel="0" collapsed="false"/>
    <row r="1037630" customFormat="false" ht="12.8" hidden="false" customHeight="true" outlineLevel="0" collapsed="false"/>
    <row r="1037631" customFormat="false" ht="12.8" hidden="false" customHeight="true" outlineLevel="0" collapsed="false"/>
    <row r="1037632" customFormat="false" ht="12.8" hidden="false" customHeight="true" outlineLevel="0" collapsed="false"/>
    <row r="1037633" customFormat="false" ht="12.8" hidden="false" customHeight="true" outlineLevel="0" collapsed="false"/>
    <row r="1037634" customFormat="false" ht="12.8" hidden="false" customHeight="true" outlineLevel="0" collapsed="false"/>
    <row r="1037635" customFormat="false" ht="12.8" hidden="false" customHeight="true" outlineLevel="0" collapsed="false"/>
    <row r="1037636" customFormat="false" ht="12.8" hidden="false" customHeight="true" outlineLevel="0" collapsed="false"/>
    <row r="1037637" customFormat="false" ht="12.8" hidden="false" customHeight="true" outlineLevel="0" collapsed="false"/>
    <row r="1037638" customFormat="false" ht="12.8" hidden="false" customHeight="true" outlineLevel="0" collapsed="false"/>
    <row r="1037639" customFormat="false" ht="12.8" hidden="false" customHeight="true" outlineLevel="0" collapsed="false"/>
    <row r="1037640" customFormat="false" ht="12.8" hidden="false" customHeight="true" outlineLevel="0" collapsed="false"/>
    <row r="1037641" customFormat="false" ht="12.8" hidden="false" customHeight="true" outlineLevel="0" collapsed="false"/>
    <row r="1037642" customFormat="false" ht="12.8" hidden="false" customHeight="true" outlineLevel="0" collapsed="false"/>
    <row r="1037643" customFormat="false" ht="12.8" hidden="false" customHeight="true" outlineLevel="0" collapsed="false"/>
    <row r="1037644" customFormat="false" ht="12.8" hidden="false" customHeight="true" outlineLevel="0" collapsed="false"/>
    <row r="1037645" customFormat="false" ht="12.8" hidden="false" customHeight="true" outlineLevel="0" collapsed="false"/>
    <row r="1037646" customFormat="false" ht="12.8" hidden="false" customHeight="true" outlineLevel="0" collapsed="false"/>
    <row r="1037647" customFormat="false" ht="12.8" hidden="false" customHeight="true" outlineLevel="0" collapsed="false"/>
    <row r="1037648" customFormat="false" ht="12.8" hidden="false" customHeight="true" outlineLevel="0" collapsed="false"/>
    <row r="1037649" customFormat="false" ht="12.8" hidden="false" customHeight="true" outlineLevel="0" collapsed="false"/>
    <row r="1037650" customFormat="false" ht="12.8" hidden="false" customHeight="true" outlineLevel="0" collapsed="false"/>
    <row r="1037651" customFormat="false" ht="12.8" hidden="false" customHeight="true" outlineLevel="0" collapsed="false"/>
    <row r="1037652" customFormat="false" ht="12.8" hidden="false" customHeight="true" outlineLevel="0" collapsed="false"/>
    <row r="1037653" customFormat="false" ht="12.8" hidden="false" customHeight="true" outlineLevel="0" collapsed="false"/>
    <row r="1037654" customFormat="false" ht="12.8" hidden="false" customHeight="true" outlineLevel="0" collapsed="false"/>
    <row r="1037655" customFormat="false" ht="12.8" hidden="false" customHeight="true" outlineLevel="0" collapsed="false"/>
    <row r="1037656" customFormat="false" ht="12.8" hidden="false" customHeight="true" outlineLevel="0" collapsed="false"/>
    <row r="1037657" customFormat="false" ht="12.8" hidden="false" customHeight="true" outlineLevel="0" collapsed="false"/>
    <row r="1037658" customFormat="false" ht="12.8" hidden="false" customHeight="true" outlineLevel="0" collapsed="false"/>
    <row r="1037659" customFormat="false" ht="12.8" hidden="false" customHeight="true" outlineLevel="0" collapsed="false"/>
    <row r="1037660" customFormat="false" ht="12.8" hidden="false" customHeight="true" outlineLevel="0" collapsed="false"/>
    <row r="1037661" customFormat="false" ht="12.8" hidden="false" customHeight="true" outlineLevel="0" collapsed="false"/>
    <row r="1037662" customFormat="false" ht="12.8" hidden="false" customHeight="true" outlineLevel="0" collapsed="false"/>
    <row r="1037663" customFormat="false" ht="12.8" hidden="false" customHeight="true" outlineLevel="0" collapsed="false"/>
    <row r="1037664" customFormat="false" ht="12.8" hidden="false" customHeight="true" outlineLevel="0" collapsed="false"/>
    <row r="1037665" customFormat="false" ht="12.8" hidden="false" customHeight="true" outlineLevel="0" collapsed="false"/>
    <row r="1037666" customFormat="false" ht="12.8" hidden="false" customHeight="true" outlineLevel="0" collapsed="false"/>
    <row r="1037667" customFormat="false" ht="12.8" hidden="false" customHeight="true" outlineLevel="0" collapsed="false"/>
    <row r="1037668" customFormat="false" ht="12.8" hidden="false" customHeight="true" outlineLevel="0" collapsed="false"/>
    <row r="1037669" customFormat="false" ht="12.8" hidden="false" customHeight="true" outlineLevel="0" collapsed="false"/>
    <row r="1037670" customFormat="false" ht="12.8" hidden="false" customHeight="true" outlineLevel="0" collapsed="false"/>
    <row r="1037671" customFormat="false" ht="12.8" hidden="false" customHeight="true" outlineLevel="0" collapsed="false"/>
    <row r="1037672" customFormat="false" ht="12.8" hidden="false" customHeight="true" outlineLevel="0" collapsed="false"/>
    <row r="1037673" customFormat="false" ht="12.8" hidden="false" customHeight="true" outlineLevel="0" collapsed="false"/>
    <row r="1037674" customFormat="false" ht="12.8" hidden="false" customHeight="true" outlineLevel="0" collapsed="false"/>
    <row r="1037675" customFormat="false" ht="12.8" hidden="false" customHeight="true" outlineLevel="0" collapsed="false"/>
    <row r="1037676" customFormat="false" ht="12.8" hidden="false" customHeight="true" outlineLevel="0" collapsed="false"/>
    <row r="1037677" customFormat="false" ht="12.8" hidden="false" customHeight="true" outlineLevel="0" collapsed="false"/>
    <row r="1037678" customFormat="false" ht="12.8" hidden="false" customHeight="true" outlineLevel="0" collapsed="false"/>
    <row r="1037679" customFormat="false" ht="12.8" hidden="false" customHeight="true" outlineLevel="0" collapsed="false"/>
    <row r="1037680" customFormat="false" ht="12.8" hidden="false" customHeight="true" outlineLevel="0" collapsed="false"/>
    <row r="1037681" customFormat="false" ht="12.8" hidden="false" customHeight="true" outlineLevel="0" collapsed="false"/>
    <row r="1037682" customFormat="false" ht="12.8" hidden="false" customHeight="true" outlineLevel="0" collapsed="false"/>
    <row r="1037683" customFormat="false" ht="12.8" hidden="false" customHeight="true" outlineLevel="0" collapsed="false"/>
    <row r="1037684" customFormat="false" ht="12.8" hidden="false" customHeight="true" outlineLevel="0" collapsed="false"/>
    <row r="1037685" customFormat="false" ht="12.8" hidden="false" customHeight="true" outlineLevel="0" collapsed="false"/>
    <row r="1037686" customFormat="false" ht="12.8" hidden="false" customHeight="true" outlineLevel="0" collapsed="false"/>
    <row r="1037687" customFormat="false" ht="12.8" hidden="false" customHeight="true" outlineLevel="0" collapsed="false"/>
    <row r="1037688" customFormat="false" ht="12.8" hidden="false" customHeight="true" outlineLevel="0" collapsed="false"/>
    <row r="1037689" customFormat="false" ht="12.8" hidden="false" customHeight="true" outlineLevel="0" collapsed="false"/>
    <row r="1037690" customFormat="false" ht="12.8" hidden="false" customHeight="true" outlineLevel="0" collapsed="false"/>
    <row r="1037691" customFormat="false" ht="12.8" hidden="false" customHeight="true" outlineLevel="0" collapsed="false"/>
    <row r="1037692" customFormat="false" ht="12.8" hidden="false" customHeight="true" outlineLevel="0" collapsed="false"/>
    <row r="1037693" customFormat="false" ht="12.8" hidden="false" customHeight="true" outlineLevel="0" collapsed="false"/>
    <row r="1037694" customFormat="false" ht="12.8" hidden="false" customHeight="true" outlineLevel="0" collapsed="false"/>
    <row r="1037695" customFormat="false" ht="12.8" hidden="false" customHeight="true" outlineLevel="0" collapsed="false"/>
    <row r="1037696" customFormat="false" ht="12.8" hidden="false" customHeight="true" outlineLevel="0" collapsed="false"/>
    <row r="1037697" customFormat="false" ht="12.8" hidden="false" customHeight="true" outlineLevel="0" collapsed="false"/>
    <row r="1037698" customFormat="false" ht="12.8" hidden="false" customHeight="true" outlineLevel="0" collapsed="false"/>
    <row r="1037699" customFormat="false" ht="12.8" hidden="false" customHeight="true" outlineLevel="0" collapsed="false"/>
    <row r="1037700" customFormat="false" ht="12.8" hidden="false" customHeight="true" outlineLevel="0" collapsed="false"/>
    <row r="1037701" customFormat="false" ht="12.8" hidden="false" customHeight="true" outlineLevel="0" collapsed="false"/>
    <row r="1037702" customFormat="false" ht="12.8" hidden="false" customHeight="true" outlineLevel="0" collapsed="false"/>
    <row r="1037703" customFormat="false" ht="12.8" hidden="false" customHeight="true" outlineLevel="0" collapsed="false"/>
    <row r="1037704" customFormat="false" ht="12.8" hidden="false" customHeight="true" outlineLevel="0" collapsed="false"/>
    <row r="1037705" customFormat="false" ht="12.8" hidden="false" customHeight="true" outlineLevel="0" collapsed="false"/>
    <row r="1037706" customFormat="false" ht="12.8" hidden="false" customHeight="true" outlineLevel="0" collapsed="false"/>
    <row r="1037707" customFormat="false" ht="12.8" hidden="false" customHeight="true" outlineLevel="0" collapsed="false"/>
    <row r="1037708" customFormat="false" ht="12.8" hidden="false" customHeight="true" outlineLevel="0" collapsed="false"/>
    <row r="1037709" customFormat="false" ht="12.8" hidden="false" customHeight="true" outlineLevel="0" collapsed="false"/>
    <row r="1037710" customFormat="false" ht="12.8" hidden="false" customHeight="true" outlineLevel="0" collapsed="false"/>
    <row r="1037711" customFormat="false" ht="12.8" hidden="false" customHeight="true" outlineLevel="0" collapsed="false"/>
    <row r="1037712" customFormat="false" ht="12.8" hidden="false" customHeight="true" outlineLevel="0" collapsed="false"/>
    <row r="1037713" customFormat="false" ht="12.8" hidden="false" customHeight="true" outlineLevel="0" collapsed="false"/>
    <row r="1037714" customFormat="false" ht="12.8" hidden="false" customHeight="true" outlineLevel="0" collapsed="false"/>
    <row r="1037715" customFormat="false" ht="12.8" hidden="false" customHeight="true" outlineLevel="0" collapsed="false"/>
    <row r="1037716" customFormat="false" ht="12.8" hidden="false" customHeight="true" outlineLevel="0" collapsed="false"/>
    <row r="1037717" customFormat="false" ht="12.8" hidden="false" customHeight="true" outlineLevel="0" collapsed="false"/>
    <row r="1037718" customFormat="false" ht="12.8" hidden="false" customHeight="true" outlineLevel="0" collapsed="false"/>
    <row r="1037719" customFormat="false" ht="12.8" hidden="false" customHeight="true" outlineLevel="0" collapsed="false"/>
    <row r="1037720" customFormat="false" ht="12.8" hidden="false" customHeight="true" outlineLevel="0" collapsed="false"/>
    <row r="1037721" customFormat="false" ht="12.8" hidden="false" customHeight="true" outlineLevel="0" collapsed="false"/>
    <row r="1037722" customFormat="false" ht="12.8" hidden="false" customHeight="true" outlineLevel="0" collapsed="false"/>
    <row r="1037723" customFormat="false" ht="12.8" hidden="false" customHeight="true" outlineLevel="0" collapsed="false"/>
    <row r="1037724" customFormat="false" ht="12.8" hidden="false" customHeight="true" outlineLevel="0" collapsed="false"/>
    <row r="1037725" customFormat="false" ht="12.8" hidden="false" customHeight="true" outlineLevel="0" collapsed="false"/>
    <row r="1037726" customFormat="false" ht="12.8" hidden="false" customHeight="true" outlineLevel="0" collapsed="false"/>
    <row r="1037727" customFormat="false" ht="12.8" hidden="false" customHeight="true" outlineLevel="0" collapsed="false"/>
    <row r="1037728" customFormat="false" ht="12.8" hidden="false" customHeight="true" outlineLevel="0" collapsed="false"/>
    <row r="1037729" customFormat="false" ht="12.8" hidden="false" customHeight="true" outlineLevel="0" collapsed="false"/>
    <row r="1037730" customFormat="false" ht="12.8" hidden="false" customHeight="true" outlineLevel="0" collapsed="false"/>
    <row r="1037731" customFormat="false" ht="12.8" hidden="false" customHeight="true" outlineLevel="0" collapsed="false"/>
    <row r="1037732" customFormat="false" ht="12.8" hidden="false" customHeight="true" outlineLevel="0" collapsed="false"/>
    <row r="1037733" customFormat="false" ht="12.8" hidden="false" customHeight="true" outlineLevel="0" collapsed="false"/>
    <row r="1037734" customFormat="false" ht="12.8" hidden="false" customHeight="true" outlineLevel="0" collapsed="false"/>
    <row r="1037735" customFormat="false" ht="12.8" hidden="false" customHeight="true" outlineLevel="0" collapsed="false"/>
    <row r="1037736" customFormat="false" ht="12.8" hidden="false" customHeight="true" outlineLevel="0" collapsed="false"/>
    <row r="1037737" customFormat="false" ht="12.8" hidden="false" customHeight="true" outlineLevel="0" collapsed="false"/>
    <row r="1037738" customFormat="false" ht="12.8" hidden="false" customHeight="true" outlineLevel="0" collapsed="false"/>
    <row r="1037739" customFormat="false" ht="12.8" hidden="false" customHeight="true" outlineLevel="0" collapsed="false"/>
    <row r="1037740" customFormat="false" ht="12.8" hidden="false" customHeight="true" outlineLevel="0" collapsed="false"/>
    <row r="1037741" customFormat="false" ht="12.8" hidden="false" customHeight="true" outlineLevel="0" collapsed="false"/>
    <row r="1037742" customFormat="false" ht="12.8" hidden="false" customHeight="true" outlineLevel="0" collapsed="false"/>
    <row r="1037743" customFormat="false" ht="12.8" hidden="false" customHeight="true" outlineLevel="0" collapsed="false"/>
    <row r="1037744" customFormat="false" ht="12.8" hidden="false" customHeight="true" outlineLevel="0" collapsed="false"/>
    <row r="1037745" customFormat="false" ht="12.8" hidden="false" customHeight="true" outlineLevel="0" collapsed="false"/>
    <row r="1037746" customFormat="false" ht="12.8" hidden="false" customHeight="true" outlineLevel="0" collapsed="false"/>
    <row r="1037747" customFormat="false" ht="12.8" hidden="false" customHeight="true" outlineLevel="0" collapsed="false"/>
    <row r="1037748" customFormat="false" ht="12.8" hidden="false" customHeight="true" outlineLevel="0" collapsed="false"/>
    <row r="1037749" customFormat="false" ht="12.8" hidden="false" customHeight="true" outlineLevel="0" collapsed="false"/>
    <row r="1037750" customFormat="false" ht="12.8" hidden="false" customHeight="true" outlineLevel="0" collapsed="false"/>
    <row r="1037751" customFormat="false" ht="12.8" hidden="false" customHeight="true" outlineLevel="0" collapsed="false"/>
    <row r="1037752" customFormat="false" ht="12.8" hidden="false" customHeight="true" outlineLevel="0" collapsed="false"/>
    <row r="1037753" customFormat="false" ht="12.8" hidden="false" customHeight="true" outlineLevel="0" collapsed="false"/>
    <row r="1037754" customFormat="false" ht="12.8" hidden="false" customHeight="true" outlineLevel="0" collapsed="false"/>
    <row r="1037755" customFormat="false" ht="12.8" hidden="false" customHeight="true" outlineLevel="0" collapsed="false"/>
    <row r="1037756" customFormat="false" ht="12.8" hidden="false" customHeight="true" outlineLevel="0" collapsed="false"/>
    <row r="1037757" customFormat="false" ht="12.8" hidden="false" customHeight="true" outlineLevel="0" collapsed="false"/>
    <row r="1037758" customFormat="false" ht="12.8" hidden="false" customHeight="true" outlineLevel="0" collapsed="false"/>
    <row r="1037759" customFormat="false" ht="12.8" hidden="false" customHeight="true" outlineLevel="0" collapsed="false"/>
    <row r="1037760" customFormat="false" ht="12.8" hidden="false" customHeight="true" outlineLevel="0" collapsed="false"/>
    <row r="1037761" customFormat="false" ht="12.8" hidden="false" customHeight="true" outlineLevel="0" collapsed="false"/>
    <row r="1037762" customFormat="false" ht="12.8" hidden="false" customHeight="true" outlineLevel="0" collapsed="false"/>
    <row r="1037763" customFormat="false" ht="12.8" hidden="false" customHeight="true" outlineLevel="0" collapsed="false"/>
    <row r="1037764" customFormat="false" ht="12.8" hidden="false" customHeight="true" outlineLevel="0" collapsed="false"/>
    <row r="1037765" customFormat="false" ht="12.8" hidden="false" customHeight="true" outlineLevel="0" collapsed="false"/>
    <row r="1037766" customFormat="false" ht="12.8" hidden="false" customHeight="true" outlineLevel="0" collapsed="false"/>
    <row r="1037767" customFormat="false" ht="12.8" hidden="false" customHeight="true" outlineLevel="0" collapsed="false"/>
    <row r="1037768" customFormat="false" ht="12.8" hidden="false" customHeight="true" outlineLevel="0" collapsed="false"/>
    <row r="1037769" customFormat="false" ht="12.8" hidden="false" customHeight="true" outlineLevel="0" collapsed="false"/>
    <row r="1037770" customFormat="false" ht="12.8" hidden="false" customHeight="true" outlineLevel="0" collapsed="false"/>
    <row r="1037771" customFormat="false" ht="12.8" hidden="false" customHeight="true" outlineLevel="0" collapsed="false"/>
    <row r="1037772" customFormat="false" ht="12.8" hidden="false" customHeight="true" outlineLevel="0" collapsed="false"/>
    <row r="1037773" customFormat="false" ht="12.8" hidden="false" customHeight="true" outlineLevel="0" collapsed="false"/>
    <row r="1037774" customFormat="false" ht="12.8" hidden="false" customHeight="true" outlineLevel="0" collapsed="false"/>
    <row r="1037775" customFormat="false" ht="12.8" hidden="false" customHeight="true" outlineLevel="0" collapsed="false"/>
    <row r="1037776" customFormat="false" ht="12.8" hidden="false" customHeight="true" outlineLevel="0" collapsed="false"/>
    <row r="1037777" customFormat="false" ht="12.8" hidden="false" customHeight="true" outlineLevel="0" collapsed="false"/>
    <row r="1037778" customFormat="false" ht="12.8" hidden="false" customHeight="true" outlineLevel="0" collapsed="false"/>
    <row r="1037779" customFormat="false" ht="12.8" hidden="false" customHeight="true" outlineLevel="0" collapsed="false"/>
    <row r="1037780" customFormat="false" ht="12.8" hidden="false" customHeight="true" outlineLevel="0" collapsed="false"/>
    <row r="1037781" customFormat="false" ht="12.8" hidden="false" customHeight="true" outlineLevel="0" collapsed="false"/>
    <row r="1037782" customFormat="false" ht="12.8" hidden="false" customHeight="true" outlineLevel="0" collapsed="false"/>
    <row r="1037783" customFormat="false" ht="12.8" hidden="false" customHeight="true" outlineLevel="0" collapsed="false"/>
    <row r="1037784" customFormat="false" ht="12.8" hidden="false" customHeight="true" outlineLevel="0" collapsed="false"/>
    <row r="1037785" customFormat="false" ht="12.8" hidden="false" customHeight="true" outlineLevel="0" collapsed="false"/>
    <row r="1037786" customFormat="false" ht="12.8" hidden="false" customHeight="true" outlineLevel="0" collapsed="false"/>
    <row r="1037787" customFormat="false" ht="12.8" hidden="false" customHeight="true" outlineLevel="0" collapsed="false"/>
    <row r="1037788" customFormat="false" ht="12.8" hidden="false" customHeight="true" outlineLevel="0" collapsed="false"/>
    <row r="1037789" customFormat="false" ht="12.8" hidden="false" customHeight="true" outlineLevel="0" collapsed="false"/>
    <row r="1037790" customFormat="false" ht="12.8" hidden="false" customHeight="true" outlineLevel="0" collapsed="false"/>
    <row r="1037791" customFormat="false" ht="12.8" hidden="false" customHeight="true" outlineLevel="0" collapsed="false"/>
    <row r="1037792" customFormat="false" ht="12.8" hidden="false" customHeight="true" outlineLevel="0" collapsed="false"/>
    <row r="1037793" customFormat="false" ht="12.8" hidden="false" customHeight="true" outlineLevel="0" collapsed="false"/>
    <row r="1037794" customFormat="false" ht="12.8" hidden="false" customHeight="true" outlineLevel="0" collapsed="false"/>
    <row r="1037795" customFormat="false" ht="12.8" hidden="false" customHeight="true" outlineLevel="0" collapsed="false"/>
    <row r="1037796" customFormat="false" ht="12.8" hidden="false" customHeight="true" outlineLevel="0" collapsed="false"/>
    <row r="1037797" customFormat="false" ht="12.8" hidden="false" customHeight="true" outlineLevel="0" collapsed="false"/>
    <row r="1037798" customFormat="false" ht="12.8" hidden="false" customHeight="true" outlineLevel="0" collapsed="false"/>
    <row r="1037799" customFormat="false" ht="12.8" hidden="false" customHeight="true" outlineLevel="0" collapsed="false"/>
    <row r="1037800" customFormat="false" ht="12.8" hidden="false" customHeight="true" outlineLevel="0" collapsed="false"/>
    <row r="1037801" customFormat="false" ht="12.8" hidden="false" customHeight="true" outlineLevel="0" collapsed="false"/>
    <row r="1037802" customFormat="false" ht="12.8" hidden="false" customHeight="true" outlineLevel="0" collapsed="false"/>
    <row r="1037803" customFormat="false" ht="12.8" hidden="false" customHeight="true" outlineLevel="0" collapsed="false"/>
    <row r="1037804" customFormat="false" ht="12.8" hidden="false" customHeight="true" outlineLevel="0" collapsed="false"/>
    <row r="1037805" customFormat="false" ht="12.8" hidden="false" customHeight="true" outlineLevel="0" collapsed="false"/>
    <row r="1037806" customFormat="false" ht="12.8" hidden="false" customHeight="true" outlineLevel="0" collapsed="false"/>
    <row r="1037807" customFormat="false" ht="12.8" hidden="false" customHeight="true" outlineLevel="0" collapsed="false"/>
    <row r="1037808" customFormat="false" ht="12.8" hidden="false" customHeight="true" outlineLevel="0" collapsed="false"/>
    <row r="1037809" customFormat="false" ht="12.8" hidden="false" customHeight="true" outlineLevel="0" collapsed="false"/>
    <row r="1037810" customFormat="false" ht="12.8" hidden="false" customHeight="true" outlineLevel="0" collapsed="false"/>
    <row r="1037811" customFormat="false" ht="12.8" hidden="false" customHeight="true" outlineLevel="0" collapsed="false"/>
    <row r="1037812" customFormat="false" ht="12.8" hidden="false" customHeight="true" outlineLevel="0" collapsed="false"/>
    <row r="1037813" customFormat="false" ht="12.8" hidden="false" customHeight="true" outlineLevel="0" collapsed="false"/>
    <row r="1037814" customFormat="false" ht="12.8" hidden="false" customHeight="true" outlineLevel="0" collapsed="false"/>
    <row r="1037815" customFormat="false" ht="12.8" hidden="false" customHeight="true" outlineLevel="0" collapsed="false"/>
    <row r="1037816" customFormat="false" ht="12.8" hidden="false" customHeight="true" outlineLevel="0" collapsed="false"/>
    <row r="1037817" customFormat="false" ht="12.8" hidden="false" customHeight="true" outlineLevel="0" collapsed="false"/>
    <row r="1037818" customFormat="false" ht="12.8" hidden="false" customHeight="true" outlineLevel="0" collapsed="false"/>
    <row r="1037819" customFormat="false" ht="12.8" hidden="false" customHeight="true" outlineLevel="0" collapsed="false"/>
    <row r="1037820" customFormat="false" ht="12.8" hidden="false" customHeight="true" outlineLevel="0" collapsed="false"/>
    <row r="1037821" customFormat="false" ht="12.8" hidden="false" customHeight="true" outlineLevel="0" collapsed="false"/>
    <row r="1037822" customFormat="false" ht="12.8" hidden="false" customHeight="true" outlineLevel="0" collapsed="false"/>
    <row r="1037823" customFormat="false" ht="12.8" hidden="false" customHeight="true" outlineLevel="0" collapsed="false"/>
    <row r="1037824" customFormat="false" ht="12.8" hidden="false" customHeight="true" outlineLevel="0" collapsed="false"/>
    <row r="1037825" customFormat="false" ht="12.8" hidden="false" customHeight="true" outlineLevel="0" collapsed="false"/>
    <row r="1037826" customFormat="false" ht="12.8" hidden="false" customHeight="true" outlineLevel="0" collapsed="false"/>
    <row r="1037827" customFormat="false" ht="12.8" hidden="false" customHeight="true" outlineLevel="0" collapsed="false"/>
    <row r="1037828" customFormat="false" ht="12.8" hidden="false" customHeight="true" outlineLevel="0" collapsed="false"/>
    <row r="1037829" customFormat="false" ht="12.8" hidden="false" customHeight="true" outlineLevel="0" collapsed="false"/>
    <row r="1037830" customFormat="false" ht="12.8" hidden="false" customHeight="true" outlineLevel="0" collapsed="false"/>
    <row r="1037831" customFormat="false" ht="12.8" hidden="false" customHeight="true" outlineLevel="0" collapsed="false"/>
    <row r="1037832" customFormat="false" ht="12.8" hidden="false" customHeight="true" outlineLevel="0" collapsed="false"/>
    <row r="1037833" customFormat="false" ht="12.8" hidden="false" customHeight="true" outlineLevel="0" collapsed="false"/>
    <row r="1037834" customFormat="false" ht="12.8" hidden="false" customHeight="true" outlineLevel="0" collapsed="false"/>
    <row r="1037835" customFormat="false" ht="12.8" hidden="false" customHeight="true" outlineLevel="0" collapsed="false"/>
    <row r="1037836" customFormat="false" ht="12.8" hidden="false" customHeight="true" outlineLevel="0" collapsed="false"/>
    <row r="1037837" customFormat="false" ht="12.8" hidden="false" customHeight="true" outlineLevel="0" collapsed="false"/>
    <row r="1037838" customFormat="false" ht="12.8" hidden="false" customHeight="true" outlineLevel="0" collapsed="false"/>
    <row r="1037839" customFormat="false" ht="12.8" hidden="false" customHeight="true" outlineLevel="0" collapsed="false"/>
    <row r="1037840" customFormat="false" ht="12.8" hidden="false" customHeight="true" outlineLevel="0" collapsed="false"/>
    <row r="1037841" customFormat="false" ht="12.8" hidden="false" customHeight="true" outlineLevel="0" collapsed="false"/>
    <row r="1037842" customFormat="false" ht="12.8" hidden="false" customHeight="true" outlineLevel="0" collapsed="false"/>
    <row r="1037843" customFormat="false" ht="12.8" hidden="false" customHeight="true" outlineLevel="0" collapsed="false"/>
    <row r="1037844" customFormat="false" ht="12.8" hidden="false" customHeight="true" outlineLevel="0" collapsed="false"/>
    <row r="1037845" customFormat="false" ht="12.8" hidden="false" customHeight="true" outlineLevel="0" collapsed="false"/>
    <row r="1037846" customFormat="false" ht="12.8" hidden="false" customHeight="true" outlineLevel="0" collapsed="false"/>
    <row r="1037847" customFormat="false" ht="12.8" hidden="false" customHeight="true" outlineLevel="0" collapsed="false"/>
    <row r="1037848" customFormat="false" ht="12.8" hidden="false" customHeight="true" outlineLevel="0" collapsed="false"/>
    <row r="1037849" customFormat="false" ht="12.8" hidden="false" customHeight="true" outlineLevel="0" collapsed="false"/>
    <row r="1037850" customFormat="false" ht="12.8" hidden="false" customHeight="true" outlineLevel="0" collapsed="false"/>
    <row r="1037851" customFormat="false" ht="12.8" hidden="false" customHeight="true" outlineLevel="0" collapsed="false"/>
    <row r="1037852" customFormat="false" ht="12.8" hidden="false" customHeight="true" outlineLevel="0" collapsed="false"/>
    <row r="1037853" customFormat="false" ht="12.8" hidden="false" customHeight="true" outlineLevel="0" collapsed="false"/>
    <row r="1037854" customFormat="false" ht="12.8" hidden="false" customHeight="true" outlineLevel="0" collapsed="false"/>
    <row r="1037855" customFormat="false" ht="12.8" hidden="false" customHeight="true" outlineLevel="0" collapsed="false"/>
    <row r="1037856" customFormat="false" ht="12.8" hidden="false" customHeight="true" outlineLevel="0" collapsed="false"/>
    <row r="1037857" customFormat="false" ht="12.8" hidden="false" customHeight="true" outlineLevel="0" collapsed="false"/>
    <row r="1037858" customFormat="false" ht="12.8" hidden="false" customHeight="true" outlineLevel="0" collapsed="false"/>
    <row r="1037859" customFormat="false" ht="12.8" hidden="false" customHeight="true" outlineLevel="0" collapsed="false"/>
    <row r="1037860" customFormat="false" ht="12.8" hidden="false" customHeight="true" outlineLevel="0" collapsed="false"/>
    <row r="1037861" customFormat="false" ht="12.8" hidden="false" customHeight="true" outlineLevel="0" collapsed="false"/>
    <row r="1037862" customFormat="false" ht="12.8" hidden="false" customHeight="true" outlineLevel="0" collapsed="false"/>
    <row r="1037863" customFormat="false" ht="12.8" hidden="false" customHeight="true" outlineLevel="0" collapsed="false"/>
    <row r="1037864" customFormat="false" ht="12.8" hidden="false" customHeight="true" outlineLevel="0" collapsed="false"/>
    <row r="1037865" customFormat="false" ht="12.8" hidden="false" customHeight="true" outlineLevel="0" collapsed="false"/>
    <row r="1037866" customFormat="false" ht="12.8" hidden="false" customHeight="true" outlineLevel="0" collapsed="false"/>
    <row r="1037867" customFormat="false" ht="12.8" hidden="false" customHeight="true" outlineLevel="0" collapsed="false"/>
    <row r="1037868" customFormat="false" ht="12.8" hidden="false" customHeight="true" outlineLevel="0" collapsed="false"/>
    <row r="1037869" customFormat="false" ht="12.8" hidden="false" customHeight="true" outlineLevel="0" collapsed="false"/>
    <row r="1037870" customFormat="false" ht="12.8" hidden="false" customHeight="true" outlineLevel="0" collapsed="false"/>
    <row r="1037871" customFormat="false" ht="12.8" hidden="false" customHeight="true" outlineLevel="0" collapsed="false"/>
    <row r="1037872" customFormat="false" ht="12.8" hidden="false" customHeight="true" outlineLevel="0" collapsed="false"/>
    <row r="1037873" customFormat="false" ht="12.8" hidden="false" customHeight="true" outlineLevel="0" collapsed="false"/>
    <row r="1037874" customFormat="false" ht="12.8" hidden="false" customHeight="true" outlineLevel="0" collapsed="false"/>
    <row r="1037875" customFormat="false" ht="12.8" hidden="false" customHeight="true" outlineLevel="0" collapsed="false"/>
    <row r="1037876" customFormat="false" ht="12.8" hidden="false" customHeight="true" outlineLevel="0" collapsed="false"/>
    <row r="1037877" customFormat="false" ht="12.8" hidden="false" customHeight="true" outlineLevel="0" collapsed="false"/>
    <row r="1037878" customFormat="false" ht="12.8" hidden="false" customHeight="true" outlineLevel="0" collapsed="false"/>
    <row r="1037879" customFormat="false" ht="12.8" hidden="false" customHeight="true" outlineLevel="0" collapsed="false"/>
    <row r="1037880" customFormat="false" ht="12.8" hidden="false" customHeight="true" outlineLevel="0" collapsed="false"/>
    <row r="1037881" customFormat="false" ht="12.8" hidden="false" customHeight="true" outlineLevel="0" collapsed="false"/>
    <row r="1037882" customFormat="false" ht="12.8" hidden="false" customHeight="true" outlineLevel="0" collapsed="false"/>
    <row r="1037883" customFormat="false" ht="12.8" hidden="false" customHeight="true" outlineLevel="0" collapsed="false"/>
    <row r="1037884" customFormat="false" ht="12.8" hidden="false" customHeight="true" outlineLevel="0" collapsed="false"/>
    <row r="1037885" customFormat="false" ht="12.8" hidden="false" customHeight="true" outlineLevel="0" collapsed="false"/>
    <row r="1037886" customFormat="false" ht="12.8" hidden="false" customHeight="true" outlineLevel="0" collapsed="false"/>
    <row r="1037887" customFormat="false" ht="12.8" hidden="false" customHeight="true" outlineLevel="0" collapsed="false"/>
    <row r="1037888" customFormat="false" ht="12.8" hidden="false" customHeight="true" outlineLevel="0" collapsed="false"/>
    <row r="1037889" customFormat="false" ht="12.8" hidden="false" customHeight="true" outlineLevel="0" collapsed="false"/>
    <row r="1037890" customFormat="false" ht="12.8" hidden="false" customHeight="true" outlineLevel="0" collapsed="false"/>
    <row r="1037891" customFormat="false" ht="12.8" hidden="false" customHeight="true" outlineLevel="0" collapsed="false"/>
    <row r="1037892" customFormat="false" ht="12.8" hidden="false" customHeight="true" outlineLevel="0" collapsed="false"/>
    <row r="1037893" customFormat="false" ht="12.8" hidden="false" customHeight="true" outlineLevel="0" collapsed="false"/>
    <row r="1037894" customFormat="false" ht="12.8" hidden="false" customHeight="true" outlineLevel="0" collapsed="false"/>
    <row r="1037895" customFormat="false" ht="12.8" hidden="false" customHeight="true" outlineLevel="0" collapsed="false"/>
    <row r="1037896" customFormat="false" ht="12.8" hidden="false" customHeight="true" outlineLevel="0" collapsed="false"/>
    <row r="1037897" customFormat="false" ht="12.8" hidden="false" customHeight="true" outlineLevel="0" collapsed="false"/>
    <row r="1037898" customFormat="false" ht="12.8" hidden="false" customHeight="true" outlineLevel="0" collapsed="false"/>
    <row r="1037899" customFormat="false" ht="12.8" hidden="false" customHeight="true" outlineLevel="0" collapsed="false"/>
    <row r="1037900" customFormat="false" ht="12.8" hidden="false" customHeight="true" outlineLevel="0" collapsed="false"/>
    <row r="1037901" customFormat="false" ht="12.8" hidden="false" customHeight="true" outlineLevel="0" collapsed="false"/>
    <row r="1037902" customFormat="false" ht="12.8" hidden="false" customHeight="true" outlineLevel="0" collapsed="false"/>
    <row r="1037903" customFormat="false" ht="12.8" hidden="false" customHeight="true" outlineLevel="0" collapsed="false"/>
    <row r="1037904" customFormat="false" ht="12.8" hidden="false" customHeight="true" outlineLevel="0" collapsed="false"/>
    <row r="1037905" customFormat="false" ht="12.8" hidden="false" customHeight="true" outlineLevel="0" collapsed="false"/>
    <row r="1037906" customFormat="false" ht="12.8" hidden="false" customHeight="true" outlineLevel="0" collapsed="false"/>
    <row r="1037907" customFormat="false" ht="12.8" hidden="false" customHeight="true" outlineLevel="0" collapsed="false"/>
    <row r="1037908" customFormat="false" ht="12.8" hidden="false" customHeight="true" outlineLevel="0" collapsed="false"/>
    <row r="1037909" customFormat="false" ht="12.8" hidden="false" customHeight="true" outlineLevel="0" collapsed="false"/>
    <row r="1037910" customFormat="false" ht="12.8" hidden="false" customHeight="true" outlineLevel="0" collapsed="false"/>
    <row r="1037911" customFormat="false" ht="12.8" hidden="false" customHeight="true" outlineLevel="0" collapsed="false"/>
    <row r="1037912" customFormat="false" ht="12.8" hidden="false" customHeight="true" outlineLevel="0" collapsed="false"/>
    <row r="1037913" customFormat="false" ht="12.8" hidden="false" customHeight="true" outlineLevel="0" collapsed="false"/>
    <row r="1037914" customFormat="false" ht="12.8" hidden="false" customHeight="true" outlineLevel="0" collapsed="false"/>
    <row r="1037915" customFormat="false" ht="12.8" hidden="false" customHeight="true" outlineLevel="0" collapsed="false"/>
    <row r="1037916" customFormat="false" ht="12.8" hidden="false" customHeight="true" outlineLevel="0" collapsed="false"/>
    <row r="1037917" customFormat="false" ht="12.8" hidden="false" customHeight="true" outlineLevel="0" collapsed="false"/>
    <row r="1037918" customFormat="false" ht="12.8" hidden="false" customHeight="true" outlineLevel="0" collapsed="false"/>
    <row r="1037919" customFormat="false" ht="12.8" hidden="false" customHeight="true" outlineLevel="0" collapsed="false"/>
    <row r="1037920" customFormat="false" ht="12.8" hidden="false" customHeight="true" outlineLevel="0" collapsed="false"/>
    <row r="1037921" customFormat="false" ht="12.8" hidden="false" customHeight="true" outlineLevel="0" collapsed="false"/>
    <row r="1037922" customFormat="false" ht="12.8" hidden="false" customHeight="true" outlineLevel="0" collapsed="false"/>
    <row r="1037923" customFormat="false" ht="12.8" hidden="false" customHeight="true" outlineLevel="0" collapsed="false"/>
    <row r="1037924" customFormat="false" ht="12.8" hidden="false" customHeight="true" outlineLevel="0" collapsed="false"/>
    <row r="1037925" customFormat="false" ht="12.8" hidden="false" customHeight="true" outlineLevel="0" collapsed="false"/>
    <row r="1037926" customFormat="false" ht="12.8" hidden="false" customHeight="true" outlineLevel="0" collapsed="false"/>
    <row r="1037927" customFormat="false" ht="12.8" hidden="false" customHeight="true" outlineLevel="0" collapsed="false"/>
    <row r="1037928" customFormat="false" ht="12.8" hidden="false" customHeight="true" outlineLevel="0" collapsed="false"/>
    <row r="1037929" customFormat="false" ht="12.8" hidden="false" customHeight="true" outlineLevel="0" collapsed="false"/>
    <row r="1037930" customFormat="false" ht="12.8" hidden="false" customHeight="true" outlineLevel="0" collapsed="false"/>
    <row r="1037931" customFormat="false" ht="12.8" hidden="false" customHeight="true" outlineLevel="0" collapsed="false"/>
    <row r="1037932" customFormat="false" ht="12.8" hidden="false" customHeight="true" outlineLevel="0" collapsed="false"/>
    <row r="1037933" customFormat="false" ht="12.8" hidden="false" customHeight="true" outlineLevel="0" collapsed="false"/>
    <row r="1037934" customFormat="false" ht="12.8" hidden="false" customHeight="true" outlineLevel="0" collapsed="false"/>
    <row r="1037935" customFormat="false" ht="12.8" hidden="false" customHeight="true" outlineLevel="0" collapsed="false"/>
    <row r="1037936" customFormat="false" ht="12.8" hidden="false" customHeight="true" outlineLevel="0" collapsed="false"/>
    <row r="1037937" customFormat="false" ht="12.8" hidden="false" customHeight="true" outlineLevel="0" collapsed="false"/>
    <row r="1037938" customFormat="false" ht="12.8" hidden="false" customHeight="true" outlineLevel="0" collapsed="false"/>
    <row r="1037939" customFormat="false" ht="12.8" hidden="false" customHeight="true" outlineLevel="0" collapsed="false"/>
    <row r="1037940" customFormat="false" ht="12.8" hidden="false" customHeight="true" outlineLevel="0" collapsed="false"/>
    <row r="1037941" customFormat="false" ht="12.8" hidden="false" customHeight="true" outlineLevel="0" collapsed="false"/>
    <row r="1037942" customFormat="false" ht="12.8" hidden="false" customHeight="true" outlineLevel="0" collapsed="false"/>
    <row r="1037943" customFormat="false" ht="12.8" hidden="false" customHeight="true" outlineLevel="0" collapsed="false"/>
    <row r="1037944" customFormat="false" ht="12.8" hidden="false" customHeight="true" outlineLevel="0" collapsed="false"/>
    <row r="1037945" customFormat="false" ht="12.8" hidden="false" customHeight="true" outlineLevel="0" collapsed="false"/>
    <row r="1037946" customFormat="false" ht="12.8" hidden="false" customHeight="true" outlineLevel="0" collapsed="false"/>
    <row r="1037947" customFormat="false" ht="12.8" hidden="false" customHeight="true" outlineLevel="0" collapsed="false"/>
    <row r="1037948" customFormat="false" ht="12.8" hidden="false" customHeight="true" outlineLevel="0" collapsed="false"/>
    <row r="1037949" customFormat="false" ht="12.8" hidden="false" customHeight="true" outlineLevel="0" collapsed="false"/>
    <row r="1037950" customFormat="false" ht="12.8" hidden="false" customHeight="true" outlineLevel="0" collapsed="false"/>
    <row r="1037951" customFormat="false" ht="12.8" hidden="false" customHeight="true" outlineLevel="0" collapsed="false"/>
    <row r="1037952" customFormat="false" ht="12.8" hidden="false" customHeight="true" outlineLevel="0" collapsed="false"/>
    <row r="1037953" customFormat="false" ht="12.8" hidden="false" customHeight="true" outlineLevel="0" collapsed="false"/>
    <row r="1037954" customFormat="false" ht="12.8" hidden="false" customHeight="true" outlineLevel="0" collapsed="false"/>
    <row r="1037955" customFormat="false" ht="12.8" hidden="false" customHeight="true" outlineLevel="0" collapsed="false"/>
    <row r="1037956" customFormat="false" ht="12.8" hidden="false" customHeight="true" outlineLevel="0" collapsed="false"/>
    <row r="1037957" customFormat="false" ht="12.8" hidden="false" customHeight="true" outlineLevel="0" collapsed="false"/>
    <row r="1037958" customFormat="false" ht="12.8" hidden="false" customHeight="true" outlineLevel="0" collapsed="false"/>
    <row r="1037959" customFormat="false" ht="12.8" hidden="false" customHeight="true" outlineLevel="0" collapsed="false"/>
    <row r="1037960" customFormat="false" ht="12.8" hidden="false" customHeight="true" outlineLevel="0" collapsed="false"/>
    <row r="1037961" customFormat="false" ht="12.8" hidden="false" customHeight="true" outlineLevel="0" collapsed="false"/>
    <row r="1037962" customFormat="false" ht="12.8" hidden="false" customHeight="true" outlineLevel="0" collapsed="false"/>
    <row r="1037963" customFormat="false" ht="12.8" hidden="false" customHeight="true" outlineLevel="0" collapsed="false"/>
    <row r="1037964" customFormat="false" ht="12.8" hidden="false" customHeight="true" outlineLevel="0" collapsed="false"/>
    <row r="1037965" customFormat="false" ht="12.8" hidden="false" customHeight="true" outlineLevel="0" collapsed="false"/>
    <row r="1037966" customFormat="false" ht="12.8" hidden="false" customHeight="true" outlineLevel="0" collapsed="false"/>
    <row r="1037967" customFormat="false" ht="12.8" hidden="false" customHeight="true" outlineLevel="0" collapsed="false"/>
    <row r="1037968" customFormat="false" ht="12.8" hidden="false" customHeight="true" outlineLevel="0" collapsed="false"/>
    <row r="1037969" customFormat="false" ht="12.8" hidden="false" customHeight="true" outlineLevel="0" collapsed="false"/>
    <row r="1037970" customFormat="false" ht="12.8" hidden="false" customHeight="true" outlineLevel="0" collapsed="false"/>
    <row r="1037971" customFormat="false" ht="12.8" hidden="false" customHeight="true" outlineLevel="0" collapsed="false"/>
    <row r="1037972" customFormat="false" ht="12.8" hidden="false" customHeight="true" outlineLevel="0" collapsed="false"/>
    <row r="1037973" customFormat="false" ht="12.8" hidden="false" customHeight="true" outlineLevel="0" collapsed="false"/>
    <row r="1037974" customFormat="false" ht="12.8" hidden="false" customHeight="true" outlineLevel="0" collapsed="false"/>
    <row r="1037975" customFormat="false" ht="12.8" hidden="false" customHeight="true" outlineLevel="0" collapsed="false"/>
    <row r="1037976" customFormat="false" ht="12.8" hidden="false" customHeight="true" outlineLevel="0" collapsed="false"/>
    <row r="1037977" customFormat="false" ht="12.8" hidden="false" customHeight="true" outlineLevel="0" collapsed="false"/>
    <row r="1037978" customFormat="false" ht="12.8" hidden="false" customHeight="true" outlineLevel="0" collapsed="false"/>
    <row r="1037979" customFormat="false" ht="12.8" hidden="false" customHeight="true" outlineLevel="0" collapsed="false"/>
    <row r="1037980" customFormat="false" ht="12.8" hidden="false" customHeight="true" outlineLevel="0" collapsed="false"/>
    <row r="1037981" customFormat="false" ht="12.8" hidden="false" customHeight="true" outlineLevel="0" collapsed="false"/>
    <row r="1037982" customFormat="false" ht="12.8" hidden="false" customHeight="true" outlineLevel="0" collapsed="false"/>
    <row r="1037983" customFormat="false" ht="12.8" hidden="false" customHeight="true" outlineLevel="0" collapsed="false"/>
    <row r="1037984" customFormat="false" ht="12.8" hidden="false" customHeight="true" outlineLevel="0" collapsed="false"/>
    <row r="1037985" customFormat="false" ht="12.8" hidden="false" customHeight="true" outlineLevel="0" collapsed="false"/>
    <row r="1037986" customFormat="false" ht="12.8" hidden="false" customHeight="true" outlineLevel="0" collapsed="false"/>
    <row r="1037987" customFormat="false" ht="12.8" hidden="false" customHeight="true" outlineLevel="0" collapsed="false"/>
    <row r="1037988" customFormat="false" ht="12.8" hidden="false" customHeight="true" outlineLevel="0" collapsed="false"/>
    <row r="1037989" customFormat="false" ht="12.8" hidden="false" customHeight="true" outlineLevel="0" collapsed="false"/>
    <row r="1037990" customFormat="false" ht="12.8" hidden="false" customHeight="true" outlineLevel="0" collapsed="false"/>
    <row r="1037991" customFormat="false" ht="12.8" hidden="false" customHeight="true" outlineLevel="0" collapsed="false"/>
    <row r="1037992" customFormat="false" ht="12.8" hidden="false" customHeight="true" outlineLevel="0" collapsed="false"/>
    <row r="1037993" customFormat="false" ht="12.8" hidden="false" customHeight="true" outlineLevel="0" collapsed="false"/>
    <row r="1037994" customFormat="false" ht="12.8" hidden="false" customHeight="true" outlineLevel="0" collapsed="false"/>
    <row r="1037995" customFormat="false" ht="12.8" hidden="false" customHeight="true" outlineLevel="0" collapsed="false"/>
    <row r="1037996" customFormat="false" ht="12.8" hidden="false" customHeight="true" outlineLevel="0" collapsed="false"/>
    <row r="1037997" customFormat="false" ht="12.8" hidden="false" customHeight="true" outlineLevel="0" collapsed="false"/>
    <row r="1037998" customFormat="false" ht="12.8" hidden="false" customHeight="true" outlineLevel="0" collapsed="false"/>
    <row r="1037999" customFormat="false" ht="12.8" hidden="false" customHeight="true" outlineLevel="0" collapsed="false"/>
    <row r="1038000" customFormat="false" ht="12.8" hidden="false" customHeight="true" outlineLevel="0" collapsed="false"/>
    <row r="1038001" customFormat="false" ht="12.8" hidden="false" customHeight="true" outlineLevel="0" collapsed="false"/>
    <row r="1038002" customFormat="false" ht="12.8" hidden="false" customHeight="true" outlineLevel="0" collapsed="false"/>
    <row r="1038003" customFormat="false" ht="12.8" hidden="false" customHeight="true" outlineLevel="0" collapsed="false"/>
    <row r="1038004" customFormat="false" ht="12.8" hidden="false" customHeight="true" outlineLevel="0" collapsed="false"/>
    <row r="1038005" customFormat="false" ht="12.8" hidden="false" customHeight="true" outlineLevel="0" collapsed="false"/>
    <row r="1038006" customFormat="false" ht="12.8" hidden="false" customHeight="true" outlineLevel="0" collapsed="false"/>
    <row r="1038007" customFormat="false" ht="12.8" hidden="false" customHeight="true" outlineLevel="0" collapsed="false"/>
    <row r="1038008" customFormat="false" ht="12.8" hidden="false" customHeight="true" outlineLevel="0" collapsed="false"/>
    <row r="1038009" customFormat="false" ht="12.8" hidden="false" customHeight="true" outlineLevel="0" collapsed="false"/>
    <row r="1038010" customFormat="false" ht="12.8" hidden="false" customHeight="true" outlineLevel="0" collapsed="false"/>
    <row r="1038011" customFormat="false" ht="12.8" hidden="false" customHeight="true" outlineLevel="0" collapsed="false"/>
    <row r="1038012" customFormat="false" ht="12.8" hidden="false" customHeight="true" outlineLevel="0" collapsed="false"/>
    <row r="1038013" customFormat="false" ht="12.8" hidden="false" customHeight="true" outlineLevel="0" collapsed="false"/>
    <row r="1038014" customFormat="false" ht="12.8" hidden="false" customHeight="true" outlineLevel="0" collapsed="false"/>
    <row r="1038015" customFormat="false" ht="12.8" hidden="false" customHeight="true" outlineLevel="0" collapsed="false"/>
    <row r="1038016" customFormat="false" ht="12.8" hidden="false" customHeight="true" outlineLevel="0" collapsed="false"/>
    <row r="1038017" customFormat="false" ht="12.8" hidden="false" customHeight="true" outlineLevel="0" collapsed="false"/>
    <row r="1038018" customFormat="false" ht="12.8" hidden="false" customHeight="true" outlineLevel="0" collapsed="false"/>
    <row r="1038019" customFormat="false" ht="12.8" hidden="false" customHeight="true" outlineLevel="0" collapsed="false"/>
    <row r="1038020" customFormat="false" ht="12.8" hidden="false" customHeight="true" outlineLevel="0" collapsed="false"/>
    <row r="1038021" customFormat="false" ht="12.8" hidden="false" customHeight="true" outlineLevel="0" collapsed="false"/>
    <row r="1038022" customFormat="false" ht="12.8" hidden="false" customHeight="true" outlineLevel="0" collapsed="false"/>
    <row r="1038023" customFormat="false" ht="12.8" hidden="false" customHeight="true" outlineLevel="0" collapsed="false"/>
    <row r="1038024" customFormat="false" ht="12.8" hidden="false" customHeight="true" outlineLevel="0" collapsed="false"/>
    <row r="1038025" customFormat="false" ht="12.8" hidden="false" customHeight="true" outlineLevel="0" collapsed="false"/>
    <row r="1038026" customFormat="false" ht="12.8" hidden="false" customHeight="true" outlineLevel="0" collapsed="false"/>
    <row r="1038027" customFormat="false" ht="12.8" hidden="false" customHeight="true" outlineLevel="0" collapsed="false"/>
    <row r="1038028" customFormat="false" ht="12.8" hidden="false" customHeight="true" outlineLevel="0" collapsed="false"/>
    <row r="1038029" customFormat="false" ht="12.8" hidden="false" customHeight="true" outlineLevel="0" collapsed="false"/>
    <row r="1038030" customFormat="false" ht="12.8" hidden="false" customHeight="true" outlineLevel="0" collapsed="false"/>
    <row r="1038031" customFormat="false" ht="12.8" hidden="false" customHeight="true" outlineLevel="0" collapsed="false"/>
    <row r="1038032" customFormat="false" ht="12.8" hidden="false" customHeight="true" outlineLevel="0" collapsed="false"/>
    <row r="1038033" customFormat="false" ht="12.8" hidden="false" customHeight="true" outlineLevel="0" collapsed="false"/>
    <row r="1038034" customFormat="false" ht="12.8" hidden="false" customHeight="true" outlineLevel="0" collapsed="false"/>
    <row r="1038035" customFormat="false" ht="12.8" hidden="false" customHeight="true" outlineLevel="0" collapsed="false"/>
    <row r="1038036" customFormat="false" ht="12.8" hidden="false" customHeight="true" outlineLevel="0" collapsed="false"/>
    <row r="1038037" customFormat="false" ht="12.8" hidden="false" customHeight="true" outlineLevel="0" collapsed="false"/>
    <row r="1038038" customFormat="false" ht="12.8" hidden="false" customHeight="true" outlineLevel="0" collapsed="false"/>
    <row r="1038039" customFormat="false" ht="12.8" hidden="false" customHeight="true" outlineLevel="0" collapsed="false"/>
    <row r="1038040" customFormat="false" ht="12.8" hidden="false" customHeight="true" outlineLevel="0" collapsed="false"/>
    <row r="1038041" customFormat="false" ht="12.8" hidden="false" customHeight="true" outlineLevel="0" collapsed="false"/>
    <row r="1038042" customFormat="false" ht="12.8" hidden="false" customHeight="true" outlineLevel="0" collapsed="false"/>
    <row r="1038043" customFormat="false" ht="12.8" hidden="false" customHeight="true" outlineLevel="0" collapsed="false"/>
    <row r="1038044" customFormat="false" ht="12.8" hidden="false" customHeight="true" outlineLevel="0" collapsed="false"/>
    <row r="1038045" customFormat="false" ht="12.8" hidden="false" customHeight="true" outlineLevel="0" collapsed="false"/>
    <row r="1038046" customFormat="false" ht="12.8" hidden="false" customHeight="true" outlineLevel="0" collapsed="false"/>
    <row r="1038047" customFormat="false" ht="12.8" hidden="false" customHeight="true" outlineLevel="0" collapsed="false"/>
    <row r="1038048" customFormat="false" ht="12.8" hidden="false" customHeight="true" outlineLevel="0" collapsed="false"/>
    <row r="1038049" customFormat="false" ht="12.8" hidden="false" customHeight="true" outlineLevel="0" collapsed="false"/>
    <row r="1038050" customFormat="false" ht="12.8" hidden="false" customHeight="true" outlineLevel="0" collapsed="false"/>
    <row r="1038051" customFormat="false" ht="12.8" hidden="false" customHeight="true" outlineLevel="0" collapsed="false"/>
    <row r="1038052" customFormat="false" ht="12.8" hidden="false" customHeight="true" outlineLevel="0" collapsed="false"/>
    <row r="1038053" customFormat="false" ht="12.8" hidden="false" customHeight="true" outlineLevel="0" collapsed="false"/>
    <row r="1038054" customFormat="false" ht="12.8" hidden="false" customHeight="true" outlineLevel="0" collapsed="false"/>
    <row r="1038055" customFormat="false" ht="12.8" hidden="false" customHeight="true" outlineLevel="0" collapsed="false"/>
    <row r="1038056" customFormat="false" ht="12.8" hidden="false" customHeight="true" outlineLevel="0" collapsed="false"/>
    <row r="1038057" customFormat="false" ht="12.8" hidden="false" customHeight="true" outlineLevel="0" collapsed="false"/>
    <row r="1038058" customFormat="false" ht="12.8" hidden="false" customHeight="true" outlineLevel="0" collapsed="false"/>
    <row r="1038059" customFormat="false" ht="12.8" hidden="false" customHeight="true" outlineLevel="0" collapsed="false"/>
    <row r="1038060" customFormat="false" ht="12.8" hidden="false" customHeight="true" outlineLevel="0" collapsed="false"/>
    <row r="1038061" customFormat="false" ht="12.8" hidden="false" customHeight="true" outlineLevel="0" collapsed="false"/>
    <row r="1038062" customFormat="false" ht="12.8" hidden="false" customHeight="true" outlineLevel="0" collapsed="false"/>
    <row r="1038063" customFormat="false" ht="12.8" hidden="false" customHeight="true" outlineLevel="0" collapsed="false"/>
    <row r="1038064" customFormat="false" ht="12.8" hidden="false" customHeight="true" outlineLevel="0" collapsed="false"/>
    <row r="1038065" customFormat="false" ht="12.8" hidden="false" customHeight="true" outlineLevel="0" collapsed="false"/>
    <row r="1038066" customFormat="false" ht="12.8" hidden="false" customHeight="true" outlineLevel="0" collapsed="false"/>
    <row r="1038067" customFormat="false" ht="12.8" hidden="false" customHeight="true" outlineLevel="0" collapsed="false"/>
    <row r="1038068" customFormat="false" ht="12.8" hidden="false" customHeight="true" outlineLevel="0" collapsed="false"/>
    <row r="1038069" customFormat="false" ht="12.8" hidden="false" customHeight="true" outlineLevel="0" collapsed="false"/>
    <row r="1038070" customFormat="false" ht="12.8" hidden="false" customHeight="true" outlineLevel="0" collapsed="false"/>
    <row r="1038071" customFormat="false" ht="12.8" hidden="false" customHeight="true" outlineLevel="0" collapsed="false"/>
    <row r="1038072" customFormat="false" ht="12.8" hidden="false" customHeight="true" outlineLevel="0" collapsed="false"/>
    <row r="1038073" customFormat="false" ht="12.8" hidden="false" customHeight="true" outlineLevel="0" collapsed="false"/>
    <row r="1038074" customFormat="false" ht="12.8" hidden="false" customHeight="true" outlineLevel="0" collapsed="false"/>
    <row r="1038075" customFormat="false" ht="12.8" hidden="false" customHeight="true" outlineLevel="0" collapsed="false"/>
    <row r="1038076" customFormat="false" ht="12.8" hidden="false" customHeight="true" outlineLevel="0" collapsed="false"/>
    <row r="1038077" customFormat="false" ht="12.8" hidden="false" customHeight="true" outlineLevel="0" collapsed="false"/>
    <row r="1038078" customFormat="false" ht="12.8" hidden="false" customHeight="true" outlineLevel="0" collapsed="false"/>
    <row r="1038079" customFormat="false" ht="12.8" hidden="false" customHeight="true" outlineLevel="0" collapsed="false"/>
    <row r="1038080" customFormat="false" ht="12.8" hidden="false" customHeight="true" outlineLevel="0" collapsed="false"/>
    <row r="1038081" customFormat="false" ht="12.8" hidden="false" customHeight="true" outlineLevel="0" collapsed="false"/>
    <row r="1038082" customFormat="false" ht="12.8" hidden="false" customHeight="true" outlineLevel="0" collapsed="false"/>
    <row r="1038083" customFormat="false" ht="12.8" hidden="false" customHeight="true" outlineLevel="0" collapsed="false"/>
    <row r="1038084" customFormat="false" ht="12.8" hidden="false" customHeight="true" outlineLevel="0" collapsed="false"/>
    <row r="1038085" customFormat="false" ht="12.8" hidden="false" customHeight="true" outlineLevel="0" collapsed="false"/>
    <row r="1038086" customFormat="false" ht="12.8" hidden="false" customHeight="true" outlineLevel="0" collapsed="false"/>
    <row r="1038087" customFormat="false" ht="12.8" hidden="false" customHeight="true" outlineLevel="0" collapsed="false"/>
    <row r="1038088" customFormat="false" ht="12.8" hidden="false" customHeight="true" outlineLevel="0" collapsed="false"/>
    <row r="1038089" customFormat="false" ht="12.8" hidden="false" customHeight="true" outlineLevel="0" collapsed="false"/>
    <row r="1038090" customFormat="false" ht="12.8" hidden="false" customHeight="true" outlineLevel="0" collapsed="false"/>
    <row r="1038091" customFormat="false" ht="12.8" hidden="false" customHeight="true" outlineLevel="0" collapsed="false"/>
    <row r="1038092" customFormat="false" ht="12.8" hidden="false" customHeight="true" outlineLevel="0" collapsed="false"/>
    <row r="1038093" customFormat="false" ht="12.8" hidden="false" customHeight="true" outlineLevel="0" collapsed="false"/>
    <row r="1038094" customFormat="false" ht="12.8" hidden="false" customHeight="true" outlineLevel="0" collapsed="false"/>
    <row r="1038095" customFormat="false" ht="12.8" hidden="false" customHeight="true" outlineLevel="0" collapsed="false"/>
    <row r="1038096" customFormat="false" ht="12.8" hidden="false" customHeight="true" outlineLevel="0" collapsed="false"/>
    <row r="1038097" customFormat="false" ht="12.8" hidden="false" customHeight="true" outlineLevel="0" collapsed="false"/>
    <row r="1038098" customFormat="false" ht="12.8" hidden="false" customHeight="true" outlineLevel="0" collapsed="false"/>
    <row r="1038099" customFormat="false" ht="12.8" hidden="false" customHeight="true" outlineLevel="0" collapsed="false"/>
    <row r="1038100" customFormat="false" ht="12.8" hidden="false" customHeight="true" outlineLevel="0" collapsed="false"/>
    <row r="1038101" customFormat="false" ht="12.8" hidden="false" customHeight="true" outlineLevel="0" collapsed="false"/>
    <row r="1038102" customFormat="false" ht="12.8" hidden="false" customHeight="true" outlineLevel="0" collapsed="false"/>
    <row r="1038103" customFormat="false" ht="12.8" hidden="false" customHeight="true" outlineLevel="0" collapsed="false"/>
    <row r="1038104" customFormat="false" ht="12.8" hidden="false" customHeight="true" outlineLevel="0" collapsed="false"/>
    <row r="1038105" customFormat="false" ht="12.8" hidden="false" customHeight="true" outlineLevel="0" collapsed="false"/>
    <row r="1038106" customFormat="false" ht="12.8" hidden="false" customHeight="true" outlineLevel="0" collapsed="false"/>
    <row r="1038107" customFormat="false" ht="12.8" hidden="false" customHeight="true" outlineLevel="0" collapsed="false"/>
    <row r="1038108" customFormat="false" ht="12.8" hidden="false" customHeight="true" outlineLevel="0" collapsed="false"/>
    <row r="1038109" customFormat="false" ht="12.8" hidden="false" customHeight="true" outlineLevel="0" collapsed="false"/>
    <row r="1038110" customFormat="false" ht="12.8" hidden="false" customHeight="true" outlineLevel="0" collapsed="false"/>
    <row r="1038111" customFormat="false" ht="12.8" hidden="false" customHeight="true" outlineLevel="0" collapsed="false"/>
    <row r="1038112" customFormat="false" ht="12.8" hidden="false" customHeight="true" outlineLevel="0" collapsed="false"/>
    <row r="1038113" customFormat="false" ht="12.8" hidden="false" customHeight="true" outlineLevel="0" collapsed="false"/>
    <row r="1038114" customFormat="false" ht="12.8" hidden="false" customHeight="true" outlineLevel="0" collapsed="false"/>
    <row r="1038115" customFormat="false" ht="12.8" hidden="false" customHeight="true" outlineLevel="0" collapsed="false"/>
    <row r="1038116" customFormat="false" ht="12.8" hidden="false" customHeight="true" outlineLevel="0" collapsed="false"/>
    <row r="1038117" customFormat="false" ht="12.8" hidden="false" customHeight="true" outlineLevel="0" collapsed="false"/>
    <row r="1038118" customFormat="false" ht="12.8" hidden="false" customHeight="true" outlineLevel="0" collapsed="false"/>
    <row r="1038119" customFormat="false" ht="12.8" hidden="false" customHeight="true" outlineLevel="0" collapsed="false"/>
    <row r="1038120" customFormat="false" ht="12.8" hidden="false" customHeight="true" outlineLevel="0" collapsed="false"/>
    <row r="1038121" customFormat="false" ht="12.8" hidden="false" customHeight="true" outlineLevel="0" collapsed="false"/>
    <row r="1038122" customFormat="false" ht="12.8" hidden="false" customHeight="true" outlineLevel="0" collapsed="false"/>
    <row r="1038123" customFormat="false" ht="12.8" hidden="false" customHeight="true" outlineLevel="0" collapsed="false"/>
    <row r="1038124" customFormat="false" ht="12.8" hidden="false" customHeight="true" outlineLevel="0" collapsed="false"/>
    <row r="1038125" customFormat="false" ht="12.8" hidden="false" customHeight="true" outlineLevel="0" collapsed="false"/>
    <row r="1038126" customFormat="false" ht="12.8" hidden="false" customHeight="true" outlineLevel="0" collapsed="false"/>
    <row r="1038127" customFormat="false" ht="12.8" hidden="false" customHeight="true" outlineLevel="0" collapsed="false"/>
    <row r="1038128" customFormat="false" ht="12.8" hidden="false" customHeight="true" outlineLevel="0" collapsed="false"/>
    <row r="1038129" customFormat="false" ht="12.8" hidden="false" customHeight="true" outlineLevel="0" collapsed="false"/>
    <row r="1038130" customFormat="false" ht="12.8" hidden="false" customHeight="true" outlineLevel="0" collapsed="false"/>
    <row r="1038131" customFormat="false" ht="12.8" hidden="false" customHeight="true" outlineLevel="0" collapsed="false"/>
    <row r="1038132" customFormat="false" ht="12.8" hidden="false" customHeight="true" outlineLevel="0" collapsed="false"/>
    <row r="1038133" customFormat="false" ht="12.8" hidden="false" customHeight="true" outlineLevel="0" collapsed="false"/>
    <row r="1038134" customFormat="false" ht="12.8" hidden="false" customHeight="true" outlineLevel="0" collapsed="false"/>
    <row r="1038135" customFormat="false" ht="12.8" hidden="false" customHeight="true" outlineLevel="0" collapsed="false"/>
    <row r="1038136" customFormat="false" ht="12.8" hidden="false" customHeight="true" outlineLevel="0" collapsed="false"/>
    <row r="1038137" customFormat="false" ht="12.8" hidden="false" customHeight="true" outlineLevel="0" collapsed="false"/>
    <row r="1038138" customFormat="false" ht="12.8" hidden="false" customHeight="true" outlineLevel="0" collapsed="false"/>
    <row r="1038139" customFormat="false" ht="12.8" hidden="false" customHeight="true" outlineLevel="0" collapsed="false"/>
    <row r="1038140" customFormat="false" ht="12.8" hidden="false" customHeight="true" outlineLevel="0" collapsed="false"/>
    <row r="1038141" customFormat="false" ht="12.8" hidden="false" customHeight="true" outlineLevel="0" collapsed="false"/>
    <row r="1038142" customFormat="false" ht="12.8" hidden="false" customHeight="true" outlineLevel="0" collapsed="false"/>
    <row r="1038143" customFormat="false" ht="12.8" hidden="false" customHeight="true" outlineLevel="0" collapsed="false"/>
    <row r="1038144" customFormat="false" ht="12.8" hidden="false" customHeight="true" outlineLevel="0" collapsed="false"/>
    <row r="1038145" customFormat="false" ht="12.8" hidden="false" customHeight="true" outlineLevel="0" collapsed="false"/>
    <row r="1038146" customFormat="false" ht="12.8" hidden="false" customHeight="true" outlineLevel="0" collapsed="false"/>
    <row r="1038147" customFormat="false" ht="12.8" hidden="false" customHeight="true" outlineLevel="0" collapsed="false"/>
    <row r="1038148" customFormat="false" ht="12.8" hidden="false" customHeight="true" outlineLevel="0" collapsed="false"/>
    <row r="1038149" customFormat="false" ht="12.8" hidden="false" customHeight="true" outlineLevel="0" collapsed="false"/>
    <row r="1038150" customFormat="false" ht="12.8" hidden="false" customHeight="true" outlineLevel="0" collapsed="false"/>
    <row r="1038151" customFormat="false" ht="12.8" hidden="false" customHeight="true" outlineLevel="0" collapsed="false"/>
    <row r="1038152" customFormat="false" ht="12.8" hidden="false" customHeight="true" outlineLevel="0" collapsed="false"/>
    <row r="1038153" customFormat="false" ht="12.8" hidden="false" customHeight="true" outlineLevel="0" collapsed="false"/>
    <row r="1038154" customFormat="false" ht="12.8" hidden="false" customHeight="true" outlineLevel="0" collapsed="false"/>
    <row r="1038155" customFormat="false" ht="12.8" hidden="false" customHeight="true" outlineLevel="0" collapsed="false"/>
    <row r="1038156" customFormat="false" ht="12.8" hidden="false" customHeight="true" outlineLevel="0" collapsed="false"/>
    <row r="1038157" customFormat="false" ht="12.8" hidden="false" customHeight="true" outlineLevel="0" collapsed="false"/>
    <row r="1038158" customFormat="false" ht="12.8" hidden="false" customHeight="true" outlineLevel="0" collapsed="false"/>
    <row r="1038159" customFormat="false" ht="12.8" hidden="false" customHeight="true" outlineLevel="0" collapsed="false"/>
    <row r="1038160" customFormat="false" ht="12.8" hidden="false" customHeight="true" outlineLevel="0" collapsed="false"/>
    <row r="1038161" customFormat="false" ht="12.8" hidden="false" customHeight="true" outlineLevel="0" collapsed="false"/>
    <row r="1038162" customFormat="false" ht="12.8" hidden="false" customHeight="true" outlineLevel="0" collapsed="false"/>
    <row r="1038163" customFormat="false" ht="12.8" hidden="false" customHeight="true" outlineLevel="0" collapsed="false"/>
    <row r="1038164" customFormat="false" ht="12.8" hidden="false" customHeight="true" outlineLevel="0" collapsed="false"/>
    <row r="1038165" customFormat="false" ht="12.8" hidden="false" customHeight="true" outlineLevel="0" collapsed="false"/>
    <row r="1038166" customFormat="false" ht="12.8" hidden="false" customHeight="true" outlineLevel="0" collapsed="false"/>
    <row r="1038167" customFormat="false" ht="12.8" hidden="false" customHeight="true" outlineLevel="0" collapsed="false"/>
    <row r="1038168" customFormat="false" ht="12.8" hidden="false" customHeight="true" outlineLevel="0" collapsed="false"/>
    <row r="1038169" customFormat="false" ht="12.8" hidden="false" customHeight="true" outlineLevel="0" collapsed="false"/>
    <row r="1038170" customFormat="false" ht="12.8" hidden="false" customHeight="true" outlineLevel="0" collapsed="false"/>
    <row r="1038171" customFormat="false" ht="12.8" hidden="false" customHeight="true" outlineLevel="0" collapsed="false"/>
    <row r="1038172" customFormat="false" ht="12.8" hidden="false" customHeight="true" outlineLevel="0" collapsed="false"/>
    <row r="1038173" customFormat="false" ht="12.8" hidden="false" customHeight="true" outlineLevel="0" collapsed="false"/>
    <row r="1038174" customFormat="false" ht="12.8" hidden="false" customHeight="true" outlineLevel="0" collapsed="false"/>
    <row r="1038175" customFormat="false" ht="12.8" hidden="false" customHeight="true" outlineLevel="0" collapsed="false"/>
    <row r="1038176" customFormat="false" ht="12.8" hidden="false" customHeight="true" outlineLevel="0" collapsed="false"/>
    <row r="1038177" customFormat="false" ht="12.8" hidden="false" customHeight="true" outlineLevel="0" collapsed="false"/>
    <row r="1038178" customFormat="false" ht="12.8" hidden="false" customHeight="true" outlineLevel="0" collapsed="false"/>
    <row r="1038179" customFormat="false" ht="12.8" hidden="false" customHeight="true" outlineLevel="0" collapsed="false"/>
    <row r="1038180" customFormat="false" ht="12.8" hidden="false" customHeight="true" outlineLevel="0" collapsed="false"/>
    <row r="1038181" customFormat="false" ht="12.8" hidden="false" customHeight="true" outlineLevel="0" collapsed="false"/>
    <row r="1038182" customFormat="false" ht="12.8" hidden="false" customHeight="true" outlineLevel="0" collapsed="false"/>
    <row r="1038183" customFormat="false" ht="12.8" hidden="false" customHeight="true" outlineLevel="0" collapsed="false"/>
    <row r="1038184" customFormat="false" ht="12.8" hidden="false" customHeight="true" outlineLevel="0" collapsed="false"/>
    <row r="1038185" customFormat="false" ht="12.8" hidden="false" customHeight="true" outlineLevel="0" collapsed="false"/>
    <row r="1038186" customFormat="false" ht="12.8" hidden="false" customHeight="true" outlineLevel="0" collapsed="false"/>
    <row r="1038187" customFormat="false" ht="12.8" hidden="false" customHeight="true" outlineLevel="0" collapsed="false"/>
    <row r="1038188" customFormat="false" ht="12.8" hidden="false" customHeight="true" outlineLevel="0" collapsed="false"/>
    <row r="1038189" customFormat="false" ht="12.8" hidden="false" customHeight="true" outlineLevel="0" collapsed="false"/>
    <row r="1038190" customFormat="false" ht="12.8" hidden="false" customHeight="true" outlineLevel="0" collapsed="false"/>
    <row r="1038191" customFormat="false" ht="12.8" hidden="false" customHeight="true" outlineLevel="0" collapsed="false"/>
    <row r="1038192" customFormat="false" ht="12.8" hidden="false" customHeight="true" outlineLevel="0" collapsed="false"/>
    <row r="1038193" customFormat="false" ht="12.8" hidden="false" customHeight="true" outlineLevel="0" collapsed="false"/>
    <row r="1038194" customFormat="false" ht="12.8" hidden="false" customHeight="true" outlineLevel="0" collapsed="false"/>
    <row r="1038195" customFormat="false" ht="12.8" hidden="false" customHeight="true" outlineLevel="0" collapsed="false"/>
    <row r="1038196" customFormat="false" ht="12.8" hidden="false" customHeight="true" outlineLevel="0" collapsed="false"/>
    <row r="1038197" customFormat="false" ht="12.8" hidden="false" customHeight="true" outlineLevel="0" collapsed="false"/>
    <row r="1038198" customFormat="false" ht="12.8" hidden="false" customHeight="true" outlineLevel="0" collapsed="false"/>
    <row r="1038199" customFormat="false" ht="12.8" hidden="false" customHeight="true" outlineLevel="0" collapsed="false"/>
    <row r="1038200" customFormat="false" ht="12.8" hidden="false" customHeight="true" outlineLevel="0" collapsed="false"/>
    <row r="1038201" customFormat="false" ht="12.8" hidden="false" customHeight="true" outlineLevel="0" collapsed="false"/>
    <row r="1038202" customFormat="false" ht="12.8" hidden="false" customHeight="true" outlineLevel="0" collapsed="false"/>
    <row r="1038203" customFormat="false" ht="12.8" hidden="false" customHeight="true" outlineLevel="0" collapsed="false"/>
    <row r="1038204" customFormat="false" ht="12.8" hidden="false" customHeight="true" outlineLevel="0" collapsed="false"/>
    <row r="1038205" customFormat="false" ht="12.8" hidden="false" customHeight="true" outlineLevel="0" collapsed="false"/>
    <row r="1038206" customFormat="false" ht="12.8" hidden="false" customHeight="true" outlineLevel="0" collapsed="false"/>
    <row r="1038207" customFormat="false" ht="12.8" hidden="false" customHeight="true" outlineLevel="0" collapsed="false"/>
    <row r="1038208" customFormat="false" ht="12.8" hidden="false" customHeight="true" outlineLevel="0" collapsed="false"/>
    <row r="1038209" customFormat="false" ht="12.8" hidden="false" customHeight="true" outlineLevel="0" collapsed="false"/>
    <row r="1038210" customFormat="false" ht="12.8" hidden="false" customHeight="true" outlineLevel="0" collapsed="false"/>
    <row r="1038211" customFormat="false" ht="12.8" hidden="false" customHeight="true" outlineLevel="0" collapsed="false"/>
    <row r="1038212" customFormat="false" ht="12.8" hidden="false" customHeight="true" outlineLevel="0" collapsed="false"/>
    <row r="1038213" customFormat="false" ht="12.8" hidden="false" customHeight="true" outlineLevel="0" collapsed="false"/>
    <row r="1038214" customFormat="false" ht="12.8" hidden="false" customHeight="true" outlineLevel="0" collapsed="false"/>
    <row r="1038215" customFormat="false" ht="12.8" hidden="false" customHeight="true" outlineLevel="0" collapsed="false"/>
    <row r="1038216" customFormat="false" ht="12.8" hidden="false" customHeight="true" outlineLevel="0" collapsed="false"/>
    <row r="1038217" customFormat="false" ht="12.8" hidden="false" customHeight="true" outlineLevel="0" collapsed="false"/>
    <row r="1038218" customFormat="false" ht="12.8" hidden="false" customHeight="true" outlineLevel="0" collapsed="false"/>
    <row r="1038219" customFormat="false" ht="12.8" hidden="false" customHeight="true" outlineLevel="0" collapsed="false"/>
    <row r="1038220" customFormat="false" ht="12.8" hidden="false" customHeight="true" outlineLevel="0" collapsed="false"/>
    <row r="1038221" customFormat="false" ht="12.8" hidden="false" customHeight="true" outlineLevel="0" collapsed="false"/>
    <row r="1038222" customFormat="false" ht="12.8" hidden="false" customHeight="true" outlineLevel="0" collapsed="false"/>
    <row r="1038223" customFormat="false" ht="12.8" hidden="false" customHeight="true" outlineLevel="0" collapsed="false"/>
    <row r="1038224" customFormat="false" ht="12.8" hidden="false" customHeight="true" outlineLevel="0" collapsed="false"/>
    <row r="1038225" customFormat="false" ht="12.8" hidden="false" customHeight="true" outlineLevel="0" collapsed="false"/>
    <row r="1038226" customFormat="false" ht="12.8" hidden="false" customHeight="true" outlineLevel="0" collapsed="false"/>
    <row r="1038227" customFormat="false" ht="12.8" hidden="false" customHeight="true" outlineLevel="0" collapsed="false"/>
    <row r="1038228" customFormat="false" ht="12.8" hidden="false" customHeight="true" outlineLevel="0" collapsed="false"/>
    <row r="1038229" customFormat="false" ht="12.8" hidden="false" customHeight="true" outlineLevel="0" collapsed="false"/>
    <row r="1038230" customFormat="false" ht="12.8" hidden="false" customHeight="true" outlineLevel="0" collapsed="false"/>
    <row r="1038231" customFormat="false" ht="12.8" hidden="false" customHeight="true" outlineLevel="0" collapsed="false"/>
    <row r="1038232" customFormat="false" ht="12.8" hidden="false" customHeight="true" outlineLevel="0" collapsed="false"/>
    <row r="1038233" customFormat="false" ht="12.8" hidden="false" customHeight="true" outlineLevel="0" collapsed="false"/>
    <row r="1038234" customFormat="false" ht="12.8" hidden="false" customHeight="true" outlineLevel="0" collapsed="false"/>
    <row r="1038235" customFormat="false" ht="12.8" hidden="false" customHeight="true" outlineLevel="0" collapsed="false"/>
    <row r="1038236" customFormat="false" ht="12.8" hidden="false" customHeight="true" outlineLevel="0" collapsed="false"/>
    <row r="1038237" customFormat="false" ht="12.8" hidden="false" customHeight="true" outlineLevel="0" collapsed="false"/>
    <row r="1038238" customFormat="false" ht="12.8" hidden="false" customHeight="true" outlineLevel="0" collapsed="false"/>
    <row r="1038239" customFormat="false" ht="12.8" hidden="false" customHeight="true" outlineLevel="0" collapsed="false"/>
    <row r="1038240" customFormat="false" ht="12.8" hidden="false" customHeight="true" outlineLevel="0" collapsed="false"/>
    <row r="1038241" customFormat="false" ht="12.8" hidden="false" customHeight="true" outlineLevel="0" collapsed="false"/>
    <row r="1038242" customFormat="false" ht="12.8" hidden="false" customHeight="true" outlineLevel="0" collapsed="false"/>
    <row r="1038243" customFormat="false" ht="12.8" hidden="false" customHeight="true" outlineLevel="0" collapsed="false"/>
    <row r="1038244" customFormat="false" ht="12.8" hidden="false" customHeight="true" outlineLevel="0" collapsed="false"/>
    <row r="1038245" customFormat="false" ht="12.8" hidden="false" customHeight="true" outlineLevel="0" collapsed="false"/>
    <row r="1038246" customFormat="false" ht="12.8" hidden="false" customHeight="true" outlineLevel="0" collapsed="false"/>
    <row r="1038247" customFormat="false" ht="12.8" hidden="false" customHeight="true" outlineLevel="0" collapsed="false"/>
    <row r="1038248" customFormat="false" ht="12.8" hidden="false" customHeight="true" outlineLevel="0" collapsed="false"/>
    <row r="1038249" customFormat="false" ht="12.8" hidden="false" customHeight="true" outlineLevel="0" collapsed="false"/>
    <row r="1038250" customFormat="false" ht="12.8" hidden="false" customHeight="true" outlineLevel="0" collapsed="false"/>
    <row r="1038251" customFormat="false" ht="12.8" hidden="false" customHeight="true" outlineLevel="0" collapsed="false"/>
    <row r="1038252" customFormat="false" ht="12.8" hidden="false" customHeight="true" outlineLevel="0" collapsed="false"/>
    <row r="1038253" customFormat="false" ht="12.8" hidden="false" customHeight="true" outlineLevel="0" collapsed="false"/>
    <row r="1038254" customFormat="false" ht="12.8" hidden="false" customHeight="true" outlineLevel="0" collapsed="false"/>
    <row r="1038255" customFormat="false" ht="12.8" hidden="false" customHeight="true" outlineLevel="0" collapsed="false"/>
    <row r="1038256" customFormat="false" ht="12.8" hidden="false" customHeight="true" outlineLevel="0" collapsed="false"/>
    <row r="1038257" customFormat="false" ht="12.8" hidden="false" customHeight="true" outlineLevel="0" collapsed="false"/>
    <row r="1038258" customFormat="false" ht="12.8" hidden="false" customHeight="true" outlineLevel="0" collapsed="false"/>
    <row r="1038259" customFormat="false" ht="12.8" hidden="false" customHeight="true" outlineLevel="0" collapsed="false"/>
    <row r="1038260" customFormat="false" ht="12.8" hidden="false" customHeight="true" outlineLevel="0" collapsed="false"/>
    <row r="1038261" customFormat="false" ht="12.8" hidden="false" customHeight="true" outlineLevel="0" collapsed="false"/>
    <row r="1038262" customFormat="false" ht="12.8" hidden="false" customHeight="true" outlineLevel="0" collapsed="false"/>
    <row r="1038263" customFormat="false" ht="12.8" hidden="false" customHeight="true" outlineLevel="0" collapsed="false"/>
    <row r="1038264" customFormat="false" ht="12.8" hidden="false" customHeight="true" outlineLevel="0" collapsed="false"/>
    <row r="1038265" customFormat="false" ht="12.8" hidden="false" customHeight="true" outlineLevel="0" collapsed="false"/>
    <row r="1038266" customFormat="false" ht="12.8" hidden="false" customHeight="true" outlineLevel="0" collapsed="false"/>
    <row r="1038267" customFormat="false" ht="12.8" hidden="false" customHeight="true" outlineLevel="0" collapsed="false"/>
    <row r="1038268" customFormat="false" ht="12.8" hidden="false" customHeight="true" outlineLevel="0" collapsed="false"/>
    <row r="1038269" customFormat="false" ht="12.8" hidden="false" customHeight="true" outlineLevel="0" collapsed="false"/>
    <row r="1038270" customFormat="false" ht="12.8" hidden="false" customHeight="true" outlineLevel="0" collapsed="false"/>
    <row r="1038271" customFormat="false" ht="12.8" hidden="false" customHeight="true" outlineLevel="0" collapsed="false"/>
    <row r="1038272" customFormat="false" ht="12.8" hidden="false" customHeight="true" outlineLevel="0" collapsed="false"/>
    <row r="1038273" customFormat="false" ht="12.8" hidden="false" customHeight="true" outlineLevel="0" collapsed="false"/>
    <row r="1038274" customFormat="false" ht="12.8" hidden="false" customHeight="true" outlineLevel="0" collapsed="false"/>
    <row r="1038275" customFormat="false" ht="12.8" hidden="false" customHeight="true" outlineLevel="0" collapsed="false"/>
    <row r="1038276" customFormat="false" ht="12.8" hidden="false" customHeight="true" outlineLevel="0" collapsed="false"/>
    <row r="1038277" customFormat="false" ht="12.8" hidden="false" customHeight="true" outlineLevel="0" collapsed="false"/>
    <row r="1038278" customFormat="false" ht="12.8" hidden="false" customHeight="true" outlineLevel="0" collapsed="false"/>
    <row r="1038279" customFormat="false" ht="12.8" hidden="false" customHeight="true" outlineLevel="0" collapsed="false"/>
    <row r="1038280" customFormat="false" ht="12.8" hidden="false" customHeight="true" outlineLevel="0" collapsed="false"/>
    <row r="1038281" customFormat="false" ht="12.8" hidden="false" customHeight="true" outlineLevel="0" collapsed="false"/>
    <row r="1038282" customFormat="false" ht="12.8" hidden="false" customHeight="true" outlineLevel="0" collapsed="false"/>
    <row r="1038283" customFormat="false" ht="12.8" hidden="false" customHeight="true" outlineLevel="0" collapsed="false"/>
    <row r="1038284" customFormat="false" ht="12.8" hidden="false" customHeight="true" outlineLevel="0" collapsed="false"/>
    <row r="1038285" customFormat="false" ht="12.8" hidden="false" customHeight="true" outlineLevel="0" collapsed="false"/>
    <row r="1038286" customFormat="false" ht="12.8" hidden="false" customHeight="true" outlineLevel="0" collapsed="false"/>
    <row r="1038287" customFormat="false" ht="12.8" hidden="false" customHeight="true" outlineLevel="0" collapsed="false"/>
    <row r="1038288" customFormat="false" ht="12.8" hidden="false" customHeight="true" outlineLevel="0" collapsed="false"/>
    <row r="1038289" customFormat="false" ht="12.8" hidden="false" customHeight="true" outlineLevel="0" collapsed="false"/>
    <row r="1038290" customFormat="false" ht="12.8" hidden="false" customHeight="true" outlineLevel="0" collapsed="false"/>
    <row r="1038291" customFormat="false" ht="12.8" hidden="false" customHeight="true" outlineLevel="0" collapsed="false"/>
    <row r="1038292" customFormat="false" ht="12.8" hidden="false" customHeight="true" outlineLevel="0" collapsed="false"/>
    <row r="1038293" customFormat="false" ht="12.8" hidden="false" customHeight="true" outlineLevel="0" collapsed="false"/>
    <row r="1038294" customFormat="false" ht="12.8" hidden="false" customHeight="true" outlineLevel="0" collapsed="false"/>
    <row r="1038295" customFormat="false" ht="12.8" hidden="false" customHeight="true" outlineLevel="0" collapsed="false"/>
    <row r="1038296" customFormat="false" ht="12.8" hidden="false" customHeight="true" outlineLevel="0" collapsed="false"/>
    <row r="1038297" customFormat="false" ht="12.8" hidden="false" customHeight="true" outlineLevel="0" collapsed="false"/>
    <row r="1038298" customFormat="false" ht="12.8" hidden="false" customHeight="true" outlineLevel="0" collapsed="false"/>
    <row r="1038299" customFormat="false" ht="12.8" hidden="false" customHeight="true" outlineLevel="0" collapsed="false"/>
    <row r="1038300" customFormat="false" ht="12.8" hidden="false" customHeight="true" outlineLevel="0" collapsed="false"/>
    <row r="1038301" customFormat="false" ht="12.8" hidden="false" customHeight="true" outlineLevel="0" collapsed="false"/>
    <row r="1038302" customFormat="false" ht="12.8" hidden="false" customHeight="true" outlineLevel="0" collapsed="false"/>
    <row r="1038303" customFormat="false" ht="12.8" hidden="false" customHeight="true" outlineLevel="0" collapsed="false"/>
    <row r="1038304" customFormat="false" ht="12.8" hidden="false" customHeight="true" outlineLevel="0" collapsed="false"/>
    <row r="1038305" customFormat="false" ht="12.8" hidden="false" customHeight="true" outlineLevel="0" collapsed="false"/>
    <row r="1038306" customFormat="false" ht="12.8" hidden="false" customHeight="true" outlineLevel="0" collapsed="false"/>
    <row r="1038307" customFormat="false" ht="12.8" hidden="false" customHeight="true" outlineLevel="0" collapsed="false"/>
    <row r="1038308" customFormat="false" ht="12.8" hidden="false" customHeight="true" outlineLevel="0" collapsed="false"/>
    <row r="1038309" customFormat="false" ht="12.8" hidden="false" customHeight="true" outlineLevel="0" collapsed="false"/>
    <row r="1038310" customFormat="false" ht="12.8" hidden="false" customHeight="true" outlineLevel="0" collapsed="false"/>
    <row r="1038311" customFormat="false" ht="12.8" hidden="false" customHeight="true" outlineLevel="0" collapsed="false"/>
    <row r="1038312" customFormat="false" ht="12.8" hidden="false" customHeight="true" outlineLevel="0" collapsed="false"/>
    <row r="1038313" customFormat="false" ht="12.8" hidden="false" customHeight="true" outlineLevel="0" collapsed="false"/>
    <row r="1038314" customFormat="false" ht="12.8" hidden="false" customHeight="true" outlineLevel="0" collapsed="false"/>
    <row r="1038315" customFormat="false" ht="12.8" hidden="false" customHeight="true" outlineLevel="0" collapsed="false"/>
    <row r="1038316" customFormat="false" ht="12.8" hidden="false" customHeight="true" outlineLevel="0" collapsed="false"/>
    <row r="1038317" customFormat="false" ht="12.8" hidden="false" customHeight="true" outlineLevel="0" collapsed="false"/>
    <row r="1038318" customFormat="false" ht="12.8" hidden="false" customHeight="true" outlineLevel="0" collapsed="false"/>
    <row r="1038319" customFormat="false" ht="12.8" hidden="false" customHeight="true" outlineLevel="0" collapsed="false"/>
    <row r="1038320" customFormat="false" ht="12.8" hidden="false" customHeight="true" outlineLevel="0" collapsed="false"/>
    <row r="1038321" customFormat="false" ht="12.8" hidden="false" customHeight="true" outlineLevel="0" collapsed="false"/>
    <row r="1038322" customFormat="false" ht="12.8" hidden="false" customHeight="true" outlineLevel="0" collapsed="false"/>
    <row r="1038323" customFormat="false" ht="12.8" hidden="false" customHeight="true" outlineLevel="0" collapsed="false"/>
    <row r="1038324" customFormat="false" ht="12.8" hidden="false" customHeight="true" outlineLevel="0" collapsed="false"/>
    <row r="1038325" customFormat="false" ht="12.8" hidden="false" customHeight="true" outlineLevel="0" collapsed="false"/>
    <row r="1038326" customFormat="false" ht="12.8" hidden="false" customHeight="true" outlineLevel="0" collapsed="false"/>
    <row r="1038327" customFormat="false" ht="12.8" hidden="false" customHeight="true" outlineLevel="0" collapsed="false"/>
    <row r="1038328" customFormat="false" ht="12.8" hidden="false" customHeight="true" outlineLevel="0" collapsed="false"/>
    <row r="1038329" customFormat="false" ht="12.8" hidden="false" customHeight="true" outlineLevel="0" collapsed="false"/>
    <row r="1038330" customFormat="false" ht="12.8" hidden="false" customHeight="true" outlineLevel="0" collapsed="false"/>
    <row r="1038331" customFormat="false" ht="12.8" hidden="false" customHeight="true" outlineLevel="0" collapsed="false"/>
    <row r="1038332" customFormat="false" ht="12.8" hidden="false" customHeight="true" outlineLevel="0" collapsed="false"/>
    <row r="1038333" customFormat="false" ht="12.8" hidden="false" customHeight="true" outlineLevel="0" collapsed="false"/>
    <row r="1038334" customFormat="false" ht="12.8" hidden="false" customHeight="true" outlineLevel="0" collapsed="false"/>
    <row r="1038335" customFormat="false" ht="12.8" hidden="false" customHeight="true" outlineLevel="0" collapsed="false"/>
    <row r="1038336" customFormat="false" ht="12.8" hidden="false" customHeight="true" outlineLevel="0" collapsed="false"/>
    <row r="1038337" customFormat="false" ht="12.8" hidden="false" customHeight="true" outlineLevel="0" collapsed="false"/>
    <row r="1038338" customFormat="false" ht="12.8" hidden="false" customHeight="true" outlineLevel="0" collapsed="false"/>
    <row r="1038339" customFormat="false" ht="12.8" hidden="false" customHeight="true" outlineLevel="0" collapsed="false"/>
    <row r="1038340" customFormat="false" ht="12.8" hidden="false" customHeight="true" outlineLevel="0" collapsed="false"/>
    <row r="1038341" customFormat="false" ht="12.8" hidden="false" customHeight="true" outlineLevel="0" collapsed="false"/>
    <row r="1038342" customFormat="false" ht="12.8" hidden="false" customHeight="true" outlineLevel="0" collapsed="false"/>
    <row r="1038343" customFormat="false" ht="12.8" hidden="false" customHeight="true" outlineLevel="0" collapsed="false"/>
    <row r="1038344" customFormat="false" ht="12.8" hidden="false" customHeight="true" outlineLevel="0" collapsed="false"/>
    <row r="1038345" customFormat="false" ht="12.8" hidden="false" customHeight="true" outlineLevel="0" collapsed="false"/>
    <row r="1038346" customFormat="false" ht="12.8" hidden="false" customHeight="true" outlineLevel="0" collapsed="false"/>
    <row r="1038347" customFormat="false" ht="12.8" hidden="false" customHeight="true" outlineLevel="0" collapsed="false"/>
    <row r="1038348" customFormat="false" ht="12.8" hidden="false" customHeight="true" outlineLevel="0" collapsed="false"/>
    <row r="1038349" customFormat="false" ht="12.8" hidden="false" customHeight="true" outlineLevel="0" collapsed="false"/>
    <row r="1038350" customFormat="false" ht="12.8" hidden="false" customHeight="true" outlineLevel="0" collapsed="false"/>
    <row r="1038351" customFormat="false" ht="12.8" hidden="false" customHeight="true" outlineLevel="0" collapsed="false"/>
    <row r="1038352" customFormat="false" ht="12.8" hidden="false" customHeight="true" outlineLevel="0" collapsed="false"/>
    <row r="1038353" customFormat="false" ht="12.8" hidden="false" customHeight="true" outlineLevel="0" collapsed="false"/>
    <row r="1038354" customFormat="false" ht="12.8" hidden="false" customHeight="true" outlineLevel="0" collapsed="false"/>
    <row r="1038355" customFormat="false" ht="12.8" hidden="false" customHeight="true" outlineLevel="0" collapsed="false"/>
    <row r="1038356" customFormat="false" ht="12.8" hidden="false" customHeight="true" outlineLevel="0" collapsed="false"/>
    <row r="1038357" customFormat="false" ht="12.8" hidden="false" customHeight="true" outlineLevel="0" collapsed="false"/>
    <row r="1038358" customFormat="false" ht="12.8" hidden="false" customHeight="true" outlineLevel="0" collapsed="false"/>
    <row r="1038359" customFormat="false" ht="12.8" hidden="false" customHeight="true" outlineLevel="0" collapsed="false"/>
    <row r="1038360" customFormat="false" ht="12.8" hidden="false" customHeight="true" outlineLevel="0" collapsed="false"/>
    <row r="1038361" customFormat="false" ht="12.8" hidden="false" customHeight="true" outlineLevel="0" collapsed="false"/>
    <row r="1038362" customFormat="false" ht="12.8" hidden="false" customHeight="true" outlineLevel="0" collapsed="false"/>
    <row r="1038363" customFormat="false" ht="12.8" hidden="false" customHeight="true" outlineLevel="0" collapsed="false"/>
    <row r="1038364" customFormat="false" ht="12.8" hidden="false" customHeight="true" outlineLevel="0" collapsed="false"/>
    <row r="1038365" customFormat="false" ht="12.8" hidden="false" customHeight="true" outlineLevel="0" collapsed="false"/>
    <row r="1038366" customFormat="false" ht="12.8" hidden="false" customHeight="true" outlineLevel="0" collapsed="false"/>
    <row r="1038367" customFormat="false" ht="12.8" hidden="false" customHeight="true" outlineLevel="0" collapsed="false"/>
    <row r="1038368" customFormat="false" ht="12.8" hidden="false" customHeight="true" outlineLevel="0" collapsed="false"/>
    <row r="1038369" customFormat="false" ht="12.8" hidden="false" customHeight="true" outlineLevel="0" collapsed="false"/>
    <row r="1038370" customFormat="false" ht="12.8" hidden="false" customHeight="true" outlineLevel="0" collapsed="false"/>
    <row r="1038371" customFormat="false" ht="12.8" hidden="false" customHeight="true" outlineLevel="0" collapsed="false"/>
    <row r="1038372" customFormat="false" ht="12.8" hidden="false" customHeight="true" outlineLevel="0" collapsed="false"/>
    <row r="1038373" customFormat="false" ht="12.8" hidden="false" customHeight="true" outlineLevel="0" collapsed="false"/>
    <row r="1038374" customFormat="false" ht="12.8" hidden="false" customHeight="true" outlineLevel="0" collapsed="false"/>
    <row r="1038375" customFormat="false" ht="12.8" hidden="false" customHeight="true" outlineLevel="0" collapsed="false"/>
    <row r="1038376" customFormat="false" ht="12.8" hidden="false" customHeight="true" outlineLevel="0" collapsed="false"/>
    <row r="1038377" customFormat="false" ht="12.8" hidden="false" customHeight="true" outlineLevel="0" collapsed="false"/>
    <row r="1038378" customFormat="false" ht="12.8" hidden="false" customHeight="true" outlineLevel="0" collapsed="false"/>
    <row r="1038379" customFormat="false" ht="12.8" hidden="false" customHeight="true" outlineLevel="0" collapsed="false"/>
    <row r="1038380" customFormat="false" ht="12.8" hidden="false" customHeight="true" outlineLevel="0" collapsed="false"/>
    <row r="1038381" customFormat="false" ht="12.8" hidden="false" customHeight="true" outlineLevel="0" collapsed="false"/>
    <row r="1038382" customFormat="false" ht="12.8" hidden="false" customHeight="true" outlineLevel="0" collapsed="false"/>
    <row r="1038383" customFormat="false" ht="12.8" hidden="false" customHeight="true" outlineLevel="0" collapsed="false"/>
    <row r="1038384" customFormat="false" ht="12.8" hidden="false" customHeight="true" outlineLevel="0" collapsed="false"/>
    <row r="1038385" customFormat="false" ht="12.8" hidden="false" customHeight="true" outlineLevel="0" collapsed="false"/>
    <row r="1038386" customFormat="false" ht="12.8" hidden="false" customHeight="true" outlineLevel="0" collapsed="false"/>
    <row r="1038387" customFormat="false" ht="12.8" hidden="false" customHeight="true" outlineLevel="0" collapsed="false"/>
    <row r="1038388" customFormat="false" ht="12.8" hidden="false" customHeight="true" outlineLevel="0" collapsed="false"/>
    <row r="1038389" customFormat="false" ht="12.8" hidden="false" customHeight="true" outlineLevel="0" collapsed="false"/>
    <row r="1038390" customFormat="false" ht="12.8" hidden="false" customHeight="true" outlineLevel="0" collapsed="false"/>
    <row r="1038391" customFormat="false" ht="12.8" hidden="false" customHeight="true" outlineLevel="0" collapsed="false"/>
    <row r="1038392" customFormat="false" ht="12.8" hidden="false" customHeight="true" outlineLevel="0" collapsed="false"/>
    <row r="1038393" customFormat="false" ht="12.8" hidden="false" customHeight="true" outlineLevel="0" collapsed="false"/>
    <row r="1038394" customFormat="false" ht="12.8" hidden="false" customHeight="true" outlineLevel="0" collapsed="false"/>
    <row r="1038395" customFormat="false" ht="12.8" hidden="false" customHeight="true" outlineLevel="0" collapsed="false"/>
    <row r="1038396" customFormat="false" ht="12.8" hidden="false" customHeight="true" outlineLevel="0" collapsed="false"/>
    <row r="1038397" customFormat="false" ht="12.8" hidden="false" customHeight="true" outlineLevel="0" collapsed="false"/>
    <row r="1038398" customFormat="false" ht="12.8" hidden="false" customHeight="true" outlineLevel="0" collapsed="false"/>
    <row r="1038399" customFormat="false" ht="12.8" hidden="false" customHeight="true" outlineLevel="0" collapsed="false"/>
    <row r="1038400" customFormat="false" ht="12.8" hidden="false" customHeight="true" outlineLevel="0" collapsed="false"/>
    <row r="1038401" customFormat="false" ht="12.8" hidden="false" customHeight="true" outlineLevel="0" collapsed="false"/>
    <row r="1038402" customFormat="false" ht="12.8" hidden="false" customHeight="true" outlineLevel="0" collapsed="false"/>
    <row r="1038403" customFormat="false" ht="12.8" hidden="false" customHeight="true" outlineLevel="0" collapsed="false"/>
    <row r="1038404" customFormat="false" ht="12.8" hidden="false" customHeight="true" outlineLevel="0" collapsed="false"/>
    <row r="1038405" customFormat="false" ht="12.8" hidden="false" customHeight="true" outlineLevel="0" collapsed="false"/>
    <row r="1038406" customFormat="false" ht="12.8" hidden="false" customHeight="true" outlineLevel="0" collapsed="false"/>
    <row r="1038407" customFormat="false" ht="12.8" hidden="false" customHeight="true" outlineLevel="0" collapsed="false"/>
    <row r="1038408" customFormat="false" ht="12.8" hidden="false" customHeight="true" outlineLevel="0" collapsed="false"/>
    <row r="1038409" customFormat="false" ht="12.8" hidden="false" customHeight="true" outlineLevel="0" collapsed="false"/>
    <row r="1038410" customFormat="false" ht="12.8" hidden="false" customHeight="true" outlineLevel="0" collapsed="false"/>
    <row r="1038411" customFormat="false" ht="12.8" hidden="false" customHeight="true" outlineLevel="0" collapsed="false"/>
    <row r="1038412" customFormat="false" ht="12.8" hidden="false" customHeight="true" outlineLevel="0" collapsed="false"/>
    <row r="1038413" customFormat="false" ht="12.8" hidden="false" customHeight="true" outlineLevel="0" collapsed="false"/>
    <row r="1038414" customFormat="false" ht="12.8" hidden="false" customHeight="true" outlineLevel="0" collapsed="false"/>
    <row r="1038415" customFormat="false" ht="12.8" hidden="false" customHeight="true" outlineLevel="0" collapsed="false"/>
    <row r="1038416" customFormat="false" ht="12.8" hidden="false" customHeight="true" outlineLevel="0" collapsed="false"/>
    <row r="1038417" customFormat="false" ht="12.8" hidden="false" customHeight="true" outlineLevel="0" collapsed="false"/>
    <row r="1038418" customFormat="false" ht="12.8" hidden="false" customHeight="true" outlineLevel="0" collapsed="false"/>
    <row r="1038419" customFormat="false" ht="12.8" hidden="false" customHeight="true" outlineLevel="0" collapsed="false"/>
    <row r="1038420" customFormat="false" ht="12.8" hidden="false" customHeight="true" outlineLevel="0" collapsed="false"/>
    <row r="1038421" customFormat="false" ht="12.8" hidden="false" customHeight="true" outlineLevel="0" collapsed="false"/>
    <row r="1038422" customFormat="false" ht="12.8" hidden="false" customHeight="true" outlineLevel="0" collapsed="false"/>
    <row r="1038423" customFormat="false" ht="12.8" hidden="false" customHeight="true" outlineLevel="0" collapsed="false"/>
    <row r="1038424" customFormat="false" ht="12.8" hidden="false" customHeight="true" outlineLevel="0" collapsed="false"/>
    <row r="1038425" customFormat="false" ht="12.8" hidden="false" customHeight="true" outlineLevel="0" collapsed="false"/>
    <row r="1038426" customFormat="false" ht="12.8" hidden="false" customHeight="true" outlineLevel="0" collapsed="false"/>
    <row r="1038427" customFormat="false" ht="12.8" hidden="false" customHeight="true" outlineLevel="0" collapsed="false"/>
    <row r="1038428" customFormat="false" ht="12.8" hidden="false" customHeight="true" outlineLevel="0" collapsed="false"/>
    <row r="1038429" customFormat="false" ht="12.8" hidden="false" customHeight="true" outlineLevel="0" collapsed="false"/>
    <row r="1038430" customFormat="false" ht="12.8" hidden="false" customHeight="true" outlineLevel="0" collapsed="false"/>
    <row r="1038431" customFormat="false" ht="12.8" hidden="false" customHeight="true" outlineLevel="0" collapsed="false"/>
    <row r="1038432" customFormat="false" ht="12.8" hidden="false" customHeight="true" outlineLevel="0" collapsed="false"/>
    <row r="1038433" customFormat="false" ht="12.8" hidden="false" customHeight="true" outlineLevel="0" collapsed="false"/>
    <row r="1038434" customFormat="false" ht="12.8" hidden="false" customHeight="true" outlineLevel="0" collapsed="false"/>
    <row r="1038435" customFormat="false" ht="12.8" hidden="false" customHeight="true" outlineLevel="0" collapsed="false"/>
    <row r="1038436" customFormat="false" ht="12.8" hidden="false" customHeight="true" outlineLevel="0" collapsed="false"/>
    <row r="1038437" customFormat="false" ht="12.8" hidden="false" customHeight="true" outlineLevel="0" collapsed="false"/>
    <row r="1038438" customFormat="false" ht="12.8" hidden="false" customHeight="true" outlineLevel="0" collapsed="false"/>
    <row r="1038439" customFormat="false" ht="12.8" hidden="false" customHeight="true" outlineLevel="0" collapsed="false"/>
    <row r="1038440" customFormat="false" ht="12.8" hidden="false" customHeight="true" outlineLevel="0" collapsed="false"/>
    <row r="1038441" customFormat="false" ht="12.8" hidden="false" customHeight="true" outlineLevel="0" collapsed="false"/>
    <row r="1038442" customFormat="false" ht="12.8" hidden="false" customHeight="true" outlineLevel="0" collapsed="false"/>
    <row r="1038443" customFormat="false" ht="12.8" hidden="false" customHeight="true" outlineLevel="0" collapsed="false"/>
    <row r="1038444" customFormat="false" ht="12.8" hidden="false" customHeight="true" outlineLevel="0" collapsed="false"/>
    <row r="1038445" customFormat="false" ht="12.8" hidden="false" customHeight="true" outlineLevel="0" collapsed="false"/>
    <row r="1038446" customFormat="false" ht="12.8" hidden="false" customHeight="true" outlineLevel="0" collapsed="false"/>
    <row r="1038447" customFormat="false" ht="12.8" hidden="false" customHeight="true" outlineLevel="0" collapsed="false"/>
    <row r="1038448" customFormat="false" ht="12.8" hidden="false" customHeight="true" outlineLevel="0" collapsed="false"/>
    <row r="1038449" customFormat="false" ht="12.8" hidden="false" customHeight="true" outlineLevel="0" collapsed="false"/>
    <row r="1038450" customFormat="false" ht="12.8" hidden="false" customHeight="true" outlineLevel="0" collapsed="false"/>
    <row r="1038451" customFormat="false" ht="12.8" hidden="false" customHeight="true" outlineLevel="0" collapsed="false"/>
    <row r="1038452" customFormat="false" ht="12.8" hidden="false" customHeight="true" outlineLevel="0" collapsed="false"/>
    <row r="1038453" customFormat="false" ht="12.8" hidden="false" customHeight="true" outlineLevel="0" collapsed="false"/>
    <row r="1038454" customFormat="false" ht="12.8" hidden="false" customHeight="true" outlineLevel="0" collapsed="false"/>
    <row r="1038455" customFormat="false" ht="12.8" hidden="false" customHeight="true" outlineLevel="0" collapsed="false"/>
    <row r="1038456" customFormat="false" ht="12.8" hidden="false" customHeight="true" outlineLevel="0" collapsed="false"/>
    <row r="1038457" customFormat="false" ht="12.8" hidden="false" customHeight="true" outlineLevel="0" collapsed="false"/>
    <row r="1038458" customFormat="false" ht="12.8" hidden="false" customHeight="true" outlineLevel="0" collapsed="false"/>
    <row r="1038459" customFormat="false" ht="12.8" hidden="false" customHeight="true" outlineLevel="0" collapsed="false"/>
    <row r="1038460" customFormat="false" ht="12.8" hidden="false" customHeight="true" outlineLevel="0" collapsed="false"/>
    <row r="1038461" customFormat="false" ht="12.8" hidden="false" customHeight="true" outlineLevel="0" collapsed="false"/>
    <row r="1038462" customFormat="false" ht="12.8" hidden="false" customHeight="true" outlineLevel="0" collapsed="false"/>
    <row r="1038463" customFormat="false" ht="12.8" hidden="false" customHeight="true" outlineLevel="0" collapsed="false"/>
    <row r="1038464" customFormat="false" ht="12.8" hidden="false" customHeight="true" outlineLevel="0" collapsed="false"/>
    <row r="1038465" customFormat="false" ht="12.8" hidden="false" customHeight="true" outlineLevel="0" collapsed="false"/>
    <row r="1038466" customFormat="false" ht="12.8" hidden="false" customHeight="true" outlineLevel="0" collapsed="false"/>
    <row r="1038467" customFormat="false" ht="12.8" hidden="false" customHeight="true" outlineLevel="0" collapsed="false"/>
    <row r="1038468" customFormat="false" ht="12.8" hidden="false" customHeight="true" outlineLevel="0" collapsed="false"/>
    <row r="1038469" customFormat="false" ht="12.8" hidden="false" customHeight="true" outlineLevel="0" collapsed="false"/>
    <row r="1038470" customFormat="false" ht="12.8" hidden="false" customHeight="true" outlineLevel="0" collapsed="false"/>
    <row r="1038471" customFormat="false" ht="12.8" hidden="false" customHeight="true" outlineLevel="0" collapsed="false"/>
    <row r="1038472" customFormat="false" ht="12.8" hidden="false" customHeight="true" outlineLevel="0" collapsed="false"/>
    <row r="1038473" customFormat="false" ht="12.8" hidden="false" customHeight="true" outlineLevel="0" collapsed="false"/>
    <row r="1038474" customFormat="false" ht="12.8" hidden="false" customHeight="true" outlineLevel="0" collapsed="false"/>
    <row r="1038475" customFormat="false" ht="12.8" hidden="false" customHeight="true" outlineLevel="0" collapsed="false"/>
    <row r="1038476" customFormat="false" ht="12.8" hidden="false" customHeight="true" outlineLevel="0" collapsed="false"/>
    <row r="1038477" customFormat="false" ht="12.8" hidden="false" customHeight="true" outlineLevel="0" collapsed="false"/>
    <row r="1038478" customFormat="false" ht="12.8" hidden="false" customHeight="true" outlineLevel="0" collapsed="false"/>
    <row r="1038479" customFormat="false" ht="12.8" hidden="false" customHeight="true" outlineLevel="0" collapsed="false"/>
    <row r="1038480" customFormat="false" ht="12.8" hidden="false" customHeight="true" outlineLevel="0" collapsed="false"/>
    <row r="1038481" customFormat="false" ht="12.8" hidden="false" customHeight="true" outlineLevel="0" collapsed="false"/>
    <row r="1038482" customFormat="false" ht="12.8" hidden="false" customHeight="true" outlineLevel="0" collapsed="false"/>
    <row r="1038483" customFormat="false" ht="12.8" hidden="false" customHeight="true" outlineLevel="0" collapsed="false"/>
    <row r="1038484" customFormat="false" ht="12.8" hidden="false" customHeight="true" outlineLevel="0" collapsed="false"/>
    <row r="1038485" customFormat="false" ht="12.8" hidden="false" customHeight="true" outlineLevel="0" collapsed="false"/>
    <row r="1038486" customFormat="false" ht="12.8" hidden="false" customHeight="true" outlineLevel="0" collapsed="false"/>
    <row r="1038487" customFormat="false" ht="12.8" hidden="false" customHeight="true" outlineLevel="0" collapsed="false"/>
    <row r="1038488" customFormat="false" ht="12.8" hidden="false" customHeight="true" outlineLevel="0" collapsed="false"/>
    <row r="1038489" customFormat="false" ht="12.8" hidden="false" customHeight="true" outlineLevel="0" collapsed="false"/>
    <row r="1038490" customFormat="false" ht="12.8" hidden="false" customHeight="true" outlineLevel="0" collapsed="false"/>
    <row r="1038491" customFormat="false" ht="12.8" hidden="false" customHeight="true" outlineLevel="0" collapsed="false"/>
    <row r="1038492" customFormat="false" ht="12.8" hidden="false" customHeight="true" outlineLevel="0" collapsed="false"/>
    <row r="1038493" customFormat="false" ht="12.8" hidden="false" customHeight="true" outlineLevel="0" collapsed="false"/>
    <row r="1038494" customFormat="false" ht="12.8" hidden="false" customHeight="true" outlineLevel="0" collapsed="false"/>
    <row r="1038495" customFormat="false" ht="12.8" hidden="false" customHeight="true" outlineLevel="0" collapsed="false"/>
    <row r="1038496" customFormat="false" ht="12.8" hidden="false" customHeight="true" outlineLevel="0" collapsed="false"/>
    <row r="1038497" customFormat="false" ht="12.8" hidden="false" customHeight="true" outlineLevel="0" collapsed="false"/>
    <row r="1038498" customFormat="false" ht="12.8" hidden="false" customHeight="true" outlineLevel="0" collapsed="false"/>
    <row r="1038499" customFormat="false" ht="12.8" hidden="false" customHeight="true" outlineLevel="0" collapsed="false"/>
    <row r="1038500" customFormat="false" ht="12.8" hidden="false" customHeight="true" outlineLevel="0" collapsed="false"/>
    <row r="1038501" customFormat="false" ht="12.8" hidden="false" customHeight="true" outlineLevel="0" collapsed="false"/>
    <row r="1038502" customFormat="false" ht="12.8" hidden="false" customHeight="true" outlineLevel="0" collapsed="false"/>
    <row r="1038503" customFormat="false" ht="12.8" hidden="false" customHeight="true" outlineLevel="0" collapsed="false"/>
    <row r="1038504" customFormat="false" ht="12.8" hidden="false" customHeight="true" outlineLevel="0" collapsed="false"/>
    <row r="1038505" customFormat="false" ht="12.8" hidden="false" customHeight="true" outlineLevel="0" collapsed="false"/>
    <row r="1038506" customFormat="false" ht="12.8" hidden="false" customHeight="true" outlineLevel="0" collapsed="false"/>
    <row r="1038507" customFormat="false" ht="12.8" hidden="false" customHeight="true" outlineLevel="0" collapsed="false"/>
    <row r="1038508" customFormat="false" ht="12.8" hidden="false" customHeight="true" outlineLevel="0" collapsed="false"/>
    <row r="1038509" customFormat="false" ht="12.8" hidden="false" customHeight="true" outlineLevel="0" collapsed="false"/>
    <row r="1038510" customFormat="false" ht="12.8" hidden="false" customHeight="true" outlineLevel="0" collapsed="false"/>
    <row r="1038511" customFormat="false" ht="12.8" hidden="false" customHeight="true" outlineLevel="0" collapsed="false"/>
    <row r="1038512" customFormat="false" ht="12.8" hidden="false" customHeight="true" outlineLevel="0" collapsed="false"/>
    <row r="1038513" customFormat="false" ht="12.8" hidden="false" customHeight="true" outlineLevel="0" collapsed="false"/>
    <row r="1038514" customFormat="false" ht="12.8" hidden="false" customHeight="true" outlineLevel="0" collapsed="false"/>
    <row r="1038515" customFormat="false" ht="12.8" hidden="false" customHeight="true" outlineLevel="0" collapsed="false"/>
    <row r="1038516" customFormat="false" ht="12.8" hidden="false" customHeight="true" outlineLevel="0" collapsed="false"/>
    <row r="1038517" customFormat="false" ht="12.8" hidden="false" customHeight="true" outlineLevel="0" collapsed="false"/>
    <row r="1038518" customFormat="false" ht="12.8" hidden="false" customHeight="true" outlineLevel="0" collapsed="false"/>
    <row r="1038519" customFormat="false" ht="12.8" hidden="false" customHeight="true" outlineLevel="0" collapsed="false"/>
    <row r="1038520" customFormat="false" ht="12.8" hidden="false" customHeight="true" outlineLevel="0" collapsed="false"/>
    <row r="1038521" customFormat="false" ht="12.8" hidden="false" customHeight="true" outlineLevel="0" collapsed="false"/>
    <row r="1038522" customFormat="false" ht="12.8" hidden="false" customHeight="true" outlineLevel="0" collapsed="false"/>
    <row r="1038523" customFormat="false" ht="12.8" hidden="false" customHeight="true" outlineLevel="0" collapsed="false"/>
    <row r="1038524" customFormat="false" ht="12.8" hidden="false" customHeight="true" outlineLevel="0" collapsed="false"/>
    <row r="1038525" customFormat="false" ht="12.8" hidden="false" customHeight="true" outlineLevel="0" collapsed="false"/>
    <row r="1038526" customFormat="false" ht="12.8" hidden="false" customHeight="true" outlineLevel="0" collapsed="false"/>
    <row r="1038527" customFormat="false" ht="12.8" hidden="false" customHeight="true" outlineLevel="0" collapsed="false"/>
    <row r="1038528" customFormat="false" ht="12.8" hidden="false" customHeight="true" outlineLevel="0" collapsed="false"/>
    <row r="1038529" customFormat="false" ht="12.8" hidden="false" customHeight="true" outlineLevel="0" collapsed="false"/>
    <row r="1038530" customFormat="false" ht="12.8" hidden="false" customHeight="true" outlineLevel="0" collapsed="false"/>
    <row r="1038531" customFormat="false" ht="12.8" hidden="false" customHeight="true" outlineLevel="0" collapsed="false"/>
    <row r="1038532" customFormat="false" ht="12.8" hidden="false" customHeight="true" outlineLevel="0" collapsed="false"/>
    <row r="1038533" customFormat="false" ht="12.8" hidden="false" customHeight="true" outlineLevel="0" collapsed="false"/>
    <row r="1038534" customFormat="false" ht="12.8" hidden="false" customHeight="true" outlineLevel="0" collapsed="false"/>
    <row r="1038535" customFormat="false" ht="12.8" hidden="false" customHeight="true" outlineLevel="0" collapsed="false"/>
    <row r="1038536" customFormat="false" ht="12.8" hidden="false" customHeight="true" outlineLevel="0" collapsed="false"/>
    <row r="1038537" customFormat="false" ht="12.8" hidden="false" customHeight="true" outlineLevel="0" collapsed="false"/>
    <row r="1038538" customFormat="false" ht="12.8" hidden="false" customHeight="true" outlineLevel="0" collapsed="false"/>
    <row r="1038539" customFormat="false" ht="12.8" hidden="false" customHeight="true" outlineLevel="0" collapsed="false"/>
    <row r="1038540" customFormat="false" ht="12.8" hidden="false" customHeight="true" outlineLevel="0" collapsed="false"/>
    <row r="1038541" customFormat="false" ht="12.8" hidden="false" customHeight="true" outlineLevel="0" collapsed="false"/>
    <row r="1038542" customFormat="false" ht="12.8" hidden="false" customHeight="true" outlineLevel="0" collapsed="false"/>
    <row r="1038543" customFormat="false" ht="12.8" hidden="false" customHeight="true" outlineLevel="0" collapsed="false"/>
    <row r="1038544" customFormat="false" ht="12.8" hidden="false" customHeight="true" outlineLevel="0" collapsed="false"/>
    <row r="1038545" customFormat="false" ht="12.8" hidden="false" customHeight="true" outlineLevel="0" collapsed="false"/>
    <row r="1038546" customFormat="false" ht="12.8" hidden="false" customHeight="true" outlineLevel="0" collapsed="false"/>
    <row r="1038547" customFormat="false" ht="12.8" hidden="false" customHeight="true" outlineLevel="0" collapsed="false"/>
    <row r="1038548" customFormat="false" ht="12.8" hidden="false" customHeight="true" outlineLevel="0" collapsed="false"/>
    <row r="1038549" customFormat="false" ht="12.8" hidden="false" customHeight="true" outlineLevel="0" collapsed="false"/>
    <row r="1038550" customFormat="false" ht="12.8" hidden="false" customHeight="true" outlineLevel="0" collapsed="false"/>
    <row r="1038551" customFormat="false" ht="12.8" hidden="false" customHeight="true" outlineLevel="0" collapsed="false"/>
    <row r="1038552" customFormat="false" ht="12.8" hidden="false" customHeight="true" outlineLevel="0" collapsed="false"/>
    <row r="1038553" customFormat="false" ht="12.8" hidden="false" customHeight="true" outlineLevel="0" collapsed="false"/>
    <row r="1038554" customFormat="false" ht="12.8" hidden="false" customHeight="true" outlineLevel="0" collapsed="false"/>
    <row r="1038555" customFormat="false" ht="12.8" hidden="false" customHeight="true" outlineLevel="0" collapsed="false"/>
    <row r="1038556" customFormat="false" ht="12.8" hidden="false" customHeight="true" outlineLevel="0" collapsed="false"/>
    <row r="1038557" customFormat="false" ht="12.8" hidden="false" customHeight="true" outlineLevel="0" collapsed="false"/>
    <row r="1038558" customFormat="false" ht="12.8" hidden="false" customHeight="true" outlineLevel="0" collapsed="false"/>
    <row r="1038559" customFormat="false" ht="12.8" hidden="false" customHeight="true" outlineLevel="0" collapsed="false"/>
    <row r="1038560" customFormat="false" ht="12.8" hidden="false" customHeight="true" outlineLevel="0" collapsed="false"/>
    <row r="1038561" customFormat="false" ht="12.8" hidden="false" customHeight="true" outlineLevel="0" collapsed="false"/>
    <row r="1038562" customFormat="false" ht="12.8" hidden="false" customHeight="true" outlineLevel="0" collapsed="false"/>
    <row r="1038563" customFormat="false" ht="12.8" hidden="false" customHeight="true" outlineLevel="0" collapsed="false"/>
    <row r="1038564" customFormat="false" ht="12.8" hidden="false" customHeight="true" outlineLevel="0" collapsed="false"/>
    <row r="1038565" customFormat="false" ht="12.8" hidden="false" customHeight="true" outlineLevel="0" collapsed="false"/>
    <row r="1038566" customFormat="false" ht="12.8" hidden="false" customHeight="true" outlineLevel="0" collapsed="false"/>
    <row r="1038567" customFormat="false" ht="12.8" hidden="false" customHeight="true" outlineLevel="0" collapsed="false"/>
    <row r="1038568" customFormat="false" ht="12.8" hidden="false" customHeight="true" outlineLevel="0" collapsed="false"/>
    <row r="1038569" customFormat="false" ht="12.8" hidden="false" customHeight="true" outlineLevel="0" collapsed="false"/>
    <row r="1038570" customFormat="false" ht="12.8" hidden="false" customHeight="true" outlineLevel="0" collapsed="false"/>
    <row r="1038571" customFormat="false" ht="12.8" hidden="false" customHeight="true" outlineLevel="0" collapsed="false"/>
    <row r="1038572" customFormat="false" ht="12.8" hidden="false" customHeight="true" outlineLevel="0" collapsed="false"/>
    <row r="1038573" customFormat="false" ht="12.8" hidden="false" customHeight="true" outlineLevel="0" collapsed="false"/>
    <row r="1038574" customFormat="false" ht="12.8" hidden="false" customHeight="true" outlineLevel="0" collapsed="false"/>
    <row r="1038575" customFormat="false" ht="12.8" hidden="false" customHeight="true" outlineLevel="0" collapsed="false"/>
    <row r="1038576" customFormat="false" ht="12.8" hidden="false" customHeight="true" outlineLevel="0" collapsed="false"/>
    <row r="1038577" customFormat="false" ht="12.8" hidden="false" customHeight="true" outlineLevel="0" collapsed="false"/>
    <row r="1038578" customFormat="false" ht="12.8" hidden="false" customHeight="true" outlineLevel="0" collapsed="false"/>
    <row r="1038579" customFormat="false" ht="12.8" hidden="false" customHeight="true" outlineLevel="0" collapsed="false"/>
    <row r="1038580" customFormat="false" ht="12.8" hidden="false" customHeight="true" outlineLevel="0" collapsed="false"/>
    <row r="1038581" customFormat="false" ht="12.8" hidden="false" customHeight="true" outlineLevel="0" collapsed="false"/>
    <row r="1038582" customFormat="false" ht="12.8" hidden="false" customHeight="true" outlineLevel="0" collapsed="false"/>
    <row r="1038583" customFormat="false" ht="12.8" hidden="false" customHeight="true" outlineLevel="0" collapsed="false"/>
    <row r="1038584" customFormat="false" ht="12.8" hidden="false" customHeight="true" outlineLevel="0" collapsed="false"/>
    <row r="1038585" customFormat="false" ht="12.8" hidden="false" customHeight="true" outlineLevel="0" collapsed="false"/>
    <row r="1038586" customFormat="false" ht="12.8" hidden="false" customHeight="true" outlineLevel="0" collapsed="false"/>
    <row r="1038587" customFormat="false" ht="12.8" hidden="false" customHeight="true" outlineLevel="0" collapsed="false"/>
    <row r="1038588" customFormat="false" ht="12.8" hidden="false" customHeight="true" outlineLevel="0" collapsed="false"/>
    <row r="1038589" customFormat="false" ht="12.8" hidden="false" customHeight="true" outlineLevel="0" collapsed="false"/>
    <row r="1038590" customFormat="false" ht="12.8" hidden="false" customHeight="true" outlineLevel="0" collapsed="false"/>
    <row r="1038591" customFormat="false" ht="12.8" hidden="false" customHeight="true" outlineLevel="0" collapsed="false"/>
    <row r="1038592" customFormat="false" ht="12.8" hidden="false" customHeight="true" outlineLevel="0" collapsed="false"/>
    <row r="1038593" customFormat="false" ht="12.8" hidden="false" customHeight="true" outlineLevel="0" collapsed="false"/>
    <row r="1038594" customFormat="false" ht="12.8" hidden="false" customHeight="true" outlineLevel="0" collapsed="false"/>
    <row r="1038595" customFormat="false" ht="12.8" hidden="false" customHeight="true" outlineLevel="0" collapsed="false"/>
    <row r="1038596" customFormat="false" ht="12.8" hidden="false" customHeight="true" outlineLevel="0" collapsed="false"/>
    <row r="1038597" customFormat="false" ht="12.8" hidden="false" customHeight="true" outlineLevel="0" collapsed="false"/>
    <row r="1038598" customFormat="false" ht="12.8" hidden="false" customHeight="true" outlineLevel="0" collapsed="false"/>
    <row r="1038599" customFormat="false" ht="12.8" hidden="false" customHeight="true" outlineLevel="0" collapsed="false"/>
    <row r="1038600" customFormat="false" ht="12.8" hidden="false" customHeight="true" outlineLevel="0" collapsed="false"/>
    <row r="1038601" customFormat="false" ht="12.8" hidden="false" customHeight="true" outlineLevel="0" collapsed="false"/>
    <row r="1038602" customFormat="false" ht="12.8" hidden="false" customHeight="true" outlineLevel="0" collapsed="false"/>
    <row r="1038603" customFormat="false" ht="12.8" hidden="false" customHeight="true" outlineLevel="0" collapsed="false"/>
    <row r="1038604" customFormat="false" ht="12.8" hidden="false" customHeight="true" outlineLevel="0" collapsed="false"/>
    <row r="1038605" customFormat="false" ht="12.8" hidden="false" customHeight="true" outlineLevel="0" collapsed="false"/>
    <row r="1038606" customFormat="false" ht="12.8" hidden="false" customHeight="true" outlineLevel="0" collapsed="false"/>
    <row r="1038607" customFormat="false" ht="12.8" hidden="false" customHeight="true" outlineLevel="0" collapsed="false"/>
    <row r="1038608" customFormat="false" ht="12.8" hidden="false" customHeight="true" outlineLevel="0" collapsed="false"/>
    <row r="1038609" customFormat="false" ht="12.8" hidden="false" customHeight="true" outlineLevel="0" collapsed="false"/>
    <row r="1038610" customFormat="false" ht="12.8" hidden="false" customHeight="true" outlineLevel="0" collapsed="false"/>
    <row r="1038611" customFormat="false" ht="12.8" hidden="false" customHeight="true" outlineLevel="0" collapsed="false"/>
    <row r="1038612" customFormat="false" ht="12.8" hidden="false" customHeight="true" outlineLevel="0" collapsed="false"/>
    <row r="1038613" customFormat="false" ht="12.8" hidden="false" customHeight="true" outlineLevel="0" collapsed="false"/>
    <row r="1038614" customFormat="false" ht="12.8" hidden="false" customHeight="true" outlineLevel="0" collapsed="false"/>
    <row r="1038615" customFormat="false" ht="12.8" hidden="false" customHeight="true" outlineLevel="0" collapsed="false"/>
    <row r="1038616" customFormat="false" ht="12.8" hidden="false" customHeight="true" outlineLevel="0" collapsed="false"/>
    <row r="1038617" customFormat="false" ht="12.8" hidden="false" customHeight="true" outlineLevel="0" collapsed="false"/>
    <row r="1038618" customFormat="false" ht="12.8" hidden="false" customHeight="true" outlineLevel="0" collapsed="false"/>
    <row r="1038619" customFormat="false" ht="12.8" hidden="false" customHeight="true" outlineLevel="0" collapsed="false"/>
    <row r="1038620" customFormat="false" ht="12.8" hidden="false" customHeight="true" outlineLevel="0" collapsed="false"/>
    <row r="1038621" customFormat="false" ht="12.8" hidden="false" customHeight="true" outlineLevel="0" collapsed="false"/>
    <row r="1038622" customFormat="false" ht="12.8" hidden="false" customHeight="true" outlineLevel="0" collapsed="false"/>
    <row r="1038623" customFormat="false" ht="12.8" hidden="false" customHeight="true" outlineLevel="0" collapsed="false"/>
    <row r="1038624" customFormat="false" ht="12.8" hidden="false" customHeight="true" outlineLevel="0" collapsed="false"/>
    <row r="1038625" customFormat="false" ht="12.8" hidden="false" customHeight="true" outlineLevel="0" collapsed="false"/>
    <row r="1038626" customFormat="false" ht="12.8" hidden="false" customHeight="true" outlineLevel="0" collapsed="false"/>
    <row r="1038627" customFormat="false" ht="12.8" hidden="false" customHeight="true" outlineLevel="0" collapsed="false"/>
    <row r="1038628" customFormat="false" ht="12.8" hidden="false" customHeight="true" outlineLevel="0" collapsed="false"/>
    <row r="1038629" customFormat="false" ht="12.8" hidden="false" customHeight="true" outlineLevel="0" collapsed="false"/>
    <row r="1038630" customFormat="false" ht="12.8" hidden="false" customHeight="true" outlineLevel="0" collapsed="false"/>
    <row r="1038631" customFormat="false" ht="12.8" hidden="false" customHeight="true" outlineLevel="0" collapsed="false"/>
    <row r="1038632" customFormat="false" ht="12.8" hidden="false" customHeight="true" outlineLevel="0" collapsed="false"/>
    <row r="1038633" customFormat="false" ht="12.8" hidden="false" customHeight="true" outlineLevel="0" collapsed="false"/>
    <row r="1038634" customFormat="false" ht="12.8" hidden="false" customHeight="true" outlineLevel="0" collapsed="false"/>
    <row r="1038635" customFormat="false" ht="12.8" hidden="false" customHeight="true" outlineLevel="0" collapsed="false"/>
    <row r="1038636" customFormat="false" ht="12.8" hidden="false" customHeight="true" outlineLevel="0" collapsed="false"/>
    <row r="1038637" customFormat="false" ht="12.8" hidden="false" customHeight="true" outlineLevel="0" collapsed="false"/>
    <row r="1038638" customFormat="false" ht="12.8" hidden="false" customHeight="true" outlineLevel="0" collapsed="false"/>
    <row r="1038639" customFormat="false" ht="12.8" hidden="false" customHeight="true" outlineLevel="0" collapsed="false"/>
    <row r="1038640" customFormat="false" ht="12.8" hidden="false" customHeight="true" outlineLevel="0" collapsed="false"/>
    <row r="1038641" customFormat="false" ht="12.8" hidden="false" customHeight="true" outlineLevel="0" collapsed="false"/>
    <row r="1038642" customFormat="false" ht="12.8" hidden="false" customHeight="true" outlineLevel="0" collapsed="false"/>
    <row r="1038643" customFormat="false" ht="12.8" hidden="false" customHeight="true" outlineLevel="0" collapsed="false"/>
    <row r="1038644" customFormat="false" ht="12.8" hidden="false" customHeight="true" outlineLevel="0" collapsed="false"/>
    <row r="1038645" customFormat="false" ht="12.8" hidden="false" customHeight="true" outlineLevel="0" collapsed="false"/>
    <row r="1038646" customFormat="false" ht="12.8" hidden="false" customHeight="true" outlineLevel="0" collapsed="false"/>
    <row r="1038647" customFormat="false" ht="12.8" hidden="false" customHeight="true" outlineLevel="0" collapsed="false"/>
    <row r="1038648" customFormat="false" ht="12.8" hidden="false" customHeight="true" outlineLevel="0" collapsed="false"/>
    <row r="1038649" customFormat="false" ht="12.8" hidden="false" customHeight="true" outlineLevel="0" collapsed="false"/>
    <row r="1038650" customFormat="false" ht="12.8" hidden="false" customHeight="true" outlineLevel="0" collapsed="false"/>
    <row r="1038651" customFormat="false" ht="12.8" hidden="false" customHeight="true" outlineLevel="0" collapsed="false"/>
    <row r="1038652" customFormat="false" ht="12.8" hidden="false" customHeight="true" outlineLevel="0" collapsed="false"/>
    <row r="1038653" customFormat="false" ht="12.8" hidden="false" customHeight="true" outlineLevel="0" collapsed="false"/>
    <row r="1038654" customFormat="false" ht="12.8" hidden="false" customHeight="true" outlineLevel="0" collapsed="false"/>
    <row r="1038655" customFormat="false" ht="12.8" hidden="false" customHeight="true" outlineLevel="0" collapsed="false"/>
    <row r="1038656" customFormat="false" ht="12.8" hidden="false" customHeight="true" outlineLevel="0" collapsed="false"/>
    <row r="1038657" customFormat="false" ht="12.8" hidden="false" customHeight="true" outlineLevel="0" collapsed="false"/>
    <row r="1038658" customFormat="false" ht="12.8" hidden="false" customHeight="true" outlineLevel="0" collapsed="false"/>
    <row r="1038659" customFormat="false" ht="12.8" hidden="false" customHeight="true" outlineLevel="0" collapsed="false"/>
    <row r="1038660" customFormat="false" ht="12.8" hidden="false" customHeight="true" outlineLevel="0" collapsed="false"/>
    <row r="1038661" customFormat="false" ht="12.8" hidden="false" customHeight="true" outlineLevel="0" collapsed="false"/>
    <row r="1038662" customFormat="false" ht="12.8" hidden="false" customHeight="true" outlineLevel="0" collapsed="false"/>
    <row r="1038663" customFormat="false" ht="12.8" hidden="false" customHeight="true" outlineLevel="0" collapsed="false"/>
    <row r="1038664" customFormat="false" ht="12.8" hidden="false" customHeight="true" outlineLevel="0" collapsed="false"/>
    <row r="1038665" customFormat="false" ht="12.8" hidden="false" customHeight="true" outlineLevel="0" collapsed="false"/>
    <row r="1038666" customFormat="false" ht="12.8" hidden="false" customHeight="true" outlineLevel="0" collapsed="false"/>
    <row r="1038667" customFormat="false" ht="12.8" hidden="false" customHeight="true" outlineLevel="0" collapsed="false"/>
    <row r="1038668" customFormat="false" ht="12.8" hidden="false" customHeight="true" outlineLevel="0" collapsed="false"/>
    <row r="1038669" customFormat="false" ht="12.8" hidden="false" customHeight="true" outlineLevel="0" collapsed="false"/>
    <row r="1038670" customFormat="false" ht="12.8" hidden="false" customHeight="true" outlineLevel="0" collapsed="false"/>
    <row r="1038671" customFormat="false" ht="12.8" hidden="false" customHeight="true" outlineLevel="0" collapsed="false"/>
    <row r="1038672" customFormat="false" ht="12.8" hidden="false" customHeight="true" outlineLevel="0" collapsed="false"/>
    <row r="1038673" customFormat="false" ht="12.8" hidden="false" customHeight="true" outlineLevel="0" collapsed="false"/>
    <row r="1038674" customFormat="false" ht="12.8" hidden="false" customHeight="true" outlineLevel="0" collapsed="false"/>
    <row r="1038675" customFormat="false" ht="12.8" hidden="false" customHeight="true" outlineLevel="0" collapsed="false"/>
    <row r="1038676" customFormat="false" ht="12.8" hidden="false" customHeight="true" outlineLevel="0" collapsed="false"/>
    <row r="1038677" customFormat="false" ht="12.8" hidden="false" customHeight="true" outlineLevel="0" collapsed="false"/>
    <row r="1038678" customFormat="false" ht="12.8" hidden="false" customHeight="true" outlineLevel="0" collapsed="false"/>
    <row r="1038679" customFormat="false" ht="12.8" hidden="false" customHeight="true" outlineLevel="0" collapsed="false"/>
    <row r="1038680" customFormat="false" ht="12.8" hidden="false" customHeight="true" outlineLevel="0" collapsed="false"/>
    <row r="1038681" customFormat="false" ht="12.8" hidden="false" customHeight="true" outlineLevel="0" collapsed="false"/>
    <row r="1038682" customFormat="false" ht="12.8" hidden="false" customHeight="true" outlineLevel="0" collapsed="false"/>
    <row r="1038683" customFormat="false" ht="12.8" hidden="false" customHeight="true" outlineLevel="0" collapsed="false"/>
    <row r="1038684" customFormat="false" ht="12.8" hidden="false" customHeight="true" outlineLevel="0" collapsed="false"/>
    <row r="1038685" customFormat="false" ht="12.8" hidden="false" customHeight="true" outlineLevel="0" collapsed="false"/>
    <row r="1038686" customFormat="false" ht="12.8" hidden="false" customHeight="true" outlineLevel="0" collapsed="false"/>
    <row r="1038687" customFormat="false" ht="12.8" hidden="false" customHeight="true" outlineLevel="0" collapsed="false"/>
    <row r="1038688" customFormat="false" ht="12.8" hidden="false" customHeight="true" outlineLevel="0" collapsed="false"/>
    <row r="1038689" customFormat="false" ht="12.8" hidden="false" customHeight="true" outlineLevel="0" collapsed="false"/>
    <row r="1038690" customFormat="false" ht="12.8" hidden="false" customHeight="true" outlineLevel="0" collapsed="false"/>
    <row r="1038691" customFormat="false" ht="12.8" hidden="false" customHeight="true" outlineLevel="0" collapsed="false"/>
    <row r="1038692" customFormat="false" ht="12.8" hidden="false" customHeight="true" outlineLevel="0" collapsed="false"/>
    <row r="1038693" customFormat="false" ht="12.8" hidden="false" customHeight="true" outlineLevel="0" collapsed="false"/>
    <row r="1038694" customFormat="false" ht="12.8" hidden="false" customHeight="true" outlineLevel="0" collapsed="false"/>
    <row r="1038695" customFormat="false" ht="12.8" hidden="false" customHeight="true" outlineLevel="0" collapsed="false"/>
    <row r="1038696" customFormat="false" ht="12.8" hidden="false" customHeight="true" outlineLevel="0" collapsed="false"/>
    <row r="1038697" customFormat="false" ht="12.8" hidden="false" customHeight="true" outlineLevel="0" collapsed="false"/>
    <row r="1038698" customFormat="false" ht="12.8" hidden="false" customHeight="true" outlineLevel="0" collapsed="false"/>
    <row r="1038699" customFormat="false" ht="12.8" hidden="false" customHeight="true" outlineLevel="0" collapsed="false"/>
    <row r="1038700" customFormat="false" ht="12.8" hidden="false" customHeight="true" outlineLevel="0" collapsed="false"/>
    <row r="1038701" customFormat="false" ht="12.8" hidden="false" customHeight="true" outlineLevel="0" collapsed="false"/>
    <row r="1038702" customFormat="false" ht="12.8" hidden="false" customHeight="true" outlineLevel="0" collapsed="false"/>
    <row r="1038703" customFormat="false" ht="12.8" hidden="false" customHeight="true" outlineLevel="0" collapsed="false"/>
    <row r="1038704" customFormat="false" ht="12.8" hidden="false" customHeight="true" outlineLevel="0" collapsed="false"/>
    <row r="1038705" customFormat="false" ht="12.8" hidden="false" customHeight="true" outlineLevel="0" collapsed="false"/>
    <row r="1038706" customFormat="false" ht="12.8" hidden="false" customHeight="true" outlineLevel="0" collapsed="false"/>
    <row r="1038707" customFormat="false" ht="12.8" hidden="false" customHeight="true" outlineLevel="0" collapsed="false"/>
    <row r="1038708" customFormat="false" ht="12.8" hidden="false" customHeight="true" outlineLevel="0" collapsed="false"/>
    <row r="1038709" customFormat="false" ht="12.8" hidden="false" customHeight="true" outlineLevel="0" collapsed="false"/>
    <row r="1038710" customFormat="false" ht="12.8" hidden="false" customHeight="true" outlineLevel="0" collapsed="false"/>
    <row r="1038711" customFormat="false" ht="12.8" hidden="false" customHeight="true" outlineLevel="0" collapsed="false"/>
    <row r="1038712" customFormat="false" ht="12.8" hidden="false" customHeight="true" outlineLevel="0" collapsed="false"/>
    <row r="1038713" customFormat="false" ht="12.8" hidden="false" customHeight="true" outlineLevel="0" collapsed="false"/>
    <row r="1038714" customFormat="false" ht="12.8" hidden="false" customHeight="true" outlineLevel="0" collapsed="false"/>
    <row r="1038715" customFormat="false" ht="12.8" hidden="false" customHeight="true" outlineLevel="0" collapsed="false"/>
    <row r="1038716" customFormat="false" ht="12.8" hidden="false" customHeight="true" outlineLevel="0" collapsed="false"/>
    <row r="1038717" customFormat="false" ht="12.8" hidden="false" customHeight="true" outlineLevel="0" collapsed="false"/>
    <row r="1038718" customFormat="false" ht="12.8" hidden="false" customHeight="true" outlineLevel="0" collapsed="false"/>
    <row r="1038719" customFormat="false" ht="12.8" hidden="false" customHeight="true" outlineLevel="0" collapsed="false"/>
    <row r="1038720" customFormat="false" ht="12.8" hidden="false" customHeight="true" outlineLevel="0" collapsed="false"/>
    <row r="1038721" customFormat="false" ht="12.8" hidden="false" customHeight="true" outlineLevel="0" collapsed="false"/>
    <row r="1038722" customFormat="false" ht="12.8" hidden="false" customHeight="true" outlineLevel="0" collapsed="false"/>
    <row r="1038723" customFormat="false" ht="12.8" hidden="false" customHeight="true" outlineLevel="0" collapsed="false"/>
    <row r="1038724" customFormat="false" ht="12.8" hidden="false" customHeight="true" outlineLevel="0" collapsed="false"/>
    <row r="1038725" customFormat="false" ht="12.8" hidden="false" customHeight="true" outlineLevel="0" collapsed="false"/>
    <row r="1038726" customFormat="false" ht="12.8" hidden="false" customHeight="true" outlineLevel="0" collapsed="false"/>
    <row r="1038727" customFormat="false" ht="12.8" hidden="false" customHeight="true" outlineLevel="0" collapsed="false"/>
    <row r="1038728" customFormat="false" ht="12.8" hidden="false" customHeight="true" outlineLevel="0" collapsed="false"/>
    <row r="1038729" customFormat="false" ht="12.8" hidden="false" customHeight="true" outlineLevel="0" collapsed="false"/>
    <row r="1038730" customFormat="false" ht="12.8" hidden="false" customHeight="true" outlineLevel="0" collapsed="false"/>
    <row r="1038731" customFormat="false" ht="12.8" hidden="false" customHeight="true" outlineLevel="0" collapsed="false"/>
    <row r="1038732" customFormat="false" ht="12.8" hidden="false" customHeight="true" outlineLevel="0" collapsed="false"/>
    <row r="1038733" customFormat="false" ht="12.8" hidden="false" customHeight="true" outlineLevel="0" collapsed="false"/>
    <row r="1038734" customFormat="false" ht="12.8" hidden="false" customHeight="true" outlineLevel="0" collapsed="false"/>
    <row r="1038735" customFormat="false" ht="12.8" hidden="false" customHeight="true" outlineLevel="0" collapsed="false"/>
    <row r="1038736" customFormat="false" ht="12.8" hidden="false" customHeight="true" outlineLevel="0" collapsed="false"/>
    <row r="1038737" customFormat="false" ht="12.8" hidden="false" customHeight="true" outlineLevel="0" collapsed="false"/>
    <row r="1038738" customFormat="false" ht="12.8" hidden="false" customHeight="true" outlineLevel="0" collapsed="false"/>
    <row r="1038739" customFormat="false" ht="12.8" hidden="false" customHeight="true" outlineLevel="0" collapsed="false"/>
    <row r="1038740" customFormat="false" ht="12.8" hidden="false" customHeight="true" outlineLevel="0" collapsed="false"/>
    <row r="1038741" customFormat="false" ht="12.8" hidden="false" customHeight="true" outlineLevel="0" collapsed="false"/>
    <row r="1038742" customFormat="false" ht="12.8" hidden="false" customHeight="true" outlineLevel="0" collapsed="false"/>
    <row r="1038743" customFormat="false" ht="12.8" hidden="false" customHeight="true" outlineLevel="0" collapsed="false"/>
    <row r="1038744" customFormat="false" ht="12.8" hidden="false" customHeight="true" outlineLevel="0" collapsed="false"/>
    <row r="1038745" customFormat="false" ht="12.8" hidden="false" customHeight="true" outlineLevel="0" collapsed="false"/>
    <row r="1038746" customFormat="false" ht="12.8" hidden="false" customHeight="true" outlineLevel="0" collapsed="false"/>
    <row r="1038747" customFormat="false" ht="12.8" hidden="false" customHeight="true" outlineLevel="0" collapsed="false"/>
    <row r="1038748" customFormat="false" ht="12.8" hidden="false" customHeight="true" outlineLevel="0" collapsed="false"/>
    <row r="1038749" customFormat="false" ht="12.8" hidden="false" customHeight="true" outlineLevel="0" collapsed="false"/>
    <row r="1038750" customFormat="false" ht="12.8" hidden="false" customHeight="true" outlineLevel="0" collapsed="false"/>
    <row r="1038751" customFormat="false" ht="12.8" hidden="false" customHeight="true" outlineLevel="0" collapsed="false"/>
    <row r="1038752" customFormat="false" ht="12.8" hidden="false" customHeight="true" outlineLevel="0" collapsed="false"/>
    <row r="1038753" customFormat="false" ht="12.8" hidden="false" customHeight="true" outlineLevel="0" collapsed="false"/>
    <row r="1038754" customFormat="false" ht="12.8" hidden="false" customHeight="true" outlineLevel="0" collapsed="false"/>
    <row r="1038755" customFormat="false" ht="12.8" hidden="false" customHeight="true" outlineLevel="0" collapsed="false"/>
    <row r="1038756" customFormat="false" ht="12.8" hidden="false" customHeight="true" outlineLevel="0" collapsed="false"/>
    <row r="1038757" customFormat="false" ht="12.8" hidden="false" customHeight="true" outlineLevel="0" collapsed="false"/>
    <row r="1038758" customFormat="false" ht="12.8" hidden="false" customHeight="true" outlineLevel="0" collapsed="false"/>
    <row r="1038759" customFormat="false" ht="12.8" hidden="false" customHeight="true" outlineLevel="0" collapsed="false"/>
    <row r="1038760" customFormat="false" ht="12.8" hidden="false" customHeight="true" outlineLevel="0" collapsed="false"/>
    <row r="1038761" customFormat="false" ht="12.8" hidden="false" customHeight="true" outlineLevel="0" collapsed="false"/>
    <row r="1038762" customFormat="false" ht="12.8" hidden="false" customHeight="true" outlineLevel="0" collapsed="false"/>
    <row r="1038763" customFormat="false" ht="12.8" hidden="false" customHeight="true" outlineLevel="0" collapsed="false"/>
    <row r="1038764" customFormat="false" ht="12.8" hidden="false" customHeight="true" outlineLevel="0" collapsed="false"/>
    <row r="1038765" customFormat="false" ht="12.8" hidden="false" customHeight="true" outlineLevel="0" collapsed="false"/>
    <row r="1038766" customFormat="false" ht="12.8" hidden="false" customHeight="true" outlineLevel="0" collapsed="false"/>
    <row r="1038767" customFormat="false" ht="12.8" hidden="false" customHeight="true" outlineLevel="0" collapsed="false"/>
    <row r="1038768" customFormat="false" ht="12.8" hidden="false" customHeight="true" outlineLevel="0" collapsed="false"/>
    <row r="1038769" customFormat="false" ht="12.8" hidden="false" customHeight="true" outlineLevel="0" collapsed="false"/>
    <row r="1038770" customFormat="false" ht="12.8" hidden="false" customHeight="true" outlineLevel="0" collapsed="false"/>
    <row r="1038771" customFormat="false" ht="12.8" hidden="false" customHeight="true" outlineLevel="0" collapsed="false"/>
    <row r="1038772" customFormat="false" ht="12.8" hidden="false" customHeight="true" outlineLevel="0" collapsed="false"/>
    <row r="1038773" customFormat="false" ht="12.8" hidden="false" customHeight="true" outlineLevel="0" collapsed="false"/>
    <row r="1038774" customFormat="false" ht="12.8" hidden="false" customHeight="true" outlineLevel="0" collapsed="false"/>
    <row r="1038775" customFormat="false" ht="12.8" hidden="false" customHeight="true" outlineLevel="0" collapsed="false"/>
    <row r="1038776" customFormat="false" ht="12.8" hidden="false" customHeight="true" outlineLevel="0" collapsed="false"/>
    <row r="1038777" customFormat="false" ht="12.8" hidden="false" customHeight="true" outlineLevel="0" collapsed="false"/>
    <row r="1038778" customFormat="false" ht="12.8" hidden="false" customHeight="true" outlineLevel="0" collapsed="false"/>
    <row r="1038779" customFormat="false" ht="12.8" hidden="false" customHeight="true" outlineLevel="0" collapsed="false"/>
    <row r="1038780" customFormat="false" ht="12.8" hidden="false" customHeight="true" outlineLevel="0" collapsed="false"/>
    <row r="1038781" customFormat="false" ht="12.8" hidden="false" customHeight="true" outlineLevel="0" collapsed="false"/>
    <row r="1038782" customFormat="false" ht="12.8" hidden="false" customHeight="true" outlineLevel="0" collapsed="false"/>
    <row r="1038783" customFormat="false" ht="12.8" hidden="false" customHeight="true" outlineLevel="0" collapsed="false"/>
    <row r="1038784" customFormat="false" ht="12.8" hidden="false" customHeight="true" outlineLevel="0" collapsed="false"/>
    <row r="1038785" customFormat="false" ht="12.8" hidden="false" customHeight="true" outlineLevel="0" collapsed="false"/>
    <row r="1038786" customFormat="false" ht="12.8" hidden="false" customHeight="true" outlineLevel="0" collapsed="false"/>
    <row r="1038787" customFormat="false" ht="12.8" hidden="false" customHeight="true" outlineLevel="0" collapsed="false"/>
    <row r="1038788" customFormat="false" ht="12.8" hidden="false" customHeight="true" outlineLevel="0" collapsed="false"/>
    <row r="1038789" customFormat="false" ht="12.8" hidden="false" customHeight="true" outlineLevel="0" collapsed="false"/>
    <row r="1038790" customFormat="false" ht="12.8" hidden="false" customHeight="true" outlineLevel="0" collapsed="false"/>
    <row r="1038791" customFormat="false" ht="12.8" hidden="false" customHeight="true" outlineLevel="0" collapsed="false"/>
    <row r="1038792" customFormat="false" ht="12.8" hidden="false" customHeight="true" outlineLevel="0" collapsed="false"/>
    <row r="1038793" customFormat="false" ht="12.8" hidden="false" customHeight="true" outlineLevel="0" collapsed="false"/>
    <row r="1038794" customFormat="false" ht="12.8" hidden="false" customHeight="true" outlineLevel="0" collapsed="false"/>
    <row r="1038795" customFormat="false" ht="12.8" hidden="false" customHeight="true" outlineLevel="0" collapsed="false"/>
    <row r="1038796" customFormat="false" ht="12.8" hidden="false" customHeight="true" outlineLevel="0" collapsed="false"/>
    <row r="1038797" customFormat="false" ht="12.8" hidden="false" customHeight="true" outlineLevel="0" collapsed="false"/>
    <row r="1038798" customFormat="false" ht="12.8" hidden="false" customHeight="true" outlineLevel="0" collapsed="false"/>
    <row r="1038799" customFormat="false" ht="12.8" hidden="false" customHeight="true" outlineLevel="0" collapsed="false"/>
    <row r="1038800" customFormat="false" ht="12.8" hidden="false" customHeight="true" outlineLevel="0" collapsed="false"/>
    <row r="1038801" customFormat="false" ht="12.8" hidden="false" customHeight="true" outlineLevel="0" collapsed="false"/>
    <row r="1038802" customFormat="false" ht="12.8" hidden="false" customHeight="true" outlineLevel="0" collapsed="false"/>
    <row r="1038803" customFormat="false" ht="12.8" hidden="false" customHeight="true" outlineLevel="0" collapsed="false"/>
    <row r="1038804" customFormat="false" ht="12.8" hidden="false" customHeight="true" outlineLevel="0" collapsed="false"/>
    <row r="1038805" customFormat="false" ht="12.8" hidden="false" customHeight="true" outlineLevel="0" collapsed="false"/>
    <row r="1038806" customFormat="false" ht="12.8" hidden="false" customHeight="true" outlineLevel="0" collapsed="false"/>
    <row r="1038807" customFormat="false" ht="12.8" hidden="false" customHeight="true" outlineLevel="0" collapsed="false"/>
    <row r="1038808" customFormat="false" ht="12.8" hidden="false" customHeight="true" outlineLevel="0" collapsed="false"/>
    <row r="1038809" customFormat="false" ht="12.8" hidden="false" customHeight="true" outlineLevel="0" collapsed="false"/>
    <row r="1038810" customFormat="false" ht="12.8" hidden="false" customHeight="true" outlineLevel="0" collapsed="false"/>
    <row r="1038811" customFormat="false" ht="12.8" hidden="false" customHeight="true" outlineLevel="0" collapsed="false"/>
    <row r="1038812" customFormat="false" ht="12.8" hidden="false" customHeight="true" outlineLevel="0" collapsed="false"/>
    <row r="1038813" customFormat="false" ht="12.8" hidden="false" customHeight="true" outlineLevel="0" collapsed="false"/>
    <row r="1038814" customFormat="false" ht="12.8" hidden="false" customHeight="true" outlineLevel="0" collapsed="false"/>
    <row r="1038815" customFormat="false" ht="12.8" hidden="false" customHeight="true" outlineLevel="0" collapsed="false"/>
    <row r="1038816" customFormat="false" ht="12.8" hidden="false" customHeight="true" outlineLevel="0" collapsed="false"/>
    <row r="1038817" customFormat="false" ht="12.8" hidden="false" customHeight="true" outlineLevel="0" collapsed="false"/>
    <row r="1038818" customFormat="false" ht="12.8" hidden="false" customHeight="true" outlineLevel="0" collapsed="false"/>
    <row r="1038819" customFormat="false" ht="12.8" hidden="false" customHeight="true" outlineLevel="0" collapsed="false"/>
    <row r="1038820" customFormat="false" ht="12.8" hidden="false" customHeight="true" outlineLevel="0" collapsed="false"/>
    <row r="1038821" customFormat="false" ht="12.8" hidden="false" customHeight="true" outlineLevel="0" collapsed="false"/>
    <row r="1038822" customFormat="false" ht="12.8" hidden="false" customHeight="true" outlineLevel="0" collapsed="false"/>
    <row r="1038823" customFormat="false" ht="12.8" hidden="false" customHeight="true" outlineLevel="0" collapsed="false"/>
    <row r="1038824" customFormat="false" ht="12.8" hidden="false" customHeight="true" outlineLevel="0" collapsed="false"/>
    <row r="1038825" customFormat="false" ht="12.8" hidden="false" customHeight="true" outlineLevel="0" collapsed="false"/>
    <row r="1038826" customFormat="false" ht="12.8" hidden="false" customHeight="true" outlineLevel="0" collapsed="false"/>
    <row r="1038827" customFormat="false" ht="12.8" hidden="false" customHeight="true" outlineLevel="0" collapsed="false"/>
    <row r="1038828" customFormat="false" ht="12.8" hidden="false" customHeight="true" outlineLevel="0" collapsed="false"/>
    <row r="1038829" customFormat="false" ht="12.8" hidden="false" customHeight="true" outlineLevel="0" collapsed="false"/>
    <row r="1038830" customFormat="false" ht="12.8" hidden="false" customHeight="true" outlineLevel="0" collapsed="false"/>
    <row r="1038831" customFormat="false" ht="12.8" hidden="false" customHeight="true" outlineLevel="0" collapsed="false"/>
    <row r="1038832" customFormat="false" ht="12.8" hidden="false" customHeight="true" outlineLevel="0" collapsed="false"/>
    <row r="1038833" customFormat="false" ht="12.8" hidden="false" customHeight="true" outlineLevel="0" collapsed="false"/>
    <row r="1038834" customFormat="false" ht="12.8" hidden="false" customHeight="true" outlineLevel="0" collapsed="false"/>
    <row r="1038835" customFormat="false" ht="12.8" hidden="false" customHeight="true" outlineLevel="0" collapsed="false"/>
    <row r="1038836" customFormat="false" ht="12.8" hidden="false" customHeight="true" outlineLevel="0" collapsed="false"/>
    <row r="1038837" customFormat="false" ht="12.8" hidden="false" customHeight="true" outlineLevel="0" collapsed="false"/>
    <row r="1038838" customFormat="false" ht="12.8" hidden="false" customHeight="true" outlineLevel="0" collapsed="false"/>
    <row r="1038839" customFormat="false" ht="12.8" hidden="false" customHeight="true" outlineLevel="0" collapsed="false"/>
    <row r="1038840" customFormat="false" ht="12.8" hidden="false" customHeight="true" outlineLevel="0" collapsed="false"/>
    <row r="1038841" customFormat="false" ht="12.8" hidden="false" customHeight="true" outlineLevel="0" collapsed="false"/>
    <row r="1038842" customFormat="false" ht="12.8" hidden="false" customHeight="true" outlineLevel="0" collapsed="false"/>
    <row r="1038843" customFormat="false" ht="12.8" hidden="false" customHeight="true" outlineLevel="0" collapsed="false"/>
    <row r="1038844" customFormat="false" ht="12.8" hidden="false" customHeight="true" outlineLevel="0" collapsed="false"/>
    <row r="1038845" customFormat="false" ht="12.8" hidden="false" customHeight="true" outlineLevel="0" collapsed="false"/>
    <row r="1038846" customFormat="false" ht="12.8" hidden="false" customHeight="true" outlineLevel="0" collapsed="false"/>
    <row r="1038847" customFormat="false" ht="12.8" hidden="false" customHeight="true" outlineLevel="0" collapsed="false"/>
    <row r="1038848" customFormat="false" ht="12.8" hidden="false" customHeight="true" outlineLevel="0" collapsed="false"/>
    <row r="1038849" customFormat="false" ht="12.8" hidden="false" customHeight="true" outlineLevel="0" collapsed="false"/>
    <row r="1038850" customFormat="false" ht="12.8" hidden="false" customHeight="true" outlineLevel="0" collapsed="false"/>
    <row r="1038851" customFormat="false" ht="12.8" hidden="false" customHeight="true" outlineLevel="0" collapsed="false"/>
    <row r="1038852" customFormat="false" ht="12.8" hidden="false" customHeight="true" outlineLevel="0" collapsed="false"/>
    <row r="1038853" customFormat="false" ht="12.8" hidden="false" customHeight="true" outlineLevel="0" collapsed="false"/>
    <row r="1038854" customFormat="false" ht="12.8" hidden="false" customHeight="true" outlineLevel="0" collapsed="false"/>
    <row r="1038855" customFormat="false" ht="12.8" hidden="false" customHeight="true" outlineLevel="0" collapsed="false"/>
    <row r="1038856" customFormat="false" ht="12.8" hidden="false" customHeight="true" outlineLevel="0" collapsed="false"/>
    <row r="1038857" customFormat="false" ht="12.8" hidden="false" customHeight="true" outlineLevel="0" collapsed="false"/>
    <row r="1038858" customFormat="false" ht="12.8" hidden="false" customHeight="true" outlineLevel="0" collapsed="false"/>
    <row r="1038859" customFormat="false" ht="12.8" hidden="false" customHeight="true" outlineLevel="0" collapsed="false"/>
    <row r="1038860" customFormat="false" ht="12.8" hidden="false" customHeight="true" outlineLevel="0" collapsed="false"/>
    <row r="1038861" customFormat="false" ht="12.8" hidden="false" customHeight="true" outlineLevel="0" collapsed="false"/>
    <row r="1038862" customFormat="false" ht="12.8" hidden="false" customHeight="true" outlineLevel="0" collapsed="false"/>
    <row r="1038863" customFormat="false" ht="12.8" hidden="false" customHeight="true" outlineLevel="0" collapsed="false"/>
    <row r="1038864" customFormat="false" ht="12.8" hidden="false" customHeight="true" outlineLevel="0" collapsed="false"/>
    <row r="1038865" customFormat="false" ht="12.8" hidden="false" customHeight="true" outlineLevel="0" collapsed="false"/>
    <row r="1038866" customFormat="false" ht="12.8" hidden="false" customHeight="true" outlineLevel="0" collapsed="false"/>
    <row r="1038867" customFormat="false" ht="12.8" hidden="false" customHeight="true" outlineLevel="0" collapsed="false"/>
    <row r="1038868" customFormat="false" ht="12.8" hidden="false" customHeight="true" outlineLevel="0" collapsed="false"/>
    <row r="1038869" customFormat="false" ht="12.8" hidden="false" customHeight="true" outlineLevel="0" collapsed="false"/>
    <row r="1038870" customFormat="false" ht="12.8" hidden="false" customHeight="true" outlineLevel="0" collapsed="false"/>
    <row r="1038871" customFormat="false" ht="12.8" hidden="false" customHeight="true" outlineLevel="0" collapsed="false"/>
    <row r="1038872" customFormat="false" ht="12.8" hidden="false" customHeight="true" outlineLevel="0" collapsed="false"/>
    <row r="1038873" customFormat="false" ht="12.8" hidden="false" customHeight="true" outlineLevel="0" collapsed="false"/>
    <row r="1038874" customFormat="false" ht="12.8" hidden="false" customHeight="true" outlineLevel="0" collapsed="false"/>
    <row r="1038875" customFormat="false" ht="12.8" hidden="false" customHeight="true" outlineLevel="0" collapsed="false"/>
    <row r="1038876" customFormat="false" ht="12.8" hidden="false" customHeight="true" outlineLevel="0" collapsed="false"/>
    <row r="1038877" customFormat="false" ht="12.8" hidden="false" customHeight="true" outlineLevel="0" collapsed="false"/>
    <row r="1038878" customFormat="false" ht="12.8" hidden="false" customHeight="true" outlineLevel="0" collapsed="false"/>
    <row r="1038879" customFormat="false" ht="12.8" hidden="false" customHeight="true" outlineLevel="0" collapsed="false"/>
    <row r="1038880" customFormat="false" ht="12.8" hidden="false" customHeight="true" outlineLevel="0" collapsed="false"/>
    <row r="1038881" customFormat="false" ht="12.8" hidden="false" customHeight="true" outlineLevel="0" collapsed="false"/>
    <row r="1038882" customFormat="false" ht="12.8" hidden="false" customHeight="true" outlineLevel="0" collapsed="false"/>
    <row r="1038883" customFormat="false" ht="12.8" hidden="false" customHeight="true" outlineLevel="0" collapsed="false"/>
    <row r="1038884" customFormat="false" ht="12.8" hidden="false" customHeight="true" outlineLevel="0" collapsed="false"/>
    <row r="1038885" customFormat="false" ht="12.8" hidden="false" customHeight="true" outlineLevel="0" collapsed="false"/>
    <row r="1038886" customFormat="false" ht="12.8" hidden="false" customHeight="true" outlineLevel="0" collapsed="false"/>
    <row r="1038887" customFormat="false" ht="12.8" hidden="false" customHeight="true" outlineLevel="0" collapsed="false"/>
    <row r="1038888" customFormat="false" ht="12.8" hidden="false" customHeight="true" outlineLevel="0" collapsed="false"/>
    <row r="1038889" customFormat="false" ht="12.8" hidden="false" customHeight="true" outlineLevel="0" collapsed="false"/>
    <row r="1038890" customFormat="false" ht="12.8" hidden="false" customHeight="true" outlineLevel="0" collapsed="false"/>
    <row r="1038891" customFormat="false" ht="12.8" hidden="false" customHeight="true" outlineLevel="0" collapsed="false"/>
    <row r="1038892" customFormat="false" ht="12.8" hidden="false" customHeight="true" outlineLevel="0" collapsed="false"/>
    <row r="1038893" customFormat="false" ht="12.8" hidden="false" customHeight="true" outlineLevel="0" collapsed="false"/>
    <row r="1038894" customFormat="false" ht="12.8" hidden="false" customHeight="true" outlineLevel="0" collapsed="false"/>
    <row r="1038895" customFormat="false" ht="12.8" hidden="false" customHeight="true" outlineLevel="0" collapsed="false"/>
    <row r="1038896" customFormat="false" ht="12.8" hidden="false" customHeight="true" outlineLevel="0" collapsed="false"/>
    <row r="1038897" customFormat="false" ht="12.8" hidden="false" customHeight="true" outlineLevel="0" collapsed="false"/>
    <row r="1038898" customFormat="false" ht="12.8" hidden="false" customHeight="true" outlineLevel="0" collapsed="false"/>
    <row r="1038899" customFormat="false" ht="12.8" hidden="false" customHeight="true" outlineLevel="0" collapsed="false"/>
    <row r="1038900" customFormat="false" ht="12.8" hidden="false" customHeight="true" outlineLevel="0" collapsed="false"/>
    <row r="1038901" customFormat="false" ht="12.8" hidden="false" customHeight="true" outlineLevel="0" collapsed="false"/>
    <row r="1038902" customFormat="false" ht="12.8" hidden="false" customHeight="true" outlineLevel="0" collapsed="false"/>
    <row r="1038903" customFormat="false" ht="12.8" hidden="false" customHeight="true" outlineLevel="0" collapsed="false"/>
    <row r="1038904" customFormat="false" ht="12.8" hidden="false" customHeight="true" outlineLevel="0" collapsed="false"/>
    <row r="1038905" customFormat="false" ht="12.8" hidden="false" customHeight="true" outlineLevel="0" collapsed="false"/>
    <row r="1038906" customFormat="false" ht="12.8" hidden="false" customHeight="true" outlineLevel="0" collapsed="false"/>
    <row r="1038907" customFormat="false" ht="12.8" hidden="false" customHeight="true" outlineLevel="0" collapsed="false"/>
    <row r="1038908" customFormat="false" ht="12.8" hidden="false" customHeight="true" outlineLevel="0" collapsed="false"/>
    <row r="1038909" customFormat="false" ht="12.8" hidden="false" customHeight="true" outlineLevel="0" collapsed="false"/>
    <row r="1038910" customFormat="false" ht="12.8" hidden="false" customHeight="true" outlineLevel="0" collapsed="false"/>
    <row r="1038911" customFormat="false" ht="12.8" hidden="false" customHeight="true" outlineLevel="0" collapsed="false"/>
    <row r="1038912" customFormat="false" ht="12.8" hidden="false" customHeight="true" outlineLevel="0" collapsed="false"/>
    <row r="1038913" customFormat="false" ht="12.8" hidden="false" customHeight="true" outlineLevel="0" collapsed="false"/>
    <row r="1038914" customFormat="false" ht="12.8" hidden="false" customHeight="true" outlineLevel="0" collapsed="false"/>
    <row r="1038915" customFormat="false" ht="12.8" hidden="false" customHeight="true" outlineLevel="0" collapsed="false"/>
    <row r="1038916" customFormat="false" ht="12.8" hidden="false" customHeight="true" outlineLevel="0" collapsed="false"/>
    <row r="1038917" customFormat="false" ht="12.8" hidden="false" customHeight="true" outlineLevel="0" collapsed="false"/>
    <row r="1038918" customFormat="false" ht="12.8" hidden="false" customHeight="true" outlineLevel="0" collapsed="false"/>
    <row r="1038919" customFormat="false" ht="12.8" hidden="false" customHeight="true" outlineLevel="0" collapsed="false"/>
    <row r="1038920" customFormat="false" ht="12.8" hidden="false" customHeight="true" outlineLevel="0" collapsed="false"/>
    <row r="1038921" customFormat="false" ht="12.8" hidden="false" customHeight="true" outlineLevel="0" collapsed="false"/>
    <row r="1038922" customFormat="false" ht="12.8" hidden="false" customHeight="true" outlineLevel="0" collapsed="false"/>
    <row r="1038923" customFormat="false" ht="12.8" hidden="false" customHeight="true" outlineLevel="0" collapsed="false"/>
    <row r="1038924" customFormat="false" ht="12.8" hidden="false" customHeight="true" outlineLevel="0" collapsed="false"/>
    <row r="1038925" customFormat="false" ht="12.8" hidden="false" customHeight="true" outlineLevel="0" collapsed="false"/>
    <row r="1038926" customFormat="false" ht="12.8" hidden="false" customHeight="true" outlineLevel="0" collapsed="false"/>
    <row r="1038927" customFormat="false" ht="12.8" hidden="false" customHeight="true" outlineLevel="0" collapsed="false"/>
    <row r="1038928" customFormat="false" ht="12.8" hidden="false" customHeight="true" outlineLevel="0" collapsed="false"/>
    <row r="1038929" customFormat="false" ht="12.8" hidden="false" customHeight="true" outlineLevel="0" collapsed="false"/>
    <row r="1038930" customFormat="false" ht="12.8" hidden="false" customHeight="true" outlineLevel="0" collapsed="false"/>
    <row r="1038931" customFormat="false" ht="12.8" hidden="false" customHeight="true" outlineLevel="0" collapsed="false"/>
    <row r="1038932" customFormat="false" ht="12.8" hidden="false" customHeight="true" outlineLevel="0" collapsed="false"/>
    <row r="1038933" customFormat="false" ht="12.8" hidden="false" customHeight="true" outlineLevel="0" collapsed="false"/>
    <row r="1038934" customFormat="false" ht="12.8" hidden="false" customHeight="true" outlineLevel="0" collapsed="false"/>
    <row r="1038935" customFormat="false" ht="12.8" hidden="false" customHeight="true" outlineLevel="0" collapsed="false"/>
    <row r="1038936" customFormat="false" ht="12.8" hidden="false" customHeight="true" outlineLevel="0" collapsed="false"/>
    <row r="1038937" customFormat="false" ht="12.8" hidden="false" customHeight="true" outlineLevel="0" collapsed="false"/>
    <row r="1038938" customFormat="false" ht="12.8" hidden="false" customHeight="true" outlineLevel="0" collapsed="false"/>
    <row r="1038939" customFormat="false" ht="12.8" hidden="false" customHeight="true" outlineLevel="0" collapsed="false"/>
    <row r="1038940" customFormat="false" ht="12.8" hidden="false" customHeight="true" outlineLevel="0" collapsed="false"/>
    <row r="1038941" customFormat="false" ht="12.8" hidden="false" customHeight="true" outlineLevel="0" collapsed="false"/>
    <row r="1038942" customFormat="false" ht="12.8" hidden="false" customHeight="true" outlineLevel="0" collapsed="false"/>
    <row r="1038943" customFormat="false" ht="12.8" hidden="false" customHeight="true" outlineLevel="0" collapsed="false"/>
    <row r="1038944" customFormat="false" ht="12.8" hidden="false" customHeight="true" outlineLevel="0" collapsed="false"/>
    <row r="1038945" customFormat="false" ht="12.8" hidden="false" customHeight="true" outlineLevel="0" collapsed="false"/>
    <row r="1038946" customFormat="false" ht="12.8" hidden="false" customHeight="true" outlineLevel="0" collapsed="false"/>
    <row r="1038947" customFormat="false" ht="12.8" hidden="false" customHeight="true" outlineLevel="0" collapsed="false"/>
    <row r="1038948" customFormat="false" ht="12.8" hidden="false" customHeight="true" outlineLevel="0" collapsed="false"/>
    <row r="1038949" customFormat="false" ht="12.8" hidden="false" customHeight="true" outlineLevel="0" collapsed="false"/>
    <row r="1038950" customFormat="false" ht="12.8" hidden="false" customHeight="true" outlineLevel="0" collapsed="false"/>
    <row r="1038951" customFormat="false" ht="12.8" hidden="false" customHeight="true" outlineLevel="0" collapsed="false"/>
    <row r="1038952" customFormat="false" ht="12.8" hidden="false" customHeight="true" outlineLevel="0" collapsed="false"/>
    <row r="1038953" customFormat="false" ht="12.8" hidden="false" customHeight="true" outlineLevel="0" collapsed="false"/>
    <row r="1038954" customFormat="false" ht="12.8" hidden="false" customHeight="true" outlineLevel="0" collapsed="false"/>
    <row r="1038955" customFormat="false" ht="12.8" hidden="false" customHeight="true" outlineLevel="0" collapsed="false"/>
    <row r="1038956" customFormat="false" ht="12.8" hidden="false" customHeight="true" outlineLevel="0" collapsed="false"/>
    <row r="1038957" customFormat="false" ht="12.8" hidden="false" customHeight="true" outlineLevel="0" collapsed="false"/>
    <row r="1038958" customFormat="false" ht="12.8" hidden="false" customHeight="true" outlineLevel="0" collapsed="false"/>
    <row r="1038959" customFormat="false" ht="12.8" hidden="false" customHeight="true" outlineLevel="0" collapsed="false"/>
    <row r="1038960" customFormat="false" ht="12.8" hidden="false" customHeight="true" outlineLevel="0" collapsed="false"/>
    <row r="1038961" customFormat="false" ht="12.8" hidden="false" customHeight="true" outlineLevel="0" collapsed="false"/>
    <row r="1038962" customFormat="false" ht="12.8" hidden="false" customHeight="true" outlineLevel="0" collapsed="false"/>
    <row r="1038963" customFormat="false" ht="12.8" hidden="false" customHeight="true" outlineLevel="0" collapsed="false"/>
    <row r="1038964" customFormat="false" ht="12.8" hidden="false" customHeight="true" outlineLevel="0" collapsed="false"/>
    <row r="1038965" customFormat="false" ht="12.8" hidden="false" customHeight="true" outlineLevel="0" collapsed="false"/>
    <row r="1038966" customFormat="false" ht="12.8" hidden="false" customHeight="true" outlineLevel="0" collapsed="false"/>
    <row r="1038967" customFormat="false" ht="12.8" hidden="false" customHeight="true" outlineLevel="0" collapsed="false"/>
    <row r="1038968" customFormat="false" ht="12.8" hidden="false" customHeight="true" outlineLevel="0" collapsed="false"/>
    <row r="1038969" customFormat="false" ht="12.8" hidden="false" customHeight="true" outlineLevel="0" collapsed="false"/>
    <row r="1038970" customFormat="false" ht="12.8" hidden="false" customHeight="true" outlineLevel="0" collapsed="false"/>
    <row r="1038971" customFormat="false" ht="12.8" hidden="false" customHeight="true" outlineLevel="0" collapsed="false"/>
    <row r="1038972" customFormat="false" ht="12.8" hidden="false" customHeight="true" outlineLevel="0" collapsed="false"/>
    <row r="1038973" customFormat="false" ht="12.8" hidden="false" customHeight="true" outlineLevel="0" collapsed="false"/>
    <row r="1038974" customFormat="false" ht="12.8" hidden="false" customHeight="true" outlineLevel="0" collapsed="false"/>
    <row r="1038975" customFormat="false" ht="12.8" hidden="false" customHeight="true" outlineLevel="0" collapsed="false"/>
    <row r="1038976" customFormat="false" ht="12.8" hidden="false" customHeight="true" outlineLevel="0" collapsed="false"/>
    <row r="1038977" customFormat="false" ht="12.8" hidden="false" customHeight="true" outlineLevel="0" collapsed="false"/>
    <row r="1038978" customFormat="false" ht="12.8" hidden="false" customHeight="true" outlineLevel="0" collapsed="false"/>
    <row r="1038979" customFormat="false" ht="12.8" hidden="false" customHeight="true" outlineLevel="0" collapsed="false"/>
    <row r="1038980" customFormat="false" ht="12.8" hidden="false" customHeight="true" outlineLevel="0" collapsed="false"/>
    <row r="1038981" customFormat="false" ht="12.8" hidden="false" customHeight="true" outlineLevel="0" collapsed="false"/>
    <row r="1038982" customFormat="false" ht="12.8" hidden="false" customHeight="true" outlineLevel="0" collapsed="false"/>
    <row r="1038983" customFormat="false" ht="12.8" hidden="false" customHeight="true" outlineLevel="0" collapsed="false"/>
    <row r="1038984" customFormat="false" ht="12.8" hidden="false" customHeight="true" outlineLevel="0" collapsed="false"/>
    <row r="1038985" customFormat="false" ht="12.8" hidden="false" customHeight="true" outlineLevel="0" collapsed="false"/>
    <row r="1038986" customFormat="false" ht="12.8" hidden="false" customHeight="true" outlineLevel="0" collapsed="false"/>
    <row r="1038987" customFormat="false" ht="12.8" hidden="false" customHeight="true" outlineLevel="0" collapsed="false"/>
    <row r="1038988" customFormat="false" ht="12.8" hidden="false" customHeight="true" outlineLevel="0" collapsed="false"/>
    <row r="1038989" customFormat="false" ht="12.8" hidden="false" customHeight="true" outlineLevel="0" collapsed="false"/>
    <row r="1038990" customFormat="false" ht="12.8" hidden="false" customHeight="true" outlineLevel="0" collapsed="false"/>
    <row r="1038991" customFormat="false" ht="12.8" hidden="false" customHeight="true" outlineLevel="0" collapsed="false"/>
    <row r="1038992" customFormat="false" ht="12.8" hidden="false" customHeight="true" outlineLevel="0" collapsed="false"/>
    <row r="1038993" customFormat="false" ht="12.8" hidden="false" customHeight="true" outlineLevel="0" collapsed="false"/>
    <row r="1038994" customFormat="false" ht="12.8" hidden="false" customHeight="true" outlineLevel="0" collapsed="false"/>
    <row r="1038995" customFormat="false" ht="12.8" hidden="false" customHeight="true" outlineLevel="0" collapsed="false"/>
    <row r="1038996" customFormat="false" ht="12.8" hidden="false" customHeight="true" outlineLevel="0" collapsed="false"/>
    <row r="1038997" customFormat="false" ht="12.8" hidden="false" customHeight="true" outlineLevel="0" collapsed="false"/>
    <row r="1038998" customFormat="false" ht="12.8" hidden="false" customHeight="true" outlineLevel="0" collapsed="false"/>
    <row r="1038999" customFormat="false" ht="12.8" hidden="false" customHeight="true" outlineLevel="0" collapsed="false"/>
    <row r="1039000" customFormat="false" ht="12.8" hidden="false" customHeight="true" outlineLevel="0" collapsed="false"/>
    <row r="1039001" customFormat="false" ht="12.8" hidden="false" customHeight="true" outlineLevel="0" collapsed="false"/>
    <row r="1039002" customFormat="false" ht="12.8" hidden="false" customHeight="true" outlineLevel="0" collapsed="false"/>
    <row r="1039003" customFormat="false" ht="12.8" hidden="false" customHeight="true" outlineLevel="0" collapsed="false"/>
    <row r="1039004" customFormat="false" ht="12.8" hidden="false" customHeight="true" outlineLevel="0" collapsed="false"/>
    <row r="1039005" customFormat="false" ht="12.8" hidden="false" customHeight="true" outlineLevel="0" collapsed="false"/>
    <row r="1039006" customFormat="false" ht="12.8" hidden="false" customHeight="true" outlineLevel="0" collapsed="false"/>
    <row r="1039007" customFormat="false" ht="12.8" hidden="false" customHeight="true" outlineLevel="0" collapsed="false"/>
    <row r="1039008" customFormat="false" ht="12.8" hidden="false" customHeight="true" outlineLevel="0" collapsed="false"/>
    <row r="1039009" customFormat="false" ht="12.8" hidden="false" customHeight="true" outlineLevel="0" collapsed="false"/>
    <row r="1039010" customFormat="false" ht="12.8" hidden="false" customHeight="true" outlineLevel="0" collapsed="false"/>
    <row r="1039011" customFormat="false" ht="12.8" hidden="false" customHeight="true" outlineLevel="0" collapsed="false"/>
    <row r="1039012" customFormat="false" ht="12.8" hidden="false" customHeight="true" outlineLevel="0" collapsed="false"/>
    <row r="1039013" customFormat="false" ht="12.8" hidden="false" customHeight="true" outlineLevel="0" collapsed="false"/>
    <row r="1039014" customFormat="false" ht="12.8" hidden="false" customHeight="true" outlineLevel="0" collapsed="false"/>
    <row r="1039015" customFormat="false" ht="12.8" hidden="false" customHeight="true" outlineLevel="0" collapsed="false"/>
    <row r="1039016" customFormat="false" ht="12.8" hidden="false" customHeight="true" outlineLevel="0" collapsed="false"/>
    <row r="1039017" customFormat="false" ht="12.8" hidden="false" customHeight="true" outlineLevel="0" collapsed="false"/>
    <row r="1039018" customFormat="false" ht="12.8" hidden="false" customHeight="true" outlineLevel="0" collapsed="false"/>
    <row r="1039019" customFormat="false" ht="12.8" hidden="false" customHeight="true" outlineLevel="0" collapsed="false"/>
    <row r="1039020" customFormat="false" ht="12.8" hidden="false" customHeight="true" outlineLevel="0" collapsed="false"/>
    <row r="1039021" customFormat="false" ht="12.8" hidden="false" customHeight="true" outlineLevel="0" collapsed="false"/>
    <row r="1039022" customFormat="false" ht="12.8" hidden="false" customHeight="true" outlineLevel="0" collapsed="false"/>
    <row r="1039023" customFormat="false" ht="12.8" hidden="false" customHeight="true" outlineLevel="0" collapsed="false"/>
    <row r="1039024" customFormat="false" ht="12.8" hidden="false" customHeight="true" outlineLevel="0" collapsed="false"/>
    <row r="1039025" customFormat="false" ht="12.8" hidden="false" customHeight="true" outlineLevel="0" collapsed="false"/>
    <row r="1039026" customFormat="false" ht="12.8" hidden="false" customHeight="true" outlineLevel="0" collapsed="false"/>
    <row r="1039027" customFormat="false" ht="12.8" hidden="false" customHeight="true" outlineLevel="0" collapsed="false"/>
    <row r="1039028" customFormat="false" ht="12.8" hidden="false" customHeight="true" outlineLevel="0" collapsed="false"/>
    <row r="1039029" customFormat="false" ht="12.8" hidden="false" customHeight="true" outlineLevel="0" collapsed="false"/>
    <row r="1039030" customFormat="false" ht="12.8" hidden="false" customHeight="true" outlineLevel="0" collapsed="false"/>
    <row r="1039031" customFormat="false" ht="12.8" hidden="false" customHeight="true" outlineLevel="0" collapsed="false"/>
    <row r="1039032" customFormat="false" ht="12.8" hidden="false" customHeight="true" outlineLevel="0" collapsed="false"/>
    <row r="1039033" customFormat="false" ht="12.8" hidden="false" customHeight="true" outlineLevel="0" collapsed="false"/>
    <row r="1039034" customFormat="false" ht="12.8" hidden="false" customHeight="true" outlineLevel="0" collapsed="false"/>
    <row r="1039035" customFormat="false" ht="12.8" hidden="false" customHeight="true" outlineLevel="0" collapsed="false"/>
    <row r="1039036" customFormat="false" ht="12.8" hidden="false" customHeight="true" outlineLevel="0" collapsed="false"/>
    <row r="1039037" customFormat="false" ht="12.8" hidden="false" customHeight="true" outlineLevel="0" collapsed="false"/>
    <row r="1039038" customFormat="false" ht="12.8" hidden="false" customHeight="true" outlineLevel="0" collapsed="false"/>
    <row r="1039039" customFormat="false" ht="12.8" hidden="false" customHeight="true" outlineLevel="0" collapsed="false"/>
    <row r="1039040" customFormat="false" ht="12.8" hidden="false" customHeight="true" outlineLevel="0" collapsed="false"/>
    <row r="1039041" customFormat="false" ht="12.8" hidden="false" customHeight="true" outlineLevel="0" collapsed="false"/>
    <row r="1039042" customFormat="false" ht="12.8" hidden="false" customHeight="true" outlineLevel="0" collapsed="false"/>
    <row r="1039043" customFormat="false" ht="12.8" hidden="false" customHeight="true" outlineLevel="0" collapsed="false"/>
    <row r="1039044" customFormat="false" ht="12.8" hidden="false" customHeight="true" outlineLevel="0" collapsed="false"/>
    <row r="1039045" customFormat="false" ht="12.8" hidden="false" customHeight="true" outlineLevel="0" collapsed="false"/>
    <row r="1039046" customFormat="false" ht="12.8" hidden="false" customHeight="true" outlineLevel="0" collapsed="false"/>
    <row r="1039047" customFormat="false" ht="12.8" hidden="false" customHeight="true" outlineLevel="0" collapsed="false"/>
    <row r="1039048" customFormat="false" ht="12.8" hidden="false" customHeight="true" outlineLevel="0" collapsed="false"/>
    <row r="1039049" customFormat="false" ht="12.8" hidden="false" customHeight="true" outlineLevel="0" collapsed="false"/>
    <row r="1039050" customFormat="false" ht="12.8" hidden="false" customHeight="true" outlineLevel="0" collapsed="false"/>
    <row r="1039051" customFormat="false" ht="12.8" hidden="false" customHeight="true" outlineLevel="0" collapsed="false"/>
    <row r="1039052" customFormat="false" ht="12.8" hidden="false" customHeight="true" outlineLevel="0" collapsed="false"/>
    <row r="1039053" customFormat="false" ht="12.8" hidden="false" customHeight="true" outlineLevel="0" collapsed="false"/>
    <row r="1039054" customFormat="false" ht="12.8" hidden="false" customHeight="true" outlineLevel="0" collapsed="false"/>
    <row r="1039055" customFormat="false" ht="12.8" hidden="false" customHeight="true" outlineLevel="0" collapsed="false"/>
    <row r="1039056" customFormat="false" ht="12.8" hidden="false" customHeight="true" outlineLevel="0" collapsed="false"/>
    <row r="1039057" customFormat="false" ht="12.8" hidden="false" customHeight="true" outlineLevel="0" collapsed="false"/>
    <row r="1039058" customFormat="false" ht="12.8" hidden="false" customHeight="true" outlineLevel="0" collapsed="false"/>
    <row r="1039059" customFormat="false" ht="12.8" hidden="false" customHeight="true" outlineLevel="0" collapsed="false"/>
    <row r="1039060" customFormat="false" ht="12.8" hidden="false" customHeight="true" outlineLevel="0" collapsed="false"/>
    <row r="1039061" customFormat="false" ht="12.8" hidden="false" customHeight="true" outlineLevel="0" collapsed="false"/>
    <row r="1039062" customFormat="false" ht="12.8" hidden="false" customHeight="true" outlineLevel="0" collapsed="false"/>
    <row r="1039063" customFormat="false" ht="12.8" hidden="false" customHeight="true" outlineLevel="0" collapsed="false"/>
    <row r="1039064" customFormat="false" ht="12.8" hidden="false" customHeight="true" outlineLevel="0" collapsed="false"/>
    <row r="1039065" customFormat="false" ht="12.8" hidden="false" customHeight="true" outlineLevel="0" collapsed="false"/>
    <row r="1039066" customFormat="false" ht="12.8" hidden="false" customHeight="true" outlineLevel="0" collapsed="false"/>
    <row r="1039067" customFormat="false" ht="12.8" hidden="false" customHeight="true" outlineLevel="0" collapsed="false"/>
    <row r="1039068" customFormat="false" ht="12.8" hidden="false" customHeight="true" outlineLevel="0" collapsed="false"/>
    <row r="1039069" customFormat="false" ht="12.8" hidden="false" customHeight="true" outlineLevel="0" collapsed="false"/>
    <row r="1039070" customFormat="false" ht="12.8" hidden="false" customHeight="true" outlineLevel="0" collapsed="false"/>
    <row r="1039071" customFormat="false" ht="12.8" hidden="false" customHeight="true" outlineLevel="0" collapsed="false"/>
    <row r="1039072" customFormat="false" ht="12.8" hidden="false" customHeight="true" outlineLevel="0" collapsed="false"/>
    <row r="1039073" customFormat="false" ht="12.8" hidden="false" customHeight="true" outlineLevel="0" collapsed="false"/>
    <row r="1039074" customFormat="false" ht="12.8" hidden="false" customHeight="true" outlineLevel="0" collapsed="false"/>
    <row r="1039075" customFormat="false" ht="12.8" hidden="false" customHeight="true" outlineLevel="0" collapsed="false"/>
    <row r="1039076" customFormat="false" ht="12.8" hidden="false" customHeight="true" outlineLevel="0" collapsed="false"/>
    <row r="1039077" customFormat="false" ht="12.8" hidden="false" customHeight="true" outlineLevel="0" collapsed="false"/>
    <row r="1039078" customFormat="false" ht="12.8" hidden="false" customHeight="true" outlineLevel="0" collapsed="false"/>
    <row r="1039079" customFormat="false" ht="12.8" hidden="false" customHeight="true" outlineLevel="0" collapsed="false"/>
    <row r="1039080" customFormat="false" ht="12.8" hidden="false" customHeight="true" outlineLevel="0" collapsed="false"/>
    <row r="1039081" customFormat="false" ht="12.8" hidden="false" customHeight="true" outlineLevel="0" collapsed="false"/>
    <row r="1039082" customFormat="false" ht="12.8" hidden="false" customHeight="true" outlineLevel="0" collapsed="false"/>
    <row r="1039083" customFormat="false" ht="12.8" hidden="false" customHeight="true" outlineLevel="0" collapsed="false"/>
    <row r="1039084" customFormat="false" ht="12.8" hidden="false" customHeight="true" outlineLevel="0" collapsed="false"/>
    <row r="1039085" customFormat="false" ht="12.8" hidden="false" customHeight="true" outlineLevel="0" collapsed="false"/>
    <row r="1039086" customFormat="false" ht="12.8" hidden="false" customHeight="true" outlineLevel="0" collapsed="false"/>
    <row r="1039087" customFormat="false" ht="12.8" hidden="false" customHeight="true" outlineLevel="0" collapsed="false"/>
    <row r="1039088" customFormat="false" ht="12.8" hidden="false" customHeight="true" outlineLevel="0" collapsed="false"/>
    <row r="1039089" customFormat="false" ht="12.8" hidden="false" customHeight="true" outlineLevel="0" collapsed="false"/>
    <row r="1039090" customFormat="false" ht="12.8" hidden="false" customHeight="true" outlineLevel="0" collapsed="false"/>
    <row r="1039091" customFormat="false" ht="12.8" hidden="false" customHeight="true" outlineLevel="0" collapsed="false"/>
    <row r="1039092" customFormat="false" ht="12.8" hidden="false" customHeight="true" outlineLevel="0" collapsed="false"/>
    <row r="1039093" customFormat="false" ht="12.8" hidden="false" customHeight="true" outlineLevel="0" collapsed="false"/>
    <row r="1039094" customFormat="false" ht="12.8" hidden="false" customHeight="true" outlineLevel="0" collapsed="false"/>
    <row r="1039095" customFormat="false" ht="12.8" hidden="false" customHeight="true" outlineLevel="0" collapsed="false"/>
    <row r="1039096" customFormat="false" ht="12.8" hidden="false" customHeight="true" outlineLevel="0" collapsed="false"/>
    <row r="1039097" customFormat="false" ht="12.8" hidden="false" customHeight="true" outlineLevel="0" collapsed="false"/>
    <row r="1039098" customFormat="false" ht="12.8" hidden="false" customHeight="true" outlineLevel="0" collapsed="false"/>
    <row r="1039099" customFormat="false" ht="12.8" hidden="false" customHeight="true" outlineLevel="0" collapsed="false"/>
    <row r="1039100" customFormat="false" ht="12.8" hidden="false" customHeight="true" outlineLevel="0" collapsed="false"/>
    <row r="1039101" customFormat="false" ht="12.8" hidden="false" customHeight="true" outlineLevel="0" collapsed="false"/>
    <row r="1039102" customFormat="false" ht="12.8" hidden="false" customHeight="true" outlineLevel="0" collapsed="false"/>
    <row r="1039103" customFormat="false" ht="12.8" hidden="false" customHeight="true" outlineLevel="0" collapsed="false"/>
    <row r="1039104" customFormat="false" ht="12.8" hidden="false" customHeight="true" outlineLevel="0" collapsed="false"/>
    <row r="1039105" customFormat="false" ht="12.8" hidden="false" customHeight="true" outlineLevel="0" collapsed="false"/>
    <row r="1039106" customFormat="false" ht="12.8" hidden="false" customHeight="true" outlineLevel="0" collapsed="false"/>
    <row r="1039107" customFormat="false" ht="12.8" hidden="false" customHeight="true" outlineLevel="0" collapsed="false"/>
    <row r="1039108" customFormat="false" ht="12.8" hidden="false" customHeight="true" outlineLevel="0" collapsed="false"/>
    <row r="1039109" customFormat="false" ht="12.8" hidden="false" customHeight="true" outlineLevel="0" collapsed="false"/>
    <row r="1039110" customFormat="false" ht="12.8" hidden="false" customHeight="true" outlineLevel="0" collapsed="false"/>
    <row r="1039111" customFormat="false" ht="12.8" hidden="false" customHeight="true" outlineLevel="0" collapsed="false"/>
    <row r="1039112" customFormat="false" ht="12.8" hidden="false" customHeight="true" outlineLevel="0" collapsed="false"/>
    <row r="1039113" customFormat="false" ht="12.8" hidden="false" customHeight="true" outlineLevel="0" collapsed="false"/>
    <row r="1039114" customFormat="false" ht="12.8" hidden="false" customHeight="true" outlineLevel="0" collapsed="false"/>
    <row r="1039115" customFormat="false" ht="12.8" hidden="false" customHeight="true" outlineLevel="0" collapsed="false"/>
    <row r="1039116" customFormat="false" ht="12.8" hidden="false" customHeight="true" outlineLevel="0" collapsed="false"/>
    <row r="1039117" customFormat="false" ht="12.8" hidden="false" customHeight="true" outlineLevel="0" collapsed="false"/>
    <row r="1039118" customFormat="false" ht="12.8" hidden="false" customHeight="true" outlineLevel="0" collapsed="false"/>
    <row r="1039119" customFormat="false" ht="12.8" hidden="false" customHeight="true" outlineLevel="0" collapsed="false"/>
    <row r="1039120" customFormat="false" ht="12.8" hidden="false" customHeight="true" outlineLevel="0" collapsed="false"/>
    <row r="1039121" customFormat="false" ht="12.8" hidden="false" customHeight="true" outlineLevel="0" collapsed="false"/>
    <row r="1039122" customFormat="false" ht="12.8" hidden="false" customHeight="true" outlineLevel="0" collapsed="false"/>
    <row r="1039123" customFormat="false" ht="12.8" hidden="false" customHeight="true" outlineLevel="0" collapsed="false"/>
    <row r="1039124" customFormat="false" ht="12.8" hidden="false" customHeight="true" outlineLevel="0" collapsed="false"/>
    <row r="1039125" customFormat="false" ht="12.8" hidden="false" customHeight="true" outlineLevel="0" collapsed="false"/>
    <row r="1039126" customFormat="false" ht="12.8" hidden="false" customHeight="true" outlineLevel="0" collapsed="false"/>
    <row r="1039127" customFormat="false" ht="12.8" hidden="false" customHeight="true" outlineLevel="0" collapsed="false"/>
    <row r="1039128" customFormat="false" ht="12.8" hidden="false" customHeight="true" outlineLevel="0" collapsed="false"/>
    <row r="1039129" customFormat="false" ht="12.8" hidden="false" customHeight="true" outlineLevel="0" collapsed="false"/>
    <row r="1039130" customFormat="false" ht="12.8" hidden="false" customHeight="true" outlineLevel="0" collapsed="false"/>
    <row r="1039131" customFormat="false" ht="12.8" hidden="false" customHeight="true" outlineLevel="0" collapsed="false"/>
    <row r="1039132" customFormat="false" ht="12.8" hidden="false" customHeight="true" outlineLevel="0" collapsed="false"/>
    <row r="1039133" customFormat="false" ht="12.8" hidden="false" customHeight="true" outlineLevel="0" collapsed="false"/>
    <row r="1039134" customFormat="false" ht="12.8" hidden="false" customHeight="true" outlineLevel="0" collapsed="false"/>
    <row r="1039135" customFormat="false" ht="12.8" hidden="false" customHeight="true" outlineLevel="0" collapsed="false"/>
    <row r="1039136" customFormat="false" ht="12.8" hidden="false" customHeight="true" outlineLevel="0" collapsed="false"/>
    <row r="1039137" customFormat="false" ht="12.8" hidden="false" customHeight="true" outlineLevel="0" collapsed="false"/>
    <row r="1039138" customFormat="false" ht="12.8" hidden="false" customHeight="true" outlineLevel="0" collapsed="false"/>
    <row r="1039139" customFormat="false" ht="12.8" hidden="false" customHeight="true" outlineLevel="0" collapsed="false"/>
    <row r="1039140" customFormat="false" ht="12.8" hidden="false" customHeight="true" outlineLevel="0" collapsed="false"/>
    <row r="1039141" customFormat="false" ht="12.8" hidden="false" customHeight="true" outlineLevel="0" collapsed="false"/>
    <row r="1039142" customFormat="false" ht="12.8" hidden="false" customHeight="true" outlineLevel="0" collapsed="false"/>
    <row r="1039143" customFormat="false" ht="12.8" hidden="false" customHeight="true" outlineLevel="0" collapsed="false"/>
    <row r="1039144" customFormat="false" ht="12.8" hidden="false" customHeight="true" outlineLevel="0" collapsed="false"/>
    <row r="1039145" customFormat="false" ht="12.8" hidden="false" customHeight="true" outlineLevel="0" collapsed="false"/>
    <row r="1039146" customFormat="false" ht="12.8" hidden="false" customHeight="true" outlineLevel="0" collapsed="false"/>
    <row r="1039147" customFormat="false" ht="12.8" hidden="false" customHeight="true" outlineLevel="0" collapsed="false"/>
    <row r="1039148" customFormat="false" ht="12.8" hidden="false" customHeight="true" outlineLevel="0" collapsed="false"/>
    <row r="1039149" customFormat="false" ht="12.8" hidden="false" customHeight="true" outlineLevel="0" collapsed="false"/>
    <row r="1039150" customFormat="false" ht="12.8" hidden="false" customHeight="true" outlineLevel="0" collapsed="false"/>
    <row r="1039151" customFormat="false" ht="12.8" hidden="false" customHeight="true" outlineLevel="0" collapsed="false"/>
    <row r="1039152" customFormat="false" ht="12.8" hidden="false" customHeight="true" outlineLevel="0" collapsed="false"/>
    <row r="1039153" customFormat="false" ht="12.8" hidden="false" customHeight="true" outlineLevel="0" collapsed="false"/>
    <row r="1039154" customFormat="false" ht="12.8" hidden="false" customHeight="true" outlineLevel="0" collapsed="false"/>
    <row r="1039155" customFormat="false" ht="12.8" hidden="false" customHeight="true" outlineLevel="0" collapsed="false"/>
    <row r="1039156" customFormat="false" ht="12.8" hidden="false" customHeight="true" outlineLevel="0" collapsed="false"/>
    <row r="1039157" customFormat="false" ht="12.8" hidden="false" customHeight="true" outlineLevel="0" collapsed="false"/>
    <row r="1039158" customFormat="false" ht="12.8" hidden="false" customHeight="true" outlineLevel="0" collapsed="false"/>
    <row r="1039159" customFormat="false" ht="12.8" hidden="false" customHeight="true" outlineLevel="0" collapsed="false"/>
    <row r="1039160" customFormat="false" ht="12.8" hidden="false" customHeight="true" outlineLevel="0" collapsed="false"/>
    <row r="1039161" customFormat="false" ht="12.8" hidden="false" customHeight="true" outlineLevel="0" collapsed="false"/>
    <row r="1039162" customFormat="false" ht="12.8" hidden="false" customHeight="true" outlineLevel="0" collapsed="false"/>
    <row r="1039163" customFormat="false" ht="12.8" hidden="false" customHeight="true" outlineLevel="0" collapsed="false"/>
    <row r="1039164" customFormat="false" ht="12.8" hidden="false" customHeight="true" outlineLevel="0" collapsed="false"/>
    <row r="1039165" customFormat="false" ht="12.8" hidden="false" customHeight="true" outlineLevel="0" collapsed="false"/>
    <row r="1039166" customFormat="false" ht="12.8" hidden="false" customHeight="true" outlineLevel="0" collapsed="false"/>
    <row r="1039167" customFormat="false" ht="12.8" hidden="false" customHeight="true" outlineLevel="0" collapsed="false"/>
    <row r="1039168" customFormat="false" ht="12.8" hidden="false" customHeight="true" outlineLevel="0" collapsed="false"/>
    <row r="1039169" customFormat="false" ht="12.8" hidden="false" customHeight="true" outlineLevel="0" collapsed="false"/>
    <row r="1039170" customFormat="false" ht="12.8" hidden="false" customHeight="true" outlineLevel="0" collapsed="false"/>
    <row r="1039171" customFormat="false" ht="12.8" hidden="false" customHeight="true" outlineLevel="0" collapsed="false"/>
    <row r="1039172" customFormat="false" ht="12.8" hidden="false" customHeight="true" outlineLevel="0" collapsed="false"/>
    <row r="1039173" customFormat="false" ht="12.8" hidden="false" customHeight="true" outlineLevel="0" collapsed="false"/>
    <row r="1039174" customFormat="false" ht="12.8" hidden="false" customHeight="true" outlineLevel="0" collapsed="false"/>
    <row r="1039175" customFormat="false" ht="12.8" hidden="false" customHeight="true" outlineLevel="0" collapsed="false"/>
    <row r="1039176" customFormat="false" ht="12.8" hidden="false" customHeight="true" outlineLevel="0" collapsed="false"/>
    <row r="1039177" customFormat="false" ht="12.8" hidden="false" customHeight="true" outlineLevel="0" collapsed="false"/>
    <row r="1039178" customFormat="false" ht="12.8" hidden="false" customHeight="true" outlineLevel="0" collapsed="false"/>
    <row r="1039179" customFormat="false" ht="12.8" hidden="false" customHeight="true" outlineLevel="0" collapsed="false"/>
    <row r="1039180" customFormat="false" ht="12.8" hidden="false" customHeight="true" outlineLevel="0" collapsed="false"/>
    <row r="1039181" customFormat="false" ht="12.8" hidden="false" customHeight="true" outlineLevel="0" collapsed="false"/>
    <row r="1039182" customFormat="false" ht="12.8" hidden="false" customHeight="true" outlineLevel="0" collapsed="false"/>
    <row r="1039183" customFormat="false" ht="12.8" hidden="false" customHeight="true" outlineLevel="0" collapsed="false"/>
    <row r="1039184" customFormat="false" ht="12.8" hidden="false" customHeight="true" outlineLevel="0" collapsed="false"/>
    <row r="1039185" customFormat="false" ht="12.8" hidden="false" customHeight="true" outlineLevel="0" collapsed="false"/>
    <row r="1039186" customFormat="false" ht="12.8" hidden="false" customHeight="true" outlineLevel="0" collapsed="false"/>
    <row r="1039187" customFormat="false" ht="12.8" hidden="false" customHeight="true" outlineLevel="0" collapsed="false"/>
    <row r="1039188" customFormat="false" ht="12.8" hidden="false" customHeight="true" outlineLevel="0" collapsed="false"/>
    <row r="1039189" customFormat="false" ht="12.8" hidden="false" customHeight="true" outlineLevel="0" collapsed="false"/>
    <row r="1039190" customFormat="false" ht="12.8" hidden="false" customHeight="true" outlineLevel="0" collapsed="false"/>
    <row r="1039191" customFormat="false" ht="12.8" hidden="false" customHeight="true" outlineLevel="0" collapsed="false"/>
    <row r="1039192" customFormat="false" ht="12.8" hidden="false" customHeight="true" outlineLevel="0" collapsed="false"/>
    <row r="1039193" customFormat="false" ht="12.8" hidden="false" customHeight="true" outlineLevel="0" collapsed="false"/>
    <row r="1039194" customFormat="false" ht="12.8" hidden="false" customHeight="true" outlineLevel="0" collapsed="false"/>
    <row r="1039195" customFormat="false" ht="12.8" hidden="false" customHeight="true" outlineLevel="0" collapsed="false"/>
    <row r="1039196" customFormat="false" ht="12.8" hidden="false" customHeight="true" outlineLevel="0" collapsed="false"/>
    <row r="1039197" customFormat="false" ht="12.8" hidden="false" customHeight="true" outlineLevel="0" collapsed="false"/>
    <row r="1039198" customFormat="false" ht="12.8" hidden="false" customHeight="true" outlineLevel="0" collapsed="false"/>
    <row r="1039199" customFormat="false" ht="12.8" hidden="false" customHeight="true" outlineLevel="0" collapsed="false"/>
    <row r="1039200" customFormat="false" ht="12.8" hidden="false" customHeight="true" outlineLevel="0" collapsed="false"/>
    <row r="1039201" customFormat="false" ht="12.8" hidden="false" customHeight="true" outlineLevel="0" collapsed="false"/>
    <row r="1039202" customFormat="false" ht="12.8" hidden="false" customHeight="true" outlineLevel="0" collapsed="false"/>
    <row r="1039203" customFormat="false" ht="12.8" hidden="false" customHeight="true" outlineLevel="0" collapsed="false"/>
    <row r="1039204" customFormat="false" ht="12.8" hidden="false" customHeight="true" outlineLevel="0" collapsed="false"/>
    <row r="1039205" customFormat="false" ht="12.8" hidden="false" customHeight="true" outlineLevel="0" collapsed="false"/>
    <row r="1039206" customFormat="false" ht="12.8" hidden="false" customHeight="true" outlineLevel="0" collapsed="false"/>
    <row r="1039207" customFormat="false" ht="12.8" hidden="false" customHeight="true" outlineLevel="0" collapsed="false"/>
    <row r="1039208" customFormat="false" ht="12.8" hidden="false" customHeight="true" outlineLevel="0" collapsed="false"/>
    <row r="1039209" customFormat="false" ht="12.8" hidden="false" customHeight="true" outlineLevel="0" collapsed="false"/>
    <row r="1039210" customFormat="false" ht="12.8" hidden="false" customHeight="true" outlineLevel="0" collapsed="false"/>
    <row r="1039211" customFormat="false" ht="12.8" hidden="false" customHeight="true" outlineLevel="0" collapsed="false"/>
    <row r="1039212" customFormat="false" ht="12.8" hidden="false" customHeight="true" outlineLevel="0" collapsed="false"/>
    <row r="1039213" customFormat="false" ht="12.8" hidden="false" customHeight="true" outlineLevel="0" collapsed="false"/>
    <row r="1039214" customFormat="false" ht="12.8" hidden="false" customHeight="true" outlineLevel="0" collapsed="false"/>
    <row r="1039215" customFormat="false" ht="12.8" hidden="false" customHeight="true" outlineLevel="0" collapsed="false"/>
    <row r="1039216" customFormat="false" ht="12.8" hidden="false" customHeight="true" outlineLevel="0" collapsed="false"/>
    <row r="1039217" customFormat="false" ht="12.8" hidden="false" customHeight="true" outlineLevel="0" collapsed="false"/>
    <row r="1039218" customFormat="false" ht="12.8" hidden="false" customHeight="true" outlineLevel="0" collapsed="false"/>
    <row r="1039219" customFormat="false" ht="12.8" hidden="false" customHeight="true" outlineLevel="0" collapsed="false"/>
    <row r="1039220" customFormat="false" ht="12.8" hidden="false" customHeight="true" outlineLevel="0" collapsed="false"/>
    <row r="1039221" customFormat="false" ht="12.8" hidden="false" customHeight="true" outlineLevel="0" collapsed="false"/>
    <row r="1039222" customFormat="false" ht="12.8" hidden="false" customHeight="true" outlineLevel="0" collapsed="false"/>
    <row r="1039223" customFormat="false" ht="12.8" hidden="false" customHeight="true" outlineLevel="0" collapsed="false"/>
    <row r="1039224" customFormat="false" ht="12.8" hidden="false" customHeight="true" outlineLevel="0" collapsed="false"/>
    <row r="1039225" customFormat="false" ht="12.8" hidden="false" customHeight="true" outlineLevel="0" collapsed="false"/>
    <row r="1039226" customFormat="false" ht="12.8" hidden="false" customHeight="true" outlineLevel="0" collapsed="false"/>
    <row r="1039227" customFormat="false" ht="12.8" hidden="false" customHeight="true" outlineLevel="0" collapsed="false"/>
    <row r="1039228" customFormat="false" ht="12.8" hidden="false" customHeight="true" outlineLevel="0" collapsed="false"/>
    <row r="1039229" customFormat="false" ht="12.8" hidden="false" customHeight="true" outlineLevel="0" collapsed="false"/>
    <row r="1039230" customFormat="false" ht="12.8" hidden="false" customHeight="true" outlineLevel="0" collapsed="false"/>
    <row r="1039231" customFormat="false" ht="12.8" hidden="false" customHeight="true" outlineLevel="0" collapsed="false"/>
    <row r="1039232" customFormat="false" ht="12.8" hidden="false" customHeight="true" outlineLevel="0" collapsed="false"/>
    <row r="1039233" customFormat="false" ht="12.8" hidden="false" customHeight="true" outlineLevel="0" collapsed="false"/>
    <row r="1039234" customFormat="false" ht="12.8" hidden="false" customHeight="true" outlineLevel="0" collapsed="false"/>
    <row r="1039235" customFormat="false" ht="12.8" hidden="false" customHeight="true" outlineLevel="0" collapsed="false"/>
    <row r="1039236" customFormat="false" ht="12.8" hidden="false" customHeight="true" outlineLevel="0" collapsed="false"/>
    <row r="1039237" customFormat="false" ht="12.8" hidden="false" customHeight="true" outlineLevel="0" collapsed="false"/>
    <row r="1039238" customFormat="false" ht="12.8" hidden="false" customHeight="true" outlineLevel="0" collapsed="false"/>
    <row r="1039239" customFormat="false" ht="12.8" hidden="false" customHeight="true" outlineLevel="0" collapsed="false"/>
    <row r="1039240" customFormat="false" ht="12.8" hidden="false" customHeight="true" outlineLevel="0" collapsed="false"/>
    <row r="1039241" customFormat="false" ht="12.8" hidden="false" customHeight="true" outlineLevel="0" collapsed="false"/>
    <row r="1039242" customFormat="false" ht="12.8" hidden="false" customHeight="true" outlineLevel="0" collapsed="false"/>
    <row r="1039243" customFormat="false" ht="12.8" hidden="false" customHeight="true" outlineLevel="0" collapsed="false"/>
    <row r="1039244" customFormat="false" ht="12.8" hidden="false" customHeight="true" outlineLevel="0" collapsed="false"/>
    <row r="1039245" customFormat="false" ht="12.8" hidden="false" customHeight="true" outlineLevel="0" collapsed="false"/>
    <row r="1039246" customFormat="false" ht="12.8" hidden="false" customHeight="true" outlineLevel="0" collapsed="false"/>
    <row r="1039247" customFormat="false" ht="12.8" hidden="false" customHeight="true" outlineLevel="0" collapsed="false"/>
    <row r="1039248" customFormat="false" ht="12.8" hidden="false" customHeight="true" outlineLevel="0" collapsed="false"/>
    <row r="1039249" customFormat="false" ht="12.8" hidden="false" customHeight="true" outlineLevel="0" collapsed="false"/>
    <row r="1039250" customFormat="false" ht="12.8" hidden="false" customHeight="true" outlineLevel="0" collapsed="false"/>
    <row r="1039251" customFormat="false" ht="12.8" hidden="false" customHeight="true" outlineLevel="0" collapsed="false"/>
    <row r="1039252" customFormat="false" ht="12.8" hidden="false" customHeight="true" outlineLevel="0" collapsed="false"/>
    <row r="1039253" customFormat="false" ht="12.8" hidden="false" customHeight="true" outlineLevel="0" collapsed="false"/>
    <row r="1039254" customFormat="false" ht="12.8" hidden="false" customHeight="true" outlineLevel="0" collapsed="false"/>
    <row r="1039255" customFormat="false" ht="12.8" hidden="false" customHeight="true" outlineLevel="0" collapsed="false"/>
    <row r="1039256" customFormat="false" ht="12.8" hidden="false" customHeight="true" outlineLevel="0" collapsed="false"/>
    <row r="1039257" customFormat="false" ht="12.8" hidden="false" customHeight="true" outlineLevel="0" collapsed="false"/>
    <row r="1039258" customFormat="false" ht="12.8" hidden="false" customHeight="true" outlineLevel="0" collapsed="false"/>
    <row r="1039259" customFormat="false" ht="12.8" hidden="false" customHeight="true" outlineLevel="0" collapsed="false"/>
    <row r="1039260" customFormat="false" ht="12.8" hidden="false" customHeight="true" outlineLevel="0" collapsed="false"/>
    <row r="1039261" customFormat="false" ht="12.8" hidden="false" customHeight="true" outlineLevel="0" collapsed="false"/>
    <row r="1039262" customFormat="false" ht="12.8" hidden="false" customHeight="true" outlineLevel="0" collapsed="false"/>
    <row r="1039263" customFormat="false" ht="12.8" hidden="false" customHeight="true" outlineLevel="0" collapsed="false"/>
    <row r="1039264" customFormat="false" ht="12.8" hidden="false" customHeight="true" outlineLevel="0" collapsed="false"/>
    <row r="1039265" customFormat="false" ht="12.8" hidden="false" customHeight="true" outlineLevel="0" collapsed="false"/>
    <row r="1039266" customFormat="false" ht="12.8" hidden="false" customHeight="true" outlineLevel="0" collapsed="false"/>
    <row r="1039267" customFormat="false" ht="12.8" hidden="false" customHeight="true" outlineLevel="0" collapsed="false"/>
    <row r="1039268" customFormat="false" ht="12.8" hidden="false" customHeight="true" outlineLevel="0" collapsed="false"/>
    <row r="1039269" customFormat="false" ht="12.8" hidden="false" customHeight="true" outlineLevel="0" collapsed="false"/>
    <row r="1039270" customFormat="false" ht="12.8" hidden="false" customHeight="true" outlineLevel="0" collapsed="false"/>
    <row r="1039271" customFormat="false" ht="12.8" hidden="false" customHeight="true" outlineLevel="0" collapsed="false"/>
    <row r="1039272" customFormat="false" ht="12.8" hidden="false" customHeight="true" outlineLevel="0" collapsed="false"/>
    <row r="1039273" customFormat="false" ht="12.8" hidden="false" customHeight="true" outlineLevel="0" collapsed="false"/>
    <row r="1039274" customFormat="false" ht="12.8" hidden="false" customHeight="true" outlineLevel="0" collapsed="false"/>
    <row r="1039275" customFormat="false" ht="12.8" hidden="false" customHeight="true" outlineLevel="0" collapsed="false"/>
    <row r="1039276" customFormat="false" ht="12.8" hidden="false" customHeight="true" outlineLevel="0" collapsed="false"/>
    <row r="1039277" customFormat="false" ht="12.8" hidden="false" customHeight="true" outlineLevel="0" collapsed="false"/>
    <row r="1039278" customFormat="false" ht="12.8" hidden="false" customHeight="true" outlineLevel="0" collapsed="false"/>
    <row r="1039279" customFormat="false" ht="12.8" hidden="false" customHeight="true" outlineLevel="0" collapsed="false"/>
    <row r="1039280" customFormat="false" ht="12.8" hidden="false" customHeight="true" outlineLevel="0" collapsed="false"/>
    <row r="1039281" customFormat="false" ht="12.8" hidden="false" customHeight="true" outlineLevel="0" collapsed="false"/>
    <row r="1039282" customFormat="false" ht="12.8" hidden="false" customHeight="true" outlineLevel="0" collapsed="false"/>
    <row r="1039283" customFormat="false" ht="12.8" hidden="false" customHeight="true" outlineLevel="0" collapsed="false"/>
    <row r="1039284" customFormat="false" ht="12.8" hidden="false" customHeight="true" outlineLevel="0" collapsed="false"/>
    <row r="1039285" customFormat="false" ht="12.8" hidden="false" customHeight="true" outlineLevel="0" collapsed="false"/>
    <row r="1039286" customFormat="false" ht="12.8" hidden="false" customHeight="true" outlineLevel="0" collapsed="false"/>
    <row r="1039287" customFormat="false" ht="12.8" hidden="false" customHeight="true" outlineLevel="0" collapsed="false"/>
    <row r="1039288" customFormat="false" ht="12.8" hidden="false" customHeight="true" outlineLevel="0" collapsed="false"/>
    <row r="1039289" customFormat="false" ht="12.8" hidden="false" customHeight="true" outlineLevel="0" collapsed="false"/>
    <row r="1039290" customFormat="false" ht="12.8" hidden="false" customHeight="true" outlineLevel="0" collapsed="false"/>
    <row r="1039291" customFormat="false" ht="12.8" hidden="false" customHeight="true" outlineLevel="0" collapsed="false"/>
    <row r="1039292" customFormat="false" ht="12.8" hidden="false" customHeight="true" outlineLevel="0" collapsed="false"/>
    <row r="1039293" customFormat="false" ht="12.8" hidden="false" customHeight="true" outlineLevel="0" collapsed="false"/>
    <row r="1039294" customFormat="false" ht="12.8" hidden="false" customHeight="true" outlineLevel="0" collapsed="false"/>
    <row r="1039295" customFormat="false" ht="12.8" hidden="false" customHeight="true" outlineLevel="0" collapsed="false"/>
    <row r="1039296" customFormat="false" ht="12.8" hidden="false" customHeight="true" outlineLevel="0" collapsed="false"/>
    <row r="1039297" customFormat="false" ht="12.8" hidden="false" customHeight="true" outlineLevel="0" collapsed="false"/>
    <row r="1039298" customFormat="false" ht="12.8" hidden="false" customHeight="true" outlineLevel="0" collapsed="false"/>
    <row r="1039299" customFormat="false" ht="12.8" hidden="false" customHeight="true" outlineLevel="0" collapsed="false"/>
    <row r="1039300" customFormat="false" ht="12.8" hidden="false" customHeight="true" outlineLevel="0" collapsed="false"/>
    <row r="1039301" customFormat="false" ht="12.8" hidden="false" customHeight="true" outlineLevel="0" collapsed="false"/>
    <row r="1039302" customFormat="false" ht="12.8" hidden="false" customHeight="true" outlineLevel="0" collapsed="false"/>
    <row r="1039303" customFormat="false" ht="12.8" hidden="false" customHeight="true" outlineLevel="0" collapsed="false"/>
    <row r="1039304" customFormat="false" ht="12.8" hidden="false" customHeight="true" outlineLevel="0" collapsed="false"/>
    <row r="1039305" customFormat="false" ht="12.8" hidden="false" customHeight="true" outlineLevel="0" collapsed="false"/>
    <row r="1039306" customFormat="false" ht="12.8" hidden="false" customHeight="true" outlineLevel="0" collapsed="false"/>
    <row r="1039307" customFormat="false" ht="12.8" hidden="false" customHeight="true" outlineLevel="0" collapsed="false"/>
    <row r="1039308" customFormat="false" ht="12.8" hidden="false" customHeight="true" outlineLevel="0" collapsed="false"/>
    <row r="1039309" customFormat="false" ht="12.8" hidden="false" customHeight="true" outlineLevel="0" collapsed="false"/>
    <row r="1039310" customFormat="false" ht="12.8" hidden="false" customHeight="true" outlineLevel="0" collapsed="false"/>
    <row r="1039311" customFormat="false" ht="12.8" hidden="false" customHeight="true" outlineLevel="0" collapsed="false"/>
    <row r="1039312" customFormat="false" ht="12.8" hidden="false" customHeight="true" outlineLevel="0" collapsed="false"/>
    <row r="1039313" customFormat="false" ht="12.8" hidden="false" customHeight="true" outlineLevel="0" collapsed="false"/>
    <row r="1039314" customFormat="false" ht="12.8" hidden="false" customHeight="true" outlineLevel="0" collapsed="false"/>
    <row r="1039315" customFormat="false" ht="12.8" hidden="false" customHeight="true" outlineLevel="0" collapsed="false"/>
    <row r="1039316" customFormat="false" ht="12.8" hidden="false" customHeight="true" outlineLevel="0" collapsed="false"/>
    <row r="1039317" customFormat="false" ht="12.8" hidden="false" customHeight="true" outlineLevel="0" collapsed="false"/>
    <row r="1039318" customFormat="false" ht="12.8" hidden="false" customHeight="true" outlineLevel="0" collapsed="false"/>
    <row r="1039319" customFormat="false" ht="12.8" hidden="false" customHeight="true" outlineLevel="0" collapsed="false"/>
    <row r="1039320" customFormat="false" ht="12.8" hidden="false" customHeight="true" outlineLevel="0" collapsed="false"/>
    <row r="1039321" customFormat="false" ht="12.8" hidden="false" customHeight="true" outlineLevel="0" collapsed="false"/>
    <row r="1039322" customFormat="false" ht="12.8" hidden="false" customHeight="true" outlineLevel="0" collapsed="false"/>
    <row r="1039323" customFormat="false" ht="12.8" hidden="false" customHeight="true" outlineLevel="0" collapsed="false"/>
    <row r="1039324" customFormat="false" ht="12.8" hidden="false" customHeight="true" outlineLevel="0" collapsed="false"/>
    <row r="1039325" customFormat="false" ht="12.8" hidden="false" customHeight="true" outlineLevel="0" collapsed="false"/>
    <row r="1039326" customFormat="false" ht="12.8" hidden="false" customHeight="true" outlineLevel="0" collapsed="false"/>
    <row r="1039327" customFormat="false" ht="12.8" hidden="false" customHeight="true" outlineLevel="0" collapsed="false"/>
    <row r="1039328" customFormat="false" ht="12.8" hidden="false" customHeight="true" outlineLevel="0" collapsed="false"/>
    <row r="1039329" customFormat="false" ht="12.8" hidden="false" customHeight="true" outlineLevel="0" collapsed="false"/>
    <row r="1039330" customFormat="false" ht="12.8" hidden="false" customHeight="true" outlineLevel="0" collapsed="false"/>
    <row r="1039331" customFormat="false" ht="12.8" hidden="false" customHeight="true" outlineLevel="0" collapsed="false"/>
    <row r="1039332" customFormat="false" ht="12.8" hidden="false" customHeight="true" outlineLevel="0" collapsed="false"/>
    <row r="1039333" customFormat="false" ht="12.8" hidden="false" customHeight="true" outlineLevel="0" collapsed="false"/>
    <row r="1039334" customFormat="false" ht="12.8" hidden="false" customHeight="true" outlineLevel="0" collapsed="false"/>
    <row r="1039335" customFormat="false" ht="12.8" hidden="false" customHeight="true" outlineLevel="0" collapsed="false"/>
    <row r="1039336" customFormat="false" ht="12.8" hidden="false" customHeight="true" outlineLevel="0" collapsed="false"/>
    <row r="1039337" customFormat="false" ht="12.8" hidden="false" customHeight="true" outlineLevel="0" collapsed="false"/>
    <row r="1039338" customFormat="false" ht="12.8" hidden="false" customHeight="true" outlineLevel="0" collapsed="false"/>
    <row r="1039339" customFormat="false" ht="12.8" hidden="false" customHeight="true" outlineLevel="0" collapsed="false"/>
    <row r="1039340" customFormat="false" ht="12.8" hidden="false" customHeight="true" outlineLevel="0" collapsed="false"/>
    <row r="1039341" customFormat="false" ht="12.8" hidden="false" customHeight="true" outlineLevel="0" collapsed="false"/>
    <row r="1039342" customFormat="false" ht="12.8" hidden="false" customHeight="true" outlineLevel="0" collapsed="false"/>
    <row r="1039343" customFormat="false" ht="12.8" hidden="false" customHeight="true" outlineLevel="0" collapsed="false"/>
    <row r="1039344" customFormat="false" ht="12.8" hidden="false" customHeight="true" outlineLevel="0" collapsed="false"/>
    <row r="1039345" customFormat="false" ht="12.8" hidden="false" customHeight="true" outlineLevel="0" collapsed="false"/>
    <row r="1039346" customFormat="false" ht="12.8" hidden="false" customHeight="true" outlineLevel="0" collapsed="false"/>
    <row r="1039347" customFormat="false" ht="12.8" hidden="false" customHeight="true" outlineLevel="0" collapsed="false"/>
    <row r="1039348" customFormat="false" ht="12.8" hidden="false" customHeight="true" outlineLevel="0" collapsed="false"/>
    <row r="1039349" customFormat="false" ht="12.8" hidden="false" customHeight="true" outlineLevel="0" collapsed="false"/>
    <row r="1039350" customFormat="false" ht="12.8" hidden="false" customHeight="true" outlineLevel="0" collapsed="false"/>
    <row r="1039351" customFormat="false" ht="12.8" hidden="false" customHeight="true" outlineLevel="0" collapsed="false"/>
    <row r="1039352" customFormat="false" ht="12.8" hidden="false" customHeight="true" outlineLevel="0" collapsed="false"/>
    <row r="1039353" customFormat="false" ht="12.8" hidden="false" customHeight="true" outlineLevel="0" collapsed="false"/>
    <row r="1039354" customFormat="false" ht="12.8" hidden="false" customHeight="true" outlineLevel="0" collapsed="false"/>
    <row r="1039355" customFormat="false" ht="12.8" hidden="false" customHeight="true" outlineLevel="0" collapsed="false"/>
    <row r="1039356" customFormat="false" ht="12.8" hidden="false" customHeight="true" outlineLevel="0" collapsed="false"/>
    <row r="1039357" customFormat="false" ht="12.8" hidden="false" customHeight="true" outlineLevel="0" collapsed="false"/>
    <row r="1039358" customFormat="false" ht="12.8" hidden="false" customHeight="true" outlineLevel="0" collapsed="false"/>
    <row r="1039359" customFormat="false" ht="12.8" hidden="false" customHeight="true" outlineLevel="0" collapsed="false"/>
    <row r="1039360" customFormat="false" ht="12.8" hidden="false" customHeight="true" outlineLevel="0" collapsed="false"/>
    <row r="1039361" customFormat="false" ht="12.8" hidden="false" customHeight="true" outlineLevel="0" collapsed="false"/>
    <row r="1039362" customFormat="false" ht="12.8" hidden="false" customHeight="true" outlineLevel="0" collapsed="false"/>
    <row r="1039363" customFormat="false" ht="12.8" hidden="false" customHeight="true" outlineLevel="0" collapsed="false"/>
    <row r="1039364" customFormat="false" ht="12.8" hidden="false" customHeight="true" outlineLevel="0" collapsed="false"/>
    <row r="1039365" customFormat="false" ht="12.8" hidden="false" customHeight="true" outlineLevel="0" collapsed="false"/>
    <row r="1039366" customFormat="false" ht="12.8" hidden="false" customHeight="true" outlineLevel="0" collapsed="false"/>
    <row r="1039367" customFormat="false" ht="12.8" hidden="false" customHeight="true" outlineLevel="0" collapsed="false"/>
    <row r="1039368" customFormat="false" ht="12.8" hidden="false" customHeight="true" outlineLevel="0" collapsed="false"/>
    <row r="1039369" customFormat="false" ht="12.8" hidden="false" customHeight="true" outlineLevel="0" collapsed="false"/>
    <row r="1039370" customFormat="false" ht="12.8" hidden="false" customHeight="true" outlineLevel="0" collapsed="false"/>
    <row r="1039371" customFormat="false" ht="12.8" hidden="false" customHeight="true" outlineLevel="0" collapsed="false"/>
    <row r="1039372" customFormat="false" ht="12.8" hidden="false" customHeight="true" outlineLevel="0" collapsed="false"/>
    <row r="1039373" customFormat="false" ht="12.8" hidden="false" customHeight="true" outlineLevel="0" collapsed="false"/>
    <row r="1039374" customFormat="false" ht="12.8" hidden="false" customHeight="true" outlineLevel="0" collapsed="false"/>
    <row r="1039375" customFormat="false" ht="12.8" hidden="false" customHeight="true" outlineLevel="0" collapsed="false"/>
    <row r="1039376" customFormat="false" ht="12.8" hidden="false" customHeight="true" outlineLevel="0" collapsed="false"/>
    <row r="1039377" customFormat="false" ht="12.8" hidden="false" customHeight="true" outlineLevel="0" collapsed="false"/>
    <row r="1039378" customFormat="false" ht="12.8" hidden="false" customHeight="true" outlineLevel="0" collapsed="false"/>
    <row r="1039379" customFormat="false" ht="12.8" hidden="false" customHeight="true" outlineLevel="0" collapsed="false"/>
    <row r="1039380" customFormat="false" ht="12.8" hidden="false" customHeight="true" outlineLevel="0" collapsed="false"/>
    <row r="1039381" customFormat="false" ht="12.8" hidden="false" customHeight="true" outlineLevel="0" collapsed="false"/>
    <row r="1039382" customFormat="false" ht="12.8" hidden="false" customHeight="true" outlineLevel="0" collapsed="false"/>
    <row r="1039383" customFormat="false" ht="12.8" hidden="false" customHeight="true" outlineLevel="0" collapsed="false"/>
    <row r="1039384" customFormat="false" ht="12.8" hidden="false" customHeight="true" outlineLevel="0" collapsed="false"/>
    <row r="1039385" customFormat="false" ht="12.8" hidden="false" customHeight="true" outlineLevel="0" collapsed="false"/>
    <row r="1039386" customFormat="false" ht="12.8" hidden="false" customHeight="true" outlineLevel="0" collapsed="false"/>
    <row r="1039387" customFormat="false" ht="12.8" hidden="false" customHeight="true" outlineLevel="0" collapsed="false"/>
    <row r="1039388" customFormat="false" ht="12.8" hidden="false" customHeight="true" outlineLevel="0" collapsed="false"/>
    <row r="1039389" customFormat="false" ht="12.8" hidden="false" customHeight="true" outlineLevel="0" collapsed="false"/>
    <row r="1039390" customFormat="false" ht="12.8" hidden="false" customHeight="true" outlineLevel="0" collapsed="false"/>
    <row r="1039391" customFormat="false" ht="12.8" hidden="false" customHeight="true" outlineLevel="0" collapsed="false"/>
    <row r="1039392" customFormat="false" ht="12.8" hidden="false" customHeight="true" outlineLevel="0" collapsed="false"/>
    <row r="1039393" customFormat="false" ht="12.8" hidden="false" customHeight="true" outlineLevel="0" collapsed="false"/>
    <row r="1039394" customFormat="false" ht="12.8" hidden="false" customHeight="true" outlineLevel="0" collapsed="false"/>
    <row r="1039395" customFormat="false" ht="12.8" hidden="false" customHeight="true" outlineLevel="0" collapsed="false"/>
    <row r="1039396" customFormat="false" ht="12.8" hidden="false" customHeight="true" outlineLevel="0" collapsed="false"/>
    <row r="1039397" customFormat="false" ht="12.8" hidden="false" customHeight="true" outlineLevel="0" collapsed="false"/>
    <row r="1039398" customFormat="false" ht="12.8" hidden="false" customHeight="true" outlineLevel="0" collapsed="false"/>
    <row r="1039399" customFormat="false" ht="12.8" hidden="false" customHeight="true" outlineLevel="0" collapsed="false"/>
    <row r="1039400" customFormat="false" ht="12.8" hidden="false" customHeight="true" outlineLevel="0" collapsed="false"/>
    <row r="1039401" customFormat="false" ht="12.8" hidden="false" customHeight="true" outlineLevel="0" collapsed="false"/>
    <row r="1039402" customFormat="false" ht="12.8" hidden="false" customHeight="true" outlineLevel="0" collapsed="false"/>
    <row r="1039403" customFormat="false" ht="12.8" hidden="false" customHeight="true" outlineLevel="0" collapsed="false"/>
    <row r="1039404" customFormat="false" ht="12.8" hidden="false" customHeight="true" outlineLevel="0" collapsed="false"/>
    <row r="1039405" customFormat="false" ht="12.8" hidden="false" customHeight="true" outlineLevel="0" collapsed="false"/>
    <row r="1039406" customFormat="false" ht="12.8" hidden="false" customHeight="true" outlineLevel="0" collapsed="false"/>
    <row r="1039407" customFormat="false" ht="12.8" hidden="false" customHeight="true" outlineLevel="0" collapsed="false"/>
    <row r="1039408" customFormat="false" ht="12.8" hidden="false" customHeight="true" outlineLevel="0" collapsed="false"/>
    <row r="1039409" customFormat="false" ht="12.8" hidden="false" customHeight="true" outlineLevel="0" collapsed="false"/>
    <row r="1039410" customFormat="false" ht="12.8" hidden="false" customHeight="true" outlineLevel="0" collapsed="false"/>
    <row r="1039411" customFormat="false" ht="12.8" hidden="false" customHeight="true" outlineLevel="0" collapsed="false"/>
    <row r="1039412" customFormat="false" ht="12.8" hidden="false" customHeight="true" outlineLevel="0" collapsed="false"/>
    <row r="1039413" customFormat="false" ht="12.8" hidden="false" customHeight="true" outlineLevel="0" collapsed="false"/>
    <row r="1039414" customFormat="false" ht="12.8" hidden="false" customHeight="true" outlineLevel="0" collapsed="false"/>
    <row r="1039415" customFormat="false" ht="12.8" hidden="false" customHeight="true" outlineLevel="0" collapsed="false"/>
    <row r="1039416" customFormat="false" ht="12.8" hidden="false" customHeight="true" outlineLevel="0" collapsed="false"/>
    <row r="1039417" customFormat="false" ht="12.8" hidden="false" customHeight="true" outlineLevel="0" collapsed="false"/>
    <row r="1039418" customFormat="false" ht="12.8" hidden="false" customHeight="true" outlineLevel="0" collapsed="false"/>
    <row r="1039419" customFormat="false" ht="12.8" hidden="false" customHeight="true" outlineLevel="0" collapsed="false"/>
    <row r="1039420" customFormat="false" ht="12.8" hidden="false" customHeight="true" outlineLevel="0" collapsed="false"/>
    <row r="1039421" customFormat="false" ht="12.8" hidden="false" customHeight="true" outlineLevel="0" collapsed="false"/>
    <row r="1039422" customFormat="false" ht="12.8" hidden="false" customHeight="true" outlineLevel="0" collapsed="false"/>
    <row r="1039423" customFormat="false" ht="12.8" hidden="false" customHeight="true" outlineLevel="0" collapsed="false"/>
    <row r="1039424" customFormat="false" ht="12.8" hidden="false" customHeight="true" outlineLevel="0" collapsed="false"/>
    <row r="1039425" customFormat="false" ht="12.8" hidden="false" customHeight="true" outlineLevel="0" collapsed="false"/>
    <row r="1039426" customFormat="false" ht="12.8" hidden="false" customHeight="true" outlineLevel="0" collapsed="false"/>
    <row r="1039427" customFormat="false" ht="12.8" hidden="false" customHeight="true" outlineLevel="0" collapsed="false"/>
    <row r="1039428" customFormat="false" ht="12.8" hidden="false" customHeight="true" outlineLevel="0" collapsed="false"/>
    <row r="1039429" customFormat="false" ht="12.8" hidden="false" customHeight="true" outlineLevel="0" collapsed="false"/>
    <row r="1039430" customFormat="false" ht="12.8" hidden="false" customHeight="true" outlineLevel="0" collapsed="false"/>
    <row r="1039431" customFormat="false" ht="12.8" hidden="false" customHeight="true" outlineLevel="0" collapsed="false"/>
    <row r="1039432" customFormat="false" ht="12.8" hidden="false" customHeight="true" outlineLevel="0" collapsed="false"/>
    <row r="1039433" customFormat="false" ht="12.8" hidden="false" customHeight="true" outlineLevel="0" collapsed="false"/>
    <row r="1039434" customFormat="false" ht="12.8" hidden="false" customHeight="true" outlineLevel="0" collapsed="false"/>
    <row r="1039435" customFormat="false" ht="12.8" hidden="false" customHeight="true" outlineLevel="0" collapsed="false"/>
    <row r="1039436" customFormat="false" ht="12.8" hidden="false" customHeight="true" outlineLevel="0" collapsed="false"/>
    <row r="1039437" customFormat="false" ht="12.8" hidden="false" customHeight="true" outlineLevel="0" collapsed="false"/>
    <row r="1039438" customFormat="false" ht="12.8" hidden="false" customHeight="true" outlineLevel="0" collapsed="false"/>
    <row r="1039439" customFormat="false" ht="12.8" hidden="false" customHeight="true" outlineLevel="0" collapsed="false"/>
    <row r="1039440" customFormat="false" ht="12.8" hidden="false" customHeight="true" outlineLevel="0" collapsed="false"/>
    <row r="1039441" customFormat="false" ht="12.8" hidden="false" customHeight="true" outlineLevel="0" collapsed="false"/>
    <row r="1039442" customFormat="false" ht="12.8" hidden="false" customHeight="true" outlineLevel="0" collapsed="false"/>
    <row r="1039443" customFormat="false" ht="12.8" hidden="false" customHeight="true" outlineLevel="0" collapsed="false"/>
    <row r="1039444" customFormat="false" ht="12.8" hidden="false" customHeight="true" outlineLevel="0" collapsed="false"/>
    <row r="1039445" customFormat="false" ht="12.8" hidden="false" customHeight="true" outlineLevel="0" collapsed="false"/>
    <row r="1039446" customFormat="false" ht="12.8" hidden="false" customHeight="true" outlineLevel="0" collapsed="false"/>
    <row r="1039447" customFormat="false" ht="12.8" hidden="false" customHeight="true" outlineLevel="0" collapsed="false"/>
    <row r="1039448" customFormat="false" ht="12.8" hidden="false" customHeight="true" outlineLevel="0" collapsed="false"/>
    <row r="1039449" customFormat="false" ht="12.8" hidden="false" customHeight="true" outlineLevel="0" collapsed="false"/>
    <row r="1039450" customFormat="false" ht="12.8" hidden="false" customHeight="true" outlineLevel="0" collapsed="false"/>
    <row r="1039451" customFormat="false" ht="12.8" hidden="false" customHeight="true" outlineLevel="0" collapsed="false"/>
    <row r="1039452" customFormat="false" ht="12.8" hidden="false" customHeight="true" outlineLevel="0" collapsed="false"/>
    <row r="1039453" customFormat="false" ht="12.8" hidden="false" customHeight="true" outlineLevel="0" collapsed="false"/>
    <row r="1039454" customFormat="false" ht="12.8" hidden="false" customHeight="true" outlineLevel="0" collapsed="false"/>
    <row r="1039455" customFormat="false" ht="12.8" hidden="false" customHeight="true" outlineLevel="0" collapsed="false"/>
    <row r="1039456" customFormat="false" ht="12.8" hidden="false" customHeight="true" outlineLevel="0" collapsed="false"/>
    <row r="1039457" customFormat="false" ht="12.8" hidden="false" customHeight="true" outlineLevel="0" collapsed="false"/>
    <row r="1039458" customFormat="false" ht="12.8" hidden="false" customHeight="true" outlineLevel="0" collapsed="false"/>
    <row r="1039459" customFormat="false" ht="12.8" hidden="false" customHeight="true" outlineLevel="0" collapsed="false"/>
    <row r="1039460" customFormat="false" ht="12.8" hidden="false" customHeight="true" outlineLevel="0" collapsed="false"/>
    <row r="1039461" customFormat="false" ht="12.8" hidden="false" customHeight="true" outlineLevel="0" collapsed="false"/>
    <row r="1039462" customFormat="false" ht="12.8" hidden="false" customHeight="true" outlineLevel="0" collapsed="false"/>
    <row r="1039463" customFormat="false" ht="12.8" hidden="false" customHeight="true" outlineLevel="0" collapsed="false"/>
    <row r="1039464" customFormat="false" ht="12.8" hidden="false" customHeight="true" outlineLevel="0" collapsed="false"/>
    <row r="1039465" customFormat="false" ht="12.8" hidden="false" customHeight="true" outlineLevel="0" collapsed="false"/>
    <row r="1039466" customFormat="false" ht="12.8" hidden="false" customHeight="true" outlineLevel="0" collapsed="false"/>
    <row r="1039467" customFormat="false" ht="12.8" hidden="false" customHeight="true" outlineLevel="0" collapsed="false"/>
    <row r="1039468" customFormat="false" ht="12.8" hidden="false" customHeight="true" outlineLevel="0" collapsed="false"/>
    <row r="1039469" customFormat="false" ht="12.8" hidden="false" customHeight="true" outlineLevel="0" collapsed="false"/>
    <row r="1039470" customFormat="false" ht="12.8" hidden="false" customHeight="true" outlineLevel="0" collapsed="false"/>
    <row r="1039471" customFormat="false" ht="12.8" hidden="false" customHeight="true" outlineLevel="0" collapsed="false"/>
    <row r="1039472" customFormat="false" ht="12.8" hidden="false" customHeight="true" outlineLevel="0" collapsed="false"/>
    <row r="1039473" customFormat="false" ht="12.8" hidden="false" customHeight="true" outlineLevel="0" collapsed="false"/>
    <row r="1039474" customFormat="false" ht="12.8" hidden="false" customHeight="true" outlineLevel="0" collapsed="false"/>
    <row r="1039475" customFormat="false" ht="12.8" hidden="false" customHeight="true" outlineLevel="0" collapsed="false"/>
    <row r="1039476" customFormat="false" ht="12.8" hidden="false" customHeight="true" outlineLevel="0" collapsed="false"/>
    <row r="1039477" customFormat="false" ht="12.8" hidden="false" customHeight="true" outlineLevel="0" collapsed="false"/>
    <row r="1039478" customFormat="false" ht="12.8" hidden="false" customHeight="true" outlineLevel="0" collapsed="false"/>
    <row r="1039479" customFormat="false" ht="12.8" hidden="false" customHeight="true" outlineLevel="0" collapsed="false"/>
    <row r="1039480" customFormat="false" ht="12.8" hidden="false" customHeight="true" outlineLevel="0" collapsed="false"/>
    <row r="1039481" customFormat="false" ht="12.8" hidden="false" customHeight="true" outlineLevel="0" collapsed="false"/>
    <row r="1039482" customFormat="false" ht="12.8" hidden="false" customHeight="true" outlineLevel="0" collapsed="false"/>
    <row r="1039483" customFormat="false" ht="12.8" hidden="false" customHeight="true" outlineLevel="0" collapsed="false"/>
    <row r="1039484" customFormat="false" ht="12.8" hidden="false" customHeight="true" outlineLevel="0" collapsed="false"/>
    <row r="1039485" customFormat="false" ht="12.8" hidden="false" customHeight="true" outlineLevel="0" collapsed="false"/>
    <row r="1039486" customFormat="false" ht="12.8" hidden="false" customHeight="true" outlineLevel="0" collapsed="false"/>
    <row r="1039487" customFormat="false" ht="12.8" hidden="false" customHeight="true" outlineLevel="0" collapsed="false"/>
    <row r="1039488" customFormat="false" ht="12.8" hidden="false" customHeight="true" outlineLevel="0" collapsed="false"/>
    <row r="1039489" customFormat="false" ht="12.8" hidden="false" customHeight="true" outlineLevel="0" collapsed="false"/>
    <row r="1039490" customFormat="false" ht="12.8" hidden="false" customHeight="true" outlineLevel="0" collapsed="false"/>
    <row r="1039491" customFormat="false" ht="12.8" hidden="false" customHeight="true" outlineLevel="0" collapsed="false"/>
    <row r="1039492" customFormat="false" ht="12.8" hidden="false" customHeight="true" outlineLevel="0" collapsed="false"/>
    <row r="1039493" customFormat="false" ht="12.8" hidden="false" customHeight="true" outlineLevel="0" collapsed="false"/>
    <row r="1039494" customFormat="false" ht="12.8" hidden="false" customHeight="true" outlineLevel="0" collapsed="false"/>
    <row r="1039495" customFormat="false" ht="12.8" hidden="false" customHeight="true" outlineLevel="0" collapsed="false"/>
    <row r="1039496" customFormat="false" ht="12.8" hidden="false" customHeight="true" outlineLevel="0" collapsed="false"/>
    <row r="1039497" customFormat="false" ht="12.8" hidden="false" customHeight="true" outlineLevel="0" collapsed="false"/>
    <row r="1039498" customFormat="false" ht="12.8" hidden="false" customHeight="true" outlineLevel="0" collapsed="false"/>
    <row r="1039499" customFormat="false" ht="12.8" hidden="false" customHeight="true" outlineLevel="0" collapsed="false"/>
    <row r="1039500" customFormat="false" ht="12.8" hidden="false" customHeight="true" outlineLevel="0" collapsed="false"/>
    <row r="1039501" customFormat="false" ht="12.8" hidden="false" customHeight="true" outlineLevel="0" collapsed="false"/>
    <row r="1039502" customFormat="false" ht="12.8" hidden="false" customHeight="true" outlineLevel="0" collapsed="false"/>
    <row r="1039503" customFormat="false" ht="12.8" hidden="false" customHeight="true" outlineLevel="0" collapsed="false"/>
    <row r="1039504" customFormat="false" ht="12.8" hidden="false" customHeight="true" outlineLevel="0" collapsed="false"/>
    <row r="1039505" customFormat="false" ht="12.8" hidden="false" customHeight="true" outlineLevel="0" collapsed="false"/>
    <row r="1039506" customFormat="false" ht="12.8" hidden="false" customHeight="true" outlineLevel="0" collapsed="false"/>
    <row r="1039507" customFormat="false" ht="12.8" hidden="false" customHeight="true" outlineLevel="0" collapsed="false"/>
    <row r="1039508" customFormat="false" ht="12.8" hidden="false" customHeight="true" outlineLevel="0" collapsed="false"/>
    <row r="1039509" customFormat="false" ht="12.8" hidden="false" customHeight="true" outlineLevel="0" collapsed="false"/>
    <row r="1039510" customFormat="false" ht="12.8" hidden="false" customHeight="true" outlineLevel="0" collapsed="false"/>
    <row r="1039511" customFormat="false" ht="12.8" hidden="false" customHeight="true" outlineLevel="0" collapsed="false"/>
    <row r="1039512" customFormat="false" ht="12.8" hidden="false" customHeight="true" outlineLevel="0" collapsed="false"/>
    <row r="1039513" customFormat="false" ht="12.8" hidden="false" customHeight="true" outlineLevel="0" collapsed="false"/>
    <row r="1039514" customFormat="false" ht="12.8" hidden="false" customHeight="true" outlineLevel="0" collapsed="false"/>
    <row r="1039515" customFormat="false" ht="12.8" hidden="false" customHeight="true" outlineLevel="0" collapsed="false"/>
    <row r="1039516" customFormat="false" ht="12.8" hidden="false" customHeight="true" outlineLevel="0" collapsed="false"/>
    <row r="1039517" customFormat="false" ht="12.8" hidden="false" customHeight="true" outlineLevel="0" collapsed="false"/>
    <row r="1039518" customFormat="false" ht="12.8" hidden="false" customHeight="true" outlineLevel="0" collapsed="false"/>
    <row r="1039519" customFormat="false" ht="12.8" hidden="false" customHeight="true" outlineLevel="0" collapsed="false"/>
    <row r="1039520" customFormat="false" ht="12.8" hidden="false" customHeight="true" outlineLevel="0" collapsed="false"/>
    <row r="1039521" customFormat="false" ht="12.8" hidden="false" customHeight="true" outlineLevel="0" collapsed="false"/>
    <row r="1039522" customFormat="false" ht="12.8" hidden="false" customHeight="true" outlineLevel="0" collapsed="false"/>
    <row r="1039523" customFormat="false" ht="12.8" hidden="false" customHeight="true" outlineLevel="0" collapsed="false"/>
    <row r="1039524" customFormat="false" ht="12.8" hidden="false" customHeight="true" outlineLevel="0" collapsed="false"/>
    <row r="1039525" customFormat="false" ht="12.8" hidden="false" customHeight="true" outlineLevel="0" collapsed="false"/>
    <row r="1039526" customFormat="false" ht="12.8" hidden="false" customHeight="true" outlineLevel="0" collapsed="false"/>
    <row r="1039527" customFormat="false" ht="12.8" hidden="false" customHeight="true" outlineLevel="0" collapsed="false"/>
    <row r="1039528" customFormat="false" ht="12.8" hidden="false" customHeight="true" outlineLevel="0" collapsed="false"/>
    <row r="1039529" customFormat="false" ht="12.8" hidden="false" customHeight="true" outlineLevel="0" collapsed="false"/>
    <row r="1039530" customFormat="false" ht="12.8" hidden="false" customHeight="true" outlineLevel="0" collapsed="false"/>
    <row r="1039531" customFormat="false" ht="12.8" hidden="false" customHeight="true" outlineLevel="0" collapsed="false"/>
    <row r="1039532" customFormat="false" ht="12.8" hidden="false" customHeight="true" outlineLevel="0" collapsed="false"/>
    <row r="1039533" customFormat="false" ht="12.8" hidden="false" customHeight="true" outlineLevel="0" collapsed="false"/>
    <row r="1039534" customFormat="false" ht="12.8" hidden="false" customHeight="true" outlineLevel="0" collapsed="false"/>
    <row r="1039535" customFormat="false" ht="12.8" hidden="false" customHeight="true" outlineLevel="0" collapsed="false"/>
    <row r="1039536" customFormat="false" ht="12.8" hidden="false" customHeight="true" outlineLevel="0" collapsed="false"/>
    <row r="1039537" customFormat="false" ht="12.8" hidden="false" customHeight="true" outlineLevel="0" collapsed="false"/>
    <row r="1039538" customFormat="false" ht="12.8" hidden="false" customHeight="true" outlineLevel="0" collapsed="false"/>
    <row r="1039539" customFormat="false" ht="12.8" hidden="false" customHeight="true" outlineLevel="0" collapsed="false"/>
    <row r="1039540" customFormat="false" ht="12.8" hidden="false" customHeight="true" outlineLevel="0" collapsed="false"/>
    <row r="1039541" customFormat="false" ht="12.8" hidden="false" customHeight="true" outlineLevel="0" collapsed="false"/>
    <row r="1039542" customFormat="false" ht="12.8" hidden="false" customHeight="true" outlineLevel="0" collapsed="false"/>
    <row r="1039543" customFormat="false" ht="12.8" hidden="false" customHeight="true" outlineLevel="0" collapsed="false"/>
    <row r="1039544" customFormat="false" ht="12.8" hidden="false" customHeight="true" outlineLevel="0" collapsed="false"/>
    <row r="1039545" customFormat="false" ht="12.8" hidden="false" customHeight="true" outlineLevel="0" collapsed="false"/>
    <row r="1039546" customFormat="false" ht="12.8" hidden="false" customHeight="true" outlineLevel="0" collapsed="false"/>
    <row r="1039547" customFormat="false" ht="12.8" hidden="false" customHeight="true" outlineLevel="0" collapsed="false"/>
    <row r="1039548" customFormat="false" ht="12.8" hidden="false" customHeight="true" outlineLevel="0" collapsed="false"/>
    <row r="1039549" customFormat="false" ht="12.8" hidden="false" customHeight="true" outlineLevel="0" collapsed="false"/>
    <row r="1039550" customFormat="false" ht="12.8" hidden="false" customHeight="true" outlineLevel="0" collapsed="false"/>
    <row r="1039551" customFormat="false" ht="12.8" hidden="false" customHeight="true" outlineLevel="0" collapsed="false"/>
    <row r="1039552" customFormat="false" ht="12.8" hidden="false" customHeight="true" outlineLevel="0" collapsed="false"/>
    <row r="1039553" customFormat="false" ht="12.8" hidden="false" customHeight="true" outlineLevel="0" collapsed="false"/>
    <row r="1039554" customFormat="false" ht="12.8" hidden="false" customHeight="true" outlineLevel="0" collapsed="false"/>
    <row r="1039555" customFormat="false" ht="12.8" hidden="false" customHeight="true" outlineLevel="0" collapsed="false"/>
    <row r="1039556" customFormat="false" ht="12.8" hidden="false" customHeight="true" outlineLevel="0" collapsed="false"/>
    <row r="1039557" customFormat="false" ht="12.8" hidden="false" customHeight="true" outlineLevel="0" collapsed="false"/>
    <row r="1039558" customFormat="false" ht="12.8" hidden="false" customHeight="true" outlineLevel="0" collapsed="false"/>
    <row r="1039559" customFormat="false" ht="12.8" hidden="false" customHeight="true" outlineLevel="0" collapsed="false"/>
    <row r="1039560" customFormat="false" ht="12.8" hidden="false" customHeight="true" outlineLevel="0" collapsed="false"/>
    <row r="1039561" customFormat="false" ht="12.8" hidden="false" customHeight="true" outlineLevel="0" collapsed="false"/>
    <row r="1039562" customFormat="false" ht="12.8" hidden="false" customHeight="true" outlineLevel="0" collapsed="false"/>
    <row r="1039563" customFormat="false" ht="12.8" hidden="false" customHeight="true" outlineLevel="0" collapsed="false"/>
    <row r="1039564" customFormat="false" ht="12.8" hidden="false" customHeight="true" outlineLevel="0" collapsed="false"/>
    <row r="1039565" customFormat="false" ht="12.8" hidden="false" customHeight="true" outlineLevel="0" collapsed="false"/>
    <row r="1039566" customFormat="false" ht="12.8" hidden="false" customHeight="true" outlineLevel="0" collapsed="false"/>
    <row r="1039567" customFormat="false" ht="12.8" hidden="false" customHeight="true" outlineLevel="0" collapsed="false"/>
    <row r="1039568" customFormat="false" ht="12.8" hidden="false" customHeight="true" outlineLevel="0" collapsed="false"/>
    <row r="1039569" customFormat="false" ht="12.8" hidden="false" customHeight="true" outlineLevel="0" collapsed="false"/>
    <row r="1039570" customFormat="false" ht="12.8" hidden="false" customHeight="true" outlineLevel="0" collapsed="false"/>
    <row r="1039571" customFormat="false" ht="12.8" hidden="false" customHeight="true" outlineLevel="0" collapsed="false"/>
    <row r="1039572" customFormat="false" ht="12.8" hidden="false" customHeight="true" outlineLevel="0" collapsed="false"/>
    <row r="1039573" customFormat="false" ht="12.8" hidden="false" customHeight="true" outlineLevel="0" collapsed="false"/>
    <row r="1039574" customFormat="false" ht="12.8" hidden="false" customHeight="true" outlineLevel="0" collapsed="false"/>
    <row r="1039575" customFormat="false" ht="12.8" hidden="false" customHeight="true" outlineLevel="0" collapsed="false"/>
    <row r="1039576" customFormat="false" ht="12.8" hidden="false" customHeight="true" outlineLevel="0" collapsed="false"/>
    <row r="1039577" customFormat="false" ht="12.8" hidden="false" customHeight="true" outlineLevel="0" collapsed="false"/>
    <row r="1039578" customFormat="false" ht="12.8" hidden="false" customHeight="true" outlineLevel="0" collapsed="false"/>
    <row r="1039579" customFormat="false" ht="12.8" hidden="false" customHeight="true" outlineLevel="0" collapsed="false"/>
    <row r="1039580" customFormat="false" ht="12.8" hidden="false" customHeight="true" outlineLevel="0" collapsed="false"/>
    <row r="1039581" customFormat="false" ht="12.8" hidden="false" customHeight="true" outlineLevel="0" collapsed="false"/>
    <row r="1039582" customFormat="false" ht="12.8" hidden="false" customHeight="true" outlineLevel="0" collapsed="false"/>
    <row r="1039583" customFormat="false" ht="12.8" hidden="false" customHeight="true" outlineLevel="0" collapsed="false"/>
    <row r="1039584" customFormat="false" ht="12.8" hidden="false" customHeight="true" outlineLevel="0" collapsed="false"/>
    <row r="1039585" customFormat="false" ht="12.8" hidden="false" customHeight="true" outlineLevel="0" collapsed="false"/>
    <row r="1039586" customFormat="false" ht="12.8" hidden="false" customHeight="true" outlineLevel="0" collapsed="false"/>
    <row r="1039587" customFormat="false" ht="12.8" hidden="false" customHeight="true" outlineLevel="0" collapsed="false"/>
    <row r="1039588" customFormat="false" ht="12.8" hidden="false" customHeight="true" outlineLevel="0" collapsed="false"/>
    <row r="1039589" customFormat="false" ht="12.8" hidden="false" customHeight="true" outlineLevel="0" collapsed="false"/>
    <row r="1039590" customFormat="false" ht="12.8" hidden="false" customHeight="true" outlineLevel="0" collapsed="false"/>
    <row r="1039591" customFormat="false" ht="12.8" hidden="false" customHeight="true" outlineLevel="0" collapsed="false"/>
    <row r="1039592" customFormat="false" ht="12.8" hidden="false" customHeight="true" outlineLevel="0" collapsed="false"/>
    <row r="1039593" customFormat="false" ht="12.8" hidden="false" customHeight="true" outlineLevel="0" collapsed="false"/>
    <row r="1039594" customFormat="false" ht="12.8" hidden="false" customHeight="true" outlineLevel="0" collapsed="false"/>
    <row r="1039595" customFormat="false" ht="12.8" hidden="false" customHeight="true" outlineLevel="0" collapsed="false"/>
    <row r="1039596" customFormat="false" ht="12.8" hidden="false" customHeight="true" outlineLevel="0" collapsed="false"/>
    <row r="1039597" customFormat="false" ht="12.8" hidden="false" customHeight="true" outlineLevel="0" collapsed="false"/>
    <row r="1039598" customFormat="false" ht="12.8" hidden="false" customHeight="true" outlineLevel="0" collapsed="false"/>
    <row r="1039599" customFormat="false" ht="12.8" hidden="false" customHeight="true" outlineLevel="0" collapsed="false"/>
    <row r="1039600" customFormat="false" ht="12.8" hidden="false" customHeight="true" outlineLevel="0" collapsed="false"/>
    <row r="1039601" customFormat="false" ht="12.8" hidden="false" customHeight="true" outlineLevel="0" collapsed="false"/>
    <row r="1039602" customFormat="false" ht="12.8" hidden="false" customHeight="true" outlineLevel="0" collapsed="false"/>
    <row r="1039603" customFormat="false" ht="12.8" hidden="false" customHeight="true" outlineLevel="0" collapsed="false"/>
    <row r="1039604" customFormat="false" ht="12.8" hidden="false" customHeight="true" outlineLevel="0" collapsed="false"/>
    <row r="1039605" customFormat="false" ht="12.8" hidden="false" customHeight="true" outlineLevel="0" collapsed="false"/>
    <row r="1039606" customFormat="false" ht="12.8" hidden="false" customHeight="true" outlineLevel="0" collapsed="false"/>
    <row r="1039607" customFormat="false" ht="12.8" hidden="false" customHeight="true" outlineLevel="0" collapsed="false"/>
    <row r="1039608" customFormat="false" ht="12.8" hidden="false" customHeight="true" outlineLevel="0" collapsed="false"/>
    <row r="1039609" customFormat="false" ht="12.8" hidden="false" customHeight="true" outlineLevel="0" collapsed="false"/>
    <row r="1039610" customFormat="false" ht="12.8" hidden="false" customHeight="true" outlineLevel="0" collapsed="false"/>
    <row r="1039611" customFormat="false" ht="12.8" hidden="false" customHeight="true" outlineLevel="0" collapsed="false"/>
    <row r="1039612" customFormat="false" ht="12.8" hidden="false" customHeight="true" outlineLevel="0" collapsed="false"/>
    <row r="1039613" customFormat="false" ht="12.8" hidden="false" customHeight="true" outlineLevel="0" collapsed="false"/>
    <row r="1039614" customFormat="false" ht="12.8" hidden="false" customHeight="true" outlineLevel="0" collapsed="false"/>
    <row r="1039615" customFormat="false" ht="12.8" hidden="false" customHeight="true" outlineLevel="0" collapsed="false"/>
    <row r="1039616" customFormat="false" ht="12.8" hidden="false" customHeight="true" outlineLevel="0" collapsed="false"/>
    <row r="1039617" customFormat="false" ht="12.8" hidden="false" customHeight="true" outlineLevel="0" collapsed="false"/>
    <row r="1039618" customFormat="false" ht="12.8" hidden="false" customHeight="true" outlineLevel="0" collapsed="false"/>
    <row r="1039619" customFormat="false" ht="12.8" hidden="false" customHeight="true" outlineLevel="0" collapsed="false"/>
    <row r="1039620" customFormat="false" ht="12.8" hidden="false" customHeight="true" outlineLevel="0" collapsed="false"/>
    <row r="1039621" customFormat="false" ht="12.8" hidden="false" customHeight="true" outlineLevel="0" collapsed="false"/>
    <row r="1039622" customFormat="false" ht="12.8" hidden="false" customHeight="true" outlineLevel="0" collapsed="false"/>
    <row r="1039623" customFormat="false" ht="12.8" hidden="false" customHeight="true" outlineLevel="0" collapsed="false"/>
    <row r="1039624" customFormat="false" ht="12.8" hidden="false" customHeight="true" outlineLevel="0" collapsed="false"/>
    <row r="1039625" customFormat="false" ht="12.8" hidden="false" customHeight="true" outlineLevel="0" collapsed="false"/>
    <row r="1039626" customFormat="false" ht="12.8" hidden="false" customHeight="true" outlineLevel="0" collapsed="false"/>
    <row r="1039627" customFormat="false" ht="12.8" hidden="false" customHeight="true" outlineLevel="0" collapsed="false"/>
    <row r="1039628" customFormat="false" ht="12.8" hidden="false" customHeight="true" outlineLevel="0" collapsed="false"/>
    <row r="1039629" customFormat="false" ht="12.8" hidden="false" customHeight="true" outlineLevel="0" collapsed="false"/>
    <row r="1039630" customFormat="false" ht="12.8" hidden="false" customHeight="true" outlineLevel="0" collapsed="false"/>
    <row r="1039631" customFormat="false" ht="12.8" hidden="false" customHeight="true" outlineLevel="0" collapsed="false"/>
    <row r="1039632" customFormat="false" ht="12.8" hidden="false" customHeight="true" outlineLevel="0" collapsed="false"/>
    <row r="1039633" customFormat="false" ht="12.8" hidden="false" customHeight="true" outlineLevel="0" collapsed="false"/>
    <row r="1039634" customFormat="false" ht="12.8" hidden="false" customHeight="true" outlineLevel="0" collapsed="false"/>
    <row r="1039635" customFormat="false" ht="12.8" hidden="false" customHeight="true" outlineLevel="0" collapsed="false"/>
    <row r="1039636" customFormat="false" ht="12.8" hidden="false" customHeight="true" outlineLevel="0" collapsed="false"/>
    <row r="1039637" customFormat="false" ht="12.8" hidden="false" customHeight="true" outlineLevel="0" collapsed="false"/>
    <row r="1039638" customFormat="false" ht="12.8" hidden="false" customHeight="true" outlineLevel="0" collapsed="false"/>
    <row r="1039639" customFormat="false" ht="12.8" hidden="false" customHeight="true" outlineLevel="0" collapsed="false"/>
    <row r="1039640" customFormat="false" ht="12.8" hidden="false" customHeight="true" outlineLevel="0" collapsed="false"/>
    <row r="1039641" customFormat="false" ht="12.8" hidden="false" customHeight="true" outlineLevel="0" collapsed="false"/>
    <row r="1039642" customFormat="false" ht="12.8" hidden="false" customHeight="true" outlineLevel="0" collapsed="false"/>
    <row r="1039643" customFormat="false" ht="12.8" hidden="false" customHeight="true" outlineLevel="0" collapsed="false"/>
    <row r="1039644" customFormat="false" ht="12.8" hidden="false" customHeight="true" outlineLevel="0" collapsed="false"/>
    <row r="1039645" customFormat="false" ht="12.8" hidden="false" customHeight="true" outlineLevel="0" collapsed="false"/>
    <row r="1039646" customFormat="false" ht="12.8" hidden="false" customHeight="true" outlineLevel="0" collapsed="false"/>
    <row r="1039647" customFormat="false" ht="12.8" hidden="false" customHeight="true" outlineLevel="0" collapsed="false"/>
    <row r="1039648" customFormat="false" ht="12.8" hidden="false" customHeight="true" outlineLevel="0" collapsed="false"/>
    <row r="1039649" customFormat="false" ht="12.8" hidden="false" customHeight="true" outlineLevel="0" collapsed="false"/>
    <row r="1039650" customFormat="false" ht="12.8" hidden="false" customHeight="true" outlineLevel="0" collapsed="false"/>
    <row r="1039651" customFormat="false" ht="12.8" hidden="false" customHeight="true" outlineLevel="0" collapsed="false"/>
    <row r="1039652" customFormat="false" ht="12.8" hidden="false" customHeight="true" outlineLevel="0" collapsed="false"/>
    <row r="1039653" customFormat="false" ht="12.8" hidden="false" customHeight="true" outlineLevel="0" collapsed="false"/>
    <row r="1039654" customFormat="false" ht="12.8" hidden="false" customHeight="true" outlineLevel="0" collapsed="false"/>
    <row r="1039655" customFormat="false" ht="12.8" hidden="false" customHeight="true" outlineLevel="0" collapsed="false"/>
    <row r="1039656" customFormat="false" ht="12.8" hidden="false" customHeight="true" outlineLevel="0" collapsed="false"/>
    <row r="1039657" customFormat="false" ht="12.8" hidden="false" customHeight="true" outlineLevel="0" collapsed="false"/>
    <row r="1039658" customFormat="false" ht="12.8" hidden="false" customHeight="true" outlineLevel="0" collapsed="false"/>
    <row r="1039659" customFormat="false" ht="12.8" hidden="false" customHeight="true" outlineLevel="0" collapsed="false"/>
    <row r="1039660" customFormat="false" ht="12.8" hidden="false" customHeight="true" outlineLevel="0" collapsed="false"/>
    <row r="1039661" customFormat="false" ht="12.8" hidden="false" customHeight="true" outlineLevel="0" collapsed="false"/>
    <row r="1039662" customFormat="false" ht="12.8" hidden="false" customHeight="true" outlineLevel="0" collapsed="false"/>
    <row r="1039663" customFormat="false" ht="12.8" hidden="false" customHeight="true" outlineLevel="0" collapsed="false"/>
    <row r="1039664" customFormat="false" ht="12.8" hidden="false" customHeight="true" outlineLevel="0" collapsed="false"/>
    <row r="1039665" customFormat="false" ht="12.8" hidden="false" customHeight="true" outlineLevel="0" collapsed="false"/>
    <row r="1039666" customFormat="false" ht="12.8" hidden="false" customHeight="true" outlineLevel="0" collapsed="false"/>
    <row r="1039667" customFormat="false" ht="12.8" hidden="false" customHeight="true" outlineLevel="0" collapsed="false"/>
    <row r="1039668" customFormat="false" ht="12.8" hidden="false" customHeight="true" outlineLevel="0" collapsed="false"/>
    <row r="1039669" customFormat="false" ht="12.8" hidden="false" customHeight="true" outlineLevel="0" collapsed="false"/>
    <row r="1039670" customFormat="false" ht="12.8" hidden="false" customHeight="true" outlineLevel="0" collapsed="false"/>
    <row r="1039671" customFormat="false" ht="12.8" hidden="false" customHeight="true" outlineLevel="0" collapsed="false"/>
    <row r="1039672" customFormat="false" ht="12.8" hidden="false" customHeight="true" outlineLevel="0" collapsed="false"/>
    <row r="1039673" customFormat="false" ht="12.8" hidden="false" customHeight="true" outlineLevel="0" collapsed="false"/>
    <row r="1039674" customFormat="false" ht="12.8" hidden="false" customHeight="true" outlineLevel="0" collapsed="false"/>
    <row r="1039675" customFormat="false" ht="12.8" hidden="false" customHeight="true" outlineLevel="0" collapsed="false"/>
    <row r="1039676" customFormat="false" ht="12.8" hidden="false" customHeight="true" outlineLevel="0" collapsed="false"/>
    <row r="1039677" customFormat="false" ht="12.8" hidden="false" customHeight="true" outlineLevel="0" collapsed="false"/>
    <row r="1039678" customFormat="false" ht="12.8" hidden="false" customHeight="true" outlineLevel="0" collapsed="false"/>
    <row r="1039679" customFormat="false" ht="12.8" hidden="false" customHeight="true" outlineLevel="0" collapsed="false"/>
    <row r="1039680" customFormat="false" ht="12.8" hidden="false" customHeight="true" outlineLevel="0" collapsed="false"/>
    <row r="1039681" customFormat="false" ht="12.8" hidden="false" customHeight="true" outlineLevel="0" collapsed="false"/>
    <row r="1039682" customFormat="false" ht="12.8" hidden="false" customHeight="true" outlineLevel="0" collapsed="false"/>
    <row r="1039683" customFormat="false" ht="12.8" hidden="false" customHeight="true" outlineLevel="0" collapsed="false"/>
    <row r="1039684" customFormat="false" ht="12.8" hidden="false" customHeight="true" outlineLevel="0" collapsed="false"/>
    <row r="1039685" customFormat="false" ht="12.8" hidden="false" customHeight="true" outlineLevel="0" collapsed="false"/>
    <row r="1039686" customFormat="false" ht="12.8" hidden="false" customHeight="true" outlineLevel="0" collapsed="false"/>
    <row r="1039687" customFormat="false" ht="12.8" hidden="false" customHeight="true" outlineLevel="0" collapsed="false"/>
    <row r="1039688" customFormat="false" ht="12.8" hidden="false" customHeight="true" outlineLevel="0" collapsed="false"/>
    <row r="1039689" customFormat="false" ht="12.8" hidden="false" customHeight="true" outlineLevel="0" collapsed="false"/>
    <row r="1039690" customFormat="false" ht="12.8" hidden="false" customHeight="true" outlineLevel="0" collapsed="false"/>
    <row r="1039691" customFormat="false" ht="12.8" hidden="false" customHeight="true" outlineLevel="0" collapsed="false"/>
    <row r="1039692" customFormat="false" ht="12.8" hidden="false" customHeight="true" outlineLevel="0" collapsed="false"/>
    <row r="1039693" customFormat="false" ht="12.8" hidden="false" customHeight="true" outlineLevel="0" collapsed="false"/>
    <row r="1039694" customFormat="false" ht="12.8" hidden="false" customHeight="true" outlineLevel="0" collapsed="false"/>
    <row r="1039695" customFormat="false" ht="12.8" hidden="false" customHeight="true" outlineLevel="0" collapsed="false"/>
    <row r="1039696" customFormat="false" ht="12.8" hidden="false" customHeight="true" outlineLevel="0" collapsed="false"/>
    <row r="1039697" customFormat="false" ht="12.8" hidden="false" customHeight="true" outlineLevel="0" collapsed="false"/>
    <row r="1039698" customFormat="false" ht="12.8" hidden="false" customHeight="true" outlineLevel="0" collapsed="false"/>
    <row r="1039699" customFormat="false" ht="12.8" hidden="false" customHeight="true" outlineLevel="0" collapsed="false"/>
    <row r="1039700" customFormat="false" ht="12.8" hidden="false" customHeight="true" outlineLevel="0" collapsed="false"/>
    <row r="1039701" customFormat="false" ht="12.8" hidden="false" customHeight="true" outlineLevel="0" collapsed="false"/>
    <row r="1039702" customFormat="false" ht="12.8" hidden="false" customHeight="true" outlineLevel="0" collapsed="false"/>
    <row r="1039703" customFormat="false" ht="12.8" hidden="false" customHeight="true" outlineLevel="0" collapsed="false"/>
    <row r="1039704" customFormat="false" ht="12.8" hidden="false" customHeight="true" outlineLevel="0" collapsed="false"/>
    <row r="1039705" customFormat="false" ht="12.8" hidden="false" customHeight="true" outlineLevel="0" collapsed="false"/>
    <row r="1039706" customFormat="false" ht="12.8" hidden="false" customHeight="true" outlineLevel="0" collapsed="false"/>
    <row r="1039707" customFormat="false" ht="12.8" hidden="false" customHeight="true" outlineLevel="0" collapsed="false"/>
    <row r="1039708" customFormat="false" ht="12.8" hidden="false" customHeight="true" outlineLevel="0" collapsed="false"/>
    <row r="1039709" customFormat="false" ht="12.8" hidden="false" customHeight="true" outlineLevel="0" collapsed="false"/>
    <row r="1039710" customFormat="false" ht="12.8" hidden="false" customHeight="true" outlineLevel="0" collapsed="false"/>
    <row r="1039711" customFormat="false" ht="12.8" hidden="false" customHeight="true" outlineLevel="0" collapsed="false"/>
    <row r="1039712" customFormat="false" ht="12.8" hidden="false" customHeight="true" outlineLevel="0" collapsed="false"/>
    <row r="1039713" customFormat="false" ht="12.8" hidden="false" customHeight="true" outlineLevel="0" collapsed="false"/>
    <row r="1039714" customFormat="false" ht="12.8" hidden="false" customHeight="true" outlineLevel="0" collapsed="false"/>
    <row r="1039715" customFormat="false" ht="12.8" hidden="false" customHeight="true" outlineLevel="0" collapsed="false"/>
    <row r="1039716" customFormat="false" ht="12.8" hidden="false" customHeight="true" outlineLevel="0" collapsed="false"/>
    <row r="1039717" customFormat="false" ht="12.8" hidden="false" customHeight="true" outlineLevel="0" collapsed="false"/>
    <row r="1039718" customFormat="false" ht="12.8" hidden="false" customHeight="true" outlineLevel="0" collapsed="false"/>
    <row r="1039719" customFormat="false" ht="12.8" hidden="false" customHeight="true" outlineLevel="0" collapsed="false"/>
    <row r="1039720" customFormat="false" ht="12.8" hidden="false" customHeight="true" outlineLevel="0" collapsed="false"/>
    <row r="1039721" customFormat="false" ht="12.8" hidden="false" customHeight="true" outlineLevel="0" collapsed="false"/>
    <row r="1039722" customFormat="false" ht="12.8" hidden="false" customHeight="true" outlineLevel="0" collapsed="false"/>
    <row r="1039723" customFormat="false" ht="12.8" hidden="false" customHeight="true" outlineLevel="0" collapsed="false"/>
    <row r="1039724" customFormat="false" ht="12.8" hidden="false" customHeight="true" outlineLevel="0" collapsed="false"/>
    <row r="1039725" customFormat="false" ht="12.8" hidden="false" customHeight="true" outlineLevel="0" collapsed="false"/>
    <row r="1039726" customFormat="false" ht="12.8" hidden="false" customHeight="true" outlineLevel="0" collapsed="false"/>
    <row r="1039727" customFormat="false" ht="12.8" hidden="false" customHeight="true" outlineLevel="0" collapsed="false"/>
    <row r="1039728" customFormat="false" ht="12.8" hidden="false" customHeight="true" outlineLevel="0" collapsed="false"/>
    <row r="1039729" customFormat="false" ht="12.8" hidden="false" customHeight="true" outlineLevel="0" collapsed="false"/>
    <row r="1039730" customFormat="false" ht="12.8" hidden="false" customHeight="true" outlineLevel="0" collapsed="false"/>
    <row r="1039731" customFormat="false" ht="12.8" hidden="false" customHeight="true" outlineLevel="0" collapsed="false"/>
    <row r="1039732" customFormat="false" ht="12.8" hidden="false" customHeight="true" outlineLevel="0" collapsed="false"/>
    <row r="1039733" customFormat="false" ht="12.8" hidden="false" customHeight="true" outlineLevel="0" collapsed="false"/>
    <row r="1039734" customFormat="false" ht="12.8" hidden="false" customHeight="true" outlineLevel="0" collapsed="false"/>
    <row r="1039735" customFormat="false" ht="12.8" hidden="false" customHeight="true" outlineLevel="0" collapsed="false"/>
    <row r="1039736" customFormat="false" ht="12.8" hidden="false" customHeight="true" outlineLevel="0" collapsed="false"/>
    <row r="1039737" customFormat="false" ht="12.8" hidden="false" customHeight="true" outlineLevel="0" collapsed="false"/>
    <row r="1039738" customFormat="false" ht="12.8" hidden="false" customHeight="true" outlineLevel="0" collapsed="false"/>
    <row r="1039739" customFormat="false" ht="12.8" hidden="false" customHeight="true" outlineLevel="0" collapsed="false"/>
    <row r="1039740" customFormat="false" ht="12.8" hidden="false" customHeight="true" outlineLevel="0" collapsed="false"/>
    <row r="1039741" customFormat="false" ht="12.8" hidden="false" customHeight="true" outlineLevel="0" collapsed="false"/>
    <row r="1039742" customFormat="false" ht="12.8" hidden="false" customHeight="true" outlineLevel="0" collapsed="false"/>
    <row r="1039743" customFormat="false" ht="12.8" hidden="false" customHeight="true" outlineLevel="0" collapsed="false"/>
    <row r="1039744" customFormat="false" ht="12.8" hidden="false" customHeight="true" outlineLevel="0" collapsed="false"/>
    <row r="1039745" customFormat="false" ht="12.8" hidden="false" customHeight="true" outlineLevel="0" collapsed="false"/>
    <row r="1039746" customFormat="false" ht="12.8" hidden="false" customHeight="true" outlineLevel="0" collapsed="false"/>
    <row r="1039747" customFormat="false" ht="12.8" hidden="false" customHeight="true" outlineLevel="0" collapsed="false"/>
    <row r="1039748" customFormat="false" ht="12.8" hidden="false" customHeight="true" outlineLevel="0" collapsed="false"/>
    <row r="1039749" customFormat="false" ht="12.8" hidden="false" customHeight="true" outlineLevel="0" collapsed="false"/>
    <row r="1039750" customFormat="false" ht="12.8" hidden="false" customHeight="true" outlineLevel="0" collapsed="false"/>
    <row r="1039751" customFormat="false" ht="12.8" hidden="false" customHeight="true" outlineLevel="0" collapsed="false"/>
    <row r="1039752" customFormat="false" ht="12.8" hidden="false" customHeight="true" outlineLevel="0" collapsed="false"/>
    <row r="1039753" customFormat="false" ht="12.8" hidden="false" customHeight="true" outlineLevel="0" collapsed="false"/>
    <row r="1039754" customFormat="false" ht="12.8" hidden="false" customHeight="true" outlineLevel="0" collapsed="false"/>
    <row r="1039755" customFormat="false" ht="12.8" hidden="false" customHeight="true" outlineLevel="0" collapsed="false"/>
    <row r="1039756" customFormat="false" ht="12.8" hidden="false" customHeight="true" outlineLevel="0" collapsed="false"/>
    <row r="1039757" customFormat="false" ht="12.8" hidden="false" customHeight="true" outlineLevel="0" collapsed="false"/>
    <row r="1039758" customFormat="false" ht="12.8" hidden="false" customHeight="true" outlineLevel="0" collapsed="false"/>
    <row r="1039759" customFormat="false" ht="12.8" hidden="false" customHeight="true" outlineLevel="0" collapsed="false"/>
    <row r="1039760" customFormat="false" ht="12.8" hidden="false" customHeight="true" outlineLevel="0" collapsed="false"/>
    <row r="1039761" customFormat="false" ht="12.8" hidden="false" customHeight="true" outlineLevel="0" collapsed="false"/>
    <row r="1039762" customFormat="false" ht="12.8" hidden="false" customHeight="true" outlineLevel="0" collapsed="false"/>
    <row r="1039763" customFormat="false" ht="12.8" hidden="false" customHeight="true" outlineLevel="0" collapsed="false"/>
    <row r="1039764" customFormat="false" ht="12.8" hidden="false" customHeight="true" outlineLevel="0" collapsed="false"/>
    <row r="1039765" customFormat="false" ht="12.8" hidden="false" customHeight="true" outlineLevel="0" collapsed="false"/>
    <row r="1039766" customFormat="false" ht="12.8" hidden="false" customHeight="true" outlineLevel="0" collapsed="false"/>
    <row r="1039767" customFormat="false" ht="12.8" hidden="false" customHeight="true" outlineLevel="0" collapsed="false"/>
    <row r="1039768" customFormat="false" ht="12.8" hidden="false" customHeight="true" outlineLevel="0" collapsed="false"/>
    <row r="1039769" customFormat="false" ht="12.8" hidden="false" customHeight="true" outlineLevel="0" collapsed="false"/>
    <row r="1039770" customFormat="false" ht="12.8" hidden="false" customHeight="true" outlineLevel="0" collapsed="false"/>
    <row r="1039771" customFormat="false" ht="12.8" hidden="false" customHeight="true" outlineLevel="0" collapsed="false"/>
    <row r="1039772" customFormat="false" ht="12.8" hidden="false" customHeight="true" outlineLevel="0" collapsed="false"/>
    <row r="1039773" customFormat="false" ht="12.8" hidden="false" customHeight="true" outlineLevel="0" collapsed="false"/>
    <row r="1039774" customFormat="false" ht="12.8" hidden="false" customHeight="true" outlineLevel="0" collapsed="false"/>
    <row r="1039775" customFormat="false" ht="12.8" hidden="false" customHeight="true" outlineLevel="0" collapsed="false"/>
    <row r="1039776" customFormat="false" ht="12.8" hidden="false" customHeight="true" outlineLevel="0" collapsed="false"/>
    <row r="1039777" customFormat="false" ht="12.8" hidden="false" customHeight="true" outlineLevel="0" collapsed="false"/>
    <row r="1039778" customFormat="false" ht="12.8" hidden="false" customHeight="true" outlineLevel="0" collapsed="false"/>
    <row r="1039779" customFormat="false" ht="12.8" hidden="false" customHeight="true" outlineLevel="0" collapsed="false"/>
    <row r="1039780" customFormat="false" ht="12.8" hidden="false" customHeight="true" outlineLevel="0" collapsed="false"/>
    <row r="1039781" customFormat="false" ht="12.8" hidden="false" customHeight="true" outlineLevel="0" collapsed="false"/>
    <row r="1039782" customFormat="false" ht="12.8" hidden="false" customHeight="true" outlineLevel="0" collapsed="false"/>
    <row r="1039783" customFormat="false" ht="12.8" hidden="false" customHeight="true" outlineLevel="0" collapsed="false"/>
    <row r="1039784" customFormat="false" ht="12.8" hidden="false" customHeight="true" outlineLevel="0" collapsed="false"/>
    <row r="1039785" customFormat="false" ht="12.8" hidden="false" customHeight="true" outlineLevel="0" collapsed="false"/>
    <row r="1039786" customFormat="false" ht="12.8" hidden="false" customHeight="true" outlineLevel="0" collapsed="false"/>
    <row r="1039787" customFormat="false" ht="12.8" hidden="false" customHeight="true" outlineLevel="0" collapsed="false"/>
    <row r="1039788" customFormat="false" ht="12.8" hidden="false" customHeight="true" outlineLevel="0" collapsed="false"/>
    <row r="1039789" customFormat="false" ht="12.8" hidden="false" customHeight="true" outlineLevel="0" collapsed="false"/>
    <row r="1039790" customFormat="false" ht="12.8" hidden="false" customHeight="true" outlineLevel="0" collapsed="false"/>
    <row r="1039791" customFormat="false" ht="12.8" hidden="false" customHeight="true" outlineLevel="0" collapsed="false"/>
    <row r="1039792" customFormat="false" ht="12.8" hidden="false" customHeight="true" outlineLevel="0" collapsed="false"/>
    <row r="1039793" customFormat="false" ht="12.8" hidden="false" customHeight="true" outlineLevel="0" collapsed="false"/>
    <row r="1039794" customFormat="false" ht="12.8" hidden="false" customHeight="true" outlineLevel="0" collapsed="false"/>
    <row r="1039795" customFormat="false" ht="12.8" hidden="false" customHeight="true" outlineLevel="0" collapsed="false"/>
    <row r="1039796" customFormat="false" ht="12.8" hidden="false" customHeight="true" outlineLevel="0" collapsed="false"/>
    <row r="1039797" customFormat="false" ht="12.8" hidden="false" customHeight="true" outlineLevel="0" collapsed="false"/>
    <row r="1039798" customFormat="false" ht="12.8" hidden="false" customHeight="true" outlineLevel="0" collapsed="false"/>
    <row r="1039799" customFormat="false" ht="12.8" hidden="false" customHeight="true" outlineLevel="0" collapsed="false"/>
    <row r="1039800" customFormat="false" ht="12.8" hidden="false" customHeight="true" outlineLevel="0" collapsed="false"/>
    <row r="1039801" customFormat="false" ht="12.8" hidden="false" customHeight="true" outlineLevel="0" collapsed="false"/>
    <row r="1039802" customFormat="false" ht="12.8" hidden="false" customHeight="true" outlineLevel="0" collapsed="false"/>
    <row r="1039803" customFormat="false" ht="12.8" hidden="false" customHeight="true" outlineLevel="0" collapsed="false"/>
    <row r="1039804" customFormat="false" ht="12.8" hidden="false" customHeight="true" outlineLevel="0" collapsed="false"/>
    <row r="1039805" customFormat="false" ht="12.8" hidden="false" customHeight="true" outlineLevel="0" collapsed="false"/>
    <row r="1039806" customFormat="false" ht="12.8" hidden="false" customHeight="true" outlineLevel="0" collapsed="false"/>
    <row r="1039807" customFormat="false" ht="12.8" hidden="false" customHeight="true" outlineLevel="0" collapsed="false"/>
    <row r="1039808" customFormat="false" ht="12.8" hidden="false" customHeight="true" outlineLevel="0" collapsed="false"/>
    <row r="1039809" customFormat="false" ht="12.8" hidden="false" customHeight="true" outlineLevel="0" collapsed="false"/>
    <row r="1039810" customFormat="false" ht="12.8" hidden="false" customHeight="true" outlineLevel="0" collapsed="false"/>
    <row r="1039811" customFormat="false" ht="12.8" hidden="false" customHeight="true" outlineLevel="0" collapsed="false"/>
    <row r="1039812" customFormat="false" ht="12.8" hidden="false" customHeight="true" outlineLevel="0" collapsed="false"/>
    <row r="1039813" customFormat="false" ht="12.8" hidden="false" customHeight="true" outlineLevel="0" collapsed="false"/>
    <row r="1039814" customFormat="false" ht="12.8" hidden="false" customHeight="true" outlineLevel="0" collapsed="false"/>
    <row r="1039815" customFormat="false" ht="12.8" hidden="false" customHeight="true" outlineLevel="0" collapsed="false"/>
    <row r="1039816" customFormat="false" ht="12.8" hidden="false" customHeight="true" outlineLevel="0" collapsed="false"/>
    <row r="1039817" customFormat="false" ht="12.8" hidden="false" customHeight="true" outlineLevel="0" collapsed="false"/>
    <row r="1039818" customFormat="false" ht="12.8" hidden="false" customHeight="true" outlineLevel="0" collapsed="false"/>
    <row r="1039819" customFormat="false" ht="12.8" hidden="false" customHeight="true" outlineLevel="0" collapsed="false"/>
    <row r="1039820" customFormat="false" ht="12.8" hidden="false" customHeight="true" outlineLevel="0" collapsed="false"/>
    <row r="1039821" customFormat="false" ht="12.8" hidden="false" customHeight="true" outlineLevel="0" collapsed="false"/>
    <row r="1039822" customFormat="false" ht="12.8" hidden="false" customHeight="true" outlineLevel="0" collapsed="false"/>
    <row r="1039823" customFormat="false" ht="12.8" hidden="false" customHeight="true" outlineLevel="0" collapsed="false"/>
    <row r="1039824" customFormat="false" ht="12.8" hidden="false" customHeight="true" outlineLevel="0" collapsed="false"/>
    <row r="1039825" customFormat="false" ht="12.8" hidden="false" customHeight="true" outlineLevel="0" collapsed="false"/>
    <row r="1039826" customFormat="false" ht="12.8" hidden="false" customHeight="true" outlineLevel="0" collapsed="false"/>
    <row r="1039827" customFormat="false" ht="12.8" hidden="false" customHeight="true" outlineLevel="0" collapsed="false"/>
    <row r="1039828" customFormat="false" ht="12.8" hidden="false" customHeight="true" outlineLevel="0" collapsed="false"/>
    <row r="1039829" customFormat="false" ht="12.8" hidden="false" customHeight="true" outlineLevel="0" collapsed="false"/>
    <row r="1039830" customFormat="false" ht="12.8" hidden="false" customHeight="true" outlineLevel="0" collapsed="false"/>
    <row r="1039831" customFormat="false" ht="12.8" hidden="false" customHeight="true" outlineLevel="0" collapsed="false"/>
    <row r="1039832" customFormat="false" ht="12.8" hidden="false" customHeight="true" outlineLevel="0" collapsed="false"/>
    <row r="1039833" customFormat="false" ht="12.8" hidden="false" customHeight="true" outlineLevel="0" collapsed="false"/>
    <row r="1039834" customFormat="false" ht="12.8" hidden="false" customHeight="true" outlineLevel="0" collapsed="false"/>
    <row r="1039835" customFormat="false" ht="12.8" hidden="false" customHeight="true" outlineLevel="0" collapsed="false"/>
    <row r="1039836" customFormat="false" ht="12.8" hidden="false" customHeight="true" outlineLevel="0" collapsed="false"/>
    <row r="1039837" customFormat="false" ht="12.8" hidden="false" customHeight="true" outlineLevel="0" collapsed="false"/>
    <row r="1039838" customFormat="false" ht="12.8" hidden="false" customHeight="true" outlineLevel="0" collapsed="false"/>
    <row r="1039839" customFormat="false" ht="12.8" hidden="false" customHeight="true" outlineLevel="0" collapsed="false"/>
    <row r="1039840" customFormat="false" ht="12.8" hidden="false" customHeight="true" outlineLevel="0" collapsed="false"/>
    <row r="1039841" customFormat="false" ht="12.8" hidden="false" customHeight="true" outlineLevel="0" collapsed="false"/>
    <row r="1039842" customFormat="false" ht="12.8" hidden="false" customHeight="true" outlineLevel="0" collapsed="false"/>
    <row r="1039843" customFormat="false" ht="12.8" hidden="false" customHeight="true" outlineLevel="0" collapsed="false"/>
    <row r="1039844" customFormat="false" ht="12.8" hidden="false" customHeight="true" outlineLevel="0" collapsed="false"/>
    <row r="1039845" customFormat="false" ht="12.8" hidden="false" customHeight="true" outlineLevel="0" collapsed="false"/>
    <row r="1039846" customFormat="false" ht="12.8" hidden="false" customHeight="true" outlineLevel="0" collapsed="false"/>
    <row r="1039847" customFormat="false" ht="12.8" hidden="false" customHeight="true" outlineLevel="0" collapsed="false"/>
    <row r="1039848" customFormat="false" ht="12.8" hidden="false" customHeight="true" outlineLevel="0" collapsed="false"/>
    <row r="1039849" customFormat="false" ht="12.8" hidden="false" customHeight="true" outlineLevel="0" collapsed="false"/>
    <row r="1039850" customFormat="false" ht="12.8" hidden="false" customHeight="true" outlineLevel="0" collapsed="false"/>
    <row r="1039851" customFormat="false" ht="12.8" hidden="false" customHeight="true" outlineLevel="0" collapsed="false"/>
    <row r="1039852" customFormat="false" ht="12.8" hidden="false" customHeight="true" outlineLevel="0" collapsed="false"/>
    <row r="1039853" customFormat="false" ht="12.8" hidden="false" customHeight="true" outlineLevel="0" collapsed="false"/>
    <row r="1039854" customFormat="false" ht="12.8" hidden="false" customHeight="true" outlineLevel="0" collapsed="false"/>
    <row r="1039855" customFormat="false" ht="12.8" hidden="false" customHeight="true" outlineLevel="0" collapsed="false"/>
    <row r="1039856" customFormat="false" ht="12.8" hidden="false" customHeight="true" outlineLevel="0" collapsed="false"/>
    <row r="1039857" customFormat="false" ht="12.8" hidden="false" customHeight="true" outlineLevel="0" collapsed="false"/>
    <row r="1039858" customFormat="false" ht="12.8" hidden="false" customHeight="true" outlineLevel="0" collapsed="false"/>
    <row r="1039859" customFormat="false" ht="12.8" hidden="false" customHeight="true" outlineLevel="0" collapsed="false"/>
    <row r="1039860" customFormat="false" ht="12.8" hidden="false" customHeight="true" outlineLevel="0" collapsed="false"/>
    <row r="1039861" customFormat="false" ht="12.8" hidden="false" customHeight="true" outlineLevel="0" collapsed="false"/>
    <row r="1039862" customFormat="false" ht="12.8" hidden="false" customHeight="true" outlineLevel="0" collapsed="false"/>
    <row r="1039863" customFormat="false" ht="12.8" hidden="false" customHeight="true" outlineLevel="0" collapsed="false"/>
    <row r="1039864" customFormat="false" ht="12.8" hidden="false" customHeight="true" outlineLevel="0" collapsed="false"/>
    <row r="1039865" customFormat="false" ht="12.8" hidden="false" customHeight="true" outlineLevel="0" collapsed="false"/>
    <row r="1039866" customFormat="false" ht="12.8" hidden="false" customHeight="true" outlineLevel="0" collapsed="false"/>
    <row r="1039867" customFormat="false" ht="12.8" hidden="false" customHeight="true" outlineLevel="0" collapsed="false"/>
    <row r="1039868" customFormat="false" ht="12.8" hidden="false" customHeight="true" outlineLevel="0" collapsed="false"/>
    <row r="1039869" customFormat="false" ht="12.8" hidden="false" customHeight="true" outlineLevel="0" collapsed="false"/>
    <row r="1039870" customFormat="false" ht="12.8" hidden="false" customHeight="true" outlineLevel="0" collapsed="false"/>
    <row r="1039871" customFormat="false" ht="12.8" hidden="false" customHeight="true" outlineLevel="0" collapsed="false"/>
    <row r="1039872" customFormat="false" ht="12.8" hidden="false" customHeight="true" outlineLevel="0" collapsed="false"/>
    <row r="1039873" customFormat="false" ht="12.8" hidden="false" customHeight="true" outlineLevel="0" collapsed="false"/>
    <row r="1039874" customFormat="false" ht="12.8" hidden="false" customHeight="true" outlineLevel="0" collapsed="false"/>
    <row r="1039875" customFormat="false" ht="12.8" hidden="false" customHeight="true" outlineLevel="0" collapsed="false"/>
    <row r="1039876" customFormat="false" ht="12.8" hidden="false" customHeight="true" outlineLevel="0" collapsed="false"/>
    <row r="1039877" customFormat="false" ht="12.8" hidden="false" customHeight="true" outlineLevel="0" collapsed="false"/>
    <row r="1039878" customFormat="false" ht="12.8" hidden="false" customHeight="true" outlineLevel="0" collapsed="false"/>
    <row r="1039879" customFormat="false" ht="12.8" hidden="false" customHeight="true" outlineLevel="0" collapsed="false"/>
    <row r="1039880" customFormat="false" ht="12.8" hidden="false" customHeight="true" outlineLevel="0" collapsed="false"/>
    <row r="1039881" customFormat="false" ht="12.8" hidden="false" customHeight="true" outlineLevel="0" collapsed="false"/>
    <row r="1039882" customFormat="false" ht="12.8" hidden="false" customHeight="true" outlineLevel="0" collapsed="false"/>
    <row r="1039883" customFormat="false" ht="12.8" hidden="false" customHeight="true" outlineLevel="0" collapsed="false"/>
    <row r="1039884" customFormat="false" ht="12.8" hidden="false" customHeight="true" outlineLevel="0" collapsed="false"/>
    <row r="1039885" customFormat="false" ht="12.8" hidden="false" customHeight="true" outlineLevel="0" collapsed="false"/>
    <row r="1039886" customFormat="false" ht="12.8" hidden="false" customHeight="true" outlineLevel="0" collapsed="false"/>
    <row r="1039887" customFormat="false" ht="12.8" hidden="false" customHeight="true" outlineLevel="0" collapsed="false"/>
    <row r="1039888" customFormat="false" ht="12.8" hidden="false" customHeight="true" outlineLevel="0" collapsed="false"/>
    <row r="1039889" customFormat="false" ht="12.8" hidden="false" customHeight="true" outlineLevel="0" collapsed="false"/>
    <row r="1039890" customFormat="false" ht="12.8" hidden="false" customHeight="true" outlineLevel="0" collapsed="false"/>
    <row r="1039891" customFormat="false" ht="12.8" hidden="false" customHeight="true" outlineLevel="0" collapsed="false"/>
    <row r="1039892" customFormat="false" ht="12.8" hidden="false" customHeight="true" outlineLevel="0" collapsed="false"/>
    <row r="1039893" customFormat="false" ht="12.8" hidden="false" customHeight="true" outlineLevel="0" collapsed="false"/>
    <row r="1039894" customFormat="false" ht="12.8" hidden="false" customHeight="true" outlineLevel="0" collapsed="false"/>
    <row r="1039895" customFormat="false" ht="12.8" hidden="false" customHeight="true" outlineLevel="0" collapsed="false"/>
    <row r="1039896" customFormat="false" ht="12.8" hidden="false" customHeight="true" outlineLevel="0" collapsed="false"/>
    <row r="1039897" customFormat="false" ht="12.8" hidden="false" customHeight="true" outlineLevel="0" collapsed="false"/>
    <row r="1039898" customFormat="false" ht="12.8" hidden="false" customHeight="true" outlineLevel="0" collapsed="false"/>
    <row r="1039899" customFormat="false" ht="12.8" hidden="false" customHeight="true" outlineLevel="0" collapsed="false"/>
    <row r="1039900" customFormat="false" ht="12.8" hidden="false" customHeight="true" outlineLevel="0" collapsed="false"/>
    <row r="1039901" customFormat="false" ht="12.8" hidden="false" customHeight="true" outlineLevel="0" collapsed="false"/>
    <row r="1039902" customFormat="false" ht="12.8" hidden="false" customHeight="true" outlineLevel="0" collapsed="false"/>
    <row r="1039903" customFormat="false" ht="12.8" hidden="false" customHeight="true" outlineLevel="0" collapsed="false"/>
    <row r="1039904" customFormat="false" ht="12.8" hidden="false" customHeight="true" outlineLevel="0" collapsed="false"/>
    <row r="1039905" customFormat="false" ht="12.8" hidden="false" customHeight="true" outlineLevel="0" collapsed="false"/>
    <row r="1039906" customFormat="false" ht="12.8" hidden="false" customHeight="true" outlineLevel="0" collapsed="false"/>
    <row r="1039907" customFormat="false" ht="12.8" hidden="false" customHeight="true" outlineLevel="0" collapsed="false"/>
    <row r="1039908" customFormat="false" ht="12.8" hidden="false" customHeight="true" outlineLevel="0" collapsed="false"/>
    <row r="1039909" customFormat="false" ht="12.8" hidden="false" customHeight="true" outlineLevel="0" collapsed="false"/>
    <row r="1039910" customFormat="false" ht="12.8" hidden="false" customHeight="true" outlineLevel="0" collapsed="false"/>
    <row r="1039911" customFormat="false" ht="12.8" hidden="false" customHeight="true" outlineLevel="0" collapsed="false"/>
    <row r="1039912" customFormat="false" ht="12.8" hidden="false" customHeight="true" outlineLevel="0" collapsed="false"/>
    <row r="1039913" customFormat="false" ht="12.8" hidden="false" customHeight="true" outlineLevel="0" collapsed="false"/>
    <row r="1039914" customFormat="false" ht="12.8" hidden="false" customHeight="true" outlineLevel="0" collapsed="false"/>
    <row r="1039915" customFormat="false" ht="12.8" hidden="false" customHeight="true" outlineLevel="0" collapsed="false"/>
    <row r="1039916" customFormat="false" ht="12.8" hidden="false" customHeight="true" outlineLevel="0" collapsed="false"/>
    <row r="1039917" customFormat="false" ht="12.8" hidden="false" customHeight="true" outlineLevel="0" collapsed="false"/>
    <row r="1039918" customFormat="false" ht="12.8" hidden="false" customHeight="true" outlineLevel="0" collapsed="false"/>
    <row r="1039919" customFormat="false" ht="12.8" hidden="false" customHeight="true" outlineLevel="0" collapsed="false"/>
    <row r="1039920" customFormat="false" ht="12.8" hidden="false" customHeight="true" outlineLevel="0" collapsed="false"/>
    <row r="1039921" customFormat="false" ht="12.8" hidden="false" customHeight="true" outlineLevel="0" collapsed="false"/>
    <row r="1039922" customFormat="false" ht="12.8" hidden="false" customHeight="true" outlineLevel="0" collapsed="false"/>
    <row r="1039923" customFormat="false" ht="12.8" hidden="false" customHeight="true" outlineLevel="0" collapsed="false"/>
    <row r="1039924" customFormat="false" ht="12.8" hidden="false" customHeight="true" outlineLevel="0" collapsed="false"/>
    <row r="1039925" customFormat="false" ht="12.8" hidden="false" customHeight="true" outlineLevel="0" collapsed="false"/>
    <row r="1039926" customFormat="false" ht="12.8" hidden="false" customHeight="true" outlineLevel="0" collapsed="false"/>
    <row r="1039927" customFormat="false" ht="12.8" hidden="false" customHeight="true" outlineLevel="0" collapsed="false"/>
    <row r="1039928" customFormat="false" ht="12.8" hidden="false" customHeight="true" outlineLevel="0" collapsed="false"/>
    <row r="1039929" customFormat="false" ht="12.8" hidden="false" customHeight="true" outlineLevel="0" collapsed="false"/>
    <row r="1039930" customFormat="false" ht="12.8" hidden="false" customHeight="true" outlineLevel="0" collapsed="false"/>
    <row r="1039931" customFormat="false" ht="12.8" hidden="false" customHeight="true" outlineLevel="0" collapsed="false"/>
    <row r="1039932" customFormat="false" ht="12.8" hidden="false" customHeight="true" outlineLevel="0" collapsed="false"/>
    <row r="1039933" customFormat="false" ht="12.8" hidden="false" customHeight="true" outlineLevel="0" collapsed="false"/>
    <row r="1039934" customFormat="false" ht="12.8" hidden="false" customHeight="true" outlineLevel="0" collapsed="false"/>
    <row r="1039935" customFormat="false" ht="12.8" hidden="false" customHeight="true" outlineLevel="0" collapsed="false"/>
    <row r="1039936" customFormat="false" ht="12.8" hidden="false" customHeight="true" outlineLevel="0" collapsed="false"/>
    <row r="1039937" customFormat="false" ht="12.8" hidden="false" customHeight="true" outlineLevel="0" collapsed="false"/>
    <row r="1039938" customFormat="false" ht="12.8" hidden="false" customHeight="true" outlineLevel="0" collapsed="false"/>
    <row r="1039939" customFormat="false" ht="12.8" hidden="false" customHeight="true" outlineLevel="0" collapsed="false"/>
    <row r="1039940" customFormat="false" ht="12.8" hidden="false" customHeight="true" outlineLevel="0" collapsed="false"/>
    <row r="1039941" customFormat="false" ht="12.8" hidden="false" customHeight="true" outlineLevel="0" collapsed="false"/>
    <row r="1039942" customFormat="false" ht="12.8" hidden="false" customHeight="true" outlineLevel="0" collapsed="false"/>
    <row r="1039943" customFormat="false" ht="12.8" hidden="false" customHeight="true" outlineLevel="0" collapsed="false"/>
    <row r="1039944" customFormat="false" ht="12.8" hidden="false" customHeight="true" outlineLevel="0" collapsed="false"/>
    <row r="1039945" customFormat="false" ht="12.8" hidden="false" customHeight="true" outlineLevel="0" collapsed="false"/>
    <row r="1039946" customFormat="false" ht="12.8" hidden="false" customHeight="true" outlineLevel="0" collapsed="false"/>
    <row r="1039947" customFormat="false" ht="12.8" hidden="false" customHeight="true" outlineLevel="0" collapsed="false"/>
    <row r="1039948" customFormat="false" ht="12.8" hidden="false" customHeight="true" outlineLevel="0" collapsed="false"/>
    <row r="1039949" customFormat="false" ht="12.8" hidden="false" customHeight="true" outlineLevel="0" collapsed="false"/>
    <row r="1039950" customFormat="false" ht="12.8" hidden="false" customHeight="true" outlineLevel="0" collapsed="false"/>
    <row r="1039951" customFormat="false" ht="12.8" hidden="false" customHeight="true" outlineLevel="0" collapsed="false"/>
    <row r="1039952" customFormat="false" ht="12.8" hidden="false" customHeight="true" outlineLevel="0" collapsed="false"/>
    <row r="1039953" customFormat="false" ht="12.8" hidden="false" customHeight="true" outlineLevel="0" collapsed="false"/>
    <row r="1039954" customFormat="false" ht="12.8" hidden="false" customHeight="true" outlineLevel="0" collapsed="false"/>
    <row r="1039955" customFormat="false" ht="12.8" hidden="false" customHeight="true" outlineLevel="0" collapsed="false"/>
    <row r="1039956" customFormat="false" ht="12.8" hidden="false" customHeight="true" outlineLevel="0" collapsed="false"/>
    <row r="1039957" customFormat="false" ht="12.8" hidden="false" customHeight="true" outlineLevel="0" collapsed="false"/>
    <row r="1039958" customFormat="false" ht="12.8" hidden="false" customHeight="true" outlineLevel="0" collapsed="false"/>
    <row r="1039959" customFormat="false" ht="12.8" hidden="false" customHeight="true" outlineLevel="0" collapsed="false"/>
    <row r="1039960" customFormat="false" ht="12.8" hidden="false" customHeight="true" outlineLevel="0" collapsed="false"/>
    <row r="1039961" customFormat="false" ht="12.8" hidden="false" customHeight="true" outlineLevel="0" collapsed="false"/>
    <row r="1039962" customFormat="false" ht="12.8" hidden="false" customHeight="true" outlineLevel="0" collapsed="false"/>
    <row r="1039963" customFormat="false" ht="12.8" hidden="false" customHeight="true" outlineLevel="0" collapsed="false"/>
    <row r="1039964" customFormat="false" ht="12.8" hidden="false" customHeight="true" outlineLevel="0" collapsed="false"/>
    <row r="1039965" customFormat="false" ht="12.8" hidden="false" customHeight="true" outlineLevel="0" collapsed="false"/>
    <row r="1039966" customFormat="false" ht="12.8" hidden="false" customHeight="true" outlineLevel="0" collapsed="false"/>
    <row r="1039967" customFormat="false" ht="12.8" hidden="false" customHeight="true" outlineLevel="0" collapsed="false"/>
    <row r="1039968" customFormat="false" ht="12.8" hidden="false" customHeight="true" outlineLevel="0" collapsed="false"/>
    <row r="1039969" customFormat="false" ht="12.8" hidden="false" customHeight="true" outlineLevel="0" collapsed="false"/>
    <row r="1039970" customFormat="false" ht="12.8" hidden="false" customHeight="true" outlineLevel="0" collapsed="false"/>
    <row r="1039971" customFormat="false" ht="12.8" hidden="false" customHeight="true" outlineLevel="0" collapsed="false"/>
    <row r="1039972" customFormat="false" ht="12.8" hidden="false" customHeight="true" outlineLevel="0" collapsed="false"/>
    <row r="1039973" customFormat="false" ht="12.8" hidden="false" customHeight="true" outlineLevel="0" collapsed="false"/>
    <row r="1039974" customFormat="false" ht="12.8" hidden="false" customHeight="true" outlineLevel="0" collapsed="false"/>
    <row r="1039975" customFormat="false" ht="12.8" hidden="false" customHeight="true" outlineLevel="0" collapsed="false"/>
    <row r="1039976" customFormat="false" ht="12.8" hidden="false" customHeight="true" outlineLevel="0" collapsed="false"/>
    <row r="1039977" customFormat="false" ht="12.8" hidden="false" customHeight="true" outlineLevel="0" collapsed="false"/>
    <row r="1039978" customFormat="false" ht="12.8" hidden="false" customHeight="true" outlineLevel="0" collapsed="false"/>
    <row r="1039979" customFormat="false" ht="12.8" hidden="false" customHeight="true" outlineLevel="0" collapsed="false"/>
    <row r="1039980" customFormat="false" ht="12.8" hidden="false" customHeight="true" outlineLevel="0" collapsed="false"/>
    <row r="1039981" customFormat="false" ht="12.8" hidden="false" customHeight="true" outlineLevel="0" collapsed="false"/>
    <row r="1039982" customFormat="false" ht="12.8" hidden="false" customHeight="true" outlineLevel="0" collapsed="false"/>
    <row r="1039983" customFormat="false" ht="12.8" hidden="false" customHeight="true" outlineLevel="0" collapsed="false"/>
    <row r="1039984" customFormat="false" ht="12.8" hidden="false" customHeight="true" outlineLevel="0" collapsed="false"/>
    <row r="1039985" customFormat="false" ht="12.8" hidden="false" customHeight="true" outlineLevel="0" collapsed="false"/>
    <row r="1039986" customFormat="false" ht="12.8" hidden="false" customHeight="true" outlineLevel="0" collapsed="false"/>
    <row r="1039987" customFormat="false" ht="12.8" hidden="false" customHeight="true" outlineLevel="0" collapsed="false"/>
    <row r="1039988" customFormat="false" ht="12.8" hidden="false" customHeight="true" outlineLevel="0" collapsed="false"/>
    <row r="1039989" customFormat="false" ht="12.8" hidden="false" customHeight="true" outlineLevel="0" collapsed="false"/>
    <row r="1039990" customFormat="false" ht="12.8" hidden="false" customHeight="true" outlineLevel="0" collapsed="false"/>
    <row r="1039991" customFormat="false" ht="12.8" hidden="false" customHeight="true" outlineLevel="0" collapsed="false"/>
    <row r="1039992" customFormat="false" ht="12.8" hidden="false" customHeight="true" outlineLevel="0" collapsed="false"/>
    <row r="1039993" customFormat="false" ht="12.8" hidden="false" customHeight="true" outlineLevel="0" collapsed="false"/>
    <row r="1039994" customFormat="false" ht="12.8" hidden="false" customHeight="true" outlineLevel="0" collapsed="false"/>
    <row r="1039995" customFormat="false" ht="12.8" hidden="false" customHeight="true" outlineLevel="0" collapsed="false"/>
    <row r="1039996" customFormat="false" ht="12.8" hidden="false" customHeight="true" outlineLevel="0" collapsed="false"/>
    <row r="1039997" customFormat="false" ht="12.8" hidden="false" customHeight="true" outlineLevel="0" collapsed="false"/>
    <row r="1039998" customFormat="false" ht="12.8" hidden="false" customHeight="true" outlineLevel="0" collapsed="false"/>
    <row r="1039999" customFormat="false" ht="12.8" hidden="false" customHeight="true" outlineLevel="0" collapsed="false"/>
    <row r="1040000" customFormat="false" ht="12.8" hidden="false" customHeight="true" outlineLevel="0" collapsed="false"/>
    <row r="1040001" customFormat="false" ht="12.8" hidden="false" customHeight="true" outlineLevel="0" collapsed="false"/>
    <row r="1040002" customFormat="false" ht="12.8" hidden="false" customHeight="true" outlineLevel="0" collapsed="false"/>
    <row r="1040003" customFormat="false" ht="12.8" hidden="false" customHeight="true" outlineLevel="0" collapsed="false"/>
    <row r="1040004" customFormat="false" ht="12.8" hidden="false" customHeight="true" outlineLevel="0" collapsed="false"/>
    <row r="1040005" customFormat="false" ht="12.8" hidden="false" customHeight="true" outlineLevel="0" collapsed="false"/>
    <row r="1040006" customFormat="false" ht="12.8" hidden="false" customHeight="true" outlineLevel="0" collapsed="false"/>
    <row r="1040007" customFormat="false" ht="12.8" hidden="false" customHeight="true" outlineLevel="0" collapsed="false"/>
    <row r="1040008" customFormat="false" ht="12.8" hidden="false" customHeight="true" outlineLevel="0" collapsed="false"/>
    <row r="1040009" customFormat="false" ht="12.8" hidden="false" customHeight="true" outlineLevel="0" collapsed="false"/>
    <row r="1040010" customFormat="false" ht="12.8" hidden="false" customHeight="true" outlineLevel="0" collapsed="false"/>
    <row r="1040011" customFormat="false" ht="12.8" hidden="false" customHeight="true" outlineLevel="0" collapsed="false"/>
    <row r="1040012" customFormat="false" ht="12.8" hidden="false" customHeight="true" outlineLevel="0" collapsed="false"/>
    <row r="1040013" customFormat="false" ht="12.8" hidden="false" customHeight="true" outlineLevel="0" collapsed="false"/>
    <row r="1040014" customFormat="false" ht="12.8" hidden="false" customHeight="true" outlineLevel="0" collapsed="false"/>
    <row r="1040015" customFormat="false" ht="12.8" hidden="false" customHeight="true" outlineLevel="0" collapsed="false"/>
    <row r="1040016" customFormat="false" ht="12.8" hidden="false" customHeight="true" outlineLevel="0" collapsed="false"/>
    <row r="1040017" customFormat="false" ht="12.8" hidden="false" customHeight="true" outlineLevel="0" collapsed="false"/>
    <row r="1040018" customFormat="false" ht="12.8" hidden="false" customHeight="true" outlineLevel="0" collapsed="false"/>
    <row r="1040019" customFormat="false" ht="12.8" hidden="false" customHeight="true" outlineLevel="0" collapsed="false"/>
    <row r="1040020" customFormat="false" ht="12.8" hidden="false" customHeight="true" outlineLevel="0" collapsed="false"/>
    <row r="1040021" customFormat="false" ht="12.8" hidden="false" customHeight="true" outlineLevel="0" collapsed="false"/>
    <row r="1040022" customFormat="false" ht="12.8" hidden="false" customHeight="true" outlineLevel="0" collapsed="false"/>
    <row r="1040023" customFormat="false" ht="12.8" hidden="false" customHeight="true" outlineLevel="0" collapsed="false"/>
    <row r="1040024" customFormat="false" ht="12.8" hidden="false" customHeight="true" outlineLevel="0" collapsed="false"/>
    <row r="1040025" customFormat="false" ht="12.8" hidden="false" customHeight="true" outlineLevel="0" collapsed="false"/>
    <row r="1040026" customFormat="false" ht="12.8" hidden="false" customHeight="true" outlineLevel="0" collapsed="false"/>
    <row r="1040027" customFormat="false" ht="12.8" hidden="false" customHeight="true" outlineLevel="0" collapsed="false"/>
    <row r="1040028" customFormat="false" ht="12.8" hidden="false" customHeight="true" outlineLevel="0" collapsed="false"/>
    <row r="1040029" customFormat="false" ht="12.8" hidden="false" customHeight="true" outlineLevel="0" collapsed="false"/>
    <row r="1040030" customFormat="false" ht="12.8" hidden="false" customHeight="true" outlineLevel="0" collapsed="false"/>
    <row r="1040031" customFormat="false" ht="12.8" hidden="false" customHeight="true" outlineLevel="0" collapsed="false"/>
    <row r="1040032" customFormat="false" ht="12.8" hidden="false" customHeight="true" outlineLevel="0" collapsed="false"/>
    <row r="1040033" customFormat="false" ht="12.8" hidden="false" customHeight="true" outlineLevel="0" collapsed="false"/>
    <row r="1040034" customFormat="false" ht="12.8" hidden="false" customHeight="true" outlineLevel="0" collapsed="false"/>
    <row r="1040035" customFormat="false" ht="12.8" hidden="false" customHeight="true" outlineLevel="0" collapsed="false"/>
    <row r="1040036" customFormat="false" ht="12.8" hidden="false" customHeight="true" outlineLevel="0" collapsed="false"/>
    <row r="1040037" customFormat="false" ht="12.8" hidden="false" customHeight="true" outlineLevel="0" collapsed="false"/>
    <row r="1040038" customFormat="false" ht="12.8" hidden="false" customHeight="true" outlineLevel="0" collapsed="false"/>
    <row r="1040039" customFormat="false" ht="12.8" hidden="false" customHeight="true" outlineLevel="0" collapsed="false"/>
    <row r="1040040" customFormat="false" ht="12.8" hidden="false" customHeight="true" outlineLevel="0" collapsed="false"/>
    <row r="1040041" customFormat="false" ht="12.8" hidden="false" customHeight="true" outlineLevel="0" collapsed="false"/>
    <row r="1040042" customFormat="false" ht="12.8" hidden="false" customHeight="true" outlineLevel="0" collapsed="false"/>
    <row r="1040043" customFormat="false" ht="12.8" hidden="false" customHeight="true" outlineLevel="0" collapsed="false"/>
    <row r="1040044" customFormat="false" ht="12.8" hidden="false" customHeight="true" outlineLevel="0" collapsed="false"/>
    <row r="1040045" customFormat="false" ht="12.8" hidden="false" customHeight="true" outlineLevel="0" collapsed="false"/>
    <row r="1040046" customFormat="false" ht="12.8" hidden="false" customHeight="true" outlineLevel="0" collapsed="false"/>
    <row r="1040047" customFormat="false" ht="12.8" hidden="false" customHeight="true" outlineLevel="0" collapsed="false"/>
    <row r="1040048" customFormat="false" ht="12.8" hidden="false" customHeight="true" outlineLevel="0" collapsed="false"/>
    <row r="1040049" customFormat="false" ht="12.8" hidden="false" customHeight="true" outlineLevel="0" collapsed="false"/>
    <row r="1040050" customFormat="false" ht="12.8" hidden="false" customHeight="true" outlineLevel="0" collapsed="false"/>
    <row r="1040051" customFormat="false" ht="12.8" hidden="false" customHeight="true" outlineLevel="0" collapsed="false"/>
    <row r="1040052" customFormat="false" ht="12.8" hidden="false" customHeight="true" outlineLevel="0" collapsed="false"/>
    <row r="1040053" customFormat="false" ht="12.8" hidden="false" customHeight="true" outlineLevel="0" collapsed="false"/>
    <row r="1040054" customFormat="false" ht="12.8" hidden="false" customHeight="true" outlineLevel="0" collapsed="false"/>
    <row r="1040055" customFormat="false" ht="12.8" hidden="false" customHeight="true" outlineLevel="0" collapsed="false"/>
    <row r="1040056" customFormat="false" ht="12.8" hidden="false" customHeight="true" outlineLevel="0" collapsed="false"/>
    <row r="1040057" customFormat="false" ht="12.8" hidden="false" customHeight="true" outlineLevel="0" collapsed="false"/>
    <row r="1040058" customFormat="false" ht="12.8" hidden="false" customHeight="true" outlineLevel="0" collapsed="false"/>
    <row r="1040059" customFormat="false" ht="12.8" hidden="false" customHeight="true" outlineLevel="0" collapsed="false"/>
    <row r="1040060" customFormat="false" ht="12.8" hidden="false" customHeight="true" outlineLevel="0" collapsed="false"/>
    <row r="1040061" customFormat="false" ht="12.8" hidden="false" customHeight="true" outlineLevel="0" collapsed="false"/>
    <row r="1040062" customFormat="false" ht="12.8" hidden="false" customHeight="true" outlineLevel="0" collapsed="false"/>
    <row r="1040063" customFormat="false" ht="12.8" hidden="false" customHeight="true" outlineLevel="0" collapsed="false"/>
    <row r="1040064" customFormat="false" ht="12.8" hidden="false" customHeight="true" outlineLevel="0" collapsed="false"/>
    <row r="1040065" customFormat="false" ht="12.8" hidden="false" customHeight="true" outlineLevel="0" collapsed="false"/>
    <row r="1040066" customFormat="false" ht="12.8" hidden="false" customHeight="true" outlineLevel="0" collapsed="false"/>
    <row r="1040067" customFormat="false" ht="12.8" hidden="false" customHeight="true" outlineLevel="0" collapsed="false"/>
    <row r="1040068" customFormat="false" ht="12.8" hidden="false" customHeight="true" outlineLevel="0" collapsed="false"/>
    <row r="1040069" customFormat="false" ht="12.8" hidden="false" customHeight="true" outlineLevel="0" collapsed="false"/>
    <row r="1040070" customFormat="false" ht="12.8" hidden="false" customHeight="true" outlineLevel="0" collapsed="false"/>
    <row r="1040071" customFormat="false" ht="12.8" hidden="false" customHeight="true" outlineLevel="0" collapsed="false"/>
    <row r="1040072" customFormat="false" ht="12.8" hidden="false" customHeight="true" outlineLevel="0" collapsed="false"/>
    <row r="1040073" customFormat="false" ht="12.8" hidden="false" customHeight="true" outlineLevel="0" collapsed="false"/>
    <row r="1040074" customFormat="false" ht="12.8" hidden="false" customHeight="true" outlineLevel="0" collapsed="false"/>
    <row r="1040075" customFormat="false" ht="12.8" hidden="false" customHeight="true" outlineLevel="0" collapsed="false"/>
    <row r="1040076" customFormat="false" ht="12.8" hidden="false" customHeight="true" outlineLevel="0" collapsed="false"/>
    <row r="1040077" customFormat="false" ht="12.8" hidden="false" customHeight="true" outlineLevel="0" collapsed="false"/>
    <row r="1040078" customFormat="false" ht="12.8" hidden="false" customHeight="true" outlineLevel="0" collapsed="false"/>
    <row r="1040079" customFormat="false" ht="12.8" hidden="false" customHeight="true" outlineLevel="0" collapsed="false"/>
    <row r="1040080" customFormat="false" ht="12.8" hidden="false" customHeight="true" outlineLevel="0" collapsed="false"/>
    <row r="1040081" customFormat="false" ht="12.8" hidden="false" customHeight="true" outlineLevel="0" collapsed="false"/>
    <row r="1040082" customFormat="false" ht="12.8" hidden="false" customHeight="true" outlineLevel="0" collapsed="false"/>
    <row r="1040083" customFormat="false" ht="12.8" hidden="false" customHeight="true" outlineLevel="0" collapsed="false"/>
    <row r="1040084" customFormat="false" ht="12.8" hidden="false" customHeight="true" outlineLevel="0" collapsed="false"/>
    <row r="1040085" customFormat="false" ht="12.8" hidden="false" customHeight="true" outlineLevel="0" collapsed="false"/>
    <row r="1040086" customFormat="false" ht="12.8" hidden="false" customHeight="true" outlineLevel="0" collapsed="false"/>
    <row r="1040087" customFormat="false" ht="12.8" hidden="false" customHeight="true" outlineLevel="0" collapsed="false"/>
    <row r="1040088" customFormat="false" ht="12.8" hidden="false" customHeight="true" outlineLevel="0" collapsed="false"/>
    <row r="1040089" customFormat="false" ht="12.8" hidden="false" customHeight="true" outlineLevel="0" collapsed="false"/>
    <row r="1040090" customFormat="false" ht="12.8" hidden="false" customHeight="true" outlineLevel="0" collapsed="false"/>
    <row r="1040091" customFormat="false" ht="12.8" hidden="false" customHeight="true" outlineLevel="0" collapsed="false"/>
    <row r="1040092" customFormat="false" ht="12.8" hidden="false" customHeight="true" outlineLevel="0" collapsed="false"/>
    <row r="1040093" customFormat="false" ht="12.8" hidden="false" customHeight="true" outlineLevel="0" collapsed="false"/>
    <row r="1040094" customFormat="false" ht="12.8" hidden="false" customHeight="true" outlineLevel="0" collapsed="false"/>
    <row r="1040095" customFormat="false" ht="12.8" hidden="false" customHeight="true" outlineLevel="0" collapsed="false"/>
    <row r="1040096" customFormat="false" ht="12.8" hidden="false" customHeight="true" outlineLevel="0" collapsed="false"/>
    <row r="1040097" customFormat="false" ht="12.8" hidden="false" customHeight="true" outlineLevel="0" collapsed="false"/>
    <row r="1040098" customFormat="false" ht="12.8" hidden="false" customHeight="true" outlineLevel="0" collapsed="false"/>
    <row r="1040099" customFormat="false" ht="12.8" hidden="false" customHeight="true" outlineLevel="0" collapsed="false"/>
    <row r="1040100" customFormat="false" ht="12.8" hidden="false" customHeight="true" outlineLevel="0" collapsed="false"/>
    <row r="1040101" customFormat="false" ht="12.8" hidden="false" customHeight="true" outlineLevel="0" collapsed="false"/>
    <row r="1040102" customFormat="false" ht="12.8" hidden="false" customHeight="true" outlineLevel="0" collapsed="false"/>
    <row r="1040103" customFormat="false" ht="12.8" hidden="false" customHeight="true" outlineLevel="0" collapsed="false"/>
    <row r="1040104" customFormat="false" ht="12.8" hidden="false" customHeight="true" outlineLevel="0" collapsed="false"/>
    <row r="1040105" customFormat="false" ht="12.8" hidden="false" customHeight="true" outlineLevel="0" collapsed="false"/>
    <row r="1040106" customFormat="false" ht="12.8" hidden="false" customHeight="true" outlineLevel="0" collapsed="false"/>
    <row r="1040107" customFormat="false" ht="12.8" hidden="false" customHeight="true" outlineLevel="0" collapsed="false"/>
    <row r="1040108" customFormat="false" ht="12.8" hidden="false" customHeight="true" outlineLevel="0" collapsed="false"/>
    <row r="1040109" customFormat="false" ht="12.8" hidden="false" customHeight="true" outlineLevel="0" collapsed="false"/>
    <row r="1040110" customFormat="false" ht="12.8" hidden="false" customHeight="true" outlineLevel="0" collapsed="false"/>
    <row r="1040111" customFormat="false" ht="12.8" hidden="false" customHeight="true" outlineLevel="0" collapsed="false"/>
    <row r="1040112" customFormat="false" ht="12.8" hidden="false" customHeight="true" outlineLevel="0" collapsed="false"/>
    <row r="1040113" customFormat="false" ht="12.8" hidden="false" customHeight="true" outlineLevel="0" collapsed="false"/>
    <row r="1040114" customFormat="false" ht="12.8" hidden="false" customHeight="true" outlineLevel="0" collapsed="false"/>
    <row r="1040115" customFormat="false" ht="12.8" hidden="false" customHeight="true" outlineLevel="0" collapsed="false"/>
    <row r="1040116" customFormat="false" ht="12.8" hidden="false" customHeight="true" outlineLevel="0" collapsed="false"/>
    <row r="1040117" customFormat="false" ht="12.8" hidden="false" customHeight="true" outlineLevel="0" collapsed="false"/>
    <row r="1040118" customFormat="false" ht="12.8" hidden="false" customHeight="true" outlineLevel="0" collapsed="false"/>
    <row r="1040119" customFormat="false" ht="12.8" hidden="false" customHeight="true" outlineLevel="0" collapsed="false"/>
    <row r="1040120" customFormat="false" ht="12.8" hidden="false" customHeight="true" outlineLevel="0" collapsed="false"/>
    <row r="1040121" customFormat="false" ht="12.8" hidden="false" customHeight="true" outlineLevel="0" collapsed="false"/>
    <row r="1040122" customFormat="false" ht="12.8" hidden="false" customHeight="true" outlineLevel="0" collapsed="false"/>
    <row r="1040123" customFormat="false" ht="12.8" hidden="false" customHeight="true" outlineLevel="0" collapsed="false"/>
    <row r="1040124" customFormat="false" ht="12.8" hidden="false" customHeight="true" outlineLevel="0" collapsed="false"/>
    <row r="1040125" customFormat="false" ht="12.8" hidden="false" customHeight="true" outlineLevel="0" collapsed="false"/>
    <row r="1040126" customFormat="false" ht="12.8" hidden="false" customHeight="true" outlineLevel="0" collapsed="false"/>
    <row r="1040127" customFormat="false" ht="12.8" hidden="false" customHeight="true" outlineLevel="0" collapsed="false"/>
    <row r="1040128" customFormat="false" ht="12.8" hidden="false" customHeight="true" outlineLevel="0" collapsed="false"/>
    <row r="1040129" customFormat="false" ht="12.8" hidden="false" customHeight="true" outlineLevel="0" collapsed="false"/>
    <row r="1040130" customFormat="false" ht="12.8" hidden="false" customHeight="true" outlineLevel="0" collapsed="false"/>
    <row r="1040131" customFormat="false" ht="12.8" hidden="false" customHeight="true" outlineLevel="0" collapsed="false"/>
    <row r="1040132" customFormat="false" ht="12.8" hidden="false" customHeight="true" outlineLevel="0" collapsed="false"/>
    <row r="1040133" customFormat="false" ht="12.8" hidden="false" customHeight="true" outlineLevel="0" collapsed="false"/>
    <row r="1040134" customFormat="false" ht="12.8" hidden="false" customHeight="true" outlineLevel="0" collapsed="false"/>
    <row r="1040135" customFormat="false" ht="12.8" hidden="false" customHeight="true" outlineLevel="0" collapsed="false"/>
    <row r="1040136" customFormat="false" ht="12.8" hidden="false" customHeight="true" outlineLevel="0" collapsed="false"/>
    <row r="1040137" customFormat="false" ht="12.8" hidden="false" customHeight="true" outlineLevel="0" collapsed="false"/>
    <row r="1040138" customFormat="false" ht="12.8" hidden="false" customHeight="true" outlineLevel="0" collapsed="false"/>
    <row r="1040139" customFormat="false" ht="12.8" hidden="false" customHeight="true" outlineLevel="0" collapsed="false"/>
    <row r="1040140" customFormat="false" ht="12.8" hidden="false" customHeight="true" outlineLevel="0" collapsed="false"/>
    <row r="1040141" customFormat="false" ht="12.8" hidden="false" customHeight="true" outlineLevel="0" collapsed="false"/>
    <row r="1040142" customFormat="false" ht="12.8" hidden="false" customHeight="true" outlineLevel="0" collapsed="false"/>
    <row r="1040143" customFormat="false" ht="12.8" hidden="false" customHeight="true" outlineLevel="0" collapsed="false"/>
    <row r="1040144" customFormat="false" ht="12.8" hidden="false" customHeight="true" outlineLevel="0" collapsed="false"/>
    <row r="1040145" customFormat="false" ht="12.8" hidden="false" customHeight="true" outlineLevel="0" collapsed="false"/>
    <row r="1040146" customFormat="false" ht="12.8" hidden="false" customHeight="true" outlineLevel="0" collapsed="false"/>
    <row r="1040147" customFormat="false" ht="12.8" hidden="false" customHeight="true" outlineLevel="0" collapsed="false"/>
    <row r="1040148" customFormat="false" ht="12.8" hidden="false" customHeight="true" outlineLevel="0" collapsed="false"/>
    <row r="1040149" customFormat="false" ht="12.8" hidden="false" customHeight="true" outlineLevel="0" collapsed="false"/>
    <row r="1040150" customFormat="false" ht="12.8" hidden="false" customHeight="true" outlineLevel="0" collapsed="false"/>
    <row r="1040151" customFormat="false" ht="12.8" hidden="false" customHeight="true" outlineLevel="0" collapsed="false"/>
    <row r="1040152" customFormat="false" ht="12.8" hidden="false" customHeight="true" outlineLevel="0" collapsed="false"/>
    <row r="1040153" customFormat="false" ht="12.8" hidden="false" customHeight="true" outlineLevel="0" collapsed="false"/>
    <row r="1040154" customFormat="false" ht="12.8" hidden="false" customHeight="true" outlineLevel="0" collapsed="false"/>
    <row r="1040155" customFormat="false" ht="12.8" hidden="false" customHeight="true" outlineLevel="0" collapsed="false"/>
    <row r="1040156" customFormat="false" ht="12.8" hidden="false" customHeight="true" outlineLevel="0" collapsed="false"/>
    <row r="1040157" customFormat="false" ht="12.8" hidden="false" customHeight="true" outlineLevel="0" collapsed="false"/>
    <row r="1040158" customFormat="false" ht="12.8" hidden="false" customHeight="true" outlineLevel="0" collapsed="false"/>
    <row r="1040159" customFormat="false" ht="12.8" hidden="false" customHeight="true" outlineLevel="0" collapsed="false"/>
    <row r="1040160" customFormat="false" ht="12.8" hidden="false" customHeight="true" outlineLevel="0" collapsed="false"/>
    <row r="1040161" customFormat="false" ht="12.8" hidden="false" customHeight="true" outlineLevel="0" collapsed="false"/>
    <row r="1040162" customFormat="false" ht="12.8" hidden="false" customHeight="true" outlineLevel="0" collapsed="false"/>
    <row r="1040163" customFormat="false" ht="12.8" hidden="false" customHeight="true" outlineLevel="0" collapsed="false"/>
    <row r="1040164" customFormat="false" ht="12.8" hidden="false" customHeight="true" outlineLevel="0" collapsed="false"/>
    <row r="1040165" customFormat="false" ht="12.8" hidden="false" customHeight="true" outlineLevel="0" collapsed="false"/>
    <row r="1040166" customFormat="false" ht="12.8" hidden="false" customHeight="true" outlineLevel="0" collapsed="false"/>
    <row r="1040167" customFormat="false" ht="12.8" hidden="false" customHeight="true" outlineLevel="0" collapsed="false"/>
    <row r="1040168" customFormat="false" ht="12.8" hidden="false" customHeight="true" outlineLevel="0" collapsed="false"/>
    <row r="1040169" customFormat="false" ht="12.8" hidden="false" customHeight="true" outlineLevel="0" collapsed="false"/>
    <row r="1040170" customFormat="false" ht="12.8" hidden="false" customHeight="true" outlineLevel="0" collapsed="false"/>
    <row r="1040171" customFormat="false" ht="12.8" hidden="false" customHeight="true" outlineLevel="0" collapsed="false"/>
    <row r="1040172" customFormat="false" ht="12.8" hidden="false" customHeight="true" outlineLevel="0" collapsed="false"/>
    <row r="1040173" customFormat="false" ht="12.8" hidden="false" customHeight="true" outlineLevel="0" collapsed="false"/>
    <row r="1040174" customFormat="false" ht="12.8" hidden="false" customHeight="true" outlineLevel="0" collapsed="false"/>
    <row r="1040175" customFormat="false" ht="12.8" hidden="false" customHeight="true" outlineLevel="0" collapsed="false"/>
    <row r="1040176" customFormat="false" ht="12.8" hidden="false" customHeight="true" outlineLevel="0" collapsed="false"/>
    <row r="1040177" customFormat="false" ht="12.8" hidden="false" customHeight="true" outlineLevel="0" collapsed="false"/>
    <row r="1040178" customFormat="false" ht="12.8" hidden="false" customHeight="true" outlineLevel="0" collapsed="false"/>
    <row r="1040179" customFormat="false" ht="12.8" hidden="false" customHeight="true" outlineLevel="0" collapsed="false"/>
    <row r="1040180" customFormat="false" ht="12.8" hidden="false" customHeight="true" outlineLevel="0" collapsed="false"/>
    <row r="1040181" customFormat="false" ht="12.8" hidden="false" customHeight="true" outlineLevel="0" collapsed="false"/>
    <row r="1040182" customFormat="false" ht="12.8" hidden="false" customHeight="true" outlineLevel="0" collapsed="false"/>
    <row r="1040183" customFormat="false" ht="12.8" hidden="false" customHeight="true" outlineLevel="0" collapsed="false"/>
    <row r="1040184" customFormat="false" ht="12.8" hidden="false" customHeight="true" outlineLevel="0" collapsed="false"/>
    <row r="1040185" customFormat="false" ht="12.8" hidden="false" customHeight="true" outlineLevel="0" collapsed="false"/>
    <row r="1040186" customFormat="false" ht="12.8" hidden="false" customHeight="true" outlineLevel="0" collapsed="false"/>
    <row r="1040187" customFormat="false" ht="12.8" hidden="false" customHeight="true" outlineLevel="0" collapsed="false"/>
    <row r="1040188" customFormat="false" ht="12.8" hidden="false" customHeight="true" outlineLevel="0" collapsed="false"/>
    <row r="1040189" customFormat="false" ht="12.8" hidden="false" customHeight="true" outlineLevel="0" collapsed="false"/>
    <row r="1040190" customFormat="false" ht="12.8" hidden="false" customHeight="true" outlineLevel="0" collapsed="false"/>
    <row r="1040191" customFormat="false" ht="12.8" hidden="false" customHeight="true" outlineLevel="0" collapsed="false"/>
    <row r="1040192" customFormat="false" ht="12.8" hidden="false" customHeight="true" outlineLevel="0" collapsed="false"/>
    <row r="1040193" customFormat="false" ht="12.8" hidden="false" customHeight="true" outlineLevel="0" collapsed="false"/>
    <row r="1040194" customFormat="false" ht="12.8" hidden="false" customHeight="true" outlineLevel="0" collapsed="false"/>
    <row r="1040195" customFormat="false" ht="12.8" hidden="false" customHeight="true" outlineLevel="0" collapsed="false"/>
    <row r="1040196" customFormat="false" ht="12.8" hidden="false" customHeight="true" outlineLevel="0" collapsed="false"/>
    <row r="1040197" customFormat="false" ht="12.8" hidden="false" customHeight="true" outlineLevel="0" collapsed="false"/>
    <row r="1040198" customFormat="false" ht="12.8" hidden="false" customHeight="true" outlineLevel="0" collapsed="false"/>
    <row r="1040199" customFormat="false" ht="12.8" hidden="false" customHeight="true" outlineLevel="0" collapsed="false"/>
    <row r="1040200" customFormat="false" ht="12.8" hidden="false" customHeight="true" outlineLevel="0" collapsed="false"/>
    <row r="1040201" customFormat="false" ht="12.8" hidden="false" customHeight="true" outlineLevel="0" collapsed="false"/>
    <row r="1040202" customFormat="false" ht="12.8" hidden="false" customHeight="true" outlineLevel="0" collapsed="false"/>
    <row r="1040203" customFormat="false" ht="12.8" hidden="false" customHeight="true" outlineLevel="0" collapsed="false"/>
    <row r="1040204" customFormat="false" ht="12.8" hidden="false" customHeight="true" outlineLevel="0" collapsed="false"/>
    <row r="1040205" customFormat="false" ht="12.8" hidden="false" customHeight="true" outlineLevel="0" collapsed="false"/>
    <row r="1040206" customFormat="false" ht="12.8" hidden="false" customHeight="true" outlineLevel="0" collapsed="false"/>
    <row r="1040207" customFormat="false" ht="12.8" hidden="false" customHeight="true" outlineLevel="0" collapsed="false"/>
    <row r="1040208" customFormat="false" ht="12.8" hidden="false" customHeight="true" outlineLevel="0" collapsed="false"/>
    <row r="1040209" customFormat="false" ht="12.8" hidden="false" customHeight="true" outlineLevel="0" collapsed="false"/>
    <row r="1040210" customFormat="false" ht="12.8" hidden="false" customHeight="true" outlineLevel="0" collapsed="false"/>
    <row r="1040211" customFormat="false" ht="12.8" hidden="false" customHeight="true" outlineLevel="0" collapsed="false"/>
    <row r="1040212" customFormat="false" ht="12.8" hidden="false" customHeight="true" outlineLevel="0" collapsed="false"/>
    <row r="1040213" customFormat="false" ht="12.8" hidden="false" customHeight="true" outlineLevel="0" collapsed="false"/>
    <row r="1040214" customFormat="false" ht="12.8" hidden="false" customHeight="true" outlineLevel="0" collapsed="false"/>
    <row r="1040215" customFormat="false" ht="12.8" hidden="false" customHeight="true" outlineLevel="0" collapsed="false"/>
    <row r="1040216" customFormat="false" ht="12.8" hidden="false" customHeight="true" outlineLevel="0" collapsed="false"/>
    <row r="1040217" customFormat="false" ht="12.8" hidden="false" customHeight="true" outlineLevel="0" collapsed="false"/>
    <row r="1040218" customFormat="false" ht="12.8" hidden="false" customHeight="true" outlineLevel="0" collapsed="false"/>
    <row r="1040219" customFormat="false" ht="12.8" hidden="false" customHeight="true" outlineLevel="0" collapsed="false"/>
    <row r="1040220" customFormat="false" ht="12.8" hidden="false" customHeight="true" outlineLevel="0" collapsed="false"/>
    <row r="1040221" customFormat="false" ht="12.8" hidden="false" customHeight="true" outlineLevel="0" collapsed="false"/>
    <row r="1040222" customFormat="false" ht="12.8" hidden="false" customHeight="true" outlineLevel="0" collapsed="false"/>
    <row r="1040223" customFormat="false" ht="12.8" hidden="false" customHeight="true" outlineLevel="0" collapsed="false"/>
    <row r="1040224" customFormat="false" ht="12.8" hidden="false" customHeight="true" outlineLevel="0" collapsed="false"/>
    <row r="1040225" customFormat="false" ht="12.8" hidden="false" customHeight="true" outlineLevel="0" collapsed="false"/>
    <row r="1040226" customFormat="false" ht="12.8" hidden="false" customHeight="true" outlineLevel="0" collapsed="false"/>
    <row r="1040227" customFormat="false" ht="12.8" hidden="false" customHeight="true" outlineLevel="0" collapsed="false"/>
    <row r="1040228" customFormat="false" ht="12.8" hidden="false" customHeight="true" outlineLevel="0" collapsed="false"/>
    <row r="1040229" customFormat="false" ht="12.8" hidden="false" customHeight="true" outlineLevel="0" collapsed="false"/>
    <row r="1040230" customFormat="false" ht="12.8" hidden="false" customHeight="true" outlineLevel="0" collapsed="false"/>
    <row r="1040231" customFormat="false" ht="12.8" hidden="false" customHeight="true" outlineLevel="0" collapsed="false"/>
    <row r="1040232" customFormat="false" ht="12.8" hidden="false" customHeight="true" outlineLevel="0" collapsed="false"/>
    <row r="1040233" customFormat="false" ht="12.8" hidden="false" customHeight="true" outlineLevel="0" collapsed="false"/>
    <row r="1040234" customFormat="false" ht="12.8" hidden="false" customHeight="true" outlineLevel="0" collapsed="false"/>
    <row r="1040235" customFormat="false" ht="12.8" hidden="false" customHeight="true" outlineLevel="0" collapsed="false"/>
    <row r="1040236" customFormat="false" ht="12.8" hidden="false" customHeight="true" outlineLevel="0" collapsed="false"/>
    <row r="1040237" customFormat="false" ht="12.8" hidden="false" customHeight="true" outlineLevel="0" collapsed="false"/>
    <row r="1040238" customFormat="false" ht="12.8" hidden="false" customHeight="true" outlineLevel="0" collapsed="false"/>
    <row r="1040239" customFormat="false" ht="12.8" hidden="false" customHeight="true" outlineLevel="0" collapsed="false"/>
    <row r="1040240" customFormat="false" ht="12.8" hidden="false" customHeight="true" outlineLevel="0" collapsed="false"/>
    <row r="1040241" customFormat="false" ht="12.8" hidden="false" customHeight="true" outlineLevel="0" collapsed="false"/>
    <row r="1040242" customFormat="false" ht="12.8" hidden="false" customHeight="true" outlineLevel="0" collapsed="false"/>
    <row r="1040243" customFormat="false" ht="12.8" hidden="false" customHeight="true" outlineLevel="0" collapsed="false"/>
    <row r="1040244" customFormat="false" ht="12.8" hidden="false" customHeight="true" outlineLevel="0" collapsed="false"/>
    <row r="1040245" customFormat="false" ht="12.8" hidden="false" customHeight="true" outlineLevel="0" collapsed="false"/>
    <row r="1040246" customFormat="false" ht="12.8" hidden="false" customHeight="true" outlineLevel="0" collapsed="false"/>
    <row r="1040247" customFormat="false" ht="12.8" hidden="false" customHeight="true" outlineLevel="0" collapsed="false"/>
    <row r="1040248" customFormat="false" ht="12.8" hidden="false" customHeight="true" outlineLevel="0" collapsed="false"/>
    <row r="1040249" customFormat="false" ht="12.8" hidden="false" customHeight="true" outlineLevel="0" collapsed="false"/>
    <row r="1040250" customFormat="false" ht="12.8" hidden="false" customHeight="true" outlineLevel="0" collapsed="false"/>
    <row r="1040251" customFormat="false" ht="12.8" hidden="false" customHeight="true" outlineLevel="0" collapsed="false"/>
    <row r="1040252" customFormat="false" ht="12.8" hidden="false" customHeight="true" outlineLevel="0" collapsed="false"/>
    <row r="1040253" customFormat="false" ht="12.8" hidden="false" customHeight="true" outlineLevel="0" collapsed="false"/>
    <row r="1040254" customFormat="false" ht="12.8" hidden="false" customHeight="true" outlineLevel="0" collapsed="false"/>
    <row r="1040255" customFormat="false" ht="12.8" hidden="false" customHeight="true" outlineLevel="0" collapsed="false"/>
    <row r="1040256" customFormat="false" ht="12.8" hidden="false" customHeight="true" outlineLevel="0" collapsed="false"/>
    <row r="1040257" customFormat="false" ht="12.8" hidden="false" customHeight="true" outlineLevel="0" collapsed="false"/>
    <row r="1040258" customFormat="false" ht="12.8" hidden="false" customHeight="true" outlineLevel="0" collapsed="false"/>
    <row r="1040259" customFormat="false" ht="12.8" hidden="false" customHeight="true" outlineLevel="0" collapsed="false"/>
    <row r="1040260" customFormat="false" ht="12.8" hidden="false" customHeight="true" outlineLevel="0" collapsed="false"/>
    <row r="1040261" customFormat="false" ht="12.8" hidden="false" customHeight="true" outlineLevel="0" collapsed="false"/>
    <row r="1040262" customFormat="false" ht="12.8" hidden="false" customHeight="true" outlineLevel="0" collapsed="false"/>
    <row r="1040263" customFormat="false" ht="12.8" hidden="false" customHeight="true" outlineLevel="0" collapsed="false"/>
    <row r="1040264" customFormat="false" ht="12.8" hidden="false" customHeight="true" outlineLevel="0" collapsed="false"/>
    <row r="1040265" customFormat="false" ht="12.8" hidden="false" customHeight="true" outlineLevel="0" collapsed="false"/>
    <row r="1040266" customFormat="false" ht="12.8" hidden="false" customHeight="true" outlineLevel="0" collapsed="false"/>
    <row r="1040267" customFormat="false" ht="12.8" hidden="false" customHeight="true" outlineLevel="0" collapsed="false"/>
    <row r="1040268" customFormat="false" ht="12.8" hidden="false" customHeight="true" outlineLevel="0" collapsed="false"/>
    <row r="1040269" customFormat="false" ht="12.8" hidden="false" customHeight="true" outlineLevel="0" collapsed="false"/>
    <row r="1040270" customFormat="false" ht="12.8" hidden="false" customHeight="true" outlineLevel="0" collapsed="false"/>
    <row r="1040271" customFormat="false" ht="12.8" hidden="false" customHeight="true" outlineLevel="0" collapsed="false"/>
    <row r="1040272" customFormat="false" ht="12.8" hidden="false" customHeight="true" outlineLevel="0" collapsed="false"/>
    <row r="1040273" customFormat="false" ht="12.8" hidden="false" customHeight="true" outlineLevel="0" collapsed="false"/>
    <row r="1040274" customFormat="false" ht="12.8" hidden="false" customHeight="true" outlineLevel="0" collapsed="false"/>
    <row r="1040275" customFormat="false" ht="12.8" hidden="false" customHeight="true" outlineLevel="0" collapsed="false"/>
    <row r="1040276" customFormat="false" ht="12.8" hidden="false" customHeight="true" outlineLevel="0" collapsed="false"/>
    <row r="1040277" customFormat="false" ht="12.8" hidden="false" customHeight="true" outlineLevel="0" collapsed="false"/>
    <row r="1040278" customFormat="false" ht="12.8" hidden="false" customHeight="true" outlineLevel="0" collapsed="false"/>
    <row r="1040279" customFormat="false" ht="12.8" hidden="false" customHeight="true" outlineLevel="0" collapsed="false"/>
    <row r="1040280" customFormat="false" ht="12.8" hidden="false" customHeight="true" outlineLevel="0" collapsed="false"/>
    <row r="1040281" customFormat="false" ht="12.8" hidden="false" customHeight="true" outlineLevel="0" collapsed="false"/>
    <row r="1040282" customFormat="false" ht="12.8" hidden="false" customHeight="true" outlineLevel="0" collapsed="false"/>
    <row r="1040283" customFormat="false" ht="12.8" hidden="false" customHeight="true" outlineLevel="0" collapsed="false"/>
    <row r="1040284" customFormat="false" ht="12.8" hidden="false" customHeight="true" outlineLevel="0" collapsed="false"/>
    <row r="1040285" customFormat="false" ht="12.8" hidden="false" customHeight="true" outlineLevel="0" collapsed="false"/>
    <row r="1040286" customFormat="false" ht="12.8" hidden="false" customHeight="true" outlineLevel="0" collapsed="false"/>
    <row r="1040287" customFormat="false" ht="12.8" hidden="false" customHeight="true" outlineLevel="0" collapsed="false"/>
    <row r="1040288" customFormat="false" ht="12.8" hidden="false" customHeight="true" outlineLevel="0" collapsed="false"/>
    <row r="1040289" customFormat="false" ht="12.8" hidden="false" customHeight="true" outlineLevel="0" collapsed="false"/>
    <row r="1040290" customFormat="false" ht="12.8" hidden="false" customHeight="true" outlineLevel="0" collapsed="false"/>
    <row r="1040291" customFormat="false" ht="12.8" hidden="false" customHeight="true" outlineLevel="0" collapsed="false"/>
    <row r="1040292" customFormat="false" ht="12.8" hidden="false" customHeight="true" outlineLevel="0" collapsed="false"/>
    <row r="1040293" customFormat="false" ht="12.8" hidden="false" customHeight="true" outlineLevel="0" collapsed="false"/>
    <row r="1040294" customFormat="false" ht="12.8" hidden="false" customHeight="true" outlineLevel="0" collapsed="false"/>
    <row r="1040295" customFormat="false" ht="12.8" hidden="false" customHeight="true" outlineLevel="0" collapsed="false"/>
    <row r="1040296" customFormat="false" ht="12.8" hidden="false" customHeight="true" outlineLevel="0" collapsed="false"/>
    <row r="1040297" customFormat="false" ht="12.8" hidden="false" customHeight="true" outlineLevel="0" collapsed="false"/>
    <row r="1040298" customFormat="false" ht="12.8" hidden="false" customHeight="true" outlineLevel="0" collapsed="false"/>
    <row r="1040299" customFormat="false" ht="12.8" hidden="false" customHeight="true" outlineLevel="0" collapsed="false"/>
    <row r="1040300" customFormat="false" ht="12.8" hidden="false" customHeight="true" outlineLevel="0" collapsed="false"/>
    <row r="1040301" customFormat="false" ht="12.8" hidden="false" customHeight="true" outlineLevel="0" collapsed="false"/>
    <row r="1040302" customFormat="false" ht="12.8" hidden="false" customHeight="true" outlineLevel="0" collapsed="false"/>
    <row r="1040303" customFormat="false" ht="12.8" hidden="false" customHeight="true" outlineLevel="0" collapsed="false"/>
    <row r="1040304" customFormat="false" ht="12.8" hidden="false" customHeight="true" outlineLevel="0" collapsed="false"/>
    <row r="1040305" customFormat="false" ht="12.8" hidden="false" customHeight="true" outlineLevel="0" collapsed="false"/>
    <row r="1040306" customFormat="false" ht="12.8" hidden="false" customHeight="true" outlineLevel="0" collapsed="false"/>
    <row r="1040307" customFormat="false" ht="12.8" hidden="false" customHeight="true" outlineLevel="0" collapsed="false"/>
    <row r="1040308" customFormat="false" ht="12.8" hidden="false" customHeight="true" outlineLevel="0" collapsed="false"/>
    <row r="1040309" customFormat="false" ht="12.8" hidden="false" customHeight="true" outlineLevel="0" collapsed="false"/>
    <row r="1040310" customFormat="false" ht="12.8" hidden="false" customHeight="true" outlineLevel="0" collapsed="false"/>
    <row r="1040311" customFormat="false" ht="12.8" hidden="false" customHeight="true" outlineLevel="0" collapsed="false"/>
    <row r="1040312" customFormat="false" ht="12.8" hidden="false" customHeight="true" outlineLevel="0" collapsed="false"/>
    <row r="1040313" customFormat="false" ht="12.8" hidden="false" customHeight="true" outlineLevel="0" collapsed="false"/>
    <row r="1040314" customFormat="false" ht="12.8" hidden="false" customHeight="true" outlineLevel="0" collapsed="false"/>
    <row r="1040315" customFormat="false" ht="12.8" hidden="false" customHeight="true" outlineLevel="0" collapsed="false"/>
    <row r="1040316" customFormat="false" ht="12.8" hidden="false" customHeight="true" outlineLevel="0" collapsed="false"/>
    <row r="1040317" customFormat="false" ht="12.8" hidden="false" customHeight="true" outlineLevel="0" collapsed="false"/>
    <row r="1040318" customFormat="false" ht="12.8" hidden="false" customHeight="true" outlineLevel="0" collapsed="false"/>
    <row r="1040319" customFormat="false" ht="12.8" hidden="false" customHeight="true" outlineLevel="0" collapsed="false"/>
    <row r="1040320" customFormat="false" ht="12.8" hidden="false" customHeight="true" outlineLevel="0" collapsed="false"/>
    <row r="1040321" customFormat="false" ht="12.8" hidden="false" customHeight="true" outlineLevel="0" collapsed="false"/>
    <row r="1040322" customFormat="false" ht="12.8" hidden="false" customHeight="true" outlineLevel="0" collapsed="false"/>
    <row r="1040323" customFormat="false" ht="12.8" hidden="false" customHeight="true" outlineLevel="0" collapsed="false"/>
    <row r="1040324" customFormat="false" ht="12.8" hidden="false" customHeight="true" outlineLevel="0" collapsed="false"/>
    <row r="1040325" customFormat="false" ht="12.8" hidden="false" customHeight="true" outlineLevel="0" collapsed="false"/>
    <row r="1040326" customFormat="false" ht="12.8" hidden="false" customHeight="true" outlineLevel="0" collapsed="false"/>
    <row r="1040327" customFormat="false" ht="12.8" hidden="false" customHeight="true" outlineLevel="0" collapsed="false"/>
    <row r="1040328" customFormat="false" ht="12.8" hidden="false" customHeight="true" outlineLevel="0" collapsed="false"/>
    <row r="1040329" customFormat="false" ht="12.8" hidden="false" customHeight="true" outlineLevel="0" collapsed="false"/>
    <row r="1040330" customFormat="false" ht="12.8" hidden="false" customHeight="true" outlineLevel="0" collapsed="false"/>
    <row r="1040331" customFormat="false" ht="12.8" hidden="false" customHeight="true" outlineLevel="0" collapsed="false"/>
    <row r="1040332" customFormat="false" ht="12.8" hidden="false" customHeight="true" outlineLevel="0" collapsed="false"/>
    <row r="1040333" customFormat="false" ht="12.8" hidden="false" customHeight="true" outlineLevel="0" collapsed="false"/>
    <row r="1040334" customFormat="false" ht="12.8" hidden="false" customHeight="true" outlineLevel="0" collapsed="false"/>
    <row r="1040335" customFormat="false" ht="12.8" hidden="false" customHeight="true" outlineLevel="0" collapsed="false"/>
    <row r="1040336" customFormat="false" ht="12.8" hidden="false" customHeight="true" outlineLevel="0" collapsed="false"/>
    <row r="1040337" customFormat="false" ht="12.8" hidden="false" customHeight="true" outlineLevel="0" collapsed="false"/>
    <row r="1040338" customFormat="false" ht="12.8" hidden="false" customHeight="true" outlineLevel="0" collapsed="false"/>
    <row r="1040339" customFormat="false" ht="12.8" hidden="false" customHeight="true" outlineLevel="0" collapsed="false"/>
    <row r="1040340" customFormat="false" ht="12.8" hidden="false" customHeight="true" outlineLevel="0" collapsed="false"/>
    <row r="1040341" customFormat="false" ht="12.8" hidden="false" customHeight="true" outlineLevel="0" collapsed="false"/>
    <row r="1040342" customFormat="false" ht="12.8" hidden="false" customHeight="true" outlineLevel="0" collapsed="false"/>
    <row r="1040343" customFormat="false" ht="12.8" hidden="false" customHeight="true" outlineLevel="0" collapsed="false"/>
    <row r="1040344" customFormat="false" ht="12.8" hidden="false" customHeight="true" outlineLevel="0" collapsed="false"/>
    <row r="1040345" customFormat="false" ht="12.8" hidden="false" customHeight="true" outlineLevel="0" collapsed="false"/>
    <row r="1040346" customFormat="false" ht="12.8" hidden="false" customHeight="true" outlineLevel="0" collapsed="false"/>
    <row r="1040347" customFormat="false" ht="12.8" hidden="false" customHeight="true" outlineLevel="0" collapsed="false"/>
    <row r="1040348" customFormat="false" ht="12.8" hidden="false" customHeight="true" outlineLevel="0" collapsed="false"/>
    <row r="1040349" customFormat="false" ht="12.8" hidden="false" customHeight="true" outlineLevel="0" collapsed="false"/>
    <row r="1040350" customFormat="false" ht="12.8" hidden="false" customHeight="true" outlineLevel="0" collapsed="false"/>
    <row r="1040351" customFormat="false" ht="12.8" hidden="false" customHeight="true" outlineLevel="0" collapsed="false"/>
    <row r="1040352" customFormat="false" ht="12.8" hidden="false" customHeight="true" outlineLevel="0" collapsed="false"/>
    <row r="1040353" customFormat="false" ht="12.8" hidden="false" customHeight="true" outlineLevel="0" collapsed="false"/>
    <row r="1040354" customFormat="false" ht="12.8" hidden="false" customHeight="true" outlineLevel="0" collapsed="false"/>
    <row r="1040355" customFormat="false" ht="12.8" hidden="false" customHeight="true" outlineLevel="0" collapsed="false"/>
    <row r="1040356" customFormat="false" ht="12.8" hidden="false" customHeight="true" outlineLevel="0" collapsed="false"/>
    <row r="1040357" customFormat="false" ht="12.8" hidden="false" customHeight="true" outlineLevel="0" collapsed="false"/>
    <row r="1040358" customFormat="false" ht="12.8" hidden="false" customHeight="true" outlineLevel="0" collapsed="false"/>
    <row r="1040359" customFormat="false" ht="12.8" hidden="false" customHeight="true" outlineLevel="0" collapsed="false"/>
    <row r="1040360" customFormat="false" ht="12.8" hidden="false" customHeight="true" outlineLevel="0" collapsed="false"/>
    <row r="1040361" customFormat="false" ht="12.8" hidden="false" customHeight="true" outlineLevel="0" collapsed="false"/>
    <row r="1040362" customFormat="false" ht="12.8" hidden="false" customHeight="true" outlineLevel="0" collapsed="false"/>
    <row r="1040363" customFormat="false" ht="12.8" hidden="false" customHeight="true" outlineLevel="0" collapsed="false"/>
    <row r="1040364" customFormat="false" ht="12.8" hidden="false" customHeight="true" outlineLevel="0" collapsed="false"/>
    <row r="1040365" customFormat="false" ht="12.8" hidden="false" customHeight="true" outlineLevel="0" collapsed="false"/>
    <row r="1040366" customFormat="false" ht="12.8" hidden="false" customHeight="true" outlineLevel="0" collapsed="false"/>
    <row r="1040367" customFormat="false" ht="12.8" hidden="false" customHeight="true" outlineLevel="0" collapsed="false"/>
    <row r="1040368" customFormat="false" ht="12.8" hidden="false" customHeight="true" outlineLevel="0" collapsed="false"/>
    <row r="1040369" customFormat="false" ht="12.8" hidden="false" customHeight="true" outlineLevel="0" collapsed="false"/>
    <row r="1040370" customFormat="false" ht="12.8" hidden="false" customHeight="true" outlineLevel="0" collapsed="false"/>
    <row r="1040371" customFormat="false" ht="12.8" hidden="false" customHeight="true" outlineLevel="0" collapsed="false"/>
    <row r="1040372" customFormat="false" ht="12.8" hidden="false" customHeight="true" outlineLevel="0" collapsed="false"/>
    <row r="1040373" customFormat="false" ht="12.8" hidden="false" customHeight="true" outlineLevel="0" collapsed="false"/>
    <row r="1040374" customFormat="false" ht="12.8" hidden="false" customHeight="true" outlineLevel="0" collapsed="false"/>
    <row r="1040375" customFormat="false" ht="12.8" hidden="false" customHeight="true" outlineLevel="0" collapsed="false"/>
    <row r="1040376" customFormat="false" ht="12.8" hidden="false" customHeight="true" outlineLevel="0" collapsed="false"/>
    <row r="1040377" customFormat="false" ht="12.8" hidden="false" customHeight="true" outlineLevel="0" collapsed="false"/>
    <row r="1040378" customFormat="false" ht="12.8" hidden="false" customHeight="true" outlineLevel="0" collapsed="false"/>
    <row r="1040379" customFormat="false" ht="12.8" hidden="false" customHeight="true" outlineLevel="0" collapsed="false"/>
    <row r="1040380" customFormat="false" ht="12.8" hidden="false" customHeight="true" outlineLevel="0" collapsed="false"/>
    <row r="1040381" customFormat="false" ht="12.8" hidden="false" customHeight="true" outlineLevel="0" collapsed="false"/>
    <row r="1040382" customFormat="false" ht="12.8" hidden="false" customHeight="true" outlineLevel="0" collapsed="false"/>
    <row r="1040383" customFormat="false" ht="12.8" hidden="false" customHeight="true" outlineLevel="0" collapsed="false"/>
    <row r="1040384" customFormat="false" ht="12.8" hidden="false" customHeight="true" outlineLevel="0" collapsed="false"/>
    <row r="1040385" customFormat="false" ht="12.8" hidden="false" customHeight="true" outlineLevel="0" collapsed="false"/>
    <row r="1040386" customFormat="false" ht="12.8" hidden="false" customHeight="true" outlineLevel="0" collapsed="false"/>
    <row r="1040387" customFormat="false" ht="12.8" hidden="false" customHeight="true" outlineLevel="0" collapsed="false"/>
    <row r="1040388" customFormat="false" ht="12.8" hidden="false" customHeight="true" outlineLevel="0" collapsed="false"/>
    <row r="1040389" customFormat="false" ht="12.8" hidden="false" customHeight="true" outlineLevel="0" collapsed="false"/>
    <row r="1040390" customFormat="false" ht="12.8" hidden="false" customHeight="true" outlineLevel="0" collapsed="false"/>
    <row r="1040391" customFormat="false" ht="12.8" hidden="false" customHeight="true" outlineLevel="0" collapsed="false"/>
    <row r="1040392" customFormat="false" ht="12.8" hidden="false" customHeight="true" outlineLevel="0" collapsed="false"/>
    <row r="1040393" customFormat="false" ht="12.8" hidden="false" customHeight="true" outlineLevel="0" collapsed="false"/>
    <row r="1040394" customFormat="false" ht="12.8" hidden="false" customHeight="true" outlineLevel="0" collapsed="false"/>
    <row r="1040395" customFormat="false" ht="12.8" hidden="false" customHeight="true" outlineLevel="0" collapsed="false"/>
    <row r="1040396" customFormat="false" ht="12.8" hidden="false" customHeight="true" outlineLevel="0" collapsed="false"/>
    <row r="1040397" customFormat="false" ht="12.8" hidden="false" customHeight="true" outlineLevel="0" collapsed="false"/>
    <row r="1040398" customFormat="false" ht="12.8" hidden="false" customHeight="true" outlineLevel="0" collapsed="false"/>
    <row r="1040399" customFormat="false" ht="12.8" hidden="false" customHeight="true" outlineLevel="0" collapsed="false"/>
    <row r="1040400" customFormat="false" ht="12.8" hidden="false" customHeight="true" outlineLevel="0" collapsed="false"/>
    <row r="1040401" customFormat="false" ht="12.8" hidden="false" customHeight="true" outlineLevel="0" collapsed="false"/>
    <row r="1040402" customFormat="false" ht="12.8" hidden="false" customHeight="true" outlineLevel="0" collapsed="false"/>
    <row r="1040403" customFormat="false" ht="12.8" hidden="false" customHeight="true" outlineLevel="0" collapsed="false"/>
    <row r="1040404" customFormat="false" ht="12.8" hidden="false" customHeight="true" outlineLevel="0" collapsed="false"/>
    <row r="1040405" customFormat="false" ht="12.8" hidden="false" customHeight="true" outlineLevel="0" collapsed="false"/>
    <row r="1040406" customFormat="false" ht="12.8" hidden="false" customHeight="true" outlineLevel="0" collapsed="false"/>
    <row r="1040407" customFormat="false" ht="12.8" hidden="false" customHeight="true" outlineLevel="0" collapsed="false"/>
    <row r="1040408" customFormat="false" ht="12.8" hidden="false" customHeight="true" outlineLevel="0" collapsed="false"/>
    <row r="1040409" customFormat="false" ht="12.8" hidden="false" customHeight="true" outlineLevel="0" collapsed="false"/>
    <row r="1040410" customFormat="false" ht="12.8" hidden="false" customHeight="true" outlineLevel="0" collapsed="false"/>
    <row r="1040411" customFormat="false" ht="12.8" hidden="false" customHeight="true" outlineLevel="0" collapsed="false"/>
    <row r="1040412" customFormat="false" ht="12.8" hidden="false" customHeight="true" outlineLevel="0" collapsed="false"/>
    <row r="1040413" customFormat="false" ht="12.8" hidden="false" customHeight="true" outlineLevel="0" collapsed="false"/>
    <row r="1040414" customFormat="false" ht="12.8" hidden="false" customHeight="true" outlineLevel="0" collapsed="false"/>
    <row r="1040415" customFormat="false" ht="12.8" hidden="false" customHeight="true" outlineLevel="0" collapsed="false"/>
    <row r="1040416" customFormat="false" ht="12.8" hidden="false" customHeight="true" outlineLevel="0" collapsed="false"/>
    <row r="1040417" customFormat="false" ht="12.8" hidden="false" customHeight="true" outlineLevel="0" collapsed="false"/>
    <row r="1040418" customFormat="false" ht="12.8" hidden="false" customHeight="true" outlineLevel="0" collapsed="false"/>
    <row r="1040419" customFormat="false" ht="12.8" hidden="false" customHeight="true" outlineLevel="0" collapsed="false"/>
    <row r="1040420" customFormat="false" ht="12.8" hidden="false" customHeight="true" outlineLevel="0" collapsed="false"/>
    <row r="1040421" customFormat="false" ht="12.8" hidden="false" customHeight="true" outlineLevel="0" collapsed="false"/>
    <row r="1040422" customFormat="false" ht="12.8" hidden="false" customHeight="true" outlineLevel="0" collapsed="false"/>
    <row r="1040423" customFormat="false" ht="12.8" hidden="false" customHeight="true" outlineLevel="0" collapsed="false"/>
    <row r="1040424" customFormat="false" ht="12.8" hidden="false" customHeight="true" outlineLevel="0" collapsed="false"/>
    <row r="1040425" customFormat="false" ht="12.8" hidden="false" customHeight="true" outlineLevel="0" collapsed="false"/>
    <row r="1040426" customFormat="false" ht="12.8" hidden="false" customHeight="true" outlineLevel="0" collapsed="false"/>
    <row r="1040427" customFormat="false" ht="12.8" hidden="false" customHeight="true" outlineLevel="0" collapsed="false"/>
    <row r="1040428" customFormat="false" ht="12.8" hidden="false" customHeight="true" outlineLevel="0" collapsed="false"/>
    <row r="1040429" customFormat="false" ht="12.8" hidden="false" customHeight="true" outlineLevel="0" collapsed="false"/>
    <row r="1040430" customFormat="false" ht="12.8" hidden="false" customHeight="true" outlineLevel="0" collapsed="false"/>
    <row r="1040431" customFormat="false" ht="12.8" hidden="false" customHeight="true" outlineLevel="0" collapsed="false"/>
    <row r="1040432" customFormat="false" ht="12.8" hidden="false" customHeight="true" outlineLevel="0" collapsed="false"/>
    <row r="1040433" customFormat="false" ht="12.8" hidden="false" customHeight="true" outlineLevel="0" collapsed="false"/>
    <row r="1040434" customFormat="false" ht="12.8" hidden="false" customHeight="true" outlineLevel="0" collapsed="false"/>
    <row r="1040435" customFormat="false" ht="12.8" hidden="false" customHeight="true" outlineLevel="0" collapsed="false"/>
    <row r="1040436" customFormat="false" ht="12.8" hidden="false" customHeight="true" outlineLevel="0" collapsed="false"/>
    <row r="1040437" customFormat="false" ht="12.8" hidden="false" customHeight="true" outlineLevel="0" collapsed="false"/>
    <row r="1040438" customFormat="false" ht="12.8" hidden="false" customHeight="true" outlineLevel="0" collapsed="false"/>
    <row r="1040439" customFormat="false" ht="12.8" hidden="false" customHeight="true" outlineLevel="0" collapsed="false"/>
    <row r="1040440" customFormat="false" ht="12.8" hidden="false" customHeight="true" outlineLevel="0" collapsed="false"/>
    <row r="1040441" customFormat="false" ht="12.8" hidden="false" customHeight="true" outlineLevel="0" collapsed="false"/>
    <row r="1040442" customFormat="false" ht="12.8" hidden="false" customHeight="true" outlineLevel="0" collapsed="false"/>
    <row r="1040443" customFormat="false" ht="12.8" hidden="false" customHeight="true" outlineLevel="0" collapsed="false"/>
    <row r="1040444" customFormat="false" ht="12.8" hidden="false" customHeight="true" outlineLevel="0" collapsed="false"/>
    <row r="1040445" customFormat="false" ht="12.8" hidden="false" customHeight="true" outlineLevel="0" collapsed="false"/>
    <row r="1040446" customFormat="false" ht="12.8" hidden="false" customHeight="true" outlineLevel="0" collapsed="false"/>
    <row r="1040447" customFormat="false" ht="12.8" hidden="false" customHeight="true" outlineLevel="0" collapsed="false"/>
    <row r="1040448" customFormat="false" ht="12.8" hidden="false" customHeight="true" outlineLevel="0" collapsed="false"/>
    <row r="1040449" customFormat="false" ht="12.8" hidden="false" customHeight="true" outlineLevel="0" collapsed="false"/>
    <row r="1040450" customFormat="false" ht="12.8" hidden="false" customHeight="true" outlineLevel="0" collapsed="false"/>
    <row r="1040451" customFormat="false" ht="12.8" hidden="false" customHeight="true" outlineLevel="0" collapsed="false"/>
    <row r="1040452" customFormat="false" ht="12.8" hidden="false" customHeight="true" outlineLevel="0" collapsed="false"/>
    <row r="1040453" customFormat="false" ht="12.8" hidden="false" customHeight="true" outlineLevel="0" collapsed="false"/>
    <row r="1040454" customFormat="false" ht="12.8" hidden="false" customHeight="true" outlineLevel="0" collapsed="false"/>
    <row r="1040455" customFormat="false" ht="12.8" hidden="false" customHeight="true" outlineLevel="0" collapsed="false"/>
    <row r="1040456" customFormat="false" ht="12.8" hidden="false" customHeight="true" outlineLevel="0" collapsed="false"/>
    <row r="1040457" customFormat="false" ht="12.8" hidden="false" customHeight="true" outlineLevel="0" collapsed="false"/>
    <row r="1040458" customFormat="false" ht="12.8" hidden="false" customHeight="true" outlineLevel="0" collapsed="false"/>
    <row r="1040459" customFormat="false" ht="12.8" hidden="false" customHeight="true" outlineLevel="0" collapsed="false"/>
    <row r="1040460" customFormat="false" ht="12.8" hidden="false" customHeight="true" outlineLevel="0" collapsed="false"/>
    <row r="1040461" customFormat="false" ht="12.8" hidden="false" customHeight="true" outlineLevel="0" collapsed="false"/>
    <row r="1040462" customFormat="false" ht="12.8" hidden="false" customHeight="true" outlineLevel="0" collapsed="false"/>
    <row r="1040463" customFormat="false" ht="12.8" hidden="false" customHeight="true" outlineLevel="0" collapsed="false"/>
    <row r="1040464" customFormat="false" ht="12.8" hidden="false" customHeight="true" outlineLevel="0" collapsed="false"/>
    <row r="1040465" customFormat="false" ht="12.8" hidden="false" customHeight="true" outlineLevel="0" collapsed="false"/>
    <row r="1040466" customFormat="false" ht="12.8" hidden="false" customHeight="true" outlineLevel="0" collapsed="false"/>
    <row r="1040467" customFormat="false" ht="12.8" hidden="false" customHeight="true" outlineLevel="0" collapsed="false"/>
    <row r="1040468" customFormat="false" ht="12.8" hidden="false" customHeight="true" outlineLevel="0" collapsed="false"/>
    <row r="1040469" customFormat="false" ht="12.8" hidden="false" customHeight="true" outlineLevel="0" collapsed="false"/>
    <row r="1040470" customFormat="false" ht="12.8" hidden="false" customHeight="true" outlineLevel="0" collapsed="false"/>
    <row r="1040471" customFormat="false" ht="12.8" hidden="false" customHeight="true" outlineLevel="0" collapsed="false"/>
    <row r="1040472" customFormat="false" ht="12.8" hidden="false" customHeight="true" outlineLevel="0" collapsed="false"/>
    <row r="1040473" customFormat="false" ht="12.8" hidden="false" customHeight="true" outlineLevel="0" collapsed="false"/>
    <row r="1040474" customFormat="false" ht="12.8" hidden="false" customHeight="true" outlineLevel="0" collapsed="false"/>
    <row r="1040475" customFormat="false" ht="12.8" hidden="false" customHeight="true" outlineLevel="0" collapsed="false"/>
    <row r="1040476" customFormat="false" ht="12.8" hidden="false" customHeight="true" outlineLevel="0" collapsed="false"/>
    <row r="1040477" customFormat="false" ht="12.8" hidden="false" customHeight="true" outlineLevel="0" collapsed="false"/>
    <row r="1040478" customFormat="false" ht="12.8" hidden="false" customHeight="true" outlineLevel="0" collapsed="false"/>
    <row r="1040479" customFormat="false" ht="12.8" hidden="false" customHeight="true" outlineLevel="0" collapsed="false"/>
    <row r="1040480" customFormat="false" ht="12.8" hidden="false" customHeight="true" outlineLevel="0" collapsed="false"/>
    <row r="1040481" customFormat="false" ht="12.8" hidden="false" customHeight="true" outlineLevel="0" collapsed="false"/>
    <row r="1040482" customFormat="false" ht="12.8" hidden="false" customHeight="true" outlineLevel="0" collapsed="false"/>
    <row r="1040483" customFormat="false" ht="12.8" hidden="false" customHeight="true" outlineLevel="0" collapsed="false"/>
    <row r="1040484" customFormat="false" ht="12.8" hidden="false" customHeight="true" outlineLevel="0" collapsed="false"/>
    <row r="1040485" customFormat="false" ht="12.8" hidden="false" customHeight="true" outlineLevel="0" collapsed="false"/>
    <row r="1040486" customFormat="false" ht="12.8" hidden="false" customHeight="true" outlineLevel="0" collapsed="false"/>
    <row r="1040487" customFormat="false" ht="12.8" hidden="false" customHeight="true" outlineLevel="0" collapsed="false"/>
    <row r="1040488" customFormat="false" ht="12.8" hidden="false" customHeight="true" outlineLevel="0" collapsed="false"/>
    <row r="1040489" customFormat="false" ht="12.8" hidden="false" customHeight="true" outlineLevel="0" collapsed="false"/>
    <row r="1040490" customFormat="false" ht="12.8" hidden="false" customHeight="true" outlineLevel="0" collapsed="false"/>
    <row r="1040491" customFormat="false" ht="12.8" hidden="false" customHeight="true" outlineLevel="0" collapsed="false"/>
    <row r="1040492" customFormat="false" ht="12.8" hidden="false" customHeight="true" outlineLevel="0" collapsed="false"/>
    <row r="1040493" customFormat="false" ht="12.8" hidden="false" customHeight="true" outlineLevel="0" collapsed="false"/>
    <row r="1040494" customFormat="false" ht="12.8" hidden="false" customHeight="true" outlineLevel="0" collapsed="false"/>
    <row r="1040495" customFormat="false" ht="12.8" hidden="false" customHeight="true" outlineLevel="0" collapsed="false"/>
    <row r="1040496" customFormat="false" ht="12.8" hidden="false" customHeight="true" outlineLevel="0" collapsed="false"/>
    <row r="1040497" customFormat="false" ht="12.8" hidden="false" customHeight="true" outlineLevel="0" collapsed="false"/>
    <row r="1040498" customFormat="false" ht="12.8" hidden="false" customHeight="true" outlineLevel="0" collapsed="false"/>
    <row r="1040499" customFormat="false" ht="12.8" hidden="false" customHeight="true" outlineLevel="0" collapsed="false"/>
    <row r="1040500" customFormat="false" ht="12.8" hidden="false" customHeight="true" outlineLevel="0" collapsed="false"/>
    <row r="1040501" customFormat="false" ht="12.8" hidden="false" customHeight="true" outlineLevel="0" collapsed="false"/>
    <row r="1040502" customFormat="false" ht="12.8" hidden="false" customHeight="true" outlineLevel="0" collapsed="false"/>
    <row r="1040503" customFormat="false" ht="12.8" hidden="false" customHeight="true" outlineLevel="0" collapsed="false"/>
    <row r="1040504" customFormat="false" ht="12.8" hidden="false" customHeight="true" outlineLevel="0" collapsed="false"/>
    <row r="1040505" customFormat="false" ht="12.8" hidden="false" customHeight="true" outlineLevel="0" collapsed="false"/>
    <row r="1040506" customFormat="false" ht="12.8" hidden="false" customHeight="true" outlineLevel="0" collapsed="false"/>
    <row r="1040507" customFormat="false" ht="12.8" hidden="false" customHeight="true" outlineLevel="0" collapsed="false"/>
    <row r="1040508" customFormat="false" ht="12.8" hidden="false" customHeight="true" outlineLevel="0" collapsed="false"/>
    <row r="1040509" customFormat="false" ht="12.8" hidden="false" customHeight="true" outlineLevel="0" collapsed="false"/>
    <row r="1040510" customFormat="false" ht="12.8" hidden="false" customHeight="true" outlineLevel="0" collapsed="false"/>
    <row r="1040511" customFormat="false" ht="12.8" hidden="false" customHeight="true" outlineLevel="0" collapsed="false"/>
    <row r="1040512" customFormat="false" ht="12.8" hidden="false" customHeight="true" outlineLevel="0" collapsed="false"/>
    <row r="1040513" customFormat="false" ht="12.8" hidden="false" customHeight="true" outlineLevel="0" collapsed="false"/>
    <row r="1040514" customFormat="false" ht="12.8" hidden="false" customHeight="true" outlineLevel="0" collapsed="false"/>
    <row r="1040515" customFormat="false" ht="12.8" hidden="false" customHeight="true" outlineLevel="0" collapsed="false"/>
    <row r="1040516" customFormat="false" ht="12.8" hidden="false" customHeight="true" outlineLevel="0" collapsed="false"/>
    <row r="1040517" customFormat="false" ht="12.8" hidden="false" customHeight="true" outlineLevel="0" collapsed="false"/>
    <row r="1040518" customFormat="false" ht="12.8" hidden="false" customHeight="true" outlineLevel="0" collapsed="false"/>
    <row r="1040519" customFormat="false" ht="12.8" hidden="false" customHeight="true" outlineLevel="0" collapsed="false"/>
    <row r="1040520" customFormat="false" ht="12.8" hidden="false" customHeight="true" outlineLevel="0" collapsed="false"/>
    <row r="1040521" customFormat="false" ht="12.8" hidden="false" customHeight="true" outlineLevel="0" collapsed="false"/>
    <row r="1040522" customFormat="false" ht="12.8" hidden="false" customHeight="true" outlineLevel="0" collapsed="false"/>
    <row r="1040523" customFormat="false" ht="12.8" hidden="false" customHeight="true" outlineLevel="0" collapsed="false"/>
    <row r="1040524" customFormat="false" ht="12.8" hidden="false" customHeight="true" outlineLevel="0" collapsed="false"/>
    <row r="1040525" customFormat="false" ht="12.8" hidden="false" customHeight="true" outlineLevel="0" collapsed="false"/>
    <row r="1040526" customFormat="false" ht="12.8" hidden="false" customHeight="true" outlineLevel="0" collapsed="false"/>
    <row r="1040527" customFormat="false" ht="12.8" hidden="false" customHeight="true" outlineLevel="0" collapsed="false"/>
    <row r="1040528" customFormat="false" ht="12.8" hidden="false" customHeight="true" outlineLevel="0" collapsed="false"/>
    <row r="1040529" customFormat="false" ht="12.8" hidden="false" customHeight="true" outlineLevel="0" collapsed="false"/>
    <row r="1040530" customFormat="false" ht="12.8" hidden="false" customHeight="true" outlineLevel="0" collapsed="false"/>
    <row r="1040531" customFormat="false" ht="12.8" hidden="false" customHeight="true" outlineLevel="0" collapsed="false"/>
    <row r="1040532" customFormat="false" ht="12.8" hidden="false" customHeight="true" outlineLevel="0" collapsed="false"/>
    <row r="1040533" customFormat="false" ht="12.8" hidden="false" customHeight="true" outlineLevel="0" collapsed="false"/>
    <row r="1040534" customFormat="false" ht="12.8" hidden="false" customHeight="true" outlineLevel="0" collapsed="false"/>
    <row r="1040535" customFormat="false" ht="12.8" hidden="false" customHeight="true" outlineLevel="0" collapsed="false"/>
    <row r="1040536" customFormat="false" ht="12.8" hidden="false" customHeight="true" outlineLevel="0" collapsed="false"/>
    <row r="1040537" customFormat="false" ht="12.8" hidden="false" customHeight="true" outlineLevel="0" collapsed="false"/>
    <row r="1040538" customFormat="false" ht="12.8" hidden="false" customHeight="true" outlineLevel="0" collapsed="false"/>
    <row r="1040539" customFormat="false" ht="12.8" hidden="false" customHeight="true" outlineLevel="0" collapsed="false"/>
    <row r="1040540" customFormat="false" ht="12.8" hidden="false" customHeight="true" outlineLevel="0" collapsed="false"/>
    <row r="1040541" customFormat="false" ht="12.8" hidden="false" customHeight="true" outlineLevel="0" collapsed="false"/>
    <row r="1040542" customFormat="false" ht="12.8" hidden="false" customHeight="true" outlineLevel="0" collapsed="false"/>
    <row r="1040543" customFormat="false" ht="12.8" hidden="false" customHeight="true" outlineLevel="0" collapsed="false"/>
    <row r="1040544" customFormat="false" ht="12.8" hidden="false" customHeight="true" outlineLevel="0" collapsed="false"/>
    <row r="1040545" customFormat="false" ht="12.8" hidden="false" customHeight="true" outlineLevel="0" collapsed="false"/>
    <row r="1040546" customFormat="false" ht="12.8" hidden="false" customHeight="true" outlineLevel="0" collapsed="false"/>
    <row r="1040547" customFormat="false" ht="12.8" hidden="false" customHeight="true" outlineLevel="0" collapsed="false"/>
    <row r="1040548" customFormat="false" ht="12.8" hidden="false" customHeight="true" outlineLevel="0" collapsed="false"/>
    <row r="1040549" customFormat="false" ht="12.8" hidden="false" customHeight="true" outlineLevel="0" collapsed="false"/>
    <row r="1040550" customFormat="false" ht="12.8" hidden="false" customHeight="true" outlineLevel="0" collapsed="false"/>
    <row r="1040551" customFormat="false" ht="12.8" hidden="false" customHeight="true" outlineLevel="0" collapsed="false"/>
    <row r="1040552" customFormat="false" ht="12.8" hidden="false" customHeight="true" outlineLevel="0" collapsed="false"/>
    <row r="1040553" customFormat="false" ht="12.8" hidden="false" customHeight="true" outlineLevel="0" collapsed="false"/>
    <row r="1040554" customFormat="false" ht="12.8" hidden="false" customHeight="true" outlineLevel="0" collapsed="false"/>
    <row r="1040555" customFormat="false" ht="12.8" hidden="false" customHeight="true" outlineLevel="0" collapsed="false"/>
    <row r="1040556" customFormat="false" ht="12.8" hidden="false" customHeight="true" outlineLevel="0" collapsed="false"/>
    <row r="1040557" customFormat="false" ht="12.8" hidden="false" customHeight="true" outlineLevel="0" collapsed="false"/>
    <row r="1040558" customFormat="false" ht="12.8" hidden="false" customHeight="true" outlineLevel="0" collapsed="false"/>
    <row r="1040559" customFormat="false" ht="12.8" hidden="false" customHeight="true" outlineLevel="0" collapsed="false"/>
    <row r="1040560" customFormat="false" ht="12.8" hidden="false" customHeight="true" outlineLevel="0" collapsed="false"/>
    <row r="1040561" customFormat="false" ht="12.8" hidden="false" customHeight="true" outlineLevel="0" collapsed="false"/>
    <row r="1040562" customFormat="false" ht="12.8" hidden="false" customHeight="true" outlineLevel="0" collapsed="false"/>
    <row r="1040563" customFormat="false" ht="12.8" hidden="false" customHeight="true" outlineLevel="0" collapsed="false"/>
    <row r="1040564" customFormat="false" ht="12.8" hidden="false" customHeight="true" outlineLevel="0" collapsed="false"/>
    <row r="1040565" customFormat="false" ht="12.8" hidden="false" customHeight="true" outlineLevel="0" collapsed="false"/>
    <row r="1040566" customFormat="false" ht="12.8" hidden="false" customHeight="true" outlineLevel="0" collapsed="false"/>
    <row r="1040567" customFormat="false" ht="12.8" hidden="false" customHeight="true" outlineLevel="0" collapsed="false"/>
    <row r="1040568" customFormat="false" ht="12.8" hidden="false" customHeight="true" outlineLevel="0" collapsed="false"/>
    <row r="1040569" customFormat="false" ht="12.8" hidden="false" customHeight="true" outlineLevel="0" collapsed="false"/>
    <row r="1040570" customFormat="false" ht="12.8" hidden="false" customHeight="true" outlineLevel="0" collapsed="false"/>
    <row r="1040571" customFormat="false" ht="12.8" hidden="false" customHeight="true" outlineLevel="0" collapsed="false"/>
    <row r="1040572" customFormat="false" ht="12.8" hidden="false" customHeight="true" outlineLevel="0" collapsed="false"/>
    <row r="1040573" customFormat="false" ht="12.8" hidden="false" customHeight="true" outlineLevel="0" collapsed="false"/>
    <row r="1040574" customFormat="false" ht="12.8" hidden="false" customHeight="true" outlineLevel="0" collapsed="false"/>
    <row r="1040575" customFormat="false" ht="12.8" hidden="false" customHeight="true" outlineLevel="0" collapsed="false"/>
    <row r="1040576" customFormat="false" ht="12.8" hidden="false" customHeight="true" outlineLevel="0" collapsed="false"/>
    <row r="1040577" customFormat="false" ht="12.8" hidden="false" customHeight="true" outlineLevel="0" collapsed="false"/>
    <row r="1040578" customFormat="false" ht="12.8" hidden="false" customHeight="true" outlineLevel="0" collapsed="false"/>
    <row r="1040579" customFormat="false" ht="12.8" hidden="false" customHeight="true" outlineLevel="0" collapsed="false"/>
    <row r="1040580" customFormat="false" ht="12.8" hidden="false" customHeight="true" outlineLevel="0" collapsed="false"/>
    <row r="1040581" customFormat="false" ht="12.8" hidden="false" customHeight="true" outlineLevel="0" collapsed="false"/>
    <row r="1040582" customFormat="false" ht="12.8" hidden="false" customHeight="true" outlineLevel="0" collapsed="false"/>
    <row r="1040583" customFormat="false" ht="12.8" hidden="false" customHeight="true" outlineLevel="0" collapsed="false"/>
    <row r="1040584" customFormat="false" ht="12.8" hidden="false" customHeight="true" outlineLevel="0" collapsed="false"/>
    <row r="1040585" customFormat="false" ht="12.8" hidden="false" customHeight="true" outlineLevel="0" collapsed="false"/>
    <row r="1040586" customFormat="false" ht="12.8" hidden="false" customHeight="true" outlineLevel="0" collapsed="false"/>
    <row r="1040587" customFormat="false" ht="12.8" hidden="false" customHeight="true" outlineLevel="0" collapsed="false"/>
    <row r="1040588" customFormat="false" ht="12.8" hidden="false" customHeight="true" outlineLevel="0" collapsed="false"/>
    <row r="1040589" customFormat="false" ht="12.8" hidden="false" customHeight="true" outlineLevel="0" collapsed="false"/>
    <row r="1040590" customFormat="false" ht="12.8" hidden="false" customHeight="true" outlineLevel="0" collapsed="false"/>
    <row r="1040591" customFormat="false" ht="12.8" hidden="false" customHeight="true" outlineLevel="0" collapsed="false"/>
    <row r="1040592" customFormat="false" ht="12.8" hidden="false" customHeight="true" outlineLevel="0" collapsed="false"/>
    <row r="1040593" customFormat="false" ht="12.8" hidden="false" customHeight="true" outlineLevel="0" collapsed="false"/>
    <row r="1040594" customFormat="false" ht="12.8" hidden="false" customHeight="true" outlineLevel="0" collapsed="false"/>
    <row r="1040595" customFormat="false" ht="12.8" hidden="false" customHeight="true" outlineLevel="0" collapsed="false"/>
    <row r="1040596" customFormat="false" ht="12.8" hidden="false" customHeight="true" outlineLevel="0" collapsed="false"/>
    <row r="1040597" customFormat="false" ht="12.8" hidden="false" customHeight="true" outlineLevel="0" collapsed="false"/>
    <row r="1040598" customFormat="false" ht="12.8" hidden="false" customHeight="true" outlineLevel="0" collapsed="false"/>
    <row r="1040599" customFormat="false" ht="12.8" hidden="false" customHeight="true" outlineLevel="0" collapsed="false"/>
    <row r="1040600" customFormat="false" ht="12.8" hidden="false" customHeight="true" outlineLevel="0" collapsed="false"/>
    <row r="1040601" customFormat="false" ht="12.8" hidden="false" customHeight="true" outlineLevel="0" collapsed="false"/>
    <row r="1040602" customFormat="false" ht="12.8" hidden="false" customHeight="true" outlineLevel="0" collapsed="false"/>
    <row r="1040603" customFormat="false" ht="12.8" hidden="false" customHeight="true" outlineLevel="0" collapsed="false"/>
    <row r="1040604" customFormat="false" ht="12.8" hidden="false" customHeight="true" outlineLevel="0" collapsed="false"/>
    <row r="1040605" customFormat="false" ht="12.8" hidden="false" customHeight="true" outlineLevel="0" collapsed="false"/>
    <row r="1040606" customFormat="false" ht="12.8" hidden="false" customHeight="true" outlineLevel="0" collapsed="false"/>
    <row r="1040607" customFormat="false" ht="12.8" hidden="false" customHeight="true" outlineLevel="0" collapsed="false"/>
    <row r="1040608" customFormat="false" ht="12.8" hidden="false" customHeight="true" outlineLevel="0" collapsed="false"/>
    <row r="1040609" customFormat="false" ht="12.8" hidden="false" customHeight="true" outlineLevel="0" collapsed="false"/>
    <row r="1040610" customFormat="false" ht="12.8" hidden="false" customHeight="true" outlineLevel="0" collapsed="false"/>
    <row r="1040611" customFormat="false" ht="12.8" hidden="false" customHeight="true" outlineLevel="0" collapsed="false"/>
    <row r="1040612" customFormat="false" ht="12.8" hidden="false" customHeight="true" outlineLevel="0" collapsed="false"/>
    <row r="1040613" customFormat="false" ht="12.8" hidden="false" customHeight="true" outlineLevel="0" collapsed="false"/>
    <row r="1040614" customFormat="false" ht="12.8" hidden="false" customHeight="true" outlineLevel="0" collapsed="false"/>
    <row r="1040615" customFormat="false" ht="12.8" hidden="false" customHeight="true" outlineLevel="0" collapsed="false"/>
    <row r="1040616" customFormat="false" ht="12.8" hidden="false" customHeight="true" outlineLevel="0" collapsed="false"/>
    <row r="1040617" customFormat="false" ht="12.8" hidden="false" customHeight="true" outlineLevel="0" collapsed="false"/>
    <row r="1040618" customFormat="false" ht="12.8" hidden="false" customHeight="true" outlineLevel="0" collapsed="false"/>
    <row r="1040619" customFormat="false" ht="12.8" hidden="false" customHeight="true" outlineLevel="0" collapsed="false"/>
    <row r="1040620" customFormat="false" ht="12.8" hidden="false" customHeight="true" outlineLevel="0" collapsed="false"/>
    <row r="1040621" customFormat="false" ht="12.8" hidden="false" customHeight="true" outlineLevel="0" collapsed="false"/>
    <row r="1040622" customFormat="false" ht="12.8" hidden="false" customHeight="true" outlineLevel="0" collapsed="false"/>
    <row r="1040623" customFormat="false" ht="12.8" hidden="false" customHeight="true" outlineLevel="0" collapsed="false"/>
    <row r="1040624" customFormat="false" ht="12.8" hidden="false" customHeight="true" outlineLevel="0" collapsed="false"/>
    <row r="1040625" customFormat="false" ht="12.8" hidden="false" customHeight="true" outlineLevel="0" collapsed="false"/>
    <row r="1040626" customFormat="false" ht="12.8" hidden="false" customHeight="true" outlineLevel="0" collapsed="false"/>
    <row r="1040627" customFormat="false" ht="12.8" hidden="false" customHeight="true" outlineLevel="0" collapsed="false"/>
    <row r="1040628" customFormat="false" ht="12.8" hidden="false" customHeight="true" outlineLevel="0" collapsed="false"/>
    <row r="1040629" customFormat="false" ht="12.8" hidden="false" customHeight="true" outlineLevel="0" collapsed="false"/>
    <row r="1040630" customFormat="false" ht="12.8" hidden="false" customHeight="true" outlineLevel="0" collapsed="false"/>
    <row r="1040631" customFormat="false" ht="12.8" hidden="false" customHeight="true" outlineLevel="0" collapsed="false"/>
    <row r="1040632" customFormat="false" ht="12.8" hidden="false" customHeight="true" outlineLevel="0" collapsed="false"/>
    <row r="1040633" customFormat="false" ht="12.8" hidden="false" customHeight="true" outlineLevel="0" collapsed="false"/>
    <row r="1040634" customFormat="false" ht="12.8" hidden="false" customHeight="true" outlineLevel="0" collapsed="false"/>
    <row r="1040635" customFormat="false" ht="12.8" hidden="false" customHeight="true" outlineLevel="0" collapsed="false"/>
    <row r="1040636" customFormat="false" ht="12.8" hidden="false" customHeight="true" outlineLevel="0" collapsed="false"/>
    <row r="1040637" customFormat="false" ht="12.8" hidden="false" customHeight="true" outlineLevel="0" collapsed="false"/>
    <row r="1040638" customFormat="false" ht="12.8" hidden="false" customHeight="true" outlineLevel="0" collapsed="false"/>
    <row r="1040639" customFormat="false" ht="12.8" hidden="false" customHeight="true" outlineLevel="0" collapsed="false"/>
    <row r="1040640" customFormat="false" ht="12.8" hidden="false" customHeight="true" outlineLevel="0" collapsed="false"/>
    <row r="1040641" customFormat="false" ht="12.8" hidden="false" customHeight="true" outlineLevel="0" collapsed="false"/>
    <row r="1040642" customFormat="false" ht="12.8" hidden="false" customHeight="true" outlineLevel="0" collapsed="false"/>
    <row r="1040643" customFormat="false" ht="12.8" hidden="false" customHeight="true" outlineLevel="0" collapsed="false"/>
    <row r="1040644" customFormat="false" ht="12.8" hidden="false" customHeight="true" outlineLevel="0" collapsed="false"/>
    <row r="1040645" customFormat="false" ht="12.8" hidden="false" customHeight="true" outlineLevel="0" collapsed="false"/>
    <row r="1040646" customFormat="false" ht="12.8" hidden="false" customHeight="true" outlineLevel="0" collapsed="false"/>
    <row r="1040647" customFormat="false" ht="12.8" hidden="false" customHeight="true" outlineLevel="0" collapsed="false"/>
    <row r="1040648" customFormat="false" ht="12.8" hidden="false" customHeight="true" outlineLevel="0" collapsed="false"/>
    <row r="1040649" customFormat="false" ht="12.8" hidden="false" customHeight="true" outlineLevel="0" collapsed="false"/>
    <row r="1040650" customFormat="false" ht="12.8" hidden="false" customHeight="true" outlineLevel="0" collapsed="false"/>
    <row r="1040651" customFormat="false" ht="12.8" hidden="false" customHeight="true" outlineLevel="0" collapsed="false"/>
    <row r="1040652" customFormat="false" ht="12.8" hidden="false" customHeight="true" outlineLevel="0" collapsed="false"/>
    <row r="1040653" customFormat="false" ht="12.8" hidden="false" customHeight="true" outlineLevel="0" collapsed="false"/>
    <row r="1040654" customFormat="false" ht="12.8" hidden="false" customHeight="true" outlineLevel="0" collapsed="false"/>
    <row r="1040655" customFormat="false" ht="12.8" hidden="false" customHeight="true" outlineLevel="0" collapsed="false"/>
    <row r="1040656" customFormat="false" ht="12.8" hidden="false" customHeight="true" outlineLevel="0" collapsed="false"/>
    <row r="1040657" customFormat="false" ht="12.8" hidden="false" customHeight="true" outlineLevel="0" collapsed="false"/>
    <row r="1040658" customFormat="false" ht="12.8" hidden="false" customHeight="true" outlineLevel="0" collapsed="false"/>
    <row r="1040659" customFormat="false" ht="12.8" hidden="false" customHeight="true" outlineLevel="0" collapsed="false"/>
    <row r="1040660" customFormat="false" ht="12.8" hidden="false" customHeight="true" outlineLevel="0" collapsed="false"/>
    <row r="1040661" customFormat="false" ht="12.8" hidden="false" customHeight="true" outlineLevel="0" collapsed="false"/>
    <row r="1040662" customFormat="false" ht="12.8" hidden="false" customHeight="true" outlineLevel="0" collapsed="false"/>
    <row r="1040663" customFormat="false" ht="12.8" hidden="false" customHeight="true" outlineLevel="0" collapsed="false"/>
    <row r="1040664" customFormat="false" ht="12.8" hidden="false" customHeight="true" outlineLevel="0" collapsed="false"/>
    <row r="1040665" customFormat="false" ht="12.8" hidden="false" customHeight="true" outlineLevel="0" collapsed="false"/>
    <row r="1040666" customFormat="false" ht="12.8" hidden="false" customHeight="true" outlineLevel="0" collapsed="false"/>
    <row r="1040667" customFormat="false" ht="12.8" hidden="false" customHeight="true" outlineLevel="0" collapsed="false"/>
    <row r="1040668" customFormat="false" ht="12.8" hidden="false" customHeight="true" outlineLevel="0" collapsed="false"/>
    <row r="1040669" customFormat="false" ht="12.8" hidden="false" customHeight="true" outlineLevel="0" collapsed="false"/>
    <row r="1040670" customFormat="false" ht="12.8" hidden="false" customHeight="true" outlineLevel="0" collapsed="false"/>
    <row r="1040671" customFormat="false" ht="12.8" hidden="false" customHeight="true" outlineLevel="0" collapsed="false"/>
    <row r="1040672" customFormat="false" ht="12.8" hidden="false" customHeight="true" outlineLevel="0" collapsed="false"/>
    <row r="1040673" customFormat="false" ht="12.8" hidden="false" customHeight="true" outlineLevel="0" collapsed="false"/>
    <row r="1040674" customFormat="false" ht="12.8" hidden="false" customHeight="true" outlineLevel="0" collapsed="false"/>
    <row r="1040675" customFormat="false" ht="12.8" hidden="false" customHeight="true" outlineLevel="0" collapsed="false"/>
    <row r="1040676" customFormat="false" ht="12.8" hidden="false" customHeight="true" outlineLevel="0" collapsed="false"/>
    <row r="1040677" customFormat="false" ht="12.8" hidden="false" customHeight="true" outlineLevel="0" collapsed="false"/>
    <row r="1040678" customFormat="false" ht="12.8" hidden="false" customHeight="true" outlineLevel="0" collapsed="false"/>
    <row r="1040679" customFormat="false" ht="12.8" hidden="false" customHeight="true" outlineLevel="0" collapsed="false"/>
    <row r="1040680" customFormat="false" ht="12.8" hidden="false" customHeight="true" outlineLevel="0" collapsed="false"/>
    <row r="1040681" customFormat="false" ht="12.8" hidden="false" customHeight="true" outlineLevel="0" collapsed="false"/>
    <row r="1040682" customFormat="false" ht="12.8" hidden="false" customHeight="true" outlineLevel="0" collapsed="false"/>
    <row r="1040683" customFormat="false" ht="12.8" hidden="false" customHeight="true" outlineLevel="0" collapsed="false"/>
    <row r="1040684" customFormat="false" ht="12.8" hidden="false" customHeight="true" outlineLevel="0" collapsed="false"/>
    <row r="1040685" customFormat="false" ht="12.8" hidden="false" customHeight="true" outlineLevel="0" collapsed="false"/>
    <row r="1040686" customFormat="false" ht="12.8" hidden="false" customHeight="true" outlineLevel="0" collapsed="false"/>
    <row r="1040687" customFormat="false" ht="12.8" hidden="false" customHeight="true" outlineLevel="0" collapsed="false"/>
    <row r="1040688" customFormat="false" ht="12.8" hidden="false" customHeight="true" outlineLevel="0" collapsed="false"/>
    <row r="1040689" customFormat="false" ht="12.8" hidden="false" customHeight="true" outlineLevel="0" collapsed="false"/>
    <row r="1040690" customFormat="false" ht="12.8" hidden="false" customHeight="true" outlineLevel="0" collapsed="false"/>
    <row r="1040691" customFormat="false" ht="12.8" hidden="false" customHeight="true" outlineLevel="0" collapsed="false"/>
    <row r="1040692" customFormat="false" ht="12.8" hidden="false" customHeight="true" outlineLevel="0" collapsed="false"/>
    <row r="1040693" customFormat="false" ht="12.8" hidden="false" customHeight="true" outlineLevel="0" collapsed="false"/>
    <row r="1040694" customFormat="false" ht="12.8" hidden="false" customHeight="true" outlineLevel="0" collapsed="false"/>
    <row r="1040695" customFormat="false" ht="12.8" hidden="false" customHeight="true" outlineLevel="0" collapsed="false"/>
    <row r="1040696" customFormat="false" ht="12.8" hidden="false" customHeight="true" outlineLevel="0" collapsed="false"/>
    <row r="1040697" customFormat="false" ht="12.8" hidden="false" customHeight="true" outlineLevel="0" collapsed="false"/>
    <row r="1040698" customFormat="false" ht="12.8" hidden="false" customHeight="true" outlineLevel="0" collapsed="false"/>
    <row r="1040699" customFormat="false" ht="12.8" hidden="false" customHeight="true" outlineLevel="0" collapsed="false"/>
    <row r="1040700" customFormat="false" ht="12.8" hidden="false" customHeight="true" outlineLevel="0" collapsed="false"/>
    <row r="1040701" customFormat="false" ht="12.8" hidden="false" customHeight="true" outlineLevel="0" collapsed="false"/>
    <row r="1040702" customFormat="false" ht="12.8" hidden="false" customHeight="true" outlineLevel="0" collapsed="false"/>
    <row r="1040703" customFormat="false" ht="12.8" hidden="false" customHeight="true" outlineLevel="0" collapsed="false"/>
    <row r="1040704" customFormat="false" ht="12.8" hidden="false" customHeight="true" outlineLevel="0" collapsed="false"/>
    <row r="1040705" customFormat="false" ht="12.8" hidden="false" customHeight="true" outlineLevel="0" collapsed="false"/>
    <row r="1040706" customFormat="false" ht="12.8" hidden="false" customHeight="true" outlineLevel="0" collapsed="false"/>
    <row r="1040707" customFormat="false" ht="12.8" hidden="false" customHeight="true" outlineLevel="0" collapsed="false"/>
    <row r="1040708" customFormat="false" ht="12.8" hidden="false" customHeight="true" outlineLevel="0" collapsed="false"/>
    <row r="1040709" customFormat="false" ht="12.8" hidden="false" customHeight="true" outlineLevel="0" collapsed="false"/>
    <row r="1040710" customFormat="false" ht="12.8" hidden="false" customHeight="true" outlineLevel="0" collapsed="false"/>
    <row r="1040711" customFormat="false" ht="12.8" hidden="false" customHeight="true" outlineLevel="0" collapsed="false"/>
    <row r="1040712" customFormat="false" ht="12.8" hidden="false" customHeight="true" outlineLevel="0" collapsed="false"/>
    <row r="1040713" customFormat="false" ht="12.8" hidden="false" customHeight="true" outlineLevel="0" collapsed="false"/>
    <row r="1040714" customFormat="false" ht="12.8" hidden="false" customHeight="true" outlineLevel="0" collapsed="false"/>
    <row r="1040715" customFormat="false" ht="12.8" hidden="false" customHeight="true" outlineLevel="0" collapsed="false"/>
    <row r="1040716" customFormat="false" ht="12.8" hidden="false" customHeight="true" outlineLevel="0" collapsed="false"/>
    <row r="1040717" customFormat="false" ht="12.8" hidden="false" customHeight="true" outlineLevel="0" collapsed="false"/>
    <row r="1040718" customFormat="false" ht="12.8" hidden="false" customHeight="true" outlineLevel="0" collapsed="false"/>
    <row r="1040719" customFormat="false" ht="12.8" hidden="false" customHeight="true" outlineLevel="0" collapsed="false"/>
    <row r="1040720" customFormat="false" ht="12.8" hidden="false" customHeight="true" outlineLevel="0" collapsed="false"/>
    <row r="1040721" customFormat="false" ht="12.8" hidden="false" customHeight="true" outlineLevel="0" collapsed="false"/>
    <row r="1040722" customFormat="false" ht="12.8" hidden="false" customHeight="true" outlineLevel="0" collapsed="false"/>
    <row r="1040723" customFormat="false" ht="12.8" hidden="false" customHeight="true" outlineLevel="0" collapsed="false"/>
    <row r="1040724" customFormat="false" ht="12.8" hidden="false" customHeight="true" outlineLevel="0" collapsed="false"/>
    <row r="1040725" customFormat="false" ht="12.8" hidden="false" customHeight="true" outlineLevel="0" collapsed="false"/>
    <row r="1040726" customFormat="false" ht="12.8" hidden="false" customHeight="true" outlineLevel="0" collapsed="false"/>
    <row r="1040727" customFormat="false" ht="12.8" hidden="false" customHeight="true" outlineLevel="0" collapsed="false"/>
    <row r="1040728" customFormat="false" ht="12.8" hidden="false" customHeight="true" outlineLevel="0" collapsed="false"/>
    <row r="1040729" customFormat="false" ht="12.8" hidden="false" customHeight="true" outlineLevel="0" collapsed="false"/>
    <row r="1040730" customFormat="false" ht="12.8" hidden="false" customHeight="true" outlineLevel="0" collapsed="false"/>
    <row r="1040731" customFormat="false" ht="12.8" hidden="false" customHeight="true" outlineLevel="0" collapsed="false"/>
    <row r="1040732" customFormat="false" ht="12.8" hidden="false" customHeight="true" outlineLevel="0" collapsed="false"/>
    <row r="1040733" customFormat="false" ht="12.8" hidden="false" customHeight="true" outlineLevel="0" collapsed="false"/>
    <row r="1040734" customFormat="false" ht="12.8" hidden="false" customHeight="true" outlineLevel="0" collapsed="false"/>
    <row r="1040735" customFormat="false" ht="12.8" hidden="false" customHeight="true" outlineLevel="0" collapsed="false"/>
    <row r="1040736" customFormat="false" ht="12.8" hidden="false" customHeight="true" outlineLevel="0" collapsed="false"/>
    <row r="1040737" customFormat="false" ht="12.8" hidden="false" customHeight="true" outlineLevel="0" collapsed="false"/>
    <row r="1040738" customFormat="false" ht="12.8" hidden="false" customHeight="true" outlineLevel="0" collapsed="false"/>
    <row r="1040739" customFormat="false" ht="12.8" hidden="false" customHeight="true" outlineLevel="0" collapsed="false"/>
    <row r="1040740" customFormat="false" ht="12.8" hidden="false" customHeight="true" outlineLevel="0" collapsed="false"/>
    <row r="1040741" customFormat="false" ht="12.8" hidden="false" customHeight="true" outlineLevel="0" collapsed="false"/>
    <row r="1040742" customFormat="false" ht="12.8" hidden="false" customHeight="true" outlineLevel="0" collapsed="false"/>
    <row r="1040743" customFormat="false" ht="12.8" hidden="false" customHeight="true" outlineLevel="0" collapsed="false"/>
    <row r="1040744" customFormat="false" ht="12.8" hidden="false" customHeight="true" outlineLevel="0" collapsed="false"/>
    <row r="1040745" customFormat="false" ht="12.8" hidden="false" customHeight="true" outlineLevel="0" collapsed="false"/>
    <row r="1040746" customFormat="false" ht="12.8" hidden="false" customHeight="true" outlineLevel="0" collapsed="false"/>
    <row r="1040747" customFormat="false" ht="12.8" hidden="false" customHeight="true" outlineLevel="0" collapsed="false"/>
    <row r="1040748" customFormat="false" ht="12.8" hidden="false" customHeight="true" outlineLevel="0" collapsed="false"/>
    <row r="1040749" customFormat="false" ht="12.8" hidden="false" customHeight="true" outlineLevel="0" collapsed="false"/>
    <row r="1040750" customFormat="false" ht="12.8" hidden="false" customHeight="true" outlineLevel="0" collapsed="false"/>
    <row r="1040751" customFormat="false" ht="12.8" hidden="false" customHeight="true" outlineLevel="0" collapsed="false"/>
    <row r="1040752" customFormat="false" ht="12.8" hidden="false" customHeight="true" outlineLevel="0" collapsed="false"/>
    <row r="1040753" customFormat="false" ht="12.8" hidden="false" customHeight="true" outlineLevel="0" collapsed="false"/>
    <row r="1040754" customFormat="false" ht="12.8" hidden="false" customHeight="true" outlineLevel="0" collapsed="false"/>
    <row r="1040755" customFormat="false" ht="12.8" hidden="false" customHeight="true" outlineLevel="0" collapsed="false"/>
    <row r="1040756" customFormat="false" ht="12.8" hidden="false" customHeight="true" outlineLevel="0" collapsed="false"/>
    <row r="1040757" customFormat="false" ht="12.8" hidden="false" customHeight="true" outlineLevel="0" collapsed="false"/>
    <row r="1040758" customFormat="false" ht="12.8" hidden="false" customHeight="true" outlineLevel="0" collapsed="false"/>
    <row r="1040759" customFormat="false" ht="12.8" hidden="false" customHeight="true" outlineLevel="0" collapsed="false"/>
    <row r="1040760" customFormat="false" ht="12.8" hidden="false" customHeight="true" outlineLevel="0" collapsed="false"/>
    <row r="1040761" customFormat="false" ht="12.8" hidden="false" customHeight="true" outlineLevel="0" collapsed="false"/>
    <row r="1040762" customFormat="false" ht="12.8" hidden="false" customHeight="true" outlineLevel="0" collapsed="false"/>
    <row r="1040763" customFormat="false" ht="12.8" hidden="false" customHeight="true" outlineLevel="0" collapsed="false"/>
    <row r="1040764" customFormat="false" ht="12.8" hidden="false" customHeight="true" outlineLevel="0" collapsed="false"/>
    <row r="1040765" customFormat="false" ht="12.8" hidden="false" customHeight="true" outlineLevel="0" collapsed="false"/>
    <row r="1040766" customFormat="false" ht="12.8" hidden="false" customHeight="true" outlineLevel="0" collapsed="false"/>
    <row r="1040767" customFormat="false" ht="12.8" hidden="false" customHeight="true" outlineLevel="0" collapsed="false"/>
    <row r="1040768" customFormat="false" ht="12.8" hidden="false" customHeight="true" outlineLevel="0" collapsed="false"/>
    <row r="1040769" customFormat="false" ht="12.8" hidden="false" customHeight="true" outlineLevel="0" collapsed="false"/>
    <row r="1040770" customFormat="false" ht="12.8" hidden="false" customHeight="true" outlineLevel="0" collapsed="false"/>
    <row r="1040771" customFormat="false" ht="12.8" hidden="false" customHeight="true" outlineLevel="0" collapsed="false"/>
    <row r="1040772" customFormat="false" ht="12.8" hidden="false" customHeight="true" outlineLevel="0" collapsed="false"/>
    <row r="1040773" customFormat="false" ht="12.8" hidden="false" customHeight="true" outlineLevel="0" collapsed="false"/>
    <row r="1040774" customFormat="false" ht="12.8" hidden="false" customHeight="true" outlineLevel="0" collapsed="false"/>
    <row r="1040775" customFormat="false" ht="12.8" hidden="false" customHeight="true" outlineLevel="0" collapsed="false"/>
    <row r="1040776" customFormat="false" ht="12.8" hidden="false" customHeight="true" outlineLevel="0" collapsed="false"/>
    <row r="1040777" customFormat="false" ht="12.8" hidden="false" customHeight="true" outlineLevel="0" collapsed="false"/>
    <row r="1040778" customFormat="false" ht="12.8" hidden="false" customHeight="true" outlineLevel="0" collapsed="false"/>
    <row r="1040779" customFormat="false" ht="12.8" hidden="false" customHeight="true" outlineLevel="0" collapsed="false"/>
    <row r="1040780" customFormat="false" ht="12.8" hidden="false" customHeight="true" outlineLevel="0" collapsed="false"/>
    <row r="1040781" customFormat="false" ht="12.8" hidden="false" customHeight="true" outlineLevel="0" collapsed="false"/>
    <row r="1040782" customFormat="false" ht="12.8" hidden="false" customHeight="true" outlineLevel="0" collapsed="false"/>
    <row r="1040783" customFormat="false" ht="12.8" hidden="false" customHeight="true" outlineLevel="0" collapsed="false"/>
    <row r="1040784" customFormat="false" ht="12.8" hidden="false" customHeight="true" outlineLevel="0" collapsed="false"/>
    <row r="1040785" customFormat="false" ht="12.8" hidden="false" customHeight="true" outlineLevel="0" collapsed="false"/>
    <row r="1040786" customFormat="false" ht="12.8" hidden="false" customHeight="true" outlineLevel="0" collapsed="false"/>
    <row r="1040787" customFormat="false" ht="12.8" hidden="false" customHeight="true" outlineLevel="0" collapsed="false"/>
    <row r="1040788" customFormat="false" ht="12.8" hidden="false" customHeight="true" outlineLevel="0" collapsed="false"/>
    <row r="1040789" customFormat="false" ht="12.8" hidden="false" customHeight="true" outlineLevel="0" collapsed="false"/>
    <row r="1040790" customFormat="false" ht="12.8" hidden="false" customHeight="true" outlineLevel="0" collapsed="false"/>
    <row r="1040791" customFormat="false" ht="12.8" hidden="false" customHeight="true" outlineLevel="0" collapsed="false"/>
    <row r="1040792" customFormat="false" ht="12.8" hidden="false" customHeight="true" outlineLevel="0" collapsed="false"/>
    <row r="1040793" customFormat="false" ht="12.8" hidden="false" customHeight="true" outlineLevel="0" collapsed="false"/>
    <row r="1040794" customFormat="false" ht="12.8" hidden="false" customHeight="true" outlineLevel="0" collapsed="false"/>
    <row r="1040795" customFormat="false" ht="12.8" hidden="false" customHeight="true" outlineLevel="0" collapsed="false"/>
    <row r="1040796" customFormat="false" ht="12.8" hidden="false" customHeight="true" outlineLevel="0" collapsed="false"/>
    <row r="1040797" customFormat="false" ht="12.8" hidden="false" customHeight="true" outlineLevel="0" collapsed="false"/>
    <row r="1040798" customFormat="false" ht="12.8" hidden="false" customHeight="true" outlineLevel="0" collapsed="false"/>
    <row r="1040799" customFormat="false" ht="12.8" hidden="false" customHeight="true" outlineLevel="0" collapsed="false"/>
    <row r="1040800" customFormat="false" ht="12.8" hidden="false" customHeight="true" outlineLevel="0" collapsed="false"/>
    <row r="1040801" customFormat="false" ht="12.8" hidden="false" customHeight="true" outlineLevel="0" collapsed="false"/>
    <row r="1040802" customFormat="false" ht="12.8" hidden="false" customHeight="true" outlineLevel="0" collapsed="false"/>
    <row r="1040803" customFormat="false" ht="12.8" hidden="false" customHeight="true" outlineLevel="0" collapsed="false"/>
    <row r="1040804" customFormat="false" ht="12.8" hidden="false" customHeight="true" outlineLevel="0" collapsed="false"/>
    <row r="1040805" customFormat="false" ht="12.8" hidden="false" customHeight="true" outlineLevel="0" collapsed="false"/>
    <row r="1040806" customFormat="false" ht="12.8" hidden="false" customHeight="true" outlineLevel="0" collapsed="false"/>
    <row r="1040807" customFormat="false" ht="12.8" hidden="false" customHeight="true" outlineLevel="0" collapsed="false"/>
    <row r="1040808" customFormat="false" ht="12.8" hidden="false" customHeight="true" outlineLevel="0" collapsed="false"/>
    <row r="1040809" customFormat="false" ht="12.8" hidden="false" customHeight="true" outlineLevel="0" collapsed="false"/>
    <row r="1040810" customFormat="false" ht="12.8" hidden="false" customHeight="true" outlineLevel="0" collapsed="false"/>
    <row r="1040811" customFormat="false" ht="12.8" hidden="false" customHeight="true" outlineLevel="0" collapsed="false"/>
    <row r="1040812" customFormat="false" ht="12.8" hidden="false" customHeight="true" outlineLevel="0" collapsed="false"/>
    <row r="1040813" customFormat="false" ht="12.8" hidden="false" customHeight="true" outlineLevel="0" collapsed="false"/>
    <row r="1040814" customFormat="false" ht="12.8" hidden="false" customHeight="true" outlineLevel="0" collapsed="false"/>
    <row r="1040815" customFormat="false" ht="12.8" hidden="false" customHeight="true" outlineLevel="0" collapsed="false"/>
    <row r="1040816" customFormat="false" ht="12.8" hidden="false" customHeight="true" outlineLevel="0" collapsed="false"/>
    <row r="1040817" customFormat="false" ht="12.8" hidden="false" customHeight="true" outlineLevel="0" collapsed="false"/>
    <row r="1040818" customFormat="false" ht="12.8" hidden="false" customHeight="true" outlineLevel="0" collapsed="false"/>
    <row r="1040819" customFormat="false" ht="12.8" hidden="false" customHeight="true" outlineLevel="0" collapsed="false"/>
    <row r="1040820" customFormat="false" ht="12.8" hidden="false" customHeight="true" outlineLevel="0" collapsed="false"/>
    <row r="1040821" customFormat="false" ht="12.8" hidden="false" customHeight="true" outlineLevel="0" collapsed="false"/>
    <row r="1040822" customFormat="false" ht="12.8" hidden="false" customHeight="true" outlineLevel="0" collapsed="false"/>
    <row r="1040823" customFormat="false" ht="12.8" hidden="false" customHeight="true" outlineLevel="0" collapsed="false"/>
    <row r="1040824" customFormat="false" ht="12.8" hidden="false" customHeight="true" outlineLevel="0" collapsed="false"/>
    <row r="1040825" customFormat="false" ht="12.8" hidden="false" customHeight="true" outlineLevel="0" collapsed="false"/>
    <row r="1040826" customFormat="false" ht="12.8" hidden="false" customHeight="true" outlineLevel="0" collapsed="false"/>
    <row r="1040827" customFormat="false" ht="12.8" hidden="false" customHeight="true" outlineLevel="0" collapsed="false"/>
    <row r="1040828" customFormat="false" ht="12.8" hidden="false" customHeight="true" outlineLevel="0" collapsed="false"/>
    <row r="1040829" customFormat="false" ht="12.8" hidden="false" customHeight="true" outlineLevel="0" collapsed="false"/>
    <row r="1040830" customFormat="false" ht="12.8" hidden="false" customHeight="true" outlineLevel="0" collapsed="false"/>
    <row r="1040831" customFormat="false" ht="12.8" hidden="false" customHeight="true" outlineLevel="0" collapsed="false"/>
    <row r="1040832" customFormat="false" ht="12.8" hidden="false" customHeight="true" outlineLevel="0" collapsed="false"/>
    <row r="1040833" customFormat="false" ht="12.8" hidden="false" customHeight="true" outlineLevel="0" collapsed="false"/>
    <row r="1040834" customFormat="false" ht="12.8" hidden="false" customHeight="true" outlineLevel="0" collapsed="false"/>
    <row r="1040835" customFormat="false" ht="12.8" hidden="false" customHeight="true" outlineLevel="0" collapsed="false"/>
    <row r="1040836" customFormat="false" ht="12.8" hidden="false" customHeight="true" outlineLevel="0" collapsed="false"/>
    <row r="1040837" customFormat="false" ht="12.8" hidden="false" customHeight="true" outlineLevel="0" collapsed="false"/>
    <row r="1040838" customFormat="false" ht="12.8" hidden="false" customHeight="true" outlineLevel="0" collapsed="false"/>
    <row r="1040839" customFormat="false" ht="12.8" hidden="false" customHeight="true" outlineLevel="0" collapsed="false"/>
    <row r="1040840" customFormat="false" ht="12.8" hidden="false" customHeight="true" outlineLevel="0" collapsed="false"/>
    <row r="1040841" customFormat="false" ht="12.8" hidden="false" customHeight="true" outlineLevel="0" collapsed="false"/>
    <row r="1040842" customFormat="false" ht="12.8" hidden="false" customHeight="true" outlineLevel="0" collapsed="false"/>
    <row r="1040843" customFormat="false" ht="12.8" hidden="false" customHeight="true" outlineLevel="0" collapsed="false"/>
    <row r="1040844" customFormat="false" ht="12.8" hidden="false" customHeight="true" outlineLevel="0" collapsed="false"/>
    <row r="1040845" customFormat="false" ht="12.8" hidden="false" customHeight="true" outlineLevel="0" collapsed="false"/>
    <row r="1040846" customFormat="false" ht="12.8" hidden="false" customHeight="true" outlineLevel="0" collapsed="false"/>
    <row r="1040847" customFormat="false" ht="12.8" hidden="false" customHeight="true" outlineLevel="0" collapsed="false"/>
    <row r="1040848" customFormat="false" ht="12.8" hidden="false" customHeight="true" outlineLevel="0" collapsed="false"/>
    <row r="1040849" customFormat="false" ht="12.8" hidden="false" customHeight="true" outlineLevel="0" collapsed="false"/>
    <row r="1040850" customFormat="false" ht="12.8" hidden="false" customHeight="true" outlineLevel="0" collapsed="false"/>
    <row r="1040851" customFormat="false" ht="12.8" hidden="false" customHeight="true" outlineLevel="0" collapsed="false"/>
    <row r="1040852" customFormat="false" ht="12.8" hidden="false" customHeight="true" outlineLevel="0" collapsed="false"/>
    <row r="1040853" customFormat="false" ht="12.8" hidden="false" customHeight="true" outlineLevel="0" collapsed="false"/>
    <row r="1040854" customFormat="false" ht="12.8" hidden="false" customHeight="true" outlineLevel="0" collapsed="false"/>
    <row r="1040855" customFormat="false" ht="12.8" hidden="false" customHeight="true" outlineLevel="0" collapsed="false"/>
    <row r="1040856" customFormat="false" ht="12.8" hidden="false" customHeight="true" outlineLevel="0" collapsed="false"/>
    <row r="1040857" customFormat="false" ht="12.8" hidden="false" customHeight="true" outlineLevel="0" collapsed="false"/>
    <row r="1040858" customFormat="false" ht="12.8" hidden="false" customHeight="true" outlineLevel="0" collapsed="false"/>
    <row r="1040859" customFormat="false" ht="12.8" hidden="false" customHeight="true" outlineLevel="0" collapsed="false"/>
    <row r="1040860" customFormat="false" ht="12.8" hidden="false" customHeight="true" outlineLevel="0" collapsed="false"/>
    <row r="1040861" customFormat="false" ht="12.8" hidden="false" customHeight="true" outlineLevel="0" collapsed="false"/>
    <row r="1040862" customFormat="false" ht="12.8" hidden="false" customHeight="true" outlineLevel="0" collapsed="false"/>
    <row r="1040863" customFormat="false" ht="12.8" hidden="false" customHeight="true" outlineLevel="0" collapsed="false"/>
    <row r="1040864" customFormat="false" ht="12.8" hidden="false" customHeight="true" outlineLevel="0" collapsed="false"/>
    <row r="1040865" customFormat="false" ht="12.8" hidden="false" customHeight="true" outlineLevel="0" collapsed="false"/>
    <row r="1040866" customFormat="false" ht="12.8" hidden="false" customHeight="true" outlineLevel="0" collapsed="false"/>
    <row r="1040867" customFormat="false" ht="12.8" hidden="false" customHeight="true" outlineLevel="0" collapsed="false"/>
    <row r="1040868" customFormat="false" ht="12.8" hidden="false" customHeight="true" outlineLevel="0" collapsed="false"/>
    <row r="1040869" customFormat="false" ht="12.8" hidden="false" customHeight="true" outlineLevel="0" collapsed="false"/>
    <row r="1040870" customFormat="false" ht="12.8" hidden="false" customHeight="true" outlineLevel="0" collapsed="false"/>
    <row r="1040871" customFormat="false" ht="12.8" hidden="false" customHeight="true" outlineLevel="0" collapsed="false"/>
    <row r="1040872" customFormat="false" ht="12.8" hidden="false" customHeight="true" outlineLevel="0" collapsed="false"/>
    <row r="1040873" customFormat="false" ht="12.8" hidden="false" customHeight="true" outlineLevel="0" collapsed="false"/>
    <row r="1040874" customFormat="false" ht="12.8" hidden="false" customHeight="true" outlineLevel="0" collapsed="false"/>
    <row r="1040875" customFormat="false" ht="12.8" hidden="false" customHeight="true" outlineLevel="0" collapsed="false"/>
    <row r="1040876" customFormat="false" ht="12.8" hidden="false" customHeight="true" outlineLevel="0" collapsed="false"/>
    <row r="1040877" customFormat="false" ht="12.8" hidden="false" customHeight="true" outlineLevel="0" collapsed="false"/>
    <row r="1040878" customFormat="false" ht="12.8" hidden="false" customHeight="true" outlineLevel="0" collapsed="false"/>
    <row r="1040879" customFormat="false" ht="12.8" hidden="false" customHeight="true" outlineLevel="0" collapsed="false"/>
    <row r="1040880" customFormat="false" ht="12.8" hidden="false" customHeight="true" outlineLevel="0" collapsed="false"/>
    <row r="1040881" customFormat="false" ht="12.8" hidden="false" customHeight="true" outlineLevel="0" collapsed="false"/>
    <row r="1040882" customFormat="false" ht="12.8" hidden="false" customHeight="true" outlineLevel="0" collapsed="false"/>
    <row r="1040883" customFormat="false" ht="12.8" hidden="false" customHeight="true" outlineLevel="0" collapsed="false"/>
    <row r="1040884" customFormat="false" ht="12.8" hidden="false" customHeight="true" outlineLevel="0" collapsed="false"/>
    <row r="1040885" customFormat="false" ht="12.8" hidden="false" customHeight="true" outlineLevel="0" collapsed="false"/>
    <row r="1040886" customFormat="false" ht="12.8" hidden="false" customHeight="true" outlineLevel="0" collapsed="false"/>
    <row r="1040887" customFormat="false" ht="12.8" hidden="false" customHeight="true" outlineLevel="0" collapsed="false"/>
    <row r="1040888" customFormat="false" ht="12.8" hidden="false" customHeight="true" outlineLevel="0" collapsed="false"/>
    <row r="1040889" customFormat="false" ht="12.8" hidden="false" customHeight="true" outlineLevel="0" collapsed="false"/>
    <row r="1040890" customFormat="false" ht="12.8" hidden="false" customHeight="true" outlineLevel="0" collapsed="false"/>
    <row r="1040891" customFormat="false" ht="12.8" hidden="false" customHeight="true" outlineLevel="0" collapsed="false"/>
    <row r="1040892" customFormat="false" ht="12.8" hidden="false" customHeight="true" outlineLevel="0" collapsed="false"/>
    <row r="1040893" customFormat="false" ht="12.8" hidden="false" customHeight="true" outlineLevel="0" collapsed="false"/>
    <row r="1040894" customFormat="false" ht="12.8" hidden="false" customHeight="true" outlineLevel="0" collapsed="false"/>
    <row r="1040895" customFormat="false" ht="12.8" hidden="false" customHeight="true" outlineLevel="0" collapsed="false"/>
    <row r="1040896" customFormat="false" ht="12.8" hidden="false" customHeight="true" outlineLevel="0" collapsed="false"/>
    <row r="1040897" customFormat="false" ht="12.8" hidden="false" customHeight="true" outlineLevel="0" collapsed="false"/>
    <row r="1040898" customFormat="false" ht="12.8" hidden="false" customHeight="true" outlineLevel="0" collapsed="false"/>
    <row r="1040899" customFormat="false" ht="12.8" hidden="false" customHeight="true" outlineLevel="0" collapsed="false"/>
    <row r="1040900" customFormat="false" ht="12.8" hidden="false" customHeight="true" outlineLevel="0" collapsed="false"/>
    <row r="1040901" customFormat="false" ht="12.8" hidden="false" customHeight="true" outlineLevel="0" collapsed="false"/>
    <row r="1040902" customFormat="false" ht="12.8" hidden="false" customHeight="true" outlineLevel="0" collapsed="false"/>
    <row r="1040903" customFormat="false" ht="12.8" hidden="false" customHeight="true" outlineLevel="0" collapsed="false"/>
    <row r="1040904" customFormat="false" ht="12.8" hidden="false" customHeight="true" outlineLevel="0" collapsed="false"/>
    <row r="1040905" customFormat="false" ht="12.8" hidden="false" customHeight="true" outlineLevel="0" collapsed="false"/>
    <row r="1040906" customFormat="false" ht="12.8" hidden="false" customHeight="true" outlineLevel="0" collapsed="false"/>
    <row r="1040907" customFormat="false" ht="12.8" hidden="false" customHeight="true" outlineLevel="0" collapsed="false"/>
    <row r="1040908" customFormat="false" ht="12.8" hidden="false" customHeight="true" outlineLevel="0" collapsed="false"/>
    <row r="1040909" customFormat="false" ht="12.8" hidden="false" customHeight="true" outlineLevel="0" collapsed="false"/>
    <row r="1040910" customFormat="false" ht="12.8" hidden="false" customHeight="true" outlineLevel="0" collapsed="false"/>
    <row r="1040911" customFormat="false" ht="12.8" hidden="false" customHeight="true" outlineLevel="0" collapsed="false"/>
    <row r="1040912" customFormat="false" ht="12.8" hidden="false" customHeight="true" outlineLevel="0" collapsed="false"/>
    <row r="1040913" customFormat="false" ht="12.8" hidden="false" customHeight="true" outlineLevel="0" collapsed="false"/>
    <row r="1040914" customFormat="false" ht="12.8" hidden="false" customHeight="true" outlineLevel="0" collapsed="false"/>
    <row r="1040915" customFormat="false" ht="12.8" hidden="false" customHeight="true" outlineLevel="0" collapsed="false"/>
    <row r="1040916" customFormat="false" ht="12.8" hidden="false" customHeight="true" outlineLevel="0" collapsed="false"/>
    <row r="1040917" customFormat="false" ht="12.8" hidden="false" customHeight="true" outlineLevel="0" collapsed="false"/>
    <row r="1040918" customFormat="false" ht="12.8" hidden="false" customHeight="true" outlineLevel="0" collapsed="false"/>
    <row r="1040919" customFormat="false" ht="12.8" hidden="false" customHeight="true" outlineLevel="0" collapsed="false"/>
    <row r="1040920" customFormat="false" ht="12.8" hidden="false" customHeight="true" outlineLevel="0" collapsed="false"/>
    <row r="1040921" customFormat="false" ht="12.8" hidden="false" customHeight="true" outlineLevel="0" collapsed="false"/>
    <row r="1040922" customFormat="false" ht="12.8" hidden="false" customHeight="true" outlineLevel="0" collapsed="false"/>
    <row r="1040923" customFormat="false" ht="12.8" hidden="false" customHeight="true" outlineLevel="0" collapsed="false"/>
    <row r="1040924" customFormat="false" ht="12.8" hidden="false" customHeight="true" outlineLevel="0" collapsed="false"/>
    <row r="1040925" customFormat="false" ht="12.8" hidden="false" customHeight="true" outlineLevel="0" collapsed="false"/>
    <row r="1040926" customFormat="false" ht="12.8" hidden="false" customHeight="true" outlineLevel="0" collapsed="false"/>
    <row r="1040927" customFormat="false" ht="12.8" hidden="false" customHeight="true" outlineLevel="0" collapsed="false"/>
    <row r="1040928" customFormat="false" ht="12.8" hidden="false" customHeight="true" outlineLevel="0" collapsed="false"/>
    <row r="1040929" customFormat="false" ht="12.8" hidden="false" customHeight="true" outlineLevel="0" collapsed="false"/>
    <row r="1040930" customFormat="false" ht="12.8" hidden="false" customHeight="true" outlineLevel="0" collapsed="false"/>
    <row r="1040931" customFormat="false" ht="12.8" hidden="false" customHeight="true" outlineLevel="0" collapsed="false"/>
    <row r="1040932" customFormat="false" ht="12.8" hidden="false" customHeight="true" outlineLevel="0" collapsed="false"/>
    <row r="1040933" customFormat="false" ht="12.8" hidden="false" customHeight="true" outlineLevel="0" collapsed="false"/>
    <row r="1040934" customFormat="false" ht="12.8" hidden="false" customHeight="true" outlineLevel="0" collapsed="false"/>
    <row r="1040935" customFormat="false" ht="12.8" hidden="false" customHeight="true" outlineLevel="0" collapsed="false"/>
    <row r="1040936" customFormat="false" ht="12.8" hidden="false" customHeight="true" outlineLevel="0" collapsed="false"/>
    <row r="1040937" customFormat="false" ht="12.8" hidden="false" customHeight="true" outlineLevel="0" collapsed="false"/>
    <row r="1040938" customFormat="false" ht="12.8" hidden="false" customHeight="true" outlineLevel="0" collapsed="false"/>
    <row r="1040939" customFormat="false" ht="12.8" hidden="false" customHeight="true" outlineLevel="0" collapsed="false"/>
    <row r="1040940" customFormat="false" ht="12.8" hidden="false" customHeight="true" outlineLevel="0" collapsed="false"/>
    <row r="1040941" customFormat="false" ht="12.8" hidden="false" customHeight="true" outlineLevel="0" collapsed="false"/>
    <row r="1040942" customFormat="false" ht="12.8" hidden="false" customHeight="true" outlineLevel="0" collapsed="false"/>
    <row r="1040943" customFormat="false" ht="12.8" hidden="false" customHeight="true" outlineLevel="0" collapsed="false"/>
    <row r="1040944" customFormat="false" ht="12.8" hidden="false" customHeight="true" outlineLevel="0" collapsed="false"/>
    <row r="1040945" customFormat="false" ht="12.8" hidden="false" customHeight="true" outlineLevel="0" collapsed="false"/>
    <row r="1040946" customFormat="false" ht="12.8" hidden="false" customHeight="true" outlineLevel="0" collapsed="false"/>
    <row r="1040947" customFormat="false" ht="12.8" hidden="false" customHeight="true" outlineLevel="0" collapsed="false"/>
    <row r="1040948" customFormat="false" ht="12.8" hidden="false" customHeight="true" outlineLevel="0" collapsed="false"/>
    <row r="1040949" customFormat="false" ht="12.8" hidden="false" customHeight="true" outlineLevel="0" collapsed="false"/>
    <row r="1040950" customFormat="false" ht="12.8" hidden="false" customHeight="true" outlineLevel="0" collapsed="false"/>
    <row r="1040951" customFormat="false" ht="12.8" hidden="false" customHeight="true" outlineLevel="0" collapsed="false"/>
    <row r="1040952" customFormat="false" ht="12.8" hidden="false" customHeight="true" outlineLevel="0" collapsed="false"/>
    <row r="1040953" customFormat="false" ht="12.8" hidden="false" customHeight="true" outlineLevel="0" collapsed="false"/>
    <row r="1040954" customFormat="false" ht="12.8" hidden="false" customHeight="true" outlineLevel="0" collapsed="false"/>
    <row r="1040955" customFormat="false" ht="12.8" hidden="false" customHeight="true" outlineLevel="0" collapsed="false"/>
    <row r="1040956" customFormat="false" ht="12.8" hidden="false" customHeight="true" outlineLevel="0" collapsed="false"/>
    <row r="1040957" customFormat="false" ht="12.8" hidden="false" customHeight="true" outlineLevel="0" collapsed="false"/>
    <row r="1040958" customFormat="false" ht="12.8" hidden="false" customHeight="true" outlineLevel="0" collapsed="false"/>
    <row r="1040959" customFormat="false" ht="12.8" hidden="false" customHeight="true" outlineLevel="0" collapsed="false"/>
    <row r="1040960" customFormat="false" ht="12.8" hidden="false" customHeight="true" outlineLevel="0" collapsed="false"/>
    <row r="1040961" customFormat="false" ht="12.8" hidden="false" customHeight="true" outlineLevel="0" collapsed="false"/>
    <row r="1040962" customFormat="false" ht="12.8" hidden="false" customHeight="true" outlineLevel="0" collapsed="false"/>
    <row r="1040963" customFormat="false" ht="12.8" hidden="false" customHeight="true" outlineLevel="0" collapsed="false"/>
    <row r="1040964" customFormat="false" ht="12.8" hidden="false" customHeight="true" outlineLevel="0" collapsed="false"/>
    <row r="1040965" customFormat="false" ht="12.8" hidden="false" customHeight="true" outlineLevel="0" collapsed="false"/>
    <row r="1040966" customFormat="false" ht="12.8" hidden="false" customHeight="true" outlineLevel="0" collapsed="false"/>
    <row r="1040967" customFormat="false" ht="12.8" hidden="false" customHeight="true" outlineLevel="0" collapsed="false"/>
    <row r="1040968" customFormat="false" ht="12.8" hidden="false" customHeight="true" outlineLevel="0" collapsed="false"/>
    <row r="1040969" customFormat="false" ht="12.8" hidden="false" customHeight="true" outlineLevel="0" collapsed="false"/>
    <row r="1040970" customFormat="false" ht="12.8" hidden="false" customHeight="true" outlineLevel="0" collapsed="false"/>
    <row r="1040971" customFormat="false" ht="12.8" hidden="false" customHeight="true" outlineLevel="0" collapsed="false"/>
    <row r="1040972" customFormat="false" ht="12.8" hidden="false" customHeight="true" outlineLevel="0" collapsed="false"/>
    <row r="1040973" customFormat="false" ht="12.8" hidden="false" customHeight="true" outlineLevel="0" collapsed="false"/>
    <row r="1040974" customFormat="false" ht="12.8" hidden="false" customHeight="true" outlineLevel="0" collapsed="false"/>
    <row r="1040975" customFormat="false" ht="12.8" hidden="false" customHeight="true" outlineLevel="0" collapsed="false"/>
    <row r="1040976" customFormat="false" ht="12.8" hidden="false" customHeight="true" outlineLevel="0" collapsed="false"/>
    <row r="1040977" customFormat="false" ht="12.8" hidden="false" customHeight="true" outlineLevel="0" collapsed="false"/>
    <row r="1040978" customFormat="false" ht="12.8" hidden="false" customHeight="true" outlineLevel="0" collapsed="false"/>
    <row r="1040979" customFormat="false" ht="12.8" hidden="false" customHeight="true" outlineLevel="0" collapsed="false"/>
    <row r="1040980" customFormat="false" ht="12.8" hidden="false" customHeight="true" outlineLevel="0" collapsed="false"/>
    <row r="1040981" customFormat="false" ht="12.8" hidden="false" customHeight="true" outlineLevel="0" collapsed="false"/>
    <row r="1040982" customFormat="false" ht="12.8" hidden="false" customHeight="true" outlineLevel="0" collapsed="false"/>
    <row r="1040983" customFormat="false" ht="12.8" hidden="false" customHeight="true" outlineLevel="0" collapsed="false"/>
    <row r="1040984" customFormat="false" ht="12.8" hidden="false" customHeight="true" outlineLevel="0" collapsed="false"/>
    <row r="1040985" customFormat="false" ht="12.8" hidden="false" customHeight="true" outlineLevel="0" collapsed="false"/>
    <row r="1040986" customFormat="false" ht="12.8" hidden="false" customHeight="true" outlineLevel="0" collapsed="false"/>
    <row r="1040987" customFormat="false" ht="12.8" hidden="false" customHeight="true" outlineLevel="0" collapsed="false"/>
    <row r="1040988" customFormat="false" ht="12.8" hidden="false" customHeight="true" outlineLevel="0" collapsed="false"/>
    <row r="1040989" customFormat="false" ht="12.8" hidden="false" customHeight="true" outlineLevel="0" collapsed="false"/>
    <row r="1040990" customFormat="false" ht="12.8" hidden="false" customHeight="true" outlineLevel="0" collapsed="false"/>
    <row r="1040991" customFormat="false" ht="12.8" hidden="false" customHeight="true" outlineLevel="0" collapsed="false"/>
    <row r="1040992" customFormat="false" ht="12.8" hidden="false" customHeight="true" outlineLevel="0" collapsed="false"/>
    <row r="1040993" customFormat="false" ht="12.8" hidden="false" customHeight="true" outlineLevel="0" collapsed="false"/>
    <row r="1040994" customFormat="false" ht="12.8" hidden="false" customHeight="true" outlineLevel="0" collapsed="false"/>
    <row r="1040995" customFormat="false" ht="12.8" hidden="false" customHeight="true" outlineLevel="0" collapsed="false"/>
    <row r="1040996" customFormat="false" ht="12.8" hidden="false" customHeight="true" outlineLevel="0" collapsed="false"/>
    <row r="1040997" customFormat="false" ht="12.8" hidden="false" customHeight="true" outlineLevel="0" collapsed="false"/>
    <row r="1040998" customFormat="false" ht="12.8" hidden="false" customHeight="true" outlineLevel="0" collapsed="false"/>
    <row r="1040999" customFormat="false" ht="12.8" hidden="false" customHeight="true" outlineLevel="0" collapsed="false"/>
    <row r="1041000" customFormat="false" ht="12.8" hidden="false" customHeight="true" outlineLevel="0" collapsed="false"/>
    <row r="1041001" customFormat="false" ht="12.8" hidden="false" customHeight="true" outlineLevel="0" collapsed="false"/>
    <row r="1041002" customFormat="false" ht="12.8" hidden="false" customHeight="true" outlineLevel="0" collapsed="false"/>
    <row r="1041003" customFormat="false" ht="12.8" hidden="false" customHeight="true" outlineLevel="0" collapsed="false"/>
    <row r="1041004" customFormat="false" ht="12.8" hidden="false" customHeight="true" outlineLevel="0" collapsed="false"/>
    <row r="1041005" customFormat="false" ht="12.8" hidden="false" customHeight="true" outlineLevel="0" collapsed="false"/>
    <row r="1041006" customFormat="false" ht="12.8" hidden="false" customHeight="true" outlineLevel="0" collapsed="false"/>
    <row r="1041007" customFormat="false" ht="12.8" hidden="false" customHeight="true" outlineLevel="0" collapsed="false"/>
    <row r="1041008" customFormat="false" ht="12.8" hidden="false" customHeight="true" outlineLevel="0" collapsed="false"/>
    <row r="1041009" customFormat="false" ht="12.8" hidden="false" customHeight="true" outlineLevel="0" collapsed="false"/>
    <row r="1041010" customFormat="false" ht="12.8" hidden="false" customHeight="true" outlineLevel="0" collapsed="false"/>
    <row r="1041011" customFormat="false" ht="12.8" hidden="false" customHeight="true" outlineLevel="0" collapsed="false"/>
    <row r="1041012" customFormat="false" ht="12.8" hidden="false" customHeight="true" outlineLevel="0" collapsed="false"/>
    <row r="1041013" customFormat="false" ht="12.8" hidden="false" customHeight="true" outlineLevel="0" collapsed="false"/>
    <row r="1041014" customFormat="false" ht="12.8" hidden="false" customHeight="true" outlineLevel="0" collapsed="false"/>
    <row r="1041015" customFormat="false" ht="12.8" hidden="false" customHeight="true" outlineLevel="0" collapsed="false"/>
    <row r="1041016" customFormat="false" ht="12.8" hidden="false" customHeight="true" outlineLevel="0" collapsed="false"/>
    <row r="1041017" customFormat="false" ht="12.8" hidden="false" customHeight="true" outlineLevel="0" collapsed="false"/>
    <row r="1041018" customFormat="false" ht="12.8" hidden="false" customHeight="true" outlineLevel="0" collapsed="false"/>
    <row r="1041019" customFormat="false" ht="12.8" hidden="false" customHeight="true" outlineLevel="0" collapsed="false"/>
    <row r="1041020" customFormat="false" ht="12.8" hidden="false" customHeight="true" outlineLevel="0" collapsed="false"/>
    <row r="1041021" customFormat="false" ht="12.8" hidden="false" customHeight="true" outlineLevel="0" collapsed="false"/>
    <row r="1041022" customFormat="false" ht="12.8" hidden="false" customHeight="true" outlineLevel="0" collapsed="false"/>
    <row r="1041023" customFormat="false" ht="12.8" hidden="false" customHeight="true" outlineLevel="0" collapsed="false"/>
    <row r="1041024" customFormat="false" ht="12.8" hidden="false" customHeight="true" outlineLevel="0" collapsed="false"/>
    <row r="1041025" customFormat="false" ht="12.8" hidden="false" customHeight="true" outlineLevel="0" collapsed="false"/>
    <row r="1041026" customFormat="false" ht="12.8" hidden="false" customHeight="true" outlineLevel="0" collapsed="false"/>
    <row r="1041027" customFormat="false" ht="12.8" hidden="false" customHeight="true" outlineLevel="0" collapsed="false"/>
    <row r="1041028" customFormat="false" ht="12.8" hidden="false" customHeight="true" outlineLevel="0" collapsed="false"/>
    <row r="1041029" customFormat="false" ht="12.8" hidden="false" customHeight="true" outlineLevel="0" collapsed="false"/>
    <row r="1041030" customFormat="false" ht="12.8" hidden="false" customHeight="true" outlineLevel="0" collapsed="false"/>
    <row r="1041031" customFormat="false" ht="12.8" hidden="false" customHeight="true" outlineLevel="0" collapsed="false"/>
    <row r="1041032" customFormat="false" ht="12.8" hidden="false" customHeight="true" outlineLevel="0" collapsed="false"/>
    <row r="1041033" customFormat="false" ht="12.8" hidden="false" customHeight="true" outlineLevel="0" collapsed="false"/>
    <row r="1041034" customFormat="false" ht="12.8" hidden="false" customHeight="true" outlineLevel="0" collapsed="false"/>
    <row r="1041035" customFormat="false" ht="12.8" hidden="false" customHeight="true" outlineLevel="0" collapsed="false"/>
    <row r="1041036" customFormat="false" ht="12.8" hidden="false" customHeight="true" outlineLevel="0" collapsed="false"/>
    <row r="1041037" customFormat="false" ht="12.8" hidden="false" customHeight="true" outlineLevel="0" collapsed="false"/>
    <row r="1041038" customFormat="false" ht="12.8" hidden="false" customHeight="true" outlineLevel="0" collapsed="false"/>
    <row r="1041039" customFormat="false" ht="12.8" hidden="false" customHeight="true" outlineLevel="0" collapsed="false"/>
    <row r="1041040" customFormat="false" ht="12.8" hidden="false" customHeight="true" outlineLevel="0" collapsed="false"/>
    <row r="1041041" customFormat="false" ht="12.8" hidden="false" customHeight="true" outlineLevel="0" collapsed="false"/>
    <row r="1041042" customFormat="false" ht="12.8" hidden="false" customHeight="true" outlineLevel="0" collapsed="false"/>
    <row r="1041043" customFormat="false" ht="12.8" hidden="false" customHeight="true" outlineLevel="0" collapsed="false"/>
    <row r="1041044" customFormat="false" ht="12.8" hidden="false" customHeight="true" outlineLevel="0" collapsed="false"/>
    <row r="1041045" customFormat="false" ht="12.8" hidden="false" customHeight="true" outlineLevel="0" collapsed="false"/>
    <row r="1041046" customFormat="false" ht="12.8" hidden="false" customHeight="true" outlineLevel="0" collapsed="false"/>
    <row r="1041047" customFormat="false" ht="12.8" hidden="false" customHeight="true" outlineLevel="0" collapsed="false"/>
    <row r="1041048" customFormat="false" ht="12.8" hidden="false" customHeight="true" outlineLevel="0" collapsed="false"/>
    <row r="1041049" customFormat="false" ht="12.8" hidden="false" customHeight="true" outlineLevel="0" collapsed="false"/>
    <row r="1041050" customFormat="false" ht="12.8" hidden="false" customHeight="true" outlineLevel="0" collapsed="false"/>
    <row r="1041051" customFormat="false" ht="12.8" hidden="false" customHeight="true" outlineLevel="0" collapsed="false"/>
    <row r="1041052" customFormat="false" ht="12.8" hidden="false" customHeight="true" outlineLevel="0" collapsed="false"/>
    <row r="1041053" customFormat="false" ht="12.8" hidden="false" customHeight="true" outlineLevel="0" collapsed="false"/>
    <row r="1041054" customFormat="false" ht="12.8" hidden="false" customHeight="true" outlineLevel="0" collapsed="false"/>
    <row r="1041055" customFormat="false" ht="12.8" hidden="false" customHeight="true" outlineLevel="0" collapsed="false"/>
    <row r="1041056" customFormat="false" ht="12.8" hidden="false" customHeight="true" outlineLevel="0" collapsed="false"/>
    <row r="1041057" customFormat="false" ht="12.8" hidden="false" customHeight="true" outlineLevel="0" collapsed="false"/>
    <row r="1041058" customFormat="false" ht="12.8" hidden="false" customHeight="true" outlineLevel="0" collapsed="false"/>
    <row r="1041059" customFormat="false" ht="12.8" hidden="false" customHeight="true" outlineLevel="0" collapsed="false"/>
    <row r="1041060" customFormat="false" ht="12.8" hidden="false" customHeight="true" outlineLevel="0" collapsed="false"/>
    <row r="1041061" customFormat="false" ht="12.8" hidden="false" customHeight="true" outlineLevel="0" collapsed="false"/>
    <row r="1041062" customFormat="false" ht="12.8" hidden="false" customHeight="true" outlineLevel="0" collapsed="false"/>
    <row r="1041063" customFormat="false" ht="12.8" hidden="false" customHeight="true" outlineLevel="0" collapsed="false"/>
    <row r="1041064" customFormat="false" ht="12.8" hidden="false" customHeight="true" outlineLevel="0" collapsed="false"/>
    <row r="1041065" customFormat="false" ht="12.8" hidden="false" customHeight="true" outlineLevel="0" collapsed="false"/>
    <row r="1041066" customFormat="false" ht="12.8" hidden="false" customHeight="true" outlineLevel="0" collapsed="false"/>
    <row r="1041067" customFormat="false" ht="12.8" hidden="false" customHeight="true" outlineLevel="0" collapsed="false"/>
    <row r="1041068" customFormat="false" ht="12.8" hidden="false" customHeight="true" outlineLevel="0" collapsed="false"/>
    <row r="1041069" customFormat="false" ht="12.8" hidden="false" customHeight="true" outlineLevel="0" collapsed="false"/>
    <row r="1041070" customFormat="false" ht="12.8" hidden="false" customHeight="true" outlineLevel="0" collapsed="false"/>
    <row r="1041071" customFormat="false" ht="12.8" hidden="false" customHeight="true" outlineLevel="0" collapsed="false"/>
    <row r="1041072" customFormat="false" ht="12.8" hidden="false" customHeight="true" outlineLevel="0" collapsed="false"/>
    <row r="1041073" customFormat="false" ht="12.8" hidden="false" customHeight="true" outlineLevel="0" collapsed="false"/>
    <row r="1041074" customFormat="false" ht="12.8" hidden="false" customHeight="true" outlineLevel="0" collapsed="false"/>
    <row r="1041075" customFormat="false" ht="12.8" hidden="false" customHeight="true" outlineLevel="0" collapsed="false"/>
    <row r="1041076" customFormat="false" ht="12.8" hidden="false" customHeight="true" outlineLevel="0" collapsed="false"/>
    <row r="1041077" customFormat="false" ht="12.8" hidden="false" customHeight="true" outlineLevel="0" collapsed="false"/>
    <row r="1041078" customFormat="false" ht="12.8" hidden="false" customHeight="true" outlineLevel="0" collapsed="false"/>
    <row r="1041079" customFormat="false" ht="12.8" hidden="false" customHeight="true" outlineLevel="0" collapsed="false"/>
    <row r="1041080" customFormat="false" ht="12.8" hidden="false" customHeight="true" outlineLevel="0" collapsed="false"/>
    <row r="1041081" customFormat="false" ht="12.8" hidden="false" customHeight="true" outlineLevel="0" collapsed="false"/>
    <row r="1041082" customFormat="false" ht="12.8" hidden="false" customHeight="true" outlineLevel="0" collapsed="false"/>
    <row r="1041083" customFormat="false" ht="12.8" hidden="false" customHeight="true" outlineLevel="0" collapsed="false"/>
    <row r="1041084" customFormat="false" ht="12.8" hidden="false" customHeight="true" outlineLevel="0" collapsed="false"/>
    <row r="1041085" customFormat="false" ht="12.8" hidden="false" customHeight="true" outlineLevel="0" collapsed="false"/>
    <row r="1041086" customFormat="false" ht="12.8" hidden="false" customHeight="true" outlineLevel="0" collapsed="false"/>
    <row r="1041087" customFormat="false" ht="12.8" hidden="false" customHeight="true" outlineLevel="0" collapsed="false"/>
    <row r="1041088" customFormat="false" ht="12.8" hidden="false" customHeight="true" outlineLevel="0" collapsed="false"/>
    <row r="1041089" customFormat="false" ht="12.8" hidden="false" customHeight="true" outlineLevel="0" collapsed="false"/>
    <row r="1041090" customFormat="false" ht="12.8" hidden="false" customHeight="true" outlineLevel="0" collapsed="false"/>
    <row r="1041091" customFormat="false" ht="12.8" hidden="false" customHeight="true" outlineLevel="0" collapsed="false"/>
    <row r="1041092" customFormat="false" ht="12.8" hidden="false" customHeight="true" outlineLevel="0" collapsed="false"/>
    <row r="1041093" customFormat="false" ht="12.8" hidden="false" customHeight="true" outlineLevel="0" collapsed="false"/>
    <row r="1041094" customFormat="false" ht="12.8" hidden="false" customHeight="true" outlineLevel="0" collapsed="false"/>
    <row r="1041095" customFormat="false" ht="12.8" hidden="false" customHeight="true" outlineLevel="0" collapsed="false"/>
    <row r="1041096" customFormat="false" ht="12.8" hidden="false" customHeight="true" outlineLevel="0" collapsed="false"/>
    <row r="1041097" customFormat="false" ht="12.8" hidden="false" customHeight="true" outlineLevel="0" collapsed="false"/>
    <row r="1041098" customFormat="false" ht="12.8" hidden="false" customHeight="true" outlineLevel="0" collapsed="false"/>
    <row r="1041099" customFormat="false" ht="12.8" hidden="false" customHeight="true" outlineLevel="0" collapsed="false"/>
    <row r="1041100" customFormat="false" ht="12.8" hidden="false" customHeight="true" outlineLevel="0" collapsed="false"/>
    <row r="1041101" customFormat="false" ht="12.8" hidden="false" customHeight="true" outlineLevel="0" collapsed="false"/>
    <row r="1041102" customFormat="false" ht="12.8" hidden="false" customHeight="true" outlineLevel="0" collapsed="false"/>
    <row r="1041103" customFormat="false" ht="12.8" hidden="false" customHeight="true" outlineLevel="0" collapsed="false"/>
    <row r="1041104" customFormat="false" ht="12.8" hidden="false" customHeight="true" outlineLevel="0" collapsed="false"/>
    <row r="1041105" customFormat="false" ht="12.8" hidden="false" customHeight="true" outlineLevel="0" collapsed="false"/>
    <row r="1041106" customFormat="false" ht="12.8" hidden="false" customHeight="true" outlineLevel="0" collapsed="false"/>
    <row r="1041107" customFormat="false" ht="12.8" hidden="false" customHeight="true" outlineLevel="0" collapsed="false"/>
    <row r="1041108" customFormat="false" ht="12.8" hidden="false" customHeight="true" outlineLevel="0" collapsed="false"/>
    <row r="1041109" customFormat="false" ht="12.8" hidden="false" customHeight="true" outlineLevel="0" collapsed="false"/>
    <row r="1041110" customFormat="false" ht="12.8" hidden="false" customHeight="true" outlineLevel="0" collapsed="false"/>
    <row r="1041111" customFormat="false" ht="12.8" hidden="false" customHeight="true" outlineLevel="0" collapsed="false"/>
    <row r="1041112" customFormat="false" ht="12.8" hidden="false" customHeight="true" outlineLevel="0" collapsed="false"/>
    <row r="1041113" customFormat="false" ht="12.8" hidden="false" customHeight="true" outlineLevel="0" collapsed="false"/>
    <row r="1041114" customFormat="false" ht="12.8" hidden="false" customHeight="true" outlineLevel="0" collapsed="false"/>
    <row r="1041115" customFormat="false" ht="12.8" hidden="false" customHeight="true" outlineLevel="0" collapsed="false"/>
    <row r="1041116" customFormat="false" ht="12.8" hidden="false" customHeight="true" outlineLevel="0" collapsed="false"/>
    <row r="1041117" customFormat="false" ht="12.8" hidden="false" customHeight="true" outlineLevel="0" collapsed="false"/>
    <row r="1041118" customFormat="false" ht="12.8" hidden="false" customHeight="true" outlineLevel="0" collapsed="false"/>
    <row r="1041119" customFormat="false" ht="12.8" hidden="false" customHeight="true" outlineLevel="0" collapsed="false"/>
    <row r="1041120" customFormat="false" ht="12.8" hidden="false" customHeight="true" outlineLevel="0" collapsed="false"/>
    <row r="1041121" customFormat="false" ht="12.8" hidden="false" customHeight="true" outlineLevel="0" collapsed="false"/>
    <row r="1041122" customFormat="false" ht="12.8" hidden="false" customHeight="true" outlineLevel="0" collapsed="false"/>
    <row r="1041123" customFormat="false" ht="12.8" hidden="false" customHeight="true" outlineLevel="0" collapsed="false"/>
    <row r="1041124" customFormat="false" ht="12.8" hidden="false" customHeight="true" outlineLevel="0" collapsed="false"/>
    <row r="1041125" customFormat="false" ht="12.8" hidden="false" customHeight="true" outlineLevel="0" collapsed="false"/>
    <row r="1041126" customFormat="false" ht="12.8" hidden="false" customHeight="true" outlineLevel="0" collapsed="false"/>
    <row r="1041127" customFormat="false" ht="12.8" hidden="false" customHeight="true" outlineLevel="0" collapsed="false"/>
    <row r="1041128" customFormat="false" ht="12.8" hidden="false" customHeight="true" outlineLevel="0" collapsed="false"/>
    <row r="1041129" customFormat="false" ht="12.8" hidden="false" customHeight="true" outlineLevel="0" collapsed="false"/>
    <row r="1041130" customFormat="false" ht="12.8" hidden="false" customHeight="true" outlineLevel="0" collapsed="false"/>
    <row r="1041131" customFormat="false" ht="12.8" hidden="false" customHeight="true" outlineLevel="0" collapsed="false"/>
    <row r="1041132" customFormat="false" ht="12.8" hidden="false" customHeight="true" outlineLevel="0" collapsed="false"/>
    <row r="1041133" customFormat="false" ht="12.8" hidden="false" customHeight="true" outlineLevel="0" collapsed="false"/>
    <row r="1041134" customFormat="false" ht="12.8" hidden="false" customHeight="true" outlineLevel="0" collapsed="false"/>
    <row r="1041135" customFormat="false" ht="12.8" hidden="false" customHeight="true" outlineLevel="0" collapsed="false"/>
    <row r="1041136" customFormat="false" ht="12.8" hidden="false" customHeight="true" outlineLevel="0" collapsed="false"/>
    <row r="1041137" customFormat="false" ht="12.8" hidden="false" customHeight="true" outlineLevel="0" collapsed="false"/>
    <row r="1041138" customFormat="false" ht="12.8" hidden="false" customHeight="true" outlineLevel="0" collapsed="false"/>
    <row r="1041139" customFormat="false" ht="12.8" hidden="false" customHeight="true" outlineLevel="0" collapsed="false"/>
    <row r="1041140" customFormat="false" ht="12.8" hidden="false" customHeight="true" outlineLevel="0" collapsed="false"/>
    <row r="1041141" customFormat="false" ht="12.8" hidden="false" customHeight="true" outlineLevel="0" collapsed="false"/>
    <row r="1041142" customFormat="false" ht="12.8" hidden="false" customHeight="true" outlineLevel="0" collapsed="false"/>
    <row r="1041143" customFormat="false" ht="12.8" hidden="false" customHeight="true" outlineLevel="0" collapsed="false"/>
    <row r="1041144" customFormat="false" ht="12.8" hidden="false" customHeight="true" outlineLevel="0" collapsed="false"/>
    <row r="1041145" customFormat="false" ht="12.8" hidden="false" customHeight="true" outlineLevel="0" collapsed="false"/>
    <row r="1041146" customFormat="false" ht="12.8" hidden="false" customHeight="true" outlineLevel="0" collapsed="false"/>
    <row r="1041147" customFormat="false" ht="12.8" hidden="false" customHeight="true" outlineLevel="0" collapsed="false"/>
    <row r="1041148" customFormat="false" ht="12.8" hidden="false" customHeight="true" outlineLevel="0" collapsed="false"/>
    <row r="1041149" customFormat="false" ht="12.8" hidden="false" customHeight="true" outlineLevel="0" collapsed="false"/>
    <row r="1041150" customFormat="false" ht="12.8" hidden="false" customHeight="true" outlineLevel="0" collapsed="false"/>
    <row r="1041151" customFormat="false" ht="12.8" hidden="false" customHeight="true" outlineLevel="0" collapsed="false"/>
    <row r="1041152" customFormat="false" ht="12.8" hidden="false" customHeight="true" outlineLevel="0" collapsed="false"/>
    <row r="1041153" customFormat="false" ht="12.8" hidden="false" customHeight="true" outlineLevel="0" collapsed="false"/>
    <row r="1041154" customFormat="false" ht="12.8" hidden="false" customHeight="true" outlineLevel="0" collapsed="false"/>
    <row r="1041155" customFormat="false" ht="12.8" hidden="false" customHeight="true" outlineLevel="0" collapsed="false"/>
    <row r="1041156" customFormat="false" ht="12.8" hidden="false" customHeight="true" outlineLevel="0" collapsed="false"/>
    <row r="1041157" customFormat="false" ht="12.8" hidden="false" customHeight="true" outlineLevel="0" collapsed="false"/>
    <row r="1041158" customFormat="false" ht="12.8" hidden="false" customHeight="true" outlineLevel="0" collapsed="false"/>
    <row r="1041159" customFormat="false" ht="12.8" hidden="false" customHeight="true" outlineLevel="0" collapsed="false"/>
    <row r="1041160" customFormat="false" ht="12.8" hidden="false" customHeight="true" outlineLevel="0" collapsed="false"/>
    <row r="1041161" customFormat="false" ht="12.8" hidden="false" customHeight="true" outlineLevel="0" collapsed="false"/>
    <row r="1041162" customFormat="false" ht="12.8" hidden="false" customHeight="true" outlineLevel="0" collapsed="false"/>
    <row r="1041163" customFormat="false" ht="12.8" hidden="false" customHeight="true" outlineLevel="0" collapsed="false"/>
    <row r="1041164" customFormat="false" ht="12.8" hidden="false" customHeight="true" outlineLevel="0" collapsed="false"/>
    <row r="1041165" customFormat="false" ht="12.8" hidden="false" customHeight="true" outlineLevel="0" collapsed="false"/>
    <row r="1041166" customFormat="false" ht="12.8" hidden="false" customHeight="true" outlineLevel="0" collapsed="false"/>
    <row r="1041167" customFormat="false" ht="12.8" hidden="false" customHeight="true" outlineLevel="0" collapsed="false"/>
    <row r="1041168" customFormat="false" ht="12.8" hidden="false" customHeight="true" outlineLevel="0" collapsed="false"/>
    <row r="1041169" customFormat="false" ht="12.8" hidden="false" customHeight="true" outlineLevel="0" collapsed="false"/>
    <row r="1041170" customFormat="false" ht="12.8" hidden="false" customHeight="true" outlineLevel="0" collapsed="false"/>
    <row r="1041171" customFormat="false" ht="12.8" hidden="false" customHeight="true" outlineLevel="0" collapsed="false"/>
    <row r="1041172" customFormat="false" ht="12.8" hidden="false" customHeight="true" outlineLevel="0" collapsed="false"/>
    <row r="1041173" customFormat="false" ht="12.8" hidden="false" customHeight="true" outlineLevel="0" collapsed="false"/>
    <row r="1041174" customFormat="false" ht="12.8" hidden="false" customHeight="true" outlineLevel="0" collapsed="false"/>
    <row r="1041175" customFormat="false" ht="12.8" hidden="false" customHeight="true" outlineLevel="0" collapsed="false"/>
    <row r="1041176" customFormat="false" ht="12.8" hidden="false" customHeight="true" outlineLevel="0" collapsed="false"/>
    <row r="1041177" customFormat="false" ht="12.8" hidden="false" customHeight="true" outlineLevel="0" collapsed="false"/>
    <row r="1041178" customFormat="false" ht="12.8" hidden="false" customHeight="true" outlineLevel="0" collapsed="false"/>
    <row r="1041179" customFormat="false" ht="12.8" hidden="false" customHeight="true" outlineLevel="0" collapsed="false"/>
    <row r="1041180" customFormat="false" ht="12.8" hidden="false" customHeight="true" outlineLevel="0" collapsed="false"/>
    <row r="1041181" customFormat="false" ht="12.8" hidden="false" customHeight="true" outlineLevel="0" collapsed="false"/>
    <row r="1041182" customFormat="false" ht="12.8" hidden="false" customHeight="true" outlineLevel="0" collapsed="false"/>
    <row r="1041183" customFormat="false" ht="12.8" hidden="false" customHeight="true" outlineLevel="0" collapsed="false"/>
    <row r="1041184" customFormat="false" ht="12.8" hidden="false" customHeight="true" outlineLevel="0" collapsed="false"/>
    <row r="1041185" customFormat="false" ht="12.8" hidden="false" customHeight="true" outlineLevel="0" collapsed="false"/>
    <row r="1041186" customFormat="false" ht="12.8" hidden="false" customHeight="true" outlineLevel="0" collapsed="false"/>
    <row r="1041187" customFormat="false" ht="12.8" hidden="false" customHeight="true" outlineLevel="0" collapsed="false"/>
    <row r="1041188" customFormat="false" ht="12.8" hidden="false" customHeight="true" outlineLevel="0" collapsed="false"/>
    <row r="1041189" customFormat="false" ht="12.8" hidden="false" customHeight="true" outlineLevel="0" collapsed="false"/>
    <row r="1041190" customFormat="false" ht="12.8" hidden="false" customHeight="true" outlineLevel="0" collapsed="false"/>
    <row r="1041191" customFormat="false" ht="12.8" hidden="false" customHeight="true" outlineLevel="0" collapsed="false"/>
    <row r="1041192" customFormat="false" ht="12.8" hidden="false" customHeight="true" outlineLevel="0" collapsed="false"/>
    <row r="1041193" customFormat="false" ht="12.8" hidden="false" customHeight="true" outlineLevel="0" collapsed="false"/>
    <row r="1041194" customFormat="false" ht="12.8" hidden="false" customHeight="true" outlineLevel="0" collapsed="false"/>
    <row r="1041195" customFormat="false" ht="12.8" hidden="false" customHeight="true" outlineLevel="0" collapsed="false"/>
    <row r="1041196" customFormat="false" ht="12.8" hidden="false" customHeight="true" outlineLevel="0" collapsed="false"/>
    <row r="1041197" customFormat="false" ht="12.8" hidden="false" customHeight="true" outlineLevel="0" collapsed="false"/>
    <row r="1041198" customFormat="false" ht="12.8" hidden="false" customHeight="true" outlineLevel="0" collapsed="false"/>
    <row r="1041199" customFormat="false" ht="12.8" hidden="false" customHeight="true" outlineLevel="0" collapsed="false"/>
    <row r="1041200" customFormat="false" ht="12.8" hidden="false" customHeight="true" outlineLevel="0" collapsed="false"/>
    <row r="1041201" customFormat="false" ht="12.8" hidden="false" customHeight="true" outlineLevel="0" collapsed="false"/>
    <row r="1041202" customFormat="false" ht="12.8" hidden="false" customHeight="true" outlineLevel="0" collapsed="false"/>
    <row r="1041203" customFormat="false" ht="12.8" hidden="false" customHeight="true" outlineLevel="0" collapsed="false"/>
    <row r="1041204" customFormat="false" ht="12.8" hidden="false" customHeight="true" outlineLevel="0" collapsed="false"/>
    <row r="1041205" customFormat="false" ht="12.8" hidden="false" customHeight="true" outlineLevel="0" collapsed="false"/>
    <row r="1041206" customFormat="false" ht="12.8" hidden="false" customHeight="true" outlineLevel="0" collapsed="false"/>
    <row r="1041207" customFormat="false" ht="12.8" hidden="false" customHeight="true" outlineLevel="0" collapsed="false"/>
    <row r="1041208" customFormat="false" ht="12.8" hidden="false" customHeight="true" outlineLevel="0" collapsed="false"/>
    <row r="1041209" customFormat="false" ht="12.8" hidden="false" customHeight="true" outlineLevel="0" collapsed="false"/>
    <row r="1041210" customFormat="false" ht="12.8" hidden="false" customHeight="true" outlineLevel="0" collapsed="false"/>
    <row r="1041211" customFormat="false" ht="12.8" hidden="false" customHeight="true" outlineLevel="0" collapsed="false"/>
    <row r="1041212" customFormat="false" ht="12.8" hidden="false" customHeight="true" outlineLevel="0" collapsed="false"/>
    <row r="1041213" customFormat="false" ht="12.8" hidden="false" customHeight="true" outlineLevel="0" collapsed="false"/>
    <row r="1041214" customFormat="false" ht="12.8" hidden="false" customHeight="true" outlineLevel="0" collapsed="false"/>
    <row r="1041215" customFormat="false" ht="12.8" hidden="false" customHeight="true" outlineLevel="0" collapsed="false"/>
    <row r="1041216" customFormat="false" ht="12.8" hidden="false" customHeight="true" outlineLevel="0" collapsed="false"/>
    <row r="1041217" customFormat="false" ht="12.8" hidden="false" customHeight="true" outlineLevel="0" collapsed="false"/>
    <row r="1041218" customFormat="false" ht="12.8" hidden="false" customHeight="true" outlineLevel="0" collapsed="false"/>
    <row r="1041219" customFormat="false" ht="12.8" hidden="false" customHeight="true" outlineLevel="0" collapsed="false"/>
    <row r="1041220" customFormat="false" ht="12.8" hidden="false" customHeight="true" outlineLevel="0" collapsed="false"/>
    <row r="1041221" customFormat="false" ht="12.8" hidden="false" customHeight="true" outlineLevel="0" collapsed="false"/>
    <row r="1041222" customFormat="false" ht="12.8" hidden="false" customHeight="true" outlineLevel="0" collapsed="false"/>
    <row r="1041223" customFormat="false" ht="12.8" hidden="false" customHeight="true" outlineLevel="0" collapsed="false"/>
    <row r="1041224" customFormat="false" ht="12.8" hidden="false" customHeight="true" outlineLevel="0" collapsed="false"/>
    <row r="1041225" customFormat="false" ht="12.8" hidden="false" customHeight="true" outlineLevel="0" collapsed="false"/>
    <row r="1041226" customFormat="false" ht="12.8" hidden="false" customHeight="true" outlineLevel="0" collapsed="false"/>
    <row r="1041227" customFormat="false" ht="12.8" hidden="false" customHeight="true" outlineLevel="0" collapsed="false"/>
    <row r="1041228" customFormat="false" ht="12.8" hidden="false" customHeight="true" outlineLevel="0" collapsed="false"/>
    <row r="1041229" customFormat="false" ht="12.8" hidden="false" customHeight="true" outlineLevel="0" collapsed="false"/>
    <row r="1041230" customFormat="false" ht="12.8" hidden="false" customHeight="true" outlineLevel="0" collapsed="false"/>
    <row r="1041231" customFormat="false" ht="12.8" hidden="false" customHeight="true" outlineLevel="0" collapsed="false"/>
    <row r="1041232" customFormat="false" ht="12.8" hidden="false" customHeight="true" outlineLevel="0" collapsed="false"/>
    <row r="1041233" customFormat="false" ht="12.8" hidden="false" customHeight="true" outlineLevel="0" collapsed="false"/>
    <row r="1041234" customFormat="false" ht="12.8" hidden="false" customHeight="true" outlineLevel="0" collapsed="false"/>
    <row r="1041235" customFormat="false" ht="12.8" hidden="false" customHeight="true" outlineLevel="0" collapsed="false"/>
    <row r="1041236" customFormat="false" ht="12.8" hidden="false" customHeight="true" outlineLevel="0" collapsed="false"/>
    <row r="1041237" customFormat="false" ht="12.8" hidden="false" customHeight="true" outlineLevel="0" collapsed="false"/>
    <row r="1041238" customFormat="false" ht="12.8" hidden="false" customHeight="true" outlineLevel="0" collapsed="false"/>
    <row r="1041239" customFormat="false" ht="12.8" hidden="false" customHeight="true" outlineLevel="0" collapsed="false"/>
    <row r="1041240" customFormat="false" ht="12.8" hidden="false" customHeight="true" outlineLevel="0" collapsed="false"/>
    <row r="1041241" customFormat="false" ht="12.8" hidden="false" customHeight="true" outlineLevel="0" collapsed="false"/>
    <row r="1041242" customFormat="false" ht="12.8" hidden="false" customHeight="true" outlineLevel="0" collapsed="false"/>
    <row r="1041243" customFormat="false" ht="12.8" hidden="false" customHeight="true" outlineLevel="0" collapsed="false"/>
    <row r="1041244" customFormat="false" ht="12.8" hidden="false" customHeight="true" outlineLevel="0" collapsed="false"/>
    <row r="1041245" customFormat="false" ht="12.8" hidden="false" customHeight="true" outlineLevel="0" collapsed="false"/>
    <row r="1041246" customFormat="false" ht="12.8" hidden="false" customHeight="true" outlineLevel="0" collapsed="false"/>
    <row r="1041247" customFormat="false" ht="12.8" hidden="false" customHeight="true" outlineLevel="0" collapsed="false"/>
    <row r="1041248" customFormat="false" ht="12.8" hidden="false" customHeight="true" outlineLevel="0" collapsed="false"/>
    <row r="1041249" customFormat="false" ht="12.8" hidden="false" customHeight="true" outlineLevel="0" collapsed="false"/>
    <row r="1041250" customFormat="false" ht="12.8" hidden="false" customHeight="true" outlineLevel="0" collapsed="false"/>
    <row r="1041251" customFormat="false" ht="12.8" hidden="false" customHeight="true" outlineLevel="0" collapsed="false"/>
    <row r="1041252" customFormat="false" ht="12.8" hidden="false" customHeight="true" outlineLevel="0" collapsed="false"/>
    <row r="1041253" customFormat="false" ht="12.8" hidden="false" customHeight="true" outlineLevel="0" collapsed="false"/>
    <row r="1041254" customFormat="false" ht="12.8" hidden="false" customHeight="true" outlineLevel="0" collapsed="false"/>
    <row r="1041255" customFormat="false" ht="12.8" hidden="false" customHeight="true" outlineLevel="0" collapsed="false"/>
    <row r="1041256" customFormat="false" ht="12.8" hidden="false" customHeight="true" outlineLevel="0" collapsed="false"/>
    <row r="1041257" customFormat="false" ht="12.8" hidden="false" customHeight="true" outlineLevel="0" collapsed="false"/>
    <row r="1041258" customFormat="false" ht="12.8" hidden="false" customHeight="true" outlineLevel="0" collapsed="false"/>
    <row r="1041259" customFormat="false" ht="12.8" hidden="false" customHeight="true" outlineLevel="0" collapsed="false"/>
    <row r="1041260" customFormat="false" ht="12.8" hidden="false" customHeight="true" outlineLevel="0" collapsed="false"/>
    <row r="1041261" customFormat="false" ht="12.8" hidden="false" customHeight="true" outlineLevel="0" collapsed="false"/>
    <row r="1041262" customFormat="false" ht="12.8" hidden="false" customHeight="true" outlineLevel="0" collapsed="false"/>
    <row r="1041263" customFormat="false" ht="12.8" hidden="false" customHeight="true" outlineLevel="0" collapsed="false"/>
    <row r="1041264" customFormat="false" ht="12.8" hidden="false" customHeight="true" outlineLevel="0" collapsed="false"/>
    <row r="1041265" customFormat="false" ht="12.8" hidden="false" customHeight="true" outlineLevel="0" collapsed="false"/>
    <row r="1041266" customFormat="false" ht="12.8" hidden="false" customHeight="true" outlineLevel="0" collapsed="false"/>
    <row r="1041267" customFormat="false" ht="12.8" hidden="false" customHeight="true" outlineLevel="0" collapsed="false"/>
    <row r="1041268" customFormat="false" ht="12.8" hidden="false" customHeight="true" outlineLevel="0" collapsed="false"/>
    <row r="1041269" customFormat="false" ht="12.8" hidden="false" customHeight="true" outlineLevel="0" collapsed="false"/>
    <row r="1041270" customFormat="false" ht="12.8" hidden="false" customHeight="true" outlineLevel="0" collapsed="false"/>
    <row r="1041271" customFormat="false" ht="12.8" hidden="false" customHeight="true" outlineLevel="0" collapsed="false"/>
    <row r="1041272" customFormat="false" ht="12.8" hidden="false" customHeight="true" outlineLevel="0" collapsed="false"/>
    <row r="1041273" customFormat="false" ht="12.8" hidden="false" customHeight="true" outlineLevel="0" collapsed="false"/>
    <row r="1041274" customFormat="false" ht="12.8" hidden="false" customHeight="true" outlineLevel="0" collapsed="false"/>
    <row r="1041275" customFormat="false" ht="12.8" hidden="false" customHeight="true" outlineLevel="0" collapsed="false"/>
    <row r="1041276" customFormat="false" ht="12.8" hidden="false" customHeight="true" outlineLevel="0" collapsed="false"/>
    <row r="1041277" customFormat="false" ht="12.8" hidden="false" customHeight="true" outlineLevel="0" collapsed="false"/>
    <row r="1041278" customFormat="false" ht="12.8" hidden="false" customHeight="true" outlineLevel="0" collapsed="false"/>
    <row r="1041279" customFormat="false" ht="12.8" hidden="false" customHeight="true" outlineLevel="0" collapsed="false"/>
    <row r="1041280" customFormat="false" ht="12.8" hidden="false" customHeight="true" outlineLevel="0" collapsed="false"/>
    <row r="1041281" customFormat="false" ht="12.8" hidden="false" customHeight="true" outlineLevel="0" collapsed="false"/>
    <row r="1041282" customFormat="false" ht="12.8" hidden="false" customHeight="true" outlineLevel="0" collapsed="false"/>
    <row r="1041283" customFormat="false" ht="12.8" hidden="false" customHeight="true" outlineLevel="0" collapsed="false"/>
    <row r="1041284" customFormat="false" ht="12.8" hidden="false" customHeight="true" outlineLevel="0" collapsed="false"/>
    <row r="1041285" customFormat="false" ht="12.8" hidden="false" customHeight="true" outlineLevel="0" collapsed="false"/>
    <row r="1041286" customFormat="false" ht="12.8" hidden="false" customHeight="true" outlineLevel="0" collapsed="false"/>
    <row r="1041287" customFormat="false" ht="12.8" hidden="false" customHeight="true" outlineLevel="0" collapsed="false"/>
    <row r="1041288" customFormat="false" ht="12.8" hidden="false" customHeight="true" outlineLevel="0" collapsed="false"/>
    <row r="1041289" customFormat="false" ht="12.8" hidden="false" customHeight="true" outlineLevel="0" collapsed="false"/>
    <row r="1041290" customFormat="false" ht="12.8" hidden="false" customHeight="true" outlineLevel="0" collapsed="false"/>
    <row r="1041291" customFormat="false" ht="12.8" hidden="false" customHeight="true" outlineLevel="0" collapsed="false"/>
    <row r="1041292" customFormat="false" ht="12.8" hidden="false" customHeight="true" outlineLevel="0" collapsed="false"/>
    <row r="1041293" customFormat="false" ht="12.8" hidden="false" customHeight="true" outlineLevel="0" collapsed="false"/>
    <row r="1041294" customFormat="false" ht="12.8" hidden="false" customHeight="true" outlineLevel="0" collapsed="false"/>
    <row r="1041295" customFormat="false" ht="12.8" hidden="false" customHeight="true" outlineLevel="0" collapsed="false"/>
    <row r="1041296" customFormat="false" ht="12.8" hidden="false" customHeight="true" outlineLevel="0" collapsed="false"/>
    <row r="1041297" customFormat="false" ht="12.8" hidden="false" customHeight="true" outlineLevel="0" collapsed="false"/>
    <row r="1041298" customFormat="false" ht="12.8" hidden="false" customHeight="true" outlineLevel="0" collapsed="false"/>
    <row r="1041299" customFormat="false" ht="12.8" hidden="false" customHeight="true" outlineLevel="0" collapsed="false"/>
    <row r="1041300" customFormat="false" ht="12.8" hidden="false" customHeight="true" outlineLevel="0" collapsed="false"/>
    <row r="1041301" customFormat="false" ht="12.8" hidden="false" customHeight="true" outlineLevel="0" collapsed="false"/>
    <row r="1041302" customFormat="false" ht="12.8" hidden="false" customHeight="true" outlineLevel="0" collapsed="false"/>
    <row r="1041303" customFormat="false" ht="12.8" hidden="false" customHeight="true" outlineLevel="0" collapsed="false"/>
    <row r="1041304" customFormat="false" ht="12.8" hidden="false" customHeight="true" outlineLevel="0" collapsed="false"/>
    <row r="1041305" customFormat="false" ht="12.8" hidden="false" customHeight="true" outlineLevel="0" collapsed="false"/>
    <row r="1041306" customFormat="false" ht="12.8" hidden="false" customHeight="true" outlineLevel="0" collapsed="false"/>
    <row r="1041307" customFormat="false" ht="12.8" hidden="false" customHeight="true" outlineLevel="0" collapsed="false"/>
    <row r="1041308" customFormat="false" ht="12.8" hidden="false" customHeight="true" outlineLevel="0" collapsed="false"/>
    <row r="1041309" customFormat="false" ht="12.8" hidden="false" customHeight="true" outlineLevel="0" collapsed="false"/>
    <row r="1041310" customFormat="false" ht="12.8" hidden="false" customHeight="true" outlineLevel="0" collapsed="false"/>
    <row r="1041311" customFormat="false" ht="12.8" hidden="false" customHeight="true" outlineLevel="0" collapsed="false"/>
    <row r="1041312" customFormat="false" ht="12.8" hidden="false" customHeight="true" outlineLevel="0" collapsed="false"/>
    <row r="1041313" customFormat="false" ht="12.8" hidden="false" customHeight="true" outlineLevel="0" collapsed="false"/>
    <row r="1041314" customFormat="false" ht="12.8" hidden="false" customHeight="true" outlineLevel="0" collapsed="false"/>
    <row r="1041315" customFormat="false" ht="12.8" hidden="false" customHeight="true" outlineLevel="0" collapsed="false"/>
    <row r="1041316" customFormat="false" ht="12.8" hidden="false" customHeight="true" outlineLevel="0" collapsed="false"/>
    <row r="1041317" customFormat="false" ht="12.8" hidden="false" customHeight="true" outlineLevel="0" collapsed="false"/>
    <row r="1041318" customFormat="false" ht="12.8" hidden="false" customHeight="true" outlineLevel="0" collapsed="false"/>
    <row r="1041319" customFormat="false" ht="12.8" hidden="false" customHeight="true" outlineLevel="0" collapsed="false"/>
    <row r="1041320" customFormat="false" ht="12.8" hidden="false" customHeight="true" outlineLevel="0" collapsed="false"/>
    <row r="1041321" customFormat="false" ht="12.8" hidden="false" customHeight="true" outlineLevel="0" collapsed="false"/>
    <row r="1041322" customFormat="false" ht="12.8" hidden="false" customHeight="true" outlineLevel="0" collapsed="false"/>
    <row r="1041323" customFormat="false" ht="12.8" hidden="false" customHeight="true" outlineLevel="0" collapsed="false"/>
    <row r="1041324" customFormat="false" ht="12.8" hidden="false" customHeight="true" outlineLevel="0" collapsed="false"/>
    <row r="1041325" customFormat="false" ht="12.8" hidden="false" customHeight="true" outlineLevel="0" collapsed="false"/>
    <row r="1041326" customFormat="false" ht="12.8" hidden="false" customHeight="true" outlineLevel="0" collapsed="false"/>
    <row r="1041327" customFormat="false" ht="12.8" hidden="false" customHeight="true" outlineLevel="0" collapsed="false"/>
    <row r="1041328" customFormat="false" ht="12.8" hidden="false" customHeight="true" outlineLevel="0" collapsed="false"/>
    <row r="1041329" customFormat="false" ht="12.8" hidden="false" customHeight="true" outlineLevel="0" collapsed="false"/>
    <row r="1041330" customFormat="false" ht="12.8" hidden="false" customHeight="true" outlineLevel="0" collapsed="false"/>
    <row r="1041331" customFormat="false" ht="12.8" hidden="false" customHeight="true" outlineLevel="0" collapsed="false"/>
    <row r="1041332" customFormat="false" ht="12.8" hidden="false" customHeight="true" outlineLevel="0" collapsed="false"/>
    <row r="1041333" customFormat="false" ht="12.8" hidden="false" customHeight="true" outlineLevel="0" collapsed="false"/>
    <row r="1041334" customFormat="false" ht="12.8" hidden="false" customHeight="true" outlineLevel="0" collapsed="false"/>
    <row r="1041335" customFormat="false" ht="12.8" hidden="false" customHeight="true" outlineLevel="0" collapsed="false"/>
    <row r="1041336" customFormat="false" ht="12.8" hidden="false" customHeight="true" outlineLevel="0" collapsed="false"/>
    <row r="1041337" customFormat="false" ht="12.8" hidden="false" customHeight="true" outlineLevel="0" collapsed="false"/>
    <row r="1041338" customFormat="false" ht="12.8" hidden="false" customHeight="true" outlineLevel="0" collapsed="false"/>
    <row r="1041339" customFormat="false" ht="12.8" hidden="false" customHeight="true" outlineLevel="0" collapsed="false"/>
    <row r="1041340" customFormat="false" ht="12.8" hidden="false" customHeight="true" outlineLevel="0" collapsed="false"/>
    <row r="1041341" customFormat="false" ht="12.8" hidden="false" customHeight="true" outlineLevel="0" collapsed="false"/>
    <row r="1041342" customFormat="false" ht="12.8" hidden="false" customHeight="true" outlineLevel="0" collapsed="false"/>
    <row r="1041343" customFormat="false" ht="12.8" hidden="false" customHeight="true" outlineLevel="0" collapsed="false"/>
    <row r="1041344" customFormat="false" ht="12.8" hidden="false" customHeight="true" outlineLevel="0" collapsed="false"/>
    <row r="1041345" customFormat="false" ht="12.8" hidden="false" customHeight="true" outlineLevel="0" collapsed="false"/>
    <row r="1041346" customFormat="false" ht="12.8" hidden="false" customHeight="true" outlineLevel="0" collapsed="false"/>
    <row r="1041347" customFormat="false" ht="12.8" hidden="false" customHeight="true" outlineLevel="0" collapsed="false"/>
    <row r="1041348" customFormat="false" ht="12.8" hidden="false" customHeight="true" outlineLevel="0" collapsed="false"/>
    <row r="1041349" customFormat="false" ht="12.8" hidden="false" customHeight="true" outlineLevel="0" collapsed="false"/>
    <row r="1041350" customFormat="false" ht="12.8" hidden="false" customHeight="true" outlineLevel="0" collapsed="false"/>
    <row r="1041351" customFormat="false" ht="12.8" hidden="false" customHeight="true" outlineLevel="0" collapsed="false"/>
    <row r="1041352" customFormat="false" ht="12.8" hidden="false" customHeight="true" outlineLevel="0" collapsed="false"/>
    <row r="1041353" customFormat="false" ht="12.8" hidden="false" customHeight="true" outlineLevel="0" collapsed="false"/>
    <row r="1041354" customFormat="false" ht="12.8" hidden="false" customHeight="true" outlineLevel="0" collapsed="false"/>
    <row r="1041355" customFormat="false" ht="12.8" hidden="false" customHeight="true" outlineLevel="0" collapsed="false"/>
    <row r="1041356" customFormat="false" ht="12.8" hidden="false" customHeight="true" outlineLevel="0" collapsed="false"/>
    <row r="1041357" customFormat="false" ht="12.8" hidden="false" customHeight="true" outlineLevel="0" collapsed="false"/>
    <row r="1041358" customFormat="false" ht="12.8" hidden="false" customHeight="true" outlineLevel="0" collapsed="false"/>
    <row r="1041359" customFormat="false" ht="12.8" hidden="false" customHeight="true" outlineLevel="0" collapsed="false"/>
    <row r="1041360" customFormat="false" ht="12.8" hidden="false" customHeight="true" outlineLevel="0" collapsed="false"/>
    <row r="1041361" customFormat="false" ht="12.8" hidden="false" customHeight="true" outlineLevel="0" collapsed="false"/>
    <row r="1041362" customFormat="false" ht="12.8" hidden="false" customHeight="true" outlineLevel="0" collapsed="false"/>
    <row r="1041363" customFormat="false" ht="12.8" hidden="false" customHeight="true" outlineLevel="0" collapsed="false"/>
    <row r="1041364" customFormat="false" ht="12.8" hidden="false" customHeight="true" outlineLevel="0" collapsed="false"/>
    <row r="1041365" customFormat="false" ht="12.8" hidden="false" customHeight="true" outlineLevel="0" collapsed="false"/>
    <row r="1041366" customFormat="false" ht="12.8" hidden="false" customHeight="true" outlineLevel="0" collapsed="false"/>
    <row r="1041367" customFormat="false" ht="12.8" hidden="false" customHeight="true" outlineLevel="0" collapsed="false"/>
    <row r="1041368" customFormat="false" ht="12.8" hidden="false" customHeight="true" outlineLevel="0" collapsed="false"/>
    <row r="1041369" customFormat="false" ht="12.8" hidden="false" customHeight="true" outlineLevel="0" collapsed="false"/>
    <row r="1041370" customFormat="false" ht="12.8" hidden="false" customHeight="true" outlineLevel="0" collapsed="false"/>
    <row r="1041371" customFormat="false" ht="12.8" hidden="false" customHeight="true" outlineLevel="0" collapsed="false"/>
    <row r="1041372" customFormat="false" ht="12.8" hidden="false" customHeight="true" outlineLevel="0" collapsed="false"/>
    <row r="1041373" customFormat="false" ht="12.8" hidden="false" customHeight="true" outlineLevel="0" collapsed="false"/>
    <row r="1041374" customFormat="false" ht="12.8" hidden="false" customHeight="true" outlineLevel="0" collapsed="false"/>
    <row r="1041375" customFormat="false" ht="12.8" hidden="false" customHeight="true" outlineLevel="0" collapsed="false"/>
    <row r="1041376" customFormat="false" ht="12.8" hidden="false" customHeight="true" outlineLevel="0" collapsed="false"/>
    <row r="1041377" customFormat="false" ht="12.8" hidden="false" customHeight="true" outlineLevel="0" collapsed="false"/>
    <row r="1041378" customFormat="false" ht="12.8" hidden="false" customHeight="true" outlineLevel="0" collapsed="false"/>
    <row r="1041379" customFormat="false" ht="12.8" hidden="false" customHeight="true" outlineLevel="0" collapsed="false"/>
    <row r="1041380" customFormat="false" ht="12.8" hidden="false" customHeight="true" outlineLevel="0" collapsed="false"/>
    <row r="1041381" customFormat="false" ht="12.8" hidden="false" customHeight="true" outlineLevel="0" collapsed="false"/>
    <row r="1041382" customFormat="false" ht="12.8" hidden="false" customHeight="true" outlineLevel="0" collapsed="false"/>
    <row r="1041383" customFormat="false" ht="12.8" hidden="false" customHeight="true" outlineLevel="0" collapsed="false"/>
    <row r="1041384" customFormat="false" ht="12.8" hidden="false" customHeight="true" outlineLevel="0" collapsed="false"/>
    <row r="1041385" customFormat="false" ht="12.8" hidden="false" customHeight="true" outlineLevel="0" collapsed="false"/>
    <row r="1041386" customFormat="false" ht="12.8" hidden="false" customHeight="true" outlineLevel="0" collapsed="false"/>
    <row r="1041387" customFormat="false" ht="12.8" hidden="false" customHeight="true" outlineLevel="0" collapsed="false"/>
    <row r="1041388" customFormat="false" ht="12.8" hidden="false" customHeight="true" outlineLevel="0" collapsed="false"/>
    <row r="1041389" customFormat="false" ht="12.8" hidden="false" customHeight="true" outlineLevel="0" collapsed="false"/>
    <row r="1041390" customFormat="false" ht="12.8" hidden="false" customHeight="true" outlineLevel="0" collapsed="false"/>
    <row r="1041391" customFormat="false" ht="12.8" hidden="false" customHeight="true" outlineLevel="0" collapsed="false"/>
    <row r="1041392" customFormat="false" ht="12.8" hidden="false" customHeight="true" outlineLevel="0" collapsed="false"/>
    <row r="1041393" customFormat="false" ht="12.8" hidden="false" customHeight="true" outlineLevel="0" collapsed="false"/>
    <row r="1041394" customFormat="false" ht="12.8" hidden="false" customHeight="true" outlineLevel="0" collapsed="false"/>
    <row r="1041395" customFormat="false" ht="12.8" hidden="false" customHeight="true" outlineLevel="0" collapsed="false"/>
    <row r="1041396" customFormat="false" ht="12.8" hidden="false" customHeight="true" outlineLevel="0" collapsed="false"/>
    <row r="1041397" customFormat="false" ht="12.8" hidden="false" customHeight="true" outlineLevel="0" collapsed="false"/>
    <row r="1041398" customFormat="false" ht="12.8" hidden="false" customHeight="true" outlineLevel="0" collapsed="false"/>
    <row r="1041399" customFormat="false" ht="12.8" hidden="false" customHeight="true" outlineLevel="0" collapsed="false"/>
    <row r="1041400" customFormat="false" ht="12.8" hidden="false" customHeight="true" outlineLevel="0" collapsed="false"/>
    <row r="1041401" customFormat="false" ht="12.8" hidden="false" customHeight="true" outlineLevel="0" collapsed="false"/>
    <row r="1041402" customFormat="false" ht="12.8" hidden="false" customHeight="true" outlineLevel="0" collapsed="false"/>
    <row r="1041403" customFormat="false" ht="12.8" hidden="false" customHeight="true" outlineLevel="0" collapsed="false"/>
    <row r="1041404" customFormat="false" ht="12.8" hidden="false" customHeight="true" outlineLevel="0" collapsed="false"/>
    <row r="1041405" customFormat="false" ht="12.8" hidden="false" customHeight="true" outlineLevel="0" collapsed="false"/>
    <row r="1041406" customFormat="false" ht="12.8" hidden="false" customHeight="true" outlineLevel="0" collapsed="false"/>
    <row r="1041407" customFormat="false" ht="12.8" hidden="false" customHeight="true" outlineLevel="0" collapsed="false"/>
    <row r="1041408" customFormat="false" ht="12.8" hidden="false" customHeight="true" outlineLevel="0" collapsed="false"/>
    <row r="1041409" customFormat="false" ht="12.8" hidden="false" customHeight="true" outlineLevel="0" collapsed="false"/>
    <row r="1041410" customFormat="false" ht="12.8" hidden="false" customHeight="true" outlineLevel="0" collapsed="false"/>
    <row r="1041411" customFormat="false" ht="12.8" hidden="false" customHeight="true" outlineLevel="0" collapsed="false"/>
    <row r="1041412" customFormat="false" ht="12.8" hidden="false" customHeight="true" outlineLevel="0" collapsed="false"/>
    <row r="1041413" customFormat="false" ht="12.8" hidden="false" customHeight="true" outlineLevel="0" collapsed="false"/>
    <row r="1041414" customFormat="false" ht="12.8" hidden="false" customHeight="true" outlineLevel="0" collapsed="false"/>
    <row r="1041415" customFormat="false" ht="12.8" hidden="false" customHeight="true" outlineLevel="0" collapsed="false"/>
    <row r="1041416" customFormat="false" ht="12.8" hidden="false" customHeight="true" outlineLevel="0" collapsed="false"/>
    <row r="1041417" customFormat="false" ht="12.8" hidden="false" customHeight="true" outlineLevel="0" collapsed="false"/>
    <row r="1041418" customFormat="false" ht="12.8" hidden="false" customHeight="true" outlineLevel="0" collapsed="false"/>
    <row r="1041419" customFormat="false" ht="12.8" hidden="false" customHeight="true" outlineLevel="0" collapsed="false"/>
    <row r="1041420" customFormat="false" ht="12.8" hidden="false" customHeight="true" outlineLevel="0" collapsed="false"/>
    <row r="1041421" customFormat="false" ht="12.8" hidden="false" customHeight="true" outlineLevel="0" collapsed="false"/>
    <row r="1041422" customFormat="false" ht="12.8" hidden="false" customHeight="true" outlineLevel="0" collapsed="false"/>
    <row r="1041423" customFormat="false" ht="12.8" hidden="false" customHeight="true" outlineLevel="0" collapsed="false"/>
    <row r="1041424" customFormat="false" ht="12.8" hidden="false" customHeight="true" outlineLevel="0" collapsed="false"/>
    <row r="1041425" customFormat="false" ht="12.8" hidden="false" customHeight="true" outlineLevel="0" collapsed="false"/>
    <row r="1041426" customFormat="false" ht="12.8" hidden="false" customHeight="true" outlineLevel="0" collapsed="false"/>
    <row r="1041427" customFormat="false" ht="12.8" hidden="false" customHeight="true" outlineLevel="0" collapsed="false"/>
    <row r="1041428" customFormat="false" ht="12.8" hidden="false" customHeight="true" outlineLevel="0" collapsed="false"/>
    <row r="1041429" customFormat="false" ht="12.8" hidden="false" customHeight="true" outlineLevel="0" collapsed="false"/>
    <row r="1041430" customFormat="false" ht="12.8" hidden="false" customHeight="true" outlineLevel="0" collapsed="false"/>
    <row r="1041431" customFormat="false" ht="12.8" hidden="false" customHeight="true" outlineLevel="0" collapsed="false"/>
    <row r="1041432" customFormat="false" ht="12.8" hidden="false" customHeight="true" outlineLevel="0" collapsed="false"/>
    <row r="1041433" customFormat="false" ht="12.8" hidden="false" customHeight="true" outlineLevel="0" collapsed="false"/>
    <row r="1041434" customFormat="false" ht="12.8" hidden="false" customHeight="true" outlineLevel="0" collapsed="false"/>
    <row r="1041435" customFormat="false" ht="12.8" hidden="false" customHeight="true" outlineLevel="0" collapsed="false"/>
    <row r="1041436" customFormat="false" ht="12.8" hidden="false" customHeight="true" outlineLevel="0" collapsed="false"/>
    <row r="1041437" customFormat="false" ht="12.8" hidden="false" customHeight="true" outlineLevel="0" collapsed="false"/>
    <row r="1041438" customFormat="false" ht="12.8" hidden="false" customHeight="true" outlineLevel="0" collapsed="false"/>
    <row r="1041439" customFormat="false" ht="12.8" hidden="false" customHeight="true" outlineLevel="0" collapsed="false"/>
    <row r="1041440" customFormat="false" ht="12.8" hidden="false" customHeight="true" outlineLevel="0" collapsed="false"/>
    <row r="1041441" customFormat="false" ht="12.8" hidden="false" customHeight="true" outlineLevel="0" collapsed="false"/>
    <row r="1041442" customFormat="false" ht="12.8" hidden="false" customHeight="true" outlineLevel="0" collapsed="false"/>
    <row r="1041443" customFormat="false" ht="12.8" hidden="false" customHeight="true" outlineLevel="0" collapsed="false"/>
    <row r="1041444" customFormat="false" ht="12.8" hidden="false" customHeight="true" outlineLevel="0" collapsed="false"/>
    <row r="1041445" customFormat="false" ht="12.8" hidden="false" customHeight="true" outlineLevel="0" collapsed="false"/>
    <row r="1041446" customFormat="false" ht="12.8" hidden="false" customHeight="true" outlineLevel="0" collapsed="false"/>
    <row r="1041447" customFormat="false" ht="12.8" hidden="false" customHeight="true" outlineLevel="0" collapsed="false"/>
    <row r="1041448" customFormat="false" ht="12.8" hidden="false" customHeight="true" outlineLevel="0" collapsed="false"/>
    <row r="1041449" customFormat="false" ht="12.8" hidden="false" customHeight="true" outlineLevel="0" collapsed="false"/>
    <row r="1041450" customFormat="false" ht="12.8" hidden="false" customHeight="true" outlineLevel="0" collapsed="false"/>
    <row r="1041451" customFormat="false" ht="12.8" hidden="false" customHeight="true" outlineLevel="0" collapsed="false"/>
    <row r="1041452" customFormat="false" ht="12.8" hidden="false" customHeight="true" outlineLevel="0" collapsed="false"/>
    <row r="1041453" customFormat="false" ht="12.8" hidden="false" customHeight="true" outlineLevel="0" collapsed="false"/>
    <row r="1041454" customFormat="false" ht="12.8" hidden="false" customHeight="true" outlineLevel="0" collapsed="false"/>
    <row r="1041455" customFormat="false" ht="12.8" hidden="false" customHeight="true" outlineLevel="0" collapsed="false"/>
    <row r="1041456" customFormat="false" ht="12.8" hidden="false" customHeight="true" outlineLevel="0" collapsed="false"/>
    <row r="1041457" customFormat="false" ht="12.8" hidden="false" customHeight="true" outlineLevel="0" collapsed="false"/>
    <row r="1041458" customFormat="false" ht="12.8" hidden="false" customHeight="true" outlineLevel="0" collapsed="false"/>
    <row r="1041459" customFormat="false" ht="12.8" hidden="false" customHeight="true" outlineLevel="0" collapsed="false"/>
    <row r="1041460" customFormat="false" ht="12.8" hidden="false" customHeight="true" outlineLevel="0" collapsed="false"/>
    <row r="1041461" customFormat="false" ht="12.8" hidden="false" customHeight="true" outlineLevel="0" collapsed="false"/>
    <row r="1041462" customFormat="false" ht="12.8" hidden="false" customHeight="true" outlineLevel="0" collapsed="false"/>
    <row r="1041463" customFormat="false" ht="12.8" hidden="false" customHeight="true" outlineLevel="0" collapsed="false"/>
    <row r="1041464" customFormat="false" ht="12.8" hidden="false" customHeight="true" outlineLevel="0" collapsed="false"/>
    <row r="1041465" customFormat="false" ht="12.8" hidden="false" customHeight="true" outlineLevel="0" collapsed="false"/>
    <row r="1041466" customFormat="false" ht="12.8" hidden="false" customHeight="true" outlineLevel="0" collapsed="false"/>
    <row r="1041467" customFormat="false" ht="12.8" hidden="false" customHeight="true" outlineLevel="0" collapsed="false"/>
    <row r="1041468" customFormat="false" ht="12.8" hidden="false" customHeight="true" outlineLevel="0" collapsed="false"/>
    <row r="1041469" customFormat="false" ht="12.8" hidden="false" customHeight="true" outlineLevel="0" collapsed="false"/>
    <row r="1041470" customFormat="false" ht="12.8" hidden="false" customHeight="true" outlineLevel="0" collapsed="false"/>
    <row r="1041471" customFormat="false" ht="12.8" hidden="false" customHeight="true" outlineLevel="0" collapsed="false"/>
    <row r="1041472" customFormat="false" ht="12.8" hidden="false" customHeight="true" outlineLevel="0" collapsed="false"/>
    <row r="1041473" customFormat="false" ht="12.8" hidden="false" customHeight="true" outlineLevel="0" collapsed="false"/>
    <row r="1041474" customFormat="false" ht="12.8" hidden="false" customHeight="true" outlineLevel="0" collapsed="false"/>
    <row r="1041475" customFormat="false" ht="12.8" hidden="false" customHeight="true" outlineLevel="0" collapsed="false"/>
    <row r="1041476" customFormat="false" ht="12.8" hidden="false" customHeight="true" outlineLevel="0" collapsed="false"/>
    <row r="1041477" customFormat="false" ht="12.8" hidden="false" customHeight="true" outlineLevel="0" collapsed="false"/>
    <row r="1041478" customFormat="false" ht="12.8" hidden="false" customHeight="true" outlineLevel="0" collapsed="false"/>
    <row r="1041479" customFormat="false" ht="12.8" hidden="false" customHeight="true" outlineLevel="0" collapsed="false"/>
    <row r="1041480" customFormat="false" ht="12.8" hidden="false" customHeight="true" outlineLevel="0" collapsed="false"/>
    <row r="1041481" customFormat="false" ht="12.8" hidden="false" customHeight="true" outlineLevel="0" collapsed="false"/>
    <row r="1041482" customFormat="false" ht="12.8" hidden="false" customHeight="true" outlineLevel="0" collapsed="false"/>
    <row r="1041483" customFormat="false" ht="12.8" hidden="false" customHeight="true" outlineLevel="0" collapsed="false"/>
    <row r="1041484" customFormat="false" ht="12.8" hidden="false" customHeight="true" outlineLevel="0" collapsed="false"/>
    <row r="1041485" customFormat="false" ht="12.8" hidden="false" customHeight="true" outlineLevel="0" collapsed="false"/>
    <row r="1041486" customFormat="false" ht="12.8" hidden="false" customHeight="true" outlineLevel="0" collapsed="false"/>
    <row r="1041487" customFormat="false" ht="12.8" hidden="false" customHeight="true" outlineLevel="0" collapsed="false"/>
    <row r="1041488" customFormat="false" ht="12.8" hidden="false" customHeight="true" outlineLevel="0" collapsed="false"/>
    <row r="1041489" customFormat="false" ht="12.8" hidden="false" customHeight="true" outlineLevel="0" collapsed="false"/>
    <row r="1041490" customFormat="false" ht="12.8" hidden="false" customHeight="true" outlineLevel="0" collapsed="false"/>
    <row r="1041491" customFormat="false" ht="12.8" hidden="false" customHeight="true" outlineLevel="0" collapsed="false"/>
    <row r="1041492" customFormat="false" ht="12.8" hidden="false" customHeight="true" outlineLevel="0" collapsed="false"/>
    <row r="1041493" customFormat="false" ht="12.8" hidden="false" customHeight="true" outlineLevel="0" collapsed="false"/>
    <row r="1041494" customFormat="false" ht="12.8" hidden="false" customHeight="true" outlineLevel="0" collapsed="false"/>
    <row r="1041495" customFormat="false" ht="12.8" hidden="false" customHeight="true" outlineLevel="0" collapsed="false"/>
    <row r="1041496" customFormat="false" ht="12.8" hidden="false" customHeight="true" outlineLevel="0" collapsed="false"/>
    <row r="1041497" customFormat="false" ht="12.8" hidden="false" customHeight="true" outlineLevel="0" collapsed="false"/>
    <row r="1041498" customFormat="false" ht="12.8" hidden="false" customHeight="true" outlineLevel="0" collapsed="false"/>
    <row r="1041499" customFormat="false" ht="12.8" hidden="false" customHeight="true" outlineLevel="0" collapsed="false"/>
    <row r="1041500" customFormat="false" ht="12.8" hidden="false" customHeight="true" outlineLevel="0" collapsed="false"/>
    <row r="1041501" customFormat="false" ht="12.8" hidden="false" customHeight="true" outlineLevel="0" collapsed="false"/>
    <row r="1041502" customFormat="false" ht="12.8" hidden="false" customHeight="true" outlineLevel="0" collapsed="false"/>
    <row r="1041503" customFormat="false" ht="12.8" hidden="false" customHeight="true" outlineLevel="0" collapsed="false"/>
    <row r="1041504" customFormat="false" ht="12.8" hidden="false" customHeight="true" outlineLevel="0" collapsed="false"/>
    <row r="1041505" customFormat="false" ht="12.8" hidden="false" customHeight="true" outlineLevel="0" collapsed="false"/>
    <row r="1041506" customFormat="false" ht="12.8" hidden="false" customHeight="true" outlineLevel="0" collapsed="false"/>
    <row r="1041507" customFormat="false" ht="12.8" hidden="false" customHeight="true" outlineLevel="0" collapsed="false"/>
    <row r="1041508" customFormat="false" ht="12.8" hidden="false" customHeight="true" outlineLevel="0" collapsed="false"/>
    <row r="1041509" customFormat="false" ht="12.8" hidden="false" customHeight="true" outlineLevel="0" collapsed="false"/>
    <row r="1041510" customFormat="false" ht="12.8" hidden="false" customHeight="true" outlineLevel="0" collapsed="false"/>
    <row r="1041511" customFormat="false" ht="12.8" hidden="false" customHeight="true" outlineLevel="0" collapsed="false"/>
    <row r="1041512" customFormat="false" ht="12.8" hidden="false" customHeight="true" outlineLevel="0" collapsed="false"/>
    <row r="1041513" customFormat="false" ht="12.8" hidden="false" customHeight="true" outlineLevel="0" collapsed="false"/>
    <row r="1041514" customFormat="false" ht="12.8" hidden="false" customHeight="true" outlineLevel="0" collapsed="false"/>
    <row r="1041515" customFormat="false" ht="12.8" hidden="false" customHeight="true" outlineLevel="0" collapsed="false"/>
    <row r="1041516" customFormat="false" ht="12.8" hidden="false" customHeight="true" outlineLevel="0" collapsed="false"/>
    <row r="1041517" customFormat="false" ht="12.8" hidden="false" customHeight="true" outlineLevel="0" collapsed="false"/>
    <row r="1041518" customFormat="false" ht="12.8" hidden="false" customHeight="true" outlineLevel="0" collapsed="false"/>
    <row r="1041519" customFormat="false" ht="12.8" hidden="false" customHeight="true" outlineLevel="0" collapsed="false"/>
    <row r="1041520" customFormat="false" ht="12.8" hidden="false" customHeight="true" outlineLevel="0" collapsed="false"/>
    <row r="1041521" customFormat="false" ht="12.8" hidden="false" customHeight="true" outlineLevel="0" collapsed="false"/>
    <row r="1041522" customFormat="false" ht="12.8" hidden="false" customHeight="true" outlineLevel="0" collapsed="false"/>
    <row r="1041523" customFormat="false" ht="12.8" hidden="false" customHeight="true" outlineLevel="0" collapsed="false"/>
    <row r="1041524" customFormat="false" ht="12.8" hidden="false" customHeight="true" outlineLevel="0" collapsed="false"/>
    <row r="1041525" customFormat="false" ht="12.8" hidden="false" customHeight="true" outlineLevel="0" collapsed="false"/>
    <row r="1041526" customFormat="false" ht="12.8" hidden="false" customHeight="true" outlineLevel="0" collapsed="false"/>
    <row r="1041527" customFormat="false" ht="12.8" hidden="false" customHeight="true" outlineLevel="0" collapsed="false"/>
    <row r="1041528" customFormat="false" ht="12.8" hidden="false" customHeight="true" outlineLevel="0" collapsed="false"/>
    <row r="1041529" customFormat="false" ht="12.8" hidden="false" customHeight="true" outlineLevel="0" collapsed="false"/>
    <row r="1041530" customFormat="false" ht="12.8" hidden="false" customHeight="true" outlineLevel="0" collapsed="false"/>
    <row r="1041531" customFormat="false" ht="12.8" hidden="false" customHeight="true" outlineLevel="0" collapsed="false"/>
    <row r="1041532" customFormat="false" ht="12.8" hidden="false" customHeight="true" outlineLevel="0" collapsed="false"/>
    <row r="1041533" customFormat="false" ht="12.8" hidden="false" customHeight="true" outlineLevel="0" collapsed="false"/>
    <row r="1041534" customFormat="false" ht="12.8" hidden="false" customHeight="true" outlineLevel="0" collapsed="false"/>
    <row r="1041535" customFormat="false" ht="12.8" hidden="false" customHeight="true" outlineLevel="0" collapsed="false"/>
    <row r="1041536" customFormat="false" ht="12.8" hidden="false" customHeight="true" outlineLevel="0" collapsed="false"/>
    <row r="1041537" customFormat="false" ht="12.8" hidden="false" customHeight="true" outlineLevel="0" collapsed="false"/>
    <row r="1041538" customFormat="false" ht="12.8" hidden="false" customHeight="true" outlineLevel="0" collapsed="false"/>
    <row r="1041539" customFormat="false" ht="12.8" hidden="false" customHeight="true" outlineLevel="0" collapsed="false"/>
    <row r="1041540" customFormat="false" ht="12.8" hidden="false" customHeight="true" outlineLevel="0" collapsed="false"/>
    <row r="1041541" customFormat="false" ht="12.8" hidden="false" customHeight="true" outlineLevel="0" collapsed="false"/>
    <row r="1041542" customFormat="false" ht="12.8" hidden="false" customHeight="true" outlineLevel="0" collapsed="false"/>
    <row r="1041543" customFormat="false" ht="12.8" hidden="false" customHeight="true" outlineLevel="0" collapsed="false"/>
    <row r="1041544" customFormat="false" ht="12.8" hidden="false" customHeight="true" outlineLevel="0" collapsed="false"/>
    <row r="1041545" customFormat="false" ht="12.8" hidden="false" customHeight="true" outlineLevel="0" collapsed="false"/>
    <row r="1041546" customFormat="false" ht="12.8" hidden="false" customHeight="true" outlineLevel="0" collapsed="false"/>
    <row r="1041547" customFormat="false" ht="12.8" hidden="false" customHeight="true" outlineLevel="0" collapsed="false"/>
    <row r="1041548" customFormat="false" ht="12.8" hidden="false" customHeight="true" outlineLevel="0" collapsed="false"/>
    <row r="1041549" customFormat="false" ht="12.8" hidden="false" customHeight="true" outlineLevel="0" collapsed="false"/>
    <row r="1041550" customFormat="false" ht="12.8" hidden="false" customHeight="true" outlineLevel="0" collapsed="false"/>
    <row r="1041551" customFormat="false" ht="12.8" hidden="false" customHeight="true" outlineLevel="0" collapsed="false"/>
    <row r="1041552" customFormat="false" ht="12.8" hidden="false" customHeight="true" outlineLevel="0" collapsed="false"/>
    <row r="1041553" customFormat="false" ht="12.8" hidden="false" customHeight="true" outlineLevel="0" collapsed="false"/>
    <row r="1041554" customFormat="false" ht="12.8" hidden="false" customHeight="true" outlineLevel="0" collapsed="false"/>
    <row r="1041555" customFormat="false" ht="12.8" hidden="false" customHeight="true" outlineLevel="0" collapsed="false"/>
    <row r="1041556" customFormat="false" ht="12.8" hidden="false" customHeight="true" outlineLevel="0" collapsed="false"/>
    <row r="1041557" customFormat="false" ht="12.8" hidden="false" customHeight="true" outlineLevel="0" collapsed="false"/>
    <row r="1041558" customFormat="false" ht="12.8" hidden="false" customHeight="true" outlineLevel="0" collapsed="false"/>
    <row r="1041559" customFormat="false" ht="12.8" hidden="false" customHeight="true" outlineLevel="0" collapsed="false"/>
    <row r="1041560" customFormat="false" ht="12.8" hidden="false" customHeight="true" outlineLevel="0" collapsed="false"/>
    <row r="1041561" customFormat="false" ht="12.8" hidden="false" customHeight="true" outlineLevel="0" collapsed="false"/>
    <row r="1041562" customFormat="false" ht="12.8" hidden="false" customHeight="true" outlineLevel="0" collapsed="false"/>
    <row r="1041563" customFormat="false" ht="12.8" hidden="false" customHeight="true" outlineLevel="0" collapsed="false"/>
    <row r="1041564" customFormat="false" ht="12.8" hidden="false" customHeight="true" outlineLevel="0" collapsed="false"/>
    <row r="1041565" customFormat="false" ht="12.8" hidden="false" customHeight="true" outlineLevel="0" collapsed="false"/>
    <row r="1041566" customFormat="false" ht="12.8" hidden="false" customHeight="true" outlineLevel="0" collapsed="false"/>
    <row r="1041567" customFormat="false" ht="12.8" hidden="false" customHeight="true" outlineLevel="0" collapsed="false"/>
    <row r="1041568" customFormat="false" ht="12.8" hidden="false" customHeight="true" outlineLevel="0" collapsed="false"/>
    <row r="1041569" customFormat="false" ht="12.8" hidden="false" customHeight="true" outlineLevel="0" collapsed="false"/>
    <row r="1041570" customFormat="false" ht="12.8" hidden="false" customHeight="true" outlineLevel="0" collapsed="false"/>
    <row r="1041571" customFormat="false" ht="12.8" hidden="false" customHeight="true" outlineLevel="0" collapsed="false"/>
    <row r="1041572" customFormat="false" ht="12.8" hidden="false" customHeight="true" outlineLevel="0" collapsed="false"/>
    <row r="1041573" customFormat="false" ht="12.8" hidden="false" customHeight="true" outlineLevel="0" collapsed="false"/>
    <row r="1041574" customFormat="false" ht="12.8" hidden="false" customHeight="true" outlineLevel="0" collapsed="false"/>
    <row r="1041575" customFormat="false" ht="12.8" hidden="false" customHeight="true" outlineLevel="0" collapsed="false"/>
    <row r="1041576" customFormat="false" ht="12.8" hidden="false" customHeight="true" outlineLevel="0" collapsed="false"/>
    <row r="1041577" customFormat="false" ht="12.8" hidden="false" customHeight="true" outlineLevel="0" collapsed="false"/>
    <row r="1041578" customFormat="false" ht="12.8" hidden="false" customHeight="true" outlineLevel="0" collapsed="false"/>
    <row r="1041579" customFormat="false" ht="12.8" hidden="false" customHeight="true" outlineLevel="0" collapsed="false"/>
    <row r="1041580" customFormat="false" ht="12.8" hidden="false" customHeight="true" outlineLevel="0" collapsed="false"/>
    <row r="1041581" customFormat="false" ht="12.8" hidden="false" customHeight="true" outlineLevel="0" collapsed="false"/>
    <row r="1041582" customFormat="false" ht="12.8" hidden="false" customHeight="true" outlineLevel="0" collapsed="false"/>
    <row r="1041583" customFormat="false" ht="12.8" hidden="false" customHeight="true" outlineLevel="0" collapsed="false"/>
    <row r="1041584" customFormat="false" ht="12.8" hidden="false" customHeight="true" outlineLevel="0" collapsed="false"/>
    <row r="1041585" customFormat="false" ht="12.8" hidden="false" customHeight="true" outlineLevel="0" collapsed="false"/>
    <row r="1041586" customFormat="false" ht="12.8" hidden="false" customHeight="true" outlineLevel="0" collapsed="false"/>
    <row r="1041587" customFormat="false" ht="12.8" hidden="false" customHeight="true" outlineLevel="0" collapsed="false"/>
    <row r="1041588" customFormat="false" ht="12.8" hidden="false" customHeight="true" outlineLevel="0" collapsed="false"/>
    <row r="1041589" customFormat="false" ht="12.8" hidden="false" customHeight="true" outlineLevel="0" collapsed="false"/>
    <row r="1041590" customFormat="false" ht="12.8" hidden="false" customHeight="true" outlineLevel="0" collapsed="false"/>
    <row r="1041591" customFormat="false" ht="12.8" hidden="false" customHeight="true" outlineLevel="0" collapsed="false"/>
    <row r="1041592" customFormat="false" ht="12.8" hidden="false" customHeight="true" outlineLevel="0" collapsed="false"/>
    <row r="1041593" customFormat="false" ht="12.8" hidden="false" customHeight="true" outlineLevel="0" collapsed="false"/>
    <row r="1041594" customFormat="false" ht="12.8" hidden="false" customHeight="true" outlineLevel="0" collapsed="false"/>
    <row r="1041595" customFormat="false" ht="12.8" hidden="false" customHeight="true" outlineLevel="0" collapsed="false"/>
    <row r="1041596" customFormat="false" ht="12.8" hidden="false" customHeight="true" outlineLevel="0" collapsed="false"/>
    <row r="1041597" customFormat="false" ht="12.8" hidden="false" customHeight="true" outlineLevel="0" collapsed="false"/>
    <row r="1041598" customFormat="false" ht="12.8" hidden="false" customHeight="true" outlineLevel="0" collapsed="false"/>
    <row r="1041599" customFormat="false" ht="12.8" hidden="false" customHeight="true" outlineLevel="0" collapsed="false"/>
    <row r="1041600" customFormat="false" ht="12.8" hidden="false" customHeight="true" outlineLevel="0" collapsed="false"/>
    <row r="1041601" customFormat="false" ht="12.8" hidden="false" customHeight="true" outlineLevel="0" collapsed="false"/>
    <row r="1041602" customFormat="false" ht="12.8" hidden="false" customHeight="true" outlineLevel="0" collapsed="false"/>
    <row r="1041603" customFormat="false" ht="12.8" hidden="false" customHeight="true" outlineLevel="0" collapsed="false"/>
    <row r="1041604" customFormat="false" ht="12.8" hidden="false" customHeight="true" outlineLevel="0" collapsed="false"/>
    <row r="1041605" customFormat="false" ht="12.8" hidden="false" customHeight="true" outlineLevel="0" collapsed="false"/>
    <row r="1041606" customFormat="false" ht="12.8" hidden="false" customHeight="true" outlineLevel="0" collapsed="false"/>
    <row r="1041607" customFormat="false" ht="12.8" hidden="false" customHeight="true" outlineLevel="0" collapsed="false"/>
    <row r="1041608" customFormat="false" ht="12.8" hidden="false" customHeight="true" outlineLevel="0" collapsed="false"/>
    <row r="1041609" customFormat="false" ht="12.8" hidden="false" customHeight="true" outlineLevel="0" collapsed="false"/>
    <row r="1041610" customFormat="false" ht="12.8" hidden="false" customHeight="true" outlineLevel="0" collapsed="false"/>
    <row r="1041611" customFormat="false" ht="12.8" hidden="false" customHeight="true" outlineLevel="0" collapsed="false"/>
    <row r="1041612" customFormat="false" ht="12.8" hidden="false" customHeight="true" outlineLevel="0" collapsed="false"/>
    <row r="1041613" customFormat="false" ht="12.8" hidden="false" customHeight="true" outlineLevel="0" collapsed="false"/>
    <row r="1041614" customFormat="false" ht="12.8" hidden="false" customHeight="true" outlineLevel="0" collapsed="false"/>
    <row r="1041615" customFormat="false" ht="12.8" hidden="false" customHeight="true" outlineLevel="0" collapsed="false"/>
    <row r="1041616" customFormat="false" ht="12.8" hidden="false" customHeight="true" outlineLevel="0" collapsed="false"/>
    <row r="1041617" customFormat="false" ht="12.8" hidden="false" customHeight="true" outlineLevel="0" collapsed="false"/>
    <row r="1041618" customFormat="false" ht="12.8" hidden="false" customHeight="true" outlineLevel="0" collapsed="false"/>
    <row r="1041619" customFormat="false" ht="12.8" hidden="false" customHeight="true" outlineLevel="0" collapsed="false"/>
    <row r="1041620" customFormat="false" ht="12.8" hidden="false" customHeight="true" outlineLevel="0" collapsed="false"/>
    <row r="1041621" customFormat="false" ht="12.8" hidden="false" customHeight="true" outlineLevel="0" collapsed="false"/>
    <row r="1041622" customFormat="false" ht="12.8" hidden="false" customHeight="true" outlineLevel="0" collapsed="false"/>
    <row r="1041623" customFormat="false" ht="12.8" hidden="false" customHeight="true" outlineLevel="0" collapsed="false"/>
    <row r="1041624" customFormat="false" ht="12.8" hidden="false" customHeight="true" outlineLevel="0" collapsed="false"/>
    <row r="1041625" customFormat="false" ht="12.8" hidden="false" customHeight="true" outlineLevel="0" collapsed="false"/>
    <row r="1041626" customFormat="false" ht="12.8" hidden="false" customHeight="true" outlineLevel="0" collapsed="false"/>
    <row r="1041627" customFormat="false" ht="12.8" hidden="false" customHeight="true" outlineLevel="0" collapsed="false"/>
    <row r="1041628" customFormat="false" ht="12.8" hidden="false" customHeight="true" outlineLevel="0" collapsed="false"/>
    <row r="1041629" customFormat="false" ht="12.8" hidden="false" customHeight="true" outlineLevel="0" collapsed="false"/>
    <row r="1041630" customFormat="false" ht="12.8" hidden="false" customHeight="true" outlineLevel="0" collapsed="false"/>
    <row r="1041631" customFormat="false" ht="12.8" hidden="false" customHeight="true" outlineLevel="0" collapsed="false"/>
    <row r="1041632" customFormat="false" ht="12.8" hidden="false" customHeight="true" outlineLevel="0" collapsed="false"/>
    <row r="1041633" customFormat="false" ht="12.8" hidden="false" customHeight="true" outlineLevel="0" collapsed="false"/>
    <row r="1041634" customFormat="false" ht="12.8" hidden="false" customHeight="true" outlineLevel="0" collapsed="false"/>
    <row r="1041635" customFormat="false" ht="12.8" hidden="false" customHeight="true" outlineLevel="0" collapsed="false"/>
    <row r="1041636" customFormat="false" ht="12.8" hidden="false" customHeight="true" outlineLevel="0" collapsed="false"/>
    <row r="1041637" customFormat="false" ht="12.8" hidden="false" customHeight="true" outlineLevel="0" collapsed="false"/>
    <row r="1041638" customFormat="false" ht="12.8" hidden="false" customHeight="true" outlineLevel="0" collapsed="false"/>
    <row r="1041639" customFormat="false" ht="12.8" hidden="false" customHeight="true" outlineLevel="0" collapsed="false"/>
    <row r="1041640" customFormat="false" ht="12.8" hidden="false" customHeight="true" outlineLevel="0" collapsed="false"/>
    <row r="1041641" customFormat="false" ht="12.8" hidden="false" customHeight="true" outlineLevel="0" collapsed="false"/>
    <row r="1041642" customFormat="false" ht="12.8" hidden="false" customHeight="true" outlineLevel="0" collapsed="false"/>
    <row r="1041643" customFormat="false" ht="12.8" hidden="false" customHeight="true" outlineLevel="0" collapsed="false"/>
    <row r="1041644" customFormat="false" ht="12.8" hidden="false" customHeight="true" outlineLevel="0" collapsed="false"/>
    <row r="1041645" customFormat="false" ht="12.8" hidden="false" customHeight="true" outlineLevel="0" collapsed="false"/>
    <row r="1041646" customFormat="false" ht="12.8" hidden="false" customHeight="true" outlineLevel="0" collapsed="false"/>
    <row r="1041647" customFormat="false" ht="12.8" hidden="false" customHeight="true" outlineLevel="0" collapsed="false"/>
    <row r="1041648" customFormat="false" ht="12.8" hidden="false" customHeight="true" outlineLevel="0" collapsed="false"/>
    <row r="1041649" customFormat="false" ht="12.8" hidden="false" customHeight="true" outlineLevel="0" collapsed="false"/>
    <row r="1041650" customFormat="false" ht="12.8" hidden="false" customHeight="true" outlineLevel="0" collapsed="false"/>
    <row r="1041651" customFormat="false" ht="12.8" hidden="false" customHeight="true" outlineLevel="0" collapsed="false"/>
    <row r="1041652" customFormat="false" ht="12.8" hidden="false" customHeight="true" outlineLevel="0" collapsed="false"/>
    <row r="1041653" customFormat="false" ht="12.8" hidden="false" customHeight="true" outlineLevel="0" collapsed="false"/>
    <row r="1041654" customFormat="false" ht="12.8" hidden="false" customHeight="true" outlineLevel="0" collapsed="false"/>
    <row r="1041655" customFormat="false" ht="12.8" hidden="false" customHeight="true" outlineLevel="0" collapsed="false"/>
    <row r="1041656" customFormat="false" ht="12.8" hidden="false" customHeight="true" outlineLevel="0" collapsed="false"/>
    <row r="1041657" customFormat="false" ht="12.8" hidden="false" customHeight="true" outlineLevel="0" collapsed="false"/>
    <row r="1041658" customFormat="false" ht="12.8" hidden="false" customHeight="true" outlineLevel="0" collapsed="false"/>
    <row r="1041659" customFormat="false" ht="12.8" hidden="false" customHeight="true" outlineLevel="0" collapsed="false"/>
    <row r="1041660" customFormat="false" ht="12.8" hidden="false" customHeight="true" outlineLevel="0" collapsed="false"/>
    <row r="1041661" customFormat="false" ht="12.8" hidden="false" customHeight="true" outlineLevel="0" collapsed="false"/>
    <row r="1041662" customFormat="false" ht="12.8" hidden="false" customHeight="true" outlineLevel="0" collapsed="false"/>
    <row r="1041663" customFormat="false" ht="12.8" hidden="false" customHeight="true" outlineLevel="0" collapsed="false"/>
    <row r="1041664" customFormat="false" ht="12.8" hidden="false" customHeight="true" outlineLevel="0" collapsed="false"/>
    <row r="1041665" customFormat="false" ht="12.8" hidden="false" customHeight="true" outlineLevel="0" collapsed="false"/>
    <row r="1041666" customFormat="false" ht="12.8" hidden="false" customHeight="true" outlineLevel="0" collapsed="false"/>
    <row r="1041667" customFormat="false" ht="12.8" hidden="false" customHeight="true" outlineLevel="0" collapsed="false"/>
    <row r="1041668" customFormat="false" ht="12.8" hidden="false" customHeight="true" outlineLevel="0" collapsed="false"/>
    <row r="1041669" customFormat="false" ht="12.8" hidden="false" customHeight="true" outlineLevel="0" collapsed="false"/>
    <row r="1041670" customFormat="false" ht="12.8" hidden="false" customHeight="true" outlineLevel="0" collapsed="false"/>
    <row r="1041671" customFormat="false" ht="12.8" hidden="false" customHeight="true" outlineLevel="0" collapsed="false"/>
    <row r="1041672" customFormat="false" ht="12.8" hidden="false" customHeight="true" outlineLevel="0" collapsed="false"/>
    <row r="1041673" customFormat="false" ht="12.8" hidden="false" customHeight="true" outlineLevel="0" collapsed="false"/>
    <row r="1041674" customFormat="false" ht="12.8" hidden="false" customHeight="true" outlineLevel="0" collapsed="false"/>
    <row r="1041675" customFormat="false" ht="12.8" hidden="false" customHeight="true" outlineLevel="0" collapsed="false"/>
    <row r="1041676" customFormat="false" ht="12.8" hidden="false" customHeight="true" outlineLevel="0" collapsed="false"/>
    <row r="1041677" customFormat="false" ht="12.8" hidden="false" customHeight="true" outlineLevel="0" collapsed="false"/>
    <row r="1041678" customFormat="false" ht="12.8" hidden="false" customHeight="true" outlineLevel="0" collapsed="false"/>
    <row r="1041679" customFormat="false" ht="12.8" hidden="false" customHeight="true" outlineLevel="0" collapsed="false"/>
    <row r="1041680" customFormat="false" ht="12.8" hidden="false" customHeight="true" outlineLevel="0" collapsed="false"/>
    <row r="1041681" customFormat="false" ht="12.8" hidden="false" customHeight="true" outlineLevel="0" collapsed="false"/>
    <row r="1041682" customFormat="false" ht="12.8" hidden="false" customHeight="true" outlineLevel="0" collapsed="false"/>
    <row r="1041683" customFormat="false" ht="12.8" hidden="false" customHeight="true" outlineLevel="0" collapsed="false"/>
    <row r="1041684" customFormat="false" ht="12.8" hidden="false" customHeight="true" outlineLevel="0" collapsed="false"/>
    <row r="1041685" customFormat="false" ht="12.8" hidden="false" customHeight="true" outlineLevel="0" collapsed="false"/>
    <row r="1041686" customFormat="false" ht="12.8" hidden="false" customHeight="true" outlineLevel="0" collapsed="false"/>
    <row r="1041687" customFormat="false" ht="12.8" hidden="false" customHeight="true" outlineLevel="0" collapsed="false"/>
    <row r="1041688" customFormat="false" ht="12.8" hidden="false" customHeight="true" outlineLevel="0" collapsed="false"/>
    <row r="1041689" customFormat="false" ht="12.8" hidden="false" customHeight="true" outlineLevel="0" collapsed="false"/>
    <row r="1041690" customFormat="false" ht="12.8" hidden="false" customHeight="true" outlineLevel="0" collapsed="false"/>
    <row r="1041691" customFormat="false" ht="12.8" hidden="false" customHeight="true" outlineLevel="0" collapsed="false"/>
    <row r="1041692" customFormat="false" ht="12.8" hidden="false" customHeight="true" outlineLevel="0" collapsed="false"/>
    <row r="1041693" customFormat="false" ht="12.8" hidden="false" customHeight="true" outlineLevel="0" collapsed="false"/>
    <row r="1041694" customFormat="false" ht="12.8" hidden="false" customHeight="true" outlineLevel="0" collapsed="false"/>
    <row r="1041695" customFormat="false" ht="12.8" hidden="false" customHeight="true" outlineLevel="0" collapsed="false"/>
    <row r="1041696" customFormat="false" ht="12.8" hidden="false" customHeight="true" outlineLevel="0" collapsed="false"/>
    <row r="1041697" customFormat="false" ht="12.8" hidden="false" customHeight="true" outlineLevel="0" collapsed="false"/>
    <row r="1041698" customFormat="false" ht="12.8" hidden="false" customHeight="true" outlineLevel="0" collapsed="false"/>
    <row r="1041699" customFormat="false" ht="12.8" hidden="false" customHeight="true" outlineLevel="0" collapsed="false"/>
    <row r="1041700" customFormat="false" ht="12.8" hidden="false" customHeight="true" outlineLevel="0" collapsed="false"/>
    <row r="1041701" customFormat="false" ht="12.8" hidden="false" customHeight="true" outlineLevel="0" collapsed="false"/>
    <row r="1041702" customFormat="false" ht="12.8" hidden="false" customHeight="true" outlineLevel="0" collapsed="false"/>
    <row r="1041703" customFormat="false" ht="12.8" hidden="false" customHeight="true" outlineLevel="0" collapsed="false"/>
    <row r="1041704" customFormat="false" ht="12.8" hidden="false" customHeight="true" outlineLevel="0" collapsed="false"/>
    <row r="1041705" customFormat="false" ht="12.8" hidden="false" customHeight="true" outlineLevel="0" collapsed="false"/>
    <row r="1041706" customFormat="false" ht="12.8" hidden="false" customHeight="true" outlineLevel="0" collapsed="false"/>
    <row r="1041707" customFormat="false" ht="12.8" hidden="false" customHeight="true" outlineLevel="0" collapsed="false"/>
    <row r="1041708" customFormat="false" ht="12.8" hidden="false" customHeight="true" outlineLevel="0" collapsed="false"/>
    <row r="1041709" customFormat="false" ht="12.8" hidden="false" customHeight="true" outlineLevel="0" collapsed="false"/>
    <row r="1041710" customFormat="false" ht="12.8" hidden="false" customHeight="true" outlineLevel="0" collapsed="false"/>
    <row r="1041711" customFormat="false" ht="12.8" hidden="false" customHeight="true" outlineLevel="0" collapsed="false"/>
    <row r="1041712" customFormat="false" ht="12.8" hidden="false" customHeight="true" outlineLevel="0" collapsed="false"/>
    <row r="1041713" customFormat="false" ht="12.8" hidden="false" customHeight="true" outlineLevel="0" collapsed="false"/>
    <row r="1041714" customFormat="false" ht="12.8" hidden="false" customHeight="true" outlineLevel="0" collapsed="false"/>
    <row r="1041715" customFormat="false" ht="12.8" hidden="false" customHeight="true" outlineLevel="0" collapsed="false"/>
    <row r="1041716" customFormat="false" ht="12.8" hidden="false" customHeight="true" outlineLevel="0" collapsed="false"/>
    <row r="1041717" customFormat="false" ht="12.8" hidden="false" customHeight="true" outlineLevel="0" collapsed="false"/>
    <row r="1041718" customFormat="false" ht="12.8" hidden="false" customHeight="true" outlineLevel="0" collapsed="false"/>
    <row r="1041719" customFormat="false" ht="12.8" hidden="false" customHeight="true" outlineLevel="0" collapsed="false"/>
    <row r="1041720" customFormat="false" ht="12.8" hidden="false" customHeight="true" outlineLevel="0" collapsed="false"/>
    <row r="1041721" customFormat="false" ht="12.8" hidden="false" customHeight="true" outlineLevel="0" collapsed="false"/>
    <row r="1041722" customFormat="false" ht="12.8" hidden="false" customHeight="true" outlineLevel="0" collapsed="false"/>
    <row r="1041723" customFormat="false" ht="12.8" hidden="false" customHeight="true" outlineLevel="0" collapsed="false"/>
    <row r="1041724" customFormat="false" ht="12.8" hidden="false" customHeight="true" outlineLevel="0" collapsed="false"/>
    <row r="1041725" customFormat="false" ht="12.8" hidden="false" customHeight="true" outlineLevel="0" collapsed="false"/>
    <row r="1041726" customFormat="false" ht="12.8" hidden="false" customHeight="true" outlineLevel="0" collapsed="false"/>
    <row r="1041727" customFormat="false" ht="12.8" hidden="false" customHeight="true" outlineLevel="0" collapsed="false"/>
    <row r="1041728" customFormat="false" ht="12.8" hidden="false" customHeight="true" outlineLevel="0" collapsed="false"/>
    <row r="1041729" customFormat="false" ht="12.8" hidden="false" customHeight="true" outlineLevel="0" collapsed="false"/>
    <row r="1041730" customFormat="false" ht="12.8" hidden="false" customHeight="true" outlineLevel="0" collapsed="false"/>
    <row r="1041731" customFormat="false" ht="12.8" hidden="false" customHeight="true" outlineLevel="0" collapsed="false"/>
    <row r="1041732" customFormat="false" ht="12.8" hidden="false" customHeight="true" outlineLevel="0" collapsed="false"/>
    <row r="1041733" customFormat="false" ht="12.8" hidden="false" customHeight="true" outlineLevel="0" collapsed="false"/>
    <row r="1041734" customFormat="false" ht="12.8" hidden="false" customHeight="true" outlineLevel="0" collapsed="false"/>
    <row r="1041735" customFormat="false" ht="12.8" hidden="false" customHeight="true" outlineLevel="0" collapsed="false"/>
    <row r="1041736" customFormat="false" ht="12.8" hidden="false" customHeight="true" outlineLevel="0" collapsed="false"/>
    <row r="1041737" customFormat="false" ht="12.8" hidden="false" customHeight="true" outlineLevel="0" collapsed="false"/>
    <row r="1041738" customFormat="false" ht="12.8" hidden="false" customHeight="true" outlineLevel="0" collapsed="false"/>
    <row r="1041739" customFormat="false" ht="12.8" hidden="false" customHeight="true" outlineLevel="0" collapsed="false"/>
    <row r="1041740" customFormat="false" ht="12.8" hidden="false" customHeight="true" outlineLevel="0" collapsed="false"/>
    <row r="1041741" customFormat="false" ht="12.8" hidden="false" customHeight="true" outlineLevel="0" collapsed="false"/>
    <row r="1041742" customFormat="false" ht="12.8" hidden="false" customHeight="true" outlineLevel="0" collapsed="false"/>
    <row r="1041743" customFormat="false" ht="12.8" hidden="false" customHeight="true" outlineLevel="0" collapsed="false"/>
    <row r="1041744" customFormat="false" ht="12.8" hidden="false" customHeight="true" outlineLevel="0" collapsed="false"/>
    <row r="1041745" customFormat="false" ht="12.8" hidden="false" customHeight="true" outlineLevel="0" collapsed="false"/>
    <row r="1041746" customFormat="false" ht="12.8" hidden="false" customHeight="true" outlineLevel="0" collapsed="false"/>
    <row r="1041747" customFormat="false" ht="12.8" hidden="false" customHeight="true" outlineLevel="0" collapsed="false"/>
    <row r="1041748" customFormat="false" ht="12.8" hidden="false" customHeight="true" outlineLevel="0" collapsed="false"/>
    <row r="1041749" customFormat="false" ht="12.8" hidden="false" customHeight="true" outlineLevel="0" collapsed="false"/>
    <row r="1041750" customFormat="false" ht="12.8" hidden="false" customHeight="true" outlineLevel="0" collapsed="false"/>
    <row r="1041751" customFormat="false" ht="12.8" hidden="false" customHeight="true" outlineLevel="0" collapsed="false"/>
    <row r="1041752" customFormat="false" ht="12.8" hidden="false" customHeight="true" outlineLevel="0" collapsed="false"/>
    <row r="1041753" customFormat="false" ht="12.8" hidden="false" customHeight="true" outlineLevel="0" collapsed="false"/>
    <row r="1041754" customFormat="false" ht="12.8" hidden="false" customHeight="true" outlineLevel="0" collapsed="false"/>
    <row r="1041755" customFormat="false" ht="12.8" hidden="false" customHeight="true" outlineLevel="0" collapsed="false"/>
    <row r="1041756" customFormat="false" ht="12.8" hidden="false" customHeight="true" outlineLevel="0" collapsed="false"/>
    <row r="1041757" customFormat="false" ht="12.8" hidden="false" customHeight="true" outlineLevel="0" collapsed="false"/>
    <row r="1041758" customFormat="false" ht="12.8" hidden="false" customHeight="true" outlineLevel="0" collapsed="false"/>
    <row r="1041759" customFormat="false" ht="12.8" hidden="false" customHeight="true" outlineLevel="0" collapsed="false"/>
    <row r="1041760" customFormat="false" ht="12.8" hidden="false" customHeight="true" outlineLevel="0" collapsed="false"/>
    <row r="1041761" customFormat="false" ht="12.8" hidden="false" customHeight="true" outlineLevel="0" collapsed="false"/>
    <row r="1041762" customFormat="false" ht="12.8" hidden="false" customHeight="true" outlineLevel="0" collapsed="false"/>
    <row r="1041763" customFormat="false" ht="12.8" hidden="false" customHeight="true" outlineLevel="0" collapsed="false"/>
    <row r="1041764" customFormat="false" ht="12.8" hidden="false" customHeight="true" outlineLevel="0" collapsed="false"/>
    <row r="1041765" customFormat="false" ht="12.8" hidden="false" customHeight="true" outlineLevel="0" collapsed="false"/>
    <row r="1041766" customFormat="false" ht="12.8" hidden="false" customHeight="true" outlineLevel="0" collapsed="false"/>
    <row r="1041767" customFormat="false" ht="12.8" hidden="false" customHeight="true" outlineLevel="0" collapsed="false"/>
    <row r="1041768" customFormat="false" ht="12.8" hidden="false" customHeight="true" outlineLevel="0" collapsed="false"/>
    <row r="1041769" customFormat="false" ht="12.8" hidden="false" customHeight="true" outlineLevel="0" collapsed="false"/>
    <row r="1041770" customFormat="false" ht="12.8" hidden="false" customHeight="true" outlineLevel="0" collapsed="false"/>
    <row r="1041771" customFormat="false" ht="12.8" hidden="false" customHeight="true" outlineLevel="0" collapsed="false"/>
    <row r="1041772" customFormat="false" ht="12.8" hidden="false" customHeight="true" outlineLevel="0" collapsed="false"/>
    <row r="1041773" customFormat="false" ht="12.8" hidden="false" customHeight="true" outlineLevel="0" collapsed="false"/>
    <row r="1041774" customFormat="false" ht="12.8" hidden="false" customHeight="true" outlineLevel="0" collapsed="false"/>
    <row r="1041775" customFormat="false" ht="12.8" hidden="false" customHeight="true" outlineLevel="0" collapsed="false"/>
    <row r="1041776" customFormat="false" ht="12.8" hidden="false" customHeight="true" outlineLevel="0" collapsed="false"/>
    <row r="1041777" customFormat="false" ht="12.8" hidden="false" customHeight="true" outlineLevel="0" collapsed="false"/>
    <row r="1041778" customFormat="false" ht="12.8" hidden="false" customHeight="true" outlineLevel="0" collapsed="false"/>
    <row r="1041779" customFormat="false" ht="12.8" hidden="false" customHeight="true" outlineLevel="0" collapsed="false"/>
    <row r="1041780" customFormat="false" ht="12.8" hidden="false" customHeight="true" outlineLevel="0" collapsed="false"/>
    <row r="1041781" customFormat="false" ht="12.8" hidden="false" customHeight="true" outlineLevel="0" collapsed="false"/>
    <row r="1041782" customFormat="false" ht="12.8" hidden="false" customHeight="true" outlineLevel="0" collapsed="false"/>
    <row r="1041783" customFormat="false" ht="12.8" hidden="false" customHeight="true" outlineLevel="0" collapsed="false"/>
    <row r="1041784" customFormat="false" ht="12.8" hidden="false" customHeight="true" outlineLevel="0" collapsed="false"/>
    <row r="1041785" customFormat="false" ht="12.8" hidden="false" customHeight="true" outlineLevel="0" collapsed="false"/>
    <row r="1041786" customFormat="false" ht="12.8" hidden="false" customHeight="true" outlineLevel="0" collapsed="false"/>
    <row r="1041787" customFormat="false" ht="12.8" hidden="false" customHeight="true" outlineLevel="0" collapsed="false"/>
    <row r="1041788" customFormat="false" ht="12.8" hidden="false" customHeight="true" outlineLevel="0" collapsed="false"/>
    <row r="1041789" customFormat="false" ht="12.8" hidden="false" customHeight="true" outlineLevel="0" collapsed="false"/>
    <row r="1041790" customFormat="false" ht="12.8" hidden="false" customHeight="true" outlineLevel="0" collapsed="false"/>
    <row r="1041791" customFormat="false" ht="12.8" hidden="false" customHeight="true" outlineLevel="0" collapsed="false"/>
    <row r="1041792" customFormat="false" ht="12.8" hidden="false" customHeight="true" outlineLevel="0" collapsed="false"/>
    <row r="1041793" customFormat="false" ht="12.8" hidden="false" customHeight="true" outlineLevel="0" collapsed="false"/>
    <row r="1041794" customFormat="false" ht="12.8" hidden="false" customHeight="true" outlineLevel="0" collapsed="false"/>
    <row r="1041795" customFormat="false" ht="12.8" hidden="false" customHeight="true" outlineLevel="0" collapsed="false"/>
    <row r="1041796" customFormat="false" ht="12.8" hidden="false" customHeight="true" outlineLevel="0" collapsed="false"/>
    <row r="1041797" customFormat="false" ht="12.8" hidden="false" customHeight="true" outlineLevel="0" collapsed="false"/>
    <row r="1041798" customFormat="false" ht="12.8" hidden="false" customHeight="true" outlineLevel="0" collapsed="false"/>
    <row r="1041799" customFormat="false" ht="12.8" hidden="false" customHeight="true" outlineLevel="0" collapsed="false"/>
    <row r="1041800" customFormat="false" ht="12.8" hidden="false" customHeight="true" outlineLevel="0" collapsed="false"/>
    <row r="1041801" customFormat="false" ht="12.8" hidden="false" customHeight="true" outlineLevel="0" collapsed="false"/>
    <row r="1041802" customFormat="false" ht="12.8" hidden="false" customHeight="true" outlineLevel="0" collapsed="false"/>
    <row r="1041803" customFormat="false" ht="12.8" hidden="false" customHeight="true" outlineLevel="0" collapsed="false"/>
    <row r="1041804" customFormat="false" ht="12.8" hidden="false" customHeight="true" outlineLevel="0" collapsed="false"/>
    <row r="1041805" customFormat="false" ht="12.8" hidden="false" customHeight="true" outlineLevel="0" collapsed="false"/>
    <row r="1041806" customFormat="false" ht="12.8" hidden="false" customHeight="true" outlineLevel="0" collapsed="false"/>
    <row r="1041807" customFormat="false" ht="12.8" hidden="false" customHeight="true" outlineLevel="0" collapsed="false"/>
    <row r="1041808" customFormat="false" ht="12.8" hidden="false" customHeight="true" outlineLevel="0" collapsed="false"/>
    <row r="1041809" customFormat="false" ht="12.8" hidden="false" customHeight="true" outlineLevel="0" collapsed="false"/>
    <row r="1041810" customFormat="false" ht="12.8" hidden="false" customHeight="true" outlineLevel="0" collapsed="false"/>
    <row r="1041811" customFormat="false" ht="12.8" hidden="false" customHeight="true" outlineLevel="0" collapsed="false"/>
    <row r="1041812" customFormat="false" ht="12.8" hidden="false" customHeight="true" outlineLevel="0" collapsed="false"/>
    <row r="1041813" customFormat="false" ht="12.8" hidden="false" customHeight="true" outlineLevel="0" collapsed="false"/>
    <row r="1041814" customFormat="false" ht="12.8" hidden="false" customHeight="true" outlineLevel="0" collapsed="false"/>
    <row r="1041815" customFormat="false" ht="12.8" hidden="false" customHeight="true" outlineLevel="0" collapsed="false"/>
    <row r="1041816" customFormat="false" ht="12.8" hidden="false" customHeight="true" outlineLevel="0" collapsed="false"/>
    <row r="1041817" customFormat="false" ht="12.8" hidden="false" customHeight="true" outlineLevel="0" collapsed="false"/>
    <row r="1041818" customFormat="false" ht="12.8" hidden="false" customHeight="true" outlineLevel="0" collapsed="false"/>
    <row r="1041819" customFormat="false" ht="12.8" hidden="false" customHeight="true" outlineLevel="0" collapsed="false"/>
    <row r="1041820" customFormat="false" ht="12.8" hidden="false" customHeight="true" outlineLevel="0" collapsed="false"/>
    <row r="1041821" customFormat="false" ht="12.8" hidden="false" customHeight="true" outlineLevel="0" collapsed="false"/>
    <row r="1041822" customFormat="false" ht="12.8" hidden="false" customHeight="true" outlineLevel="0" collapsed="false"/>
    <row r="1041823" customFormat="false" ht="12.8" hidden="false" customHeight="true" outlineLevel="0" collapsed="false"/>
    <row r="1041824" customFormat="false" ht="12.8" hidden="false" customHeight="true" outlineLevel="0" collapsed="false"/>
    <row r="1041825" customFormat="false" ht="12.8" hidden="false" customHeight="true" outlineLevel="0" collapsed="false"/>
    <row r="1041826" customFormat="false" ht="12.8" hidden="false" customHeight="true" outlineLevel="0" collapsed="false"/>
    <row r="1041827" customFormat="false" ht="12.8" hidden="false" customHeight="true" outlineLevel="0" collapsed="false"/>
    <row r="1041828" customFormat="false" ht="12.8" hidden="false" customHeight="true" outlineLevel="0" collapsed="false"/>
    <row r="1041829" customFormat="false" ht="12.8" hidden="false" customHeight="true" outlineLevel="0" collapsed="false"/>
    <row r="1041830" customFormat="false" ht="12.8" hidden="false" customHeight="true" outlineLevel="0" collapsed="false"/>
    <row r="1041831" customFormat="false" ht="12.8" hidden="false" customHeight="true" outlineLevel="0" collapsed="false"/>
    <row r="1041832" customFormat="false" ht="12.8" hidden="false" customHeight="true" outlineLevel="0" collapsed="false"/>
    <row r="1041833" customFormat="false" ht="12.8" hidden="false" customHeight="true" outlineLevel="0" collapsed="false"/>
    <row r="1041834" customFormat="false" ht="12.8" hidden="false" customHeight="true" outlineLevel="0" collapsed="false"/>
    <row r="1041835" customFormat="false" ht="12.8" hidden="false" customHeight="true" outlineLevel="0" collapsed="false"/>
    <row r="1041836" customFormat="false" ht="12.8" hidden="false" customHeight="true" outlineLevel="0" collapsed="false"/>
    <row r="1041837" customFormat="false" ht="12.8" hidden="false" customHeight="true" outlineLevel="0" collapsed="false"/>
    <row r="1041838" customFormat="false" ht="12.8" hidden="false" customHeight="true" outlineLevel="0" collapsed="false"/>
    <row r="1041839" customFormat="false" ht="12.8" hidden="false" customHeight="true" outlineLevel="0" collapsed="false"/>
    <row r="1041840" customFormat="false" ht="12.8" hidden="false" customHeight="true" outlineLevel="0" collapsed="false"/>
    <row r="1041841" customFormat="false" ht="12.8" hidden="false" customHeight="true" outlineLevel="0" collapsed="false"/>
    <row r="1041842" customFormat="false" ht="12.8" hidden="false" customHeight="true" outlineLevel="0" collapsed="false"/>
    <row r="1041843" customFormat="false" ht="12.8" hidden="false" customHeight="true" outlineLevel="0" collapsed="false"/>
    <row r="1041844" customFormat="false" ht="12.8" hidden="false" customHeight="true" outlineLevel="0" collapsed="false"/>
    <row r="1041845" customFormat="false" ht="12.8" hidden="false" customHeight="true" outlineLevel="0" collapsed="false"/>
    <row r="1041846" customFormat="false" ht="12.8" hidden="false" customHeight="true" outlineLevel="0" collapsed="false"/>
    <row r="1041847" customFormat="false" ht="12.8" hidden="false" customHeight="true" outlineLevel="0" collapsed="false"/>
    <row r="1041848" customFormat="false" ht="12.8" hidden="false" customHeight="true" outlineLevel="0" collapsed="false"/>
    <row r="1041849" customFormat="false" ht="12.8" hidden="false" customHeight="true" outlineLevel="0" collapsed="false"/>
    <row r="1041850" customFormat="false" ht="12.8" hidden="false" customHeight="true" outlineLevel="0" collapsed="false"/>
    <row r="1041851" customFormat="false" ht="12.8" hidden="false" customHeight="true" outlineLevel="0" collapsed="false"/>
    <row r="1041852" customFormat="false" ht="12.8" hidden="false" customHeight="true" outlineLevel="0" collapsed="false"/>
    <row r="1041853" customFormat="false" ht="12.8" hidden="false" customHeight="true" outlineLevel="0" collapsed="false"/>
    <row r="1041854" customFormat="false" ht="12.8" hidden="false" customHeight="true" outlineLevel="0" collapsed="false"/>
    <row r="1041855" customFormat="false" ht="12.8" hidden="false" customHeight="true" outlineLevel="0" collapsed="false"/>
    <row r="1041856" customFormat="false" ht="12.8" hidden="false" customHeight="true" outlineLevel="0" collapsed="false"/>
    <row r="1041857" customFormat="false" ht="12.8" hidden="false" customHeight="true" outlineLevel="0" collapsed="false"/>
    <row r="1041858" customFormat="false" ht="12.8" hidden="false" customHeight="true" outlineLevel="0" collapsed="false"/>
    <row r="1041859" customFormat="false" ht="12.8" hidden="false" customHeight="true" outlineLevel="0" collapsed="false"/>
    <row r="1041860" customFormat="false" ht="12.8" hidden="false" customHeight="true" outlineLevel="0" collapsed="false"/>
    <row r="1041861" customFormat="false" ht="12.8" hidden="false" customHeight="true" outlineLevel="0" collapsed="false"/>
    <row r="1041862" customFormat="false" ht="12.8" hidden="false" customHeight="true" outlineLevel="0" collapsed="false"/>
    <row r="1041863" customFormat="false" ht="12.8" hidden="false" customHeight="true" outlineLevel="0" collapsed="false"/>
    <row r="1041864" customFormat="false" ht="12.8" hidden="false" customHeight="true" outlineLevel="0" collapsed="false"/>
    <row r="1041865" customFormat="false" ht="12.8" hidden="false" customHeight="true" outlineLevel="0" collapsed="false"/>
    <row r="1041866" customFormat="false" ht="12.8" hidden="false" customHeight="true" outlineLevel="0" collapsed="false"/>
    <row r="1041867" customFormat="false" ht="12.8" hidden="false" customHeight="true" outlineLevel="0" collapsed="false"/>
    <row r="1041868" customFormat="false" ht="12.8" hidden="false" customHeight="true" outlineLevel="0" collapsed="false"/>
    <row r="1041869" customFormat="false" ht="12.8" hidden="false" customHeight="true" outlineLevel="0" collapsed="false"/>
    <row r="1041870" customFormat="false" ht="12.8" hidden="false" customHeight="true" outlineLevel="0" collapsed="false"/>
    <row r="1041871" customFormat="false" ht="12.8" hidden="false" customHeight="true" outlineLevel="0" collapsed="false"/>
    <row r="1041872" customFormat="false" ht="12.8" hidden="false" customHeight="true" outlineLevel="0" collapsed="false"/>
    <row r="1041873" customFormat="false" ht="12.8" hidden="false" customHeight="true" outlineLevel="0" collapsed="false"/>
    <row r="1041874" customFormat="false" ht="12.8" hidden="false" customHeight="true" outlineLevel="0" collapsed="false"/>
    <row r="1041875" customFormat="false" ht="12.8" hidden="false" customHeight="true" outlineLevel="0" collapsed="false"/>
    <row r="1041876" customFormat="false" ht="12.8" hidden="false" customHeight="true" outlineLevel="0" collapsed="false"/>
    <row r="1041877" customFormat="false" ht="12.8" hidden="false" customHeight="true" outlineLevel="0" collapsed="false"/>
    <row r="1041878" customFormat="false" ht="12.8" hidden="false" customHeight="true" outlineLevel="0" collapsed="false"/>
    <row r="1041879" customFormat="false" ht="12.8" hidden="false" customHeight="true" outlineLevel="0" collapsed="false"/>
    <row r="1041880" customFormat="false" ht="12.8" hidden="false" customHeight="true" outlineLevel="0" collapsed="false"/>
    <row r="1041881" customFormat="false" ht="12.8" hidden="false" customHeight="true" outlineLevel="0" collapsed="false"/>
    <row r="1041882" customFormat="false" ht="12.8" hidden="false" customHeight="true" outlineLevel="0" collapsed="false"/>
    <row r="1041883" customFormat="false" ht="12.8" hidden="false" customHeight="true" outlineLevel="0" collapsed="false"/>
    <row r="1041884" customFormat="false" ht="12.8" hidden="false" customHeight="true" outlineLevel="0" collapsed="false"/>
    <row r="1041885" customFormat="false" ht="12.8" hidden="false" customHeight="true" outlineLevel="0" collapsed="false"/>
    <row r="1041886" customFormat="false" ht="12.8" hidden="false" customHeight="true" outlineLevel="0" collapsed="false"/>
    <row r="1041887" customFormat="false" ht="12.8" hidden="false" customHeight="true" outlineLevel="0" collapsed="false"/>
    <row r="1041888" customFormat="false" ht="12.8" hidden="false" customHeight="true" outlineLevel="0" collapsed="false"/>
    <row r="1041889" customFormat="false" ht="12.8" hidden="false" customHeight="true" outlineLevel="0" collapsed="false"/>
    <row r="1041890" customFormat="false" ht="12.8" hidden="false" customHeight="true" outlineLevel="0" collapsed="false"/>
    <row r="1041891" customFormat="false" ht="12.8" hidden="false" customHeight="true" outlineLevel="0" collapsed="false"/>
    <row r="1041892" customFormat="false" ht="12.8" hidden="false" customHeight="true" outlineLevel="0" collapsed="false"/>
    <row r="1041893" customFormat="false" ht="12.8" hidden="false" customHeight="true" outlineLevel="0" collapsed="false"/>
    <row r="1041894" customFormat="false" ht="12.8" hidden="false" customHeight="true" outlineLevel="0" collapsed="false"/>
    <row r="1041895" customFormat="false" ht="12.8" hidden="false" customHeight="true" outlineLevel="0" collapsed="false"/>
    <row r="1041896" customFormat="false" ht="12.8" hidden="false" customHeight="true" outlineLevel="0" collapsed="false"/>
    <row r="1041897" customFormat="false" ht="12.8" hidden="false" customHeight="true" outlineLevel="0" collapsed="false"/>
    <row r="1041898" customFormat="false" ht="12.8" hidden="false" customHeight="true" outlineLevel="0" collapsed="false"/>
    <row r="1041899" customFormat="false" ht="12.8" hidden="false" customHeight="true" outlineLevel="0" collapsed="false"/>
    <row r="1041900" customFormat="false" ht="12.8" hidden="false" customHeight="true" outlineLevel="0" collapsed="false"/>
    <row r="1041901" customFormat="false" ht="12.8" hidden="false" customHeight="true" outlineLevel="0" collapsed="false"/>
    <row r="1041902" customFormat="false" ht="12.8" hidden="false" customHeight="true" outlineLevel="0" collapsed="false"/>
    <row r="1041903" customFormat="false" ht="12.8" hidden="false" customHeight="true" outlineLevel="0" collapsed="false"/>
    <row r="1041904" customFormat="false" ht="12.8" hidden="false" customHeight="true" outlineLevel="0" collapsed="false"/>
    <row r="1041905" customFormat="false" ht="12.8" hidden="false" customHeight="true" outlineLevel="0" collapsed="false"/>
    <row r="1041906" customFormat="false" ht="12.8" hidden="false" customHeight="true" outlineLevel="0" collapsed="false"/>
    <row r="1041907" customFormat="false" ht="12.8" hidden="false" customHeight="true" outlineLevel="0" collapsed="false"/>
    <row r="1041908" customFormat="false" ht="12.8" hidden="false" customHeight="true" outlineLevel="0" collapsed="false"/>
    <row r="1041909" customFormat="false" ht="12.8" hidden="false" customHeight="true" outlineLevel="0" collapsed="false"/>
    <row r="1041910" customFormat="false" ht="12.8" hidden="false" customHeight="true" outlineLevel="0" collapsed="false"/>
    <row r="1041911" customFormat="false" ht="12.8" hidden="false" customHeight="true" outlineLevel="0" collapsed="false"/>
    <row r="1041912" customFormat="false" ht="12.8" hidden="false" customHeight="true" outlineLevel="0" collapsed="false"/>
    <row r="1041913" customFormat="false" ht="12.8" hidden="false" customHeight="true" outlineLevel="0" collapsed="false"/>
    <row r="1041914" customFormat="false" ht="12.8" hidden="false" customHeight="true" outlineLevel="0" collapsed="false"/>
    <row r="1041915" customFormat="false" ht="12.8" hidden="false" customHeight="true" outlineLevel="0" collapsed="false"/>
    <row r="1041916" customFormat="false" ht="12.8" hidden="false" customHeight="true" outlineLevel="0" collapsed="false"/>
    <row r="1041917" customFormat="false" ht="12.8" hidden="false" customHeight="true" outlineLevel="0" collapsed="false"/>
    <row r="1041918" customFormat="false" ht="12.8" hidden="false" customHeight="true" outlineLevel="0" collapsed="false"/>
    <row r="1041919" customFormat="false" ht="12.8" hidden="false" customHeight="true" outlineLevel="0" collapsed="false"/>
    <row r="1041920" customFormat="false" ht="12.8" hidden="false" customHeight="true" outlineLevel="0" collapsed="false"/>
    <row r="1041921" customFormat="false" ht="12.8" hidden="false" customHeight="true" outlineLevel="0" collapsed="false"/>
    <row r="1041922" customFormat="false" ht="12.8" hidden="false" customHeight="true" outlineLevel="0" collapsed="false"/>
    <row r="1041923" customFormat="false" ht="12.8" hidden="false" customHeight="true" outlineLevel="0" collapsed="false"/>
    <row r="1041924" customFormat="false" ht="12.8" hidden="false" customHeight="true" outlineLevel="0" collapsed="false"/>
    <row r="1041925" customFormat="false" ht="12.8" hidden="false" customHeight="true" outlineLevel="0" collapsed="false"/>
    <row r="1041926" customFormat="false" ht="12.8" hidden="false" customHeight="true" outlineLevel="0" collapsed="false"/>
    <row r="1041927" customFormat="false" ht="12.8" hidden="false" customHeight="true" outlineLevel="0" collapsed="false"/>
    <row r="1041928" customFormat="false" ht="12.8" hidden="false" customHeight="true" outlineLevel="0" collapsed="false"/>
    <row r="1041929" customFormat="false" ht="12.8" hidden="false" customHeight="true" outlineLevel="0" collapsed="false"/>
    <row r="1041930" customFormat="false" ht="12.8" hidden="false" customHeight="true" outlineLevel="0" collapsed="false"/>
    <row r="1041931" customFormat="false" ht="12.8" hidden="false" customHeight="true" outlineLevel="0" collapsed="false"/>
    <row r="1041932" customFormat="false" ht="12.8" hidden="false" customHeight="true" outlineLevel="0" collapsed="false"/>
    <row r="1041933" customFormat="false" ht="12.8" hidden="false" customHeight="true" outlineLevel="0" collapsed="false"/>
    <row r="1041934" customFormat="false" ht="12.8" hidden="false" customHeight="true" outlineLevel="0" collapsed="false"/>
    <row r="1041935" customFormat="false" ht="12.8" hidden="false" customHeight="true" outlineLevel="0" collapsed="false"/>
    <row r="1041936" customFormat="false" ht="12.8" hidden="false" customHeight="true" outlineLevel="0" collapsed="false"/>
    <row r="1041937" customFormat="false" ht="12.8" hidden="false" customHeight="true" outlineLevel="0" collapsed="false"/>
    <row r="1041938" customFormat="false" ht="12.8" hidden="false" customHeight="true" outlineLevel="0" collapsed="false"/>
    <row r="1041939" customFormat="false" ht="12.8" hidden="false" customHeight="true" outlineLevel="0" collapsed="false"/>
    <row r="1041940" customFormat="false" ht="12.8" hidden="false" customHeight="true" outlineLevel="0" collapsed="false"/>
    <row r="1041941" customFormat="false" ht="12.8" hidden="false" customHeight="true" outlineLevel="0" collapsed="false"/>
    <row r="1041942" customFormat="false" ht="12.8" hidden="false" customHeight="true" outlineLevel="0" collapsed="false"/>
    <row r="1041943" customFormat="false" ht="12.8" hidden="false" customHeight="true" outlineLevel="0" collapsed="false"/>
    <row r="1041944" customFormat="false" ht="12.8" hidden="false" customHeight="true" outlineLevel="0" collapsed="false"/>
    <row r="1041945" customFormat="false" ht="12.8" hidden="false" customHeight="true" outlineLevel="0" collapsed="false"/>
    <row r="1041946" customFormat="false" ht="12.8" hidden="false" customHeight="true" outlineLevel="0" collapsed="false"/>
    <row r="1041947" customFormat="false" ht="12.8" hidden="false" customHeight="true" outlineLevel="0" collapsed="false"/>
    <row r="1041948" customFormat="false" ht="12.8" hidden="false" customHeight="true" outlineLevel="0" collapsed="false"/>
    <row r="1041949" customFormat="false" ht="12.8" hidden="false" customHeight="true" outlineLevel="0" collapsed="false"/>
    <row r="1041950" customFormat="false" ht="12.8" hidden="false" customHeight="true" outlineLevel="0" collapsed="false"/>
    <row r="1041951" customFormat="false" ht="12.8" hidden="false" customHeight="true" outlineLevel="0" collapsed="false"/>
    <row r="1041952" customFormat="false" ht="12.8" hidden="false" customHeight="true" outlineLevel="0" collapsed="false"/>
    <row r="1041953" customFormat="false" ht="12.8" hidden="false" customHeight="true" outlineLevel="0" collapsed="false"/>
    <row r="1041954" customFormat="false" ht="12.8" hidden="false" customHeight="true" outlineLevel="0" collapsed="false"/>
    <row r="1041955" customFormat="false" ht="12.8" hidden="false" customHeight="true" outlineLevel="0" collapsed="false"/>
    <row r="1041956" customFormat="false" ht="12.8" hidden="false" customHeight="true" outlineLevel="0" collapsed="false"/>
    <row r="1041957" customFormat="false" ht="12.8" hidden="false" customHeight="true" outlineLevel="0" collapsed="false"/>
    <row r="1041958" customFormat="false" ht="12.8" hidden="false" customHeight="true" outlineLevel="0" collapsed="false"/>
    <row r="1041959" customFormat="false" ht="12.8" hidden="false" customHeight="true" outlineLevel="0" collapsed="false"/>
    <row r="1041960" customFormat="false" ht="12.8" hidden="false" customHeight="true" outlineLevel="0" collapsed="false"/>
    <row r="1041961" customFormat="false" ht="12.8" hidden="false" customHeight="true" outlineLevel="0" collapsed="false"/>
    <row r="1041962" customFormat="false" ht="12.8" hidden="false" customHeight="true" outlineLevel="0" collapsed="false"/>
    <row r="1041963" customFormat="false" ht="12.8" hidden="false" customHeight="true" outlineLevel="0" collapsed="false"/>
    <row r="1041964" customFormat="false" ht="12.8" hidden="false" customHeight="true" outlineLevel="0" collapsed="false"/>
    <row r="1041965" customFormat="false" ht="12.8" hidden="false" customHeight="true" outlineLevel="0" collapsed="false"/>
    <row r="1041966" customFormat="false" ht="12.8" hidden="false" customHeight="true" outlineLevel="0" collapsed="false"/>
    <row r="1041967" customFormat="false" ht="12.8" hidden="false" customHeight="true" outlineLevel="0" collapsed="false"/>
    <row r="1041968" customFormat="false" ht="12.8" hidden="false" customHeight="true" outlineLevel="0" collapsed="false"/>
    <row r="1041969" customFormat="false" ht="12.8" hidden="false" customHeight="true" outlineLevel="0" collapsed="false"/>
    <row r="1041970" customFormat="false" ht="12.8" hidden="false" customHeight="true" outlineLevel="0" collapsed="false"/>
    <row r="1041971" customFormat="false" ht="12.8" hidden="false" customHeight="true" outlineLevel="0" collapsed="false"/>
    <row r="1041972" customFormat="false" ht="12.8" hidden="false" customHeight="true" outlineLevel="0" collapsed="false"/>
    <row r="1041973" customFormat="false" ht="12.8" hidden="false" customHeight="true" outlineLevel="0" collapsed="false"/>
    <row r="1041974" customFormat="false" ht="12.8" hidden="false" customHeight="true" outlineLevel="0" collapsed="false"/>
    <row r="1041975" customFormat="false" ht="12.8" hidden="false" customHeight="true" outlineLevel="0" collapsed="false"/>
    <row r="1041976" customFormat="false" ht="12.8" hidden="false" customHeight="true" outlineLevel="0" collapsed="false"/>
    <row r="1041977" customFormat="false" ht="12.8" hidden="false" customHeight="true" outlineLevel="0" collapsed="false"/>
    <row r="1041978" customFormat="false" ht="12.8" hidden="false" customHeight="true" outlineLevel="0" collapsed="false"/>
    <row r="1041979" customFormat="false" ht="12.8" hidden="false" customHeight="true" outlineLevel="0" collapsed="false"/>
    <row r="1041980" customFormat="false" ht="12.8" hidden="false" customHeight="true" outlineLevel="0" collapsed="false"/>
    <row r="1041981" customFormat="false" ht="12.8" hidden="false" customHeight="true" outlineLevel="0" collapsed="false"/>
    <row r="1041982" customFormat="false" ht="12.8" hidden="false" customHeight="true" outlineLevel="0" collapsed="false"/>
    <row r="1041983" customFormat="false" ht="12.8" hidden="false" customHeight="true" outlineLevel="0" collapsed="false"/>
    <row r="1041984" customFormat="false" ht="12.8" hidden="false" customHeight="true" outlineLevel="0" collapsed="false"/>
    <row r="1041985" customFormat="false" ht="12.8" hidden="false" customHeight="true" outlineLevel="0" collapsed="false"/>
    <row r="1041986" customFormat="false" ht="12.8" hidden="false" customHeight="true" outlineLevel="0" collapsed="false"/>
    <row r="1041987" customFormat="false" ht="12.8" hidden="false" customHeight="true" outlineLevel="0" collapsed="false"/>
    <row r="1041988" customFormat="false" ht="12.8" hidden="false" customHeight="true" outlineLevel="0" collapsed="false"/>
    <row r="1041989" customFormat="false" ht="12.8" hidden="false" customHeight="true" outlineLevel="0" collapsed="false"/>
    <row r="1041990" customFormat="false" ht="12.8" hidden="false" customHeight="true" outlineLevel="0" collapsed="false"/>
    <row r="1041991" customFormat="false" ht="12.8" hidden="false" customHeight="true" outlineLevel="0" collapsed="false"/>
    <row r="1041992" customFormat="false" ht="12.8" hidden="false" customHeight="true" outlineLevel="0" collapsed="false"/>
    <row r="1041993" customFormat="false" ht="12.8" hidden="false" customHeight="true" outlineLevel="0" collapsed="false"/>
    <row r="1041994" customFormat="false" ht="12.8" hidden="false" customHeight="true" outlineLevel="0" collapsed="false"/>
    <row r="1041995" customFormat="false" ht="12.8" hidden="false" customHeight="true" outlineLevel="0" collapsed="false"/>
    <row r="1041996" customFormat="false" ht="12.8" hidden="false" customHeight="true" outlineLevel="0" collapsed="false"/>
    <row r="1041997" customFormat="false" ht="12.8" hidden="false" customHeight="true" outlineLevel="0" collapsed="false"/>
    <row r="1041998" customFormat="false" ht="12.8" hidden="false" customHeight="true" outlineLevel="0" collapsed="false"/>
    <row r="1041999" customFormat="false" ht="12.8" hidden="false" customHeight="true" outlineLevel="0" collapsed="false"/>
    <row r="1042000" customFormat="false" ht="12.8" hidden="false" customHeight="true" outlineLevel="0" collapsed="false"/>
    <row r="1042001" customFormat="false" ht="12.8" hidden="false" customHeight="true" outlineLevel="0" collapsed="false"/>
    <row r="1042002" customFormat="false" ht="12.8" hidden="false" customHeight="true" outlineLevel="0" collapsed="false"/>
    <row r="1042003" customFormat="false" ht="12.8" hidden="false" customHeight="true" outlineLevel="0" collapsed="false"/>
    <row r="1042004" customFormat="false" ht="12.8" hidden="false" customHeight="true" outlineLevel="0" collapsed="false"/>
    <row r="1042005" customFormat="false" ht="12.8" hidden="false" customHeight="true" outlineLevel="0" collapsed="false"/>
    <row r="1042006" customFormat="false" ht="12.8" hidden="false" customHeight="true" outlineLevel="0" collapsed="false"/>
    <row r="1042007" customFormat="false" ht="12.8" hidden="false" customHeight="true" outlineLevel="0" collapsed="false"/>
    <row r="1042008" customFormat="false" ht="12.8" hidden="false" customHeight="true" outlineLevel="0" collapsed="false"/>
    <row r="1042009" customFormat="false" ht="12.8" hidden="false" customHeight="true" outlineLevel="0" collapsed="false"/>
    <row r="1042010" customFormat="false" ht="12.8" hidden="false" customHeight="true" outlineLevel="0" collapsed="false"/>
    <row r="1042011" customFormat="false" ht="12.8" hidden="false" customHeight="true" outlineLevel="0" collapsed="false"/>
    <row r="1042012" customFormat="false" ht="12.8" hidden="false" customHeight="true" outlineLevel="0" collapsed="false"/>
    <row r="1042013" customFormat="false" ht="12.8" hidden="false" customHeight="true" outlineLevel="0" collapsed="false"/>
    <row r="1042014" customFormat="false" ht="12.8" hidden="false" customHeight="true" outlineLevel="0" collapsed="false"/>
    <row r="1042015" customFormat="false" ht="12.8" hidden="false" customHeight="true" outlineLevel="0" collapsed="false"/>
    <row r="1042016" customFormat="false" ht="12.8" hidden="false" customHeight="true" outlineLevel="0" collapsed="false"/>
    <row r="1042017" customFormat="false" ht="12.8" hidden="false" customHeight="true" outlineLevel="0" collapsed="false"/>
    <row r="1042018" customFormat="false" ht="12.8" hidden="false" customHeight="true" outlineLevel="0" collapsed="false"/>
    <row r="1042019" customFormat="false" ht="12.8" hidden="false" customHeight="true" outlineLevel="0" collapsed="false"/>
    <row r="1042020" customFormat="false" ht="12.8" hidden="false" customHeight="true" outlineLevel="0" collapsed="false"/>
    <row r="1042021" customFormat="false" ht="12.8" hidden="false" customHeight="true" outlineLevel="0" collapsed="false"/>
    <row r="1042022" customFormat="false" ht="12.8" hidden="false" customHeight="true" outlineLevel="0" collapsed="false"/>
    <row r="1042023" customFormat="false" ht="12.8" hidden="false" customHeight="true" outlineLevel="0" collapsed="false"/>
    <row r="1042024" customFormat="false" ht="12.8" hidden="false" customHeight="true" outlineLevel="0" collapsed="false"/>
    <row r="1042025" customFormat="false" ht="12.8" hidden="false" customHeight="true" outlineLevel="0" collapsed="false"/>
    <row r="1042026" customFormat="false" ht="12.8" hidden="false" customHeight="true" outlineLevel="0" collapsed="false"/>
    <row r="1042027" customFormat="false" ht="12.8" hidden="false" customHeight="true" outlineLevel="0" collapsed="false"/>
    <row r="1042028" customFormat="false" ht="12.8" hidden="false" customHeight="true" outlineLevel="0" collapsed="false"/>
    <row r="1042029" customFormat="false" ht="12.8" hidden="false" customHeight="true" outlineLevel="0" collapsed="false"/>
    <row r="1042030" customFormat="false" ht="12.8" hidden="false" customHeight="true" outlineLevel="0" collapsed="false"/>
    <row r="1042031" customFormat="false" ht="12.8" hidden="false" customHeight="true" outlineLevel="0" collapsed="false"/>
    <row r="1042032" customFormat="false" ht="12.8" hidden="false" customHeight="true" outlineLevel="0" collapsed="false"/>
    <row r="1042033" customFormat="false" ht="12.8" hidden="false" customHeight="true" outlineLevel="0" collapsed="false"/>
    <row r="1042034" customFormat="false" ht="12.8" hidden="false" customHeight="true" outlineLevel="0" collapsed="false"/>
    <row r="1042035" customFormat="false" ht="12.8" hidden="false" customHeight="true" outlineLevel="0" collapsed="false"/>
    <row r="1042036" customFormat="false" ht="12.8" hidden="false" customHeight="true" outlineLevel="0" collapsed="false"/>
    <row r="1042037" customFormat="false" ht="12.8" hidden="false" customHeight="true" outlineLevel="0" collapsed="false"/>
    <row r="1042038" customFormat="false" ht="12.8" hidden="false" customHeight="true" outlineLevel="0" collapsed="false"/>
    <row r="1042039" customFormat="false" ht="12.8" hidden="false" customHeight="true" outlineLevel="0" collapsed="false"/>
    <row r="1042040" customFormat="false" ht="12.8" hidden="false" customHeight="true" outlineLevel="0" collapsed="false"/>
    <row r="1042041" customFormat="false" ht="12.8" hidden="false" customHeight="true" outlineLevel="0" collapsed="false"/>
    <row r="1042042" customFormat="false" ht="12.8" hidden="false" customHeight="true" outlineLevel="0" collapsed="false"/>
    <row r="1042043" customFormat="false" ht="12.8" hidden="false" customHeight="true" outlineLevel="0" collapsed="false"/>
    <row r="1042044" customFormat="false" ht="12.8" hidden="false" customHeight="true" outlineLevel="0" collapsed="false"/>
    <row r="1042045" customFormat="false" ht="12.8" hidden="false" customHeight="true" outlineLevel="0" collapsed="false"/>
    <row r="1042046" customFormat="false" ht="12.8" hidden="false" customHeight="true" outlineLevel="0" collapsed="false"/>
    <row r="1042047" customFormat="false" ht="12.8" hidden="false" customHeight="true" outlineLevel="0" collapsed="false"/>
    <row r="1042048" customFormat="false" ht="12.8" hidden="false" customHeight="true" outlineLevel="0" collapsed="false"/>
    <row r="1042049" customFormat="false" ht="12.8" hidden="false" customHeight="true" outlineLevel="0" collapsed="false"/>
    <row r="1042050" customFormat="false" ht="12.8" hidden="false" customHeight="true" outlineLevel="0" collapsed="false"/>
    <row r="1042051" customFormat="false" ht="12.8" hidden="false" customHeight="true" outlineLevel="0" collapsed="false"/>
    <row r="1042052" customFormat="false" ht="12.8" hidden="false" customHeight="true" outlineLevel="0" collapsed="false"/>
    <row r="1042053" customFormat="false" ht="12.8" hidden="false" customHeight="true" outlineLevel="0" collapsed="false"/>
    <row r="1042054" customFormat="false" ht="12.8" hidden="false" customHeight="true" outlineLevel="0" collapsed="false"/>
    <row r="1042055" customFormat="false" ht="12.8" hidden="false" customHeight="true" outlineLevel="0" collapsed="false"/>
    <row r="1042056" customFormat="false" ht="12.8" hidden="false" customHeight="true" outlineLevel="0" collapsed="false"/>
    <row r="1042057" customFormat="false" ht="12.8" hidden="false" customHeight="true" outlineLevel="0" collapsed="false"/>
    <row r="1042058" customFormat="false" ht="12.8" hidden="false" customHeight="true" outlineLevel="0" collapsed="false"/>
    <row r="1042059" customFormat="false" ht="12.8" hidden="false" customHeight="true" outlineLevel="0" collapsed="false"/>
    <row r="1042060" customFormat="false" ht="12.8" hidden="false" customHeight="true" outlineLevel="0" collapsed="false"/>
    <row r="1042061" customFormat="false" ht="12.8" hidden="false" customHeight="true" outlineLevel="0" collapsed="false"/>
    <row r="1042062" customFormat="false" ht="12.8" hidden="false" customHeight="true" outlineLevel="0" collapsed="false"/>
    <row r="1042063" customFormat="false" ht="12.8" hidden="false" customHeight="true" outlineLevel="0" collapsed="false"/>
    <row r="1042064" customFormat="false" ht="12.8" hidden="false" customHeight="true" outlineLevel="0" collapsed="false"/>
    <row r="1042065" customFormat="false" ht="12.8" hidden="false" customHeight="true" outlineLevel="0" collapsed="false"/>
    <row r="1042066" customFormat="false" ht="12.8" hidden="false" customHeight="true" outlineLevel="0" collapsed="false"/>
    <row r="1042067" customFormat="false" ht="12.8" hidden="false" customHeight="true" outlineLevel="0" collapsed="false"/>
    <row r="1042068" customFormat="false" ht="12.8" hidden="false" customHeight="true" outlineLevel="0" collapsed="false"/>
    <row r="1042069" customFormat="false" ht="12.8" hidden="false" customHeight="true" outlineLevel="0" collapsed="false"/>
    <row r="1042070" customFormat="false" ht="12.8" hidden="false" customHeight="true" outlineLevel="0" collapsed="false"/>
    <row r="1042071" customFormat="false" ht="12.8" hidden="false" customHeight="true" outlineLevel="0" collapsed="false"/>
    <row r="1042072" customFormat="false" ht="12.8" hidden="false" customHeight="true" outlineLevel="0" collapsed="false"/>
    <row r="1042073" customFormat="false" ht="12.8" hidden="false" customHeight="true" outlineLevel="0" collapsed="false"/>
    <row r="1042074" customFormat="false" ht="12.8" hidden="false" customHeight="true" outlineLevel="0" collapsed="false"/>
    <row r="1042075" customFormat="false" ht="12.8" hidden="false" customHeight="true" outlineLevel="0" collapsed="false"/>
    <row r="1042076" customFormat="false" ht="12.8" hidden="false" customHeight="true" outlineLevel="0" collapsed="false"/>
    <row r="1042077" customFormat="false" ht="12.8" hidden="false" customHeight="true" outlineLevel="0" collapsed="false"/>
    <row r="1042078" customFormat="false" ht="12.8" hidden="false" customHeight="true" outlineLevel="0" collapsed="false"/>
    <row r="1042079" customFormat="false" ht="12.8" hidden="false" customHeight="true" outlineLevel="0" collapsed="false"/>
    <row r="1042080" customFormat="false" ht="12.8" hidden="false" customHeight="true" outlineLevel="0" collapsed="false"/>
    <row r="1042081" customFormat="false" ht="12.8" hidden="false" customHeight="true" outlineLevel="0" collapsed="false"/>
    <row r="1042082" customFormat="false" ht="12.8" hidden="false" customHeight="true" outlineLevel="0" collapsed="false"/>
    <row r="1042083" customFormat="false" ht="12.8" hidden="false" customHeight="true" outlineLevel="0" collapsed="false"/>
    <row r="1042084" customFormat="false" ht="12.8" hidden="false" customHeight="true" outlineLevel="0" collapsed="false"/>
    <row r="1042085" customFormat="false" ht="12.8" hidden="false" customHeight="true" outlineLevel="0" collapsed="false"/>
    <row r="1042086" customFormat="false" ht="12.8" hidden="false" customHeight="true" outlineLevel="0" collapsed="false"/>
    <row r="1042087" customFormat="false" ht="12.8" hidden="false" customHeight="true" outlineLevel="0" collapsed="false"/>
    <row r="1042088" customFormat="false" ht="12.8" hidden="false" customHeight="true" outlineLevel="0" collapsed="false"/>
    <row r="1042089" customFormat="false" ht="12.8" hidden="false" customHeight="true" outlineLevel="0" collapsed="false"/>
    <row r="1042090" customFormat="false" ht="12.8" hidden="false" customHeight="true" outlineLevel="0" collapsed="false"/>
    <row r="1042091" customFormat="false" ht="12.8" hidden="false" customHeight="true" outlineLevel="0" collapsed="false"/>
    <row r="1042092" customFormat="false" ht="12.8" hidden="false" customHeight="true" outlineLevel="0" collapsed="false"/>
    <row r="1042093" customFormat="false" ht="12.8" hidden="false" customHeight="true" outlineLevel="0" collapsed="false"/>
    <row r="1042094" customFormat="false" ht="12.8" hidden="false" customHeight="true" outlineLevel="0" collapsed="false"/>
    <row r="1042095" customFormat="false" ht="12.8" hidden="false" customHeight="true" outlineLevel="0" collapsed="false"/>
    <row r="1042096" customFormat="false" ht="12.8" hidden="false" customHeight="true" outlineLevel="0" collapsed="false"/>
    <row r="1042097" customFormat="false" ht="12.8" hidden="false" customHeight="true" outlineLevel="0" collapsed="false"/>
    <row r="1042098" customFormat="false" ht="12.8" hidden="false" customHeight="true" outlineLevel="0" collapsed="false"/>
    <row r="1042099" customFormat="false" ht="12.8" hidden="false" customHeight="true" outlineLevel="0" collapsed="false"/>
    <row r="1042100" customFormat="false" ht="12.8" hidden="false" customHeight="true" outlineLevel="0" collapsed="false"/>
    <row r="1042101" customFormat="false" ht="12.8" hidden="false" customHeight="true" outlineLevel="0" collapsed="false"/>
    <row r="1042102" customFormat="false" ht="12.8" hidden="false" customHeight="true" outlineLevel="0" collapsed="false"/>
    <row r="1042103" customFormat="false" ht="12.8" hidden="false" customHeight="true" outlineLevel="0" collapsed="false"/>
    <row r="1042104" customFormat="false" ht="12.8" hidden="false" customHeight="true" outlineLevel="0" collapsed="false"/>
    <row r="1042105" customFormat="false" ht="12.8" hidden="false" customHeight="true" outlineLevel="0" collapsed="false"/>
    <row r="1042106" customFormat="false" ht="12.8" hidden="false" customHeight="true" outlineLevel="0" collapsed="false"/>
    <row r="1042107" customFormat="false" ht="12.8" hidden="false" customHeight="true" outlineLevel="0" collapsed="false"/>
    <row r="1042108" customFormat="false" ht="12.8" hidden="false" customHeight="true" outlineLevel="0" collapsed="false"/>
    <row r="1042109" customFormat="false" ht="12.8" hidden="false" customHeight="true" outlineLevel="0" collapsed="false"/>
    <row r="1042110" customFormat="false" ht="12.8" hidden="false" customHeight="true" outlineLevel="0" collapsed="false"/>
    <row r="1042111" customFormat="false" ht="12.8" hidden="false" customHeight="true" outlineLevel="0" collapsed="false"/>
    <row r="1042112" customFormat="false" ht="12.8" hidden="false" customHeight="true" outlineLevel="0" collapsed="false"/>
    <row r="1042113" customFormat="false" ht="12.8" hidden="false" customHeight="true" outlineLevel="0" collapsed="false"/>
    <row r="1042114" customFormat="false" ht="12.8" hidden="false" customHeight="true" outlineLevel="0" collapsed="false"/>
    <row r="1042115" customFormat="false" ht="12.8" hidden="false" customHeight="true" outlineLevel="0" collapsed="false"/>
    <row r="1042116" customFormat="false" ht="12.8" hidden="false" customHeight="true" outlineLevel="0" collapsed="false"/>
    <row r="1042117" customFormat="false" ht="12.8" hidden="false" customHeight="true" outlineLevel="0" collapsed="false"/>
    <row r="1042118" customFormat="false" ht="12.8" hidden="false" customHeight="true" outlineLevel="0" collapsed="false"/>
    <row r="1042119" customFormat="false" ht="12.8" hidden="false" customHeight="true" outlineLevel="0" collapsed="false"/>
    <row r="1042120" customFormat="false" ht="12.8" hidden="false" customHeight="true" outlineLevel="0" collapsed="false"/>
    <row r="1042121" customFormat="false" ht="12.8" hidden="false" customHeight="true" outlineLevel="0" collapsed="false"/>
    <row r="1042122" customFormat="false" ht="12.8" hidden="false" customHeight="true" outlineLevel="0" collapsed="false"/>
    <row r="1042123" customFormat="false" ht="12.8" hidden="false" customHeight="true" outlineLevel="0" collapsed="false"/>
    <row r="1042124" customFormat="false" ht="12.8" hidden="false" customHeight="true" outlineLevel="0" collapsed="false"/>
    <row r="1042125" customFormat="false" ht="12.8" hidden="false" customHeight="true" outlineLevel="0" collapsed="false"/>
    <row r="1042126" customFormat="false" ht="12.8" hidden="false" customHeight="true" outlineLevel="0" collapsed="false"/>
    <row r="1042127" customFormat="false" ht="12.8" hidden="false" customHeight="true" outlineLevel="0" collapsed="false"/>
    <row r="1042128" customFormat="false" ht="12.8" hidden="false" customHeight="true" outlineLevel="0" collapsed="false"/>
    <row r="1042129" customFormat="false" ht="12.8" hidden="false" customHeight="true" outlineLevel="0" collapsed="false"/>
    <row r="1042130" customFormat="false" ht="12.8" hidden="false" customHeight="true" outlineLevel="0" collapsed="false"/>
    <row r="1042131" customFormat="false" ht="12.8" hidden="false" customHeight="true" outlineLevel="0" collapsed="false"/>
    <row r="1042132" customFormat="false" ht="12.8" hidden="false" customHeight="true" outlineLevel="0" collapsed="false"/>
    <row r="1042133" customFormat="false" ht="12.8" hidden="false" customHeight="true" outlineLevel="0" collapsed="false"/>
    <row r="1042134" customFormat="false" ht="12.8" hidden="false" customHeight="true" outlineLevel="0" collapsed="false"/>
    <row r="1042135" customFormat="false" ht="12.8" hidden="false" customHeight="true" outlineLevel="0" collapsed="false"/>
    <row r="1042136" customFormat="false" ht="12.8" hidden="false" customHeight="true" outlineLevel="0" collapsed="false"/>
    <row r="1042137" customFormat="false" ht="12.8" hidden="false" customHeight="true" outlineLevel="0" collapsed="false"/>
    <row r="1042138" customFormat="false" ht="12.8" hidden="false" customHeight="true" outlineLevel="0" collapsed="false"/>
    <row r="1042139" customFormat="false" ht="12.8" hidden="false" customHeight="true" outlineLevel="0" collapsed="false"/>
    <row r="1042140" customFormat="false" ht="12.8" hidden="false" customHeight="true" outlineLevel="0" collapsed="false"/>
    <row r="1042141" customFormat="false" ht="12.8" hidden="false" customHeight="true" outlineLevel="0" collapsed="false"/>
    <row r="1042142" customFormat="false" ht="12.8" hidden="false" customHeight="true" outlineLevel="0" collapsed="false"/>
    <row r="1042143" customFormat="false" ht="12.8" hidden="false" customHeight="true" outlineLevel="0" collapsed="false"/>
    <row r="1042144" customFormat="false" ht="12.8" hidden="false" customHeight="true" outlineLevel="0" collapsed="false"/>
    <row r="1042145" customFormat="false" ht="12.8" hidden="false" customHeight="true" outlineLevel="0" collapsed="false"/>
    <row r="1042146" customFormat="false" ht="12.8" hidden="false" customHeight="true" outlineLevel="0" collapsed="false"/>
    <row r="1042147" customFormat="false" ht="12.8" hidden="false" customHeight="true" outlineLevel="0" collapsed="false"/>
    <row r="1042148" customFormat="false" ht="12.8" hidden="false" customHeight="true" outlineLevel="0" collapsed="false"/>
    <row r="1042149" customFormat="false" ht="12.8" hidden="false" customHeight="true" outlineLevel="0" collapsed="false"/>
    <row r="1042150" customFormat="false" ht="12.8" hidden="false" customHeight="true" outlineLevel="0" collapsed="false"/>
    <row r="1042151" customFormat="false" ht="12.8" hidden="false" customHeight="true" outlineLevel="0" collapsed="false"/>
    <row r="1042152" customFormat="false" ht="12.8" hidden="false" customHeight="true" outlineLevel="0" collapsed="false"/>
    <row r="1042153" customFormat="false" ht="12.8" hidden="false" customHeight="true" outlineLevel="0" collapsed="false"/>
    <row r="1042154" customFormat="false" ht="12.8" hidden="false" customHeight="true" outlineLevel="0" collapsed="false"/>
    <row r="1042155" customFormat="false" ht="12.8" hidden="false" customHeight="true" outlineLevel="0" collapsed="false"/>
    <row r="1042156" customFormat="false" ht="12.8" hidden="false" customHeight="true" outlineLevel="0" collapsed="false"/>
    <row r="1042157" customFormat="false" ht="12.8" hidden="false" customHeight="true" outlineLevel="0" collapsed="false"/>
    <row r="1042158" customFormat="false" ht="12.8" hidden="false" customHeight="true" outlineLevel="0" collapsed="false"/>
    <row r="1042159" customFormat="false" ht="12.8" hidden="false" customHeight="true" outlineLevel="0" collapsed="false"/>
    <row r="1042160" customFormat="false" ht="12.8" hidden="false" customHeight="true" outlineLevel="0" collapsed="false"/>
    <row r="1042161" customFormat="false" ht="12.8" hidden="false" customHeight="true" outlineLevel="0" collapsed="false"/>
    <row r="1042162" customFormat="false" ht="12.8" hidden="false" customHeight="true" outlineLevel="0" collapsed="false"/>
    <row r="1042163" customFormat="false" ht="12.8" hidden="false" customHeight="true" outlineLevel="0" collapsed="false"/>
    <row r="1042164" customFormat="false" ht="12.8" hidden="false" customHeight="true" outlineLevel="0" collapsed="false"/>
    <row r="1042165" customFormat="false" ht="12.8" hidden="false" customHeight="true" outlineLevel="0" collapsed="false"/>
    <row r="1042166" customFormat="false" ht="12.8" hidden="false" customHeight="true" outlineLevel="0" collapsed="false"/>
    <row r="1042167" customFormat="false" ht="12.8" hidden="false" customHeight="true" outlineLevel="0" collapsed="false"/>
    <row r="1042168" customFormat="false" ht="12.8" hidden="false" customHeight="true" outlineLevel="0" collapsed="false"/>
    <row r="1042169" customFormat="false" ht="12.8" hidden="false" customHeight="true" outlineLevel="0" collapsed="false"/>
    <row r="1042170" customFormat="false" ht="12.8" hidden="false" customHeight="true" outlineLevel="0" collapsed="false"/>
    <row r="1042171" customFormat="false" ht="12.8" hidden="false" customHeight="true" outlineLevel="0" collapsed="false"/>
    <row r="1042172" customFormat="false" ht="12.8" hidden="false" customHeight="true" outlineLevel="0" collapsed="false"/>
    <row r="1042173" customFormat="false" ht="12.8" hidden="false" customHeight="true" outlineLevel="0" collapsed="false"/>
    <row r="1042174" customFormat="false" ht="12.8" hidden="false" customHeight="true" outlineLevel="0" collapsed="false"/>
    <row r="1042175" customFormat="false" ht="12.8" hidden="false" customHeight="true" outlineLevel="0" collapsed="false"/>
    <row r="1042176" customFormat="false" ht="12.8" hidden="false" customHeight="true" outlineLevel="0" collapsed="false"/>
    <row r="1042177" customFormat="false" ht="12.8" hidden="false" customHeight="true" outlineLevel="0" collapsed="false"/>
    <row r="1042178" customFormat="false" ht="12.8" hidden="false" customHeight="true" outlineLevel="0" collapsed="false"/>
    <row r="1042179" customFormat="false" ht="12.8" hidden="false" customHeight="true" outlineLevel="0" collapsed="false"/>
    <row r="1042180" customFormat="false" ht="12.8" hidden="false" customHeight="true" outlineLevel="0" collapsed="false"/>
    <row r="1042181" customFormat="false" ht="12.8" hidden="false" customHeight="true" outlineLevel="0" collapsed="false"/>
    <row r="1042182" customFormat="false" ht="12.8" hidden="false" customHeight="true" outlineLevel="0" collapsed="false"/>
    <row r="1042183" customFormat="false" ht="12.8" hidden="false" customHeight="true" outlineLevel="0" collapsed="false"/>
    <row r="1042184" customFormat="false" ht="12.8" hidden="false" customHeight="true" outlineLevel="0" collapsed="false"/>
    <row r="1042185" customFormat="false" ht="12.8" hidden="false" customHeight="true" outlineLevel="0" collapsed="false"/>
    <row r="1042186" customFormat="false" ht="12.8" hidden="false" customHeight="true" outlineLevel="0" collapsed="false"/>
    <row r="1042187" customFormat="false" ht="12.8" hidden="false" customHeight="true" outlineLevel="0" collapsed="false"/>
    <row r="1042188" customFormat="false" ht="12.8" hidden="false" customHeight="true" outlineLevel="0" collapsed="false"/>
    <row r="1042189" customFormat="false" ht="12.8" hidden="false" customHeight="true" outlineLevel="0" collapsed="false"/>
    <row r="1042190" customFormat="false" ht="12.8" hidden="false" customHeight="true" outlineLevel="0" collapsed="false"/>
    <row r="1042191" customFormat="false" ht="12.8" hidden="false" customHeight="true" outlineLevel="0" collapsed="false"/>
    <row r="1042192" customFormat="false" ht="12.8" hidden="false" customHeight="true" outlineLevel="0" collapsed="false"/>
    <row r="1042193" customFormat="false" ht="12.8" hidden="false" customHeight="true" outlineLevel="0" collapsed="false"/>
    <row r="1042194" customFormat="false" ht="12.8" hidden="false" customHeight="true" outlineLevel="0" collapsed="false"/>
    <row r="1042195" customFormat="false" ht="12.8" hidden="false" customHeight="true" outlineLevel="0" collapsed="false"/>
    <row r="1042196" customFormat="false" ht="12.8" hidden="false" customHeight="true" outlineLevel="0" collapsed="false"/>
    <row r="1042197" customFormat="false" ht="12.8" hidden="false" customHeight="true" outlineLevel="0" collapsed="false"/>
    <row r="1042198" customFormat="false" ht="12.8" hidden="false" customHeight="true" outlineLevel="0" collapsed="false"/>
    <row r="1042199" customFormat="false" ht="12.8" hidden="false" customHeight="true" outlineLevel="0" collapsed="false"/>
    <row r="1042200" customFormat="false" ht="12.8" hidden="false" customHeight="true" outlineLevel="0" collapsed="false"/>
    <row r="1042201" customFormat="false" ht="12.8" hidden="false" customHeight="true" outlineLevel="0" collapsed="false"/>
    <row r="1042202" customFormat="false" ht="12.8" hidden="false" customHeight="true" outlineLevel="0" collapsed="false"/>
    <row r="1042203" customFormat="false" ht="12.8" hidden="false" customHeight="true" outlineLevel="0" collapsed="false"/>
    <row r="1042204" customFormat="false" ht="12.8" hidden="false" customHeight="true" outlineLevel="0" collapsed="false"/>
    <row r="1042205" customFormat="false" ht="12.8" hidden="false" customHeight="true" outlineLevel="0" collapsed="false"/>
    <row r="1042206" customFormat="false" ht="12.8" hidden="false" customHeight="true" outlineLevel="0" collapsed="false"/>
    <row r="1042207" customFormat="false" ht="12.8" hidden="false" customHeight="true" outlineLevel="0" collapsed="false"/>
    <row r="1042208" customFormat="false" ht="12.8" hidden="false" customHeight="true" outlineLevel="0" collapsed="false"/>
    <row r="1042209" customFormat="false" ht="12.8" hidden="false" customHeight="true" outlineLevel="0" collapsed="false"/>
    <row r="1042210" customFormat="false" ht="12.8" hidden="false" customHeight="true" outlineLevel="0" collapsed="false"/>
    <row r="1042211" customFormat="false" ht="12.8" hidden="false" customHeight="true" outlineLevel="0" collapsed="false"/>
    <row r="1042212" customFormat="false" ht="12.8" hidden="false" customHeight="true" outlineLevel="0" collapsed="false"/>
    <row r="1042213" customFormat="false" ht="12.8" hidden="false" customHeight="true" outlineLevel="0" collapsed="false"/>
    <row r="1042214" customFormat="false" ht="12.8" hidden="false" customHeight="true" outlineLevel="0" collapsed="false"/>
    <row r="1042215" customFormat="false" ht="12.8" hidden="false" customHeight="true" outlineLevel="0" collapsed="false"/>
    <row r="1042216" customFormat="false" ht="12.8" hidden="false" customHeight="true" outlineLevel="0" collapsed="false"/>
    <row r="1042217" customFormat="false" ht="12.8" hidden="false" customHeight="true" outlineLevel="0" collapsed="false"/>
    <row r="1042218" customFormat="false" ht="12.8" hidden="false" customHeight="true" outlineLevel="0" collapsed="false"/>
    <row r="1042219" customFormat="false" ht="12.8" hidden="false" customHeight="true" outlineLevel="0" collapsed="false"/>
    <row r="1042220" customFormat="false" ht="12.8" hidden="false" customHeight="true" outlineLevel="0" collapsed="false"/>
    <row r="1042221" customFormat="false" ht="12.8" hidden="false" customHeight="true" outlineLevel="0" collapsed="false"/>
    <row r="1042222" customFormat="false" ht="12.8" hidden="false" customHeight="true" outlineLevel="0" collapsed="false"/>
    <row r="1042223" customFormat="false" ht="12.8" hidden="false" customHeight="true" outlineLevel="0" collapsed="false"/>
    <row r="1042224" customFormat="false" ht="12.8" hidden="false" customHeight="true" outlineLevel="0" collapsed="false"/>
    <row r="1042225" customFormat="false" ht="12.8" hidden="false" customHeight="true" outlineLevel="0" collapsed="false"/>
    <row r="1042226" customFormat="false" ht="12.8" hidden="false" customHeight="true" outlineLevel="0" collapsed="false"/>
    <row r="1042227" customFormat="false" ht="12.8" hidden="false" customHeight="true" outlineLevel="0" collapsed="false"/>
    <row r="1042228" customFormat="false" ht="12.8" hidden="false" customHeight="true" outlineLevel="0" collapsed="false"/>
    <row r="1042229" customFormat="false" ht="12.8" hidden="false" customHeight="true" outlineLevel="0" collapsed="false"/>
    <row r="1042230" customFormat="false" ht="12.8" hidden="false" customHeight="true" outlineLevel="0" collapsed="false"/>
    <row r="1042231" customFormat="false" ht="12.8" hidden="false" customHeight="true" outlineLevel="0" collapsed="false"/>
    <row r="1042232" customFormat="false" ht="12.8" hidden="false" customHeight="true" outlineLevel="0" collapsed="false"/>
    <row r="1042233" customFormat="false" ht="12.8" hidden="false" customHeight="true" outlineLevel="0" collapsed="false"/>
    <row r="1042234" customFormat="false" ht="12.8" hidden="false" customHeight="true" outlineLevel="0" collapsed="false"/>
    <row r="1042235" customFormat="false" ht="12.8" hidden="false" customHeight="true" outlineLevel="0" collapsed="false"/>
    <row r="1042236" customFormat="false" ht="12.8" hidden="false" customHeight="true" outlineLevel="0" collapsed="false"/>
    <row r="1042237" customFormat="false" ht="12.8" hidden="false" customHeight="true" outlineLevel="0" collapsed="false"/>
    <row r="1042238" customFormat="false" ht="12.8" hidden="false" customHeight="true" outlineLevel="0" collapsed="false"/>
    <row r="1042239" customFormat="false" ht="12.8" hidden="false" customHeight="true" outlineLevel="0" collapsed="false"/>
    <row r="1042240" customFormat="false" ht="12.8" hidden="false" customHeight="true" outlineLevel="0" collapsed="false"/>
    <row r="1042241" customFormat="false" ht="12.8" hidden="false" customHeight="true" outlineLevel="0" collapsed="false"/>
    <row r="1042242" customFormat="false" ht="12.8" hidden="false" customHeight="true" outlineLevel="0" collapsed="false"/>
    <row r="1042243" customFormat="false" ht="12.8" hidden="false" customHeight="true" outlineLevel="0" collapsed="false"/>
    <row r="1042244" customFormat="false" ht="12.8" hidden="false" customHeight="true" outlineLevel="0" collapsed="false"/>
    <row r="1042245" customFormat="false" ht="12.8" hidden="false" customHeight="true" outlineLevel="0" collapsed="false"/>
    <row r="1042246" customFormat="false" ht="12.8" hidden="false" customHeight="true" outlineLevel="0" collapsed="false"/>
    <row r="1042247" customFormat="false" ht="12.8" hidden="false" customHeight="true" outlineLevel="0" collapsed="false"/>
    <row r="1042248" customFormat="false" ht="12.8" hidden="false" customHeight="true" outlineLevel="0" collapsed="false"/>
    <row r="1042249" customFormat="false" ht="12.8" hidden="false" customHeight="true" outlineLevel="0" collapsed="false"/>
    <row r="1042250" customFormat="false" ht="12.8" hidden="false" customHeight="true" outlineLevel="0" collapsed="false"/>
    <row r="1042251" customFormat="false" ht="12.8" hidden="false" customHeight="true" outlineLevel="0" collapsed="false"/>
    <row r="1042252" customFormat="false" ht="12.8" hidden="false" customHeight="true" outlineLevel="0" collapsed="false"/>
    <row r="1042253" customFormat="false" ht="12.8" hidden="false" customHeight="true" outlineLevel="0" collapsed="false"/>
    <row r="1042254" customFormat="false" ht="12.8" hidden="false" customHeight="true" outlineLevel="0" collapsed="false"/>
    <row r="1042255" customFormat="false" ht="12.8" hidden="false" customHeight="true" outlineLevel="0" collapsed="false"/>
    <row r="1042256" customFormat="false" ht="12.8" hidden="false" customHeight="true" outlineLevel="0" collapsed="false"/>
    <row r="1042257" customFormat="false" ht="12.8" hidden="false" customHeight="true" outlineLevel="0" collapsed="false"/>
    <row r="1042258" customFormat="false" ht="12.8" hidden="false" customHeight="true" outlineLevel="0" collapsed="false"/>
    <row r="1042259" customFormat="false" ht="12.8" hidden="false" customHeight="true" outlineLevel="0" collapsed="false"/>
    <row r="1042260" customFormat="false" ht="12.8" hidden="false" customHeight="true" outlineLevel="0" collapsed="false"/>
    <row r="1042261" customFormat="false" ht="12.8" hidden="false" customHeight="true" outlineLevel="0" collapsed="false"/>
    <row r="1042262" customFormat="false" ht="12.8" hidden="false" customHeight="true" outlineLevel="0" collapsed="false"/>
    <row r="1042263" customFormat="false" ht="12.8" hidden="false" customHeight="true" outlineLevel="0" collapsed="false"/>
    <row r="1042264" customFormat="false" ht="12.8" hidden="false" customHeight="true" outlineLevel="0" collapsed="false"/>
    <row r="1042265" customFormat="false" ht="12.8" hidden="false" customHeight="true" outlineLevel="0" collapsed="false"/>
    <row r="1042266" customFormat="false" ht="12.8" hidden="false" customHeight="true" outlineLevel="0" collapsed="false"/>
    <row r="1042267" customFormat="false" ht="12.8" hidden="false" customHeight="true" outlineLevel="0" collapsed="false"/>
    <row r="1042268" customFormat="false" ht="12.8" hidden="false" customHeight="true" outlineLevel="0" collapsed="false"/>
    <row r="1042269" customFormat="false" ht="12.8" hidden="false" customHeight="true" outlineLevel="0" collapsed="false"/>
    <row r="1042270" customFormat="false" ht="12.8" hidden="false" customHeight="true" outlineLevel="0" collapsed="false"/>
    <row r="1042271" customFormat="false" ht="12.8" hidden="false" customHeight="true" outlineLevel="0" collapsed="false"/>
    <row r="1042272" customFormat="false" ht="12.8" hidden="false" customHeight="true" outlineLevel="0" collapsed="false"/>
    <row r="1042273" customFormat="false" ht="12.8" hidden="false" customHeight="true" outlineLevel="0" collapsed="false"/>
    <row r="1042274" customFormat="false" ht="12.8" hidden="false" customHeight="true" outlineLevel="0" collapsed="false"/>
    <row r="1042275" customFormat="false" ht="12.8" hidden="false" customHeight="true" outlineLevel="0" collapsed="false"/>
    <row r="1042276" customFormat="false" ht="12.8" hidden="false" customHeight="true" outlineLevel="0" collapsed="false"/>
    <row r="1042277" customFormat="false" ht="12.8" hidden="false" customHeight="true" outlineLevel="0" collapsed="false"/>
    <row r="1042278" customFormat="false" ht="12.8" hidden="false" customHeight="true" outlineLevel="0" collapsed="false"/>
    <row r="1042279" customFormat="false" ht="12.8" hidden="false" customHeight="true" outlineLevel="0" collapsed="false"/>
    <row r="1042280" customFormat="false" ht="12.8" hidden="false" customHeight="true" outlineLevel="0" collapsed="false"/>
    <row r="1042281" customFormat="false" ht="12.8" hidden="false" customHeight="true" outlineLevel="0" collapsed="false"/>
    <row r="1042282" customFormat="false" ht="12.8" hidden="false" customHeight="true" outlineLevel="0" collapsed="false"/>
    <row r="1042283" customFormat="false" ht="12.8" hidden="false" customHeight="true" outlineLevel="0" collapsed="false"/>
    <row r="1042284" customFormat="false" ht="12.8" hidden="false" customHeight="true" outlineLevel="0" collapsed="false"/>
    <row r="1042285" customFormat="false" ht="12.8" hidden="false" customHeight="true" outlineLevel="0" collapsed="false"/>
    <row r="1042286" customFormat="false" ht="12.8" hidden="false" customHeight="true" outlineLevel="0" collapsed="false"/>
    <row r="1042287" customFormat="false" ht="12.8" hidden="false" customHeight="true" outlineLevel="0" collapsed="false"/>
    <row r="1042288" customFormat="false" ht="12.8" hidden="false" customHeight="true" outlineLevel="0" collapsed="false"/>
    <row r="1042289" customFormat="false" ht="12.8" hidden="false" customHeight="true" outlineLevel="0" collapsed="false"/>
    <row r="1042290" customFormat="false" ht="12.8" hidden="false" customHeight="true" outlineLevel="0" collapsed="false"/>
    <row r="1042291" customFormat="false" ht="12.8" hidden="false" customHeight="true" outlineLevel="0" collapsed="false"/>
    <row r="1042292" customFormat="false" ht="12.8" hidden="false" customHeight="true" outlineLevel="0" collapsed="false"/>
    <row r="1042293" customFormat="false" ht="12.8" hidden="false" customHeight="true" outlineLevel="0" collapsed="false"/>
    <row r="1042294" customFormat="false" ht="12.8" hidden="false" customHeight="true" outlineLevel="0" collapsed="false"/>
    <row r="1042295" customFormat="false" ht="12.8" hidden="false" customHeight="true" outlineLevel="0" collapsed="false"/>
    <row r="1042296" customFormat="false" ht="12.8" hidden="false" customHeight="true" outlineLevel="0" collapsed="false"/>
    <row r="1042297" customFormat="false" ht="12.8" hidden="false" customHeight="true" outlineLevel="0" collapsed="false"/>
    <row r="1042298" customFormat="false" ht="12.8" hidden="false" customHeight="true" outlineLevel="0" collapsed="false"/>
    <row r="1042299" customFormat="false" ht="12.8" hidden="false" customHeight="true" outlineLevel="0" collapsed="false"/>
    <row r="1042300" customFormat="false" ht="12.8" hidden="false" customHeight="true" outlineLevel="0" collapsed="false"/>
    <row r="1042301" customFormat="false" ht="12.8" hidden="false" customHeight="true" outlineLevel="0" collapsed="false"/>
    <row r="1042302" customFormat="false" ht="12.8" hidden="false" customHeight="true" outlineLevel="0" collapsed="false"/>
    <row r="1042303" customFormat="false" ht="12.8" hidden="false" customHeight="true" outlineLevel="0" collapsed="false"/>
    <row r="1042304" customFormat="false" ht="12.8" hidden="false" customHeight="true" outlineLevel="0" collapsed="false"/>
    <row r="1042305" customFormat="false" ht="12.8" hidden="false" customHeight="true" outlineLevel="0" collapsed="false"/>
    <row r="1042306" customFormat="false" ht="12.8" hidden="false" customHeight="true" outlineLevel="0" collapsed="false"/>
    <row r="1042307" customFormat="false" ht="12.8" hidden="false" customHeight="true" outlineLevel="0" collapsed="false"/>
    <row r="1042308" customFormat="false" ht="12.8" hidden="false" customHeight="true" outlineLevel="0" collapsed="false"/>
    <row r="1042309" customFormat="false" ht="12.8" hidden="false" customHeight="true" outlineLevel="0" collapsed="false"/>
    <row r="1042310" customFormat="false" ht="12.8" hidden="false" customHeight="true" outlineLevel="0" collapsed="false"/>
    <row r="1042311" customFormat="false" ht="12.8" hidden="false" customHeight="true" outlineLevel="0" collapsed="false"/>
    <row r="1042312" customFormat="false" ht="12.8" hidden="false" customHeight="true" outlineLevel="0" collapsed="false"/>
    <row r="1042313" customFormat="false" ht="12.8" hidden="false" customHeight="true" outlineLevel="0" collapsed="false"/>
    <row r="1042314" customFormat="false" ht="12.8" hidden="false" customHeight="true" outlineLevel="0" collapsed="false"/>
    <row r="1042315" customFormat="false" ht="12.8" hidden="false" customHeight="true" outlineLevel="0" collapsed="false"/>
    <row r="1042316" customFormat="false" ht="12.8" hidden="false" customHeight="true" outlineLevel="0" collapsed="false"/>
    <row r="1042317" customFormat="false" ht="12.8" hidden="false" customHeight="true" outlineLevel="0" collapsed="false"/>
    <row r="1042318" customFormat="false" ht="12.8" hidden="false" customHeight="true" outlineLevel="0" collapsed="false"/>
    <row r="1042319" customFormat="false" ht="12.8" hidden="false" customHeight="true" outlineLevel="0" collapsed="false"/>
    <row r="1042320" customFormat="false" ht="12.8" hidden="false" customHeight="true" outlineLevel="0" collapsed="false"/>
    <row r="1042321" customFormat="false" ht="12.8" hidden="false" customHeight="true" outlineLevel="0" collapsed="false"/>
    <row r="1042322" customFormat="false" ht="12.8" hidden="false" customHeight="true" outlineLevel="0" collapsed="false"/>
    <row r="1042323" customFormat="false" ht="12.8" hidden="false" customHeight="true" outlineLevel="0" collapsed="false"/>
    <row r="1042324" customFormat="false" ht="12.8" hidden="false" customHeight="true" outlineLevel="0" collapsed="false"/>
    <row r="1042325" customFormat="false" ht="12.8" hidden="false" customHeight="true" outlineLevel="0" collapsed="false"/>
    <row r="1042326" customFormat="false" ht="12.8" hidden="false" customHeight="true" outlineLevel="0" collapsed="false"/>
    <row r="1042327" customFormat="false" ht="12.8" hidden="false" customHeight="true" outlineLevel="0" collapsed="false"/>
    <row r="1042328" customFormat="false" ht="12.8" hidden="false" customHeight="true" outlineLevel="0" collapsed="false"/>
    <row r="1042329" customFormat="false" ht="12.8" hidden="false" customHeight="true" outlineLevel="0" collapsed="false"/>
    <row r="1042330" customFormat="false" ht="12.8" hidden="false" customHeight="true" outlineLevel="0" collapsed="false"/>
    <row r="1042331" customFormat="false" ht="12.8" hidden="false" customHeight="true" outlineLevel="0" collapsed="false"/>
    <row r="1042332" customFormat="false" ht="12.8" hidden="false" customHeight="true" outlineLevel="0" collapsed="false"/>
    <row r="1042333" customFormat="false" ht="12.8" hidden="false" customHeight="true" outlineLevel="0" collapsed="false"/>
    <row r="1042334" customFormat="false" ht="12.8" hidden="false" customHeight="true" outlineLevel="0" collapsed="false"/>
    <row r="1042335" customFormat="false" ht="12.8" hidden="false" customHeight="true" outlineLevel="0" collapsed="false"/>
    <row r="1042336" customFormat="false" ht="12.8" hidden="false" customHeight="true" outlineLevel="0" collapsed="false"/>
    <row r="1042337" customFormat="false" ht="12.8" hidden="false" customHeight="true" outlineLevel="0" collapsed="false"/>
    <row r="1042338" customFormat="false" ht="12.8" hidden="false" customHeight="true" outlineLevel="0" collapsed="false"/>
    <row r="1042339" customFormat="false" ht="12.8" hidden="false" customHeight="true" outlineLevel="0" collapsed="false"/>
    <row r="1042340" customFormat="false" ht="12.8" hidden="false" customHeight="true" outlineLevel="0" collapsed="false"/>
    <row r="1042341" customFormat="false" ht="12.8" hidden="false" customHeight="true" outlineLevel="0" collapsed="false"/>
    <row r="1042342" customFormat="false" ht="12.8" hidden="false" customHeight="true" outlineLevel="0" collapsed="false"/>
    <row r="1042343" customFormat="false" ht="12.8" hidden="false" customHeight="true" outlineLevel="0" collapsed="false"/>
    <row r="1042344" customFormat="false" ht="12.8" hidden="false" customHeight="true" outlineLevel="0" collapsed="false"/>
    <row r="1042345" customFormat="false" ht="12.8" hidden="false" customHeight="true" outlineLevel="0" collapsed="false"/>
    <row r="1042346" customFormat="false" ht="12.8" hidden="false" customHeight="true" outlineLevel="0" collapsed="false"/>
    <row r="1042347" customFormat="false" ht="12.8" hidden="false" customHeight="true" outlineLevel="0" collapsed="false"/>
    <row r="1042348" customFormat="false" ht="12.8" hidden="false" customHeight="true" outlineLevel="0" collapsed="false"/>
    <row r="1042349" customFormat="false" ht="12.8" hidden="false" customHeight="true" outlineLevel="0" collapsed="false"/>
    <row r="1042350" customFormat="false" ht="12.8" hidden="false" customHeight="true" outlineLevel="0" collapsed="false"/>
    <row r="1042351" customFormat="false" ht="12.8" hidden="false" customHeight="true" outlineLevel="0" collapsed="false"/>
    <row r="1042352" customFormat="false" ht="12.8" hidden="false" customHeight="true" outlineLevel="0" collapsed="false"/>
    <row r="1042353" customFormat="false" ht="12.8" hidden="false" customHeight="true" outlineLevel="0" collapsed="false"/>
    <row r="1042354" customFormat="false" ht="12.8" hidden="false" customHeight="true" outlineLevel="0" collapsed="false"/>
    <row r="1042355" customFormat="false" ht="12.8" hidden="false" customHeight="true" outlineLevel="0" collapsed="false"/>
    <row r="1042356" customFormat="false" ht="12.8" hidden="false" customHeight="true" outlineLevel="0" collapsed="false"/>
    <row r="1042357" customFormat="false" ht="12.8" hidden="false" customHeight="true" outlineLevel="0" collapsed="false"/>
    <row r="1042358" customFormat="false" ht="12.8" hidden="false" customHeight="true" outlineLevel="0" collapsed="false"/>
    <row r="1042359" customFormat="false" ht="12.8" hidden="false" customHeight="true" outlineLevel="0" collapsed="false"/>
    <row r="1042360" customFormat="false" ht="12.8" hidden="false" customHeight="true" outlineLevel="0" collapsed="false"/>
    <row r="1042361" customFormat="false" ht="12.8" hidden="false" customHeight="true" outlineLevel="0" collapsed="false"/>
    <row r="1042362" customFormat="false" ht="12.8" hidden="false" customHeight="true" outlineLevel="0" collapsed="false"/>
    <row r="1042363" customFormat="false" ht="12.8" hidden="false" customHeight="true" outlineLevel="0" collapsed="false"/>
    <row r="1042364" customFormat="false" ht="12.8" hidden="false" customHeight="true" outlineLevel="0" collapsed="false"/>
    <row r="1042365" customFormat="false" ht="12.8" hidden="false" customHeight="true" outlineLevel="0" collapsed="false"/>
    <row r="1042366" customFormat="false" ht="12.8" hidden="false" customHeight="true" outlineLevel="0" collapsed="false"/>
    <row r="1042367" customFormat="false" ht="12.8" hidden="false" customHeight="true" outlineLevel="0" collapsed="false"/>
    <row r="1042368" customFormat="false" ht="12.8" hidden="false" customHeight="true" outlineLevel="0" collapsed="false"/>
    <row r="1042369" customFormat="false" ht="12.8" hidden="false" customHeight="true" outlineLevel="0" collapsed="false"/>
    <row r="1042370" customFormat="false" ht="12.8" hidden="false" customHeight="true" outlineLevel="0" collapsed="false"/>
    <row r="1042371" customFormat="false" ht="12.8" hidden="false" customHeight="true" outlineLevel="0" collapsed="false"/>
    <row r="1042372" customFormat="false" ht="12.8" hidden="false" customHeight="true" outlineLevel="0" collapsed="false"/>
    <row r="1042373" customFormat="false" ht="12.8" hidden="false" customHeight="true" outlineLevel="0" collapsed="false"/>
    <row r="1042374" customFormat="false" ht="12.8" hidden="false" customHeight="true" outlineLevel="0" collapsed="false"/>
    <row r="1042375" customFormat="false" ht="12.8" hidden="false" customHeight="true" outlineLevel="0" collapsed="false"/>
    <row r="1042376" customFormat="false" ht="12.8" hidden="false" customHeight="true" outlineLevel="0" collapsed="false"/>
    <row r="1042377" customFormat="false" ht="12.8" hidden="false" customHeight="true" outlineLevel="0" collapsed="false"/>
    <row r="1042378" customFormat="false" ht="12.8" hidden="false" customHeight="true" outlineLevel="0" collapsed="false"/>
    <row r="1042379" customFormat="false" ht="12.8" hidden="false" customHeight="true" outlineLevel="0" collapsed="false"/>
    <row r="1042380" customFormat="false" ht="12.8" hidden="false" customHeight="true" outlineLevel="0" collapsed="false"/>
    <row r="1042381" customFormat="false" ht="12.8" hidden="false" customHeight="true" outlineLevel="0" collapsed="false"/>
    <row r="1042382" customFormat="false" ht="12.8" hidden="false" customHeight="true" outlineLevel="0" collapsed="false"/>
    <row r="1042383" customFormat="false" ht="12.8" hidden="false" customHeight="true" outlineLevel="0" collapsed="false"/>
    <row r="1042384" customFormat="false" ht="12.8" hidden="false" customHeight="true" outlineLevel="0" collapsed="false"/>
    <row r="1042385" customFormat="false" ht="12.8" hidden="false" customHeight="true" outlineLevel="0" collapsed="false"/>
    <row r="1042386" customFormat="false" ht="12.8" hidden="false" customHeight="true" outlineLevel="0" collapsed="false"/>
    <row r="1042387" customFormat="false" ht="12.8" hidden="false" customHeight="true" outlineLevel="0" collapsed="false"/>
    <row r="1042388" customFormat="false" ht="12.8" hidden="false" customHeight="true" outlineLevel="0" collapsed="false"/>
    <row r="1042389" customFormat="false" ht="12.8" hidden="false" customHeight="true" outlineLevel="0" collapsed="false"/>
    <row r="1042390" customFormat="false" ht="12.8" hidden="false" customHeight="true" outlineLevel="0" collapsed="false"/>
    <row r="1042391" customFormat="false" ht="12.8" hidden="false" customHeight="true" outlineLevel="0" collapsed="false"/>
    <row r="1042392" customFormat="false" ht="12.8" hidden="false" customHeight="true" outlineLevel="0" collapsed="false"/>
    <row r="1042393" customFormat="false" ht="12.8" hidden="false" customHeight="true" outlineLevel="0" collapsed="false"/>
    <row r="1042394" customFormat="false" ht="12.8" hidden="false" customHeight="true" outlineLevel="0" collapsed="false"/>
    <row r="1042395" customFormat="false" ht="12.8" hidden="false" customHeight="true" outlineLevel="0" collapsed="false"/>
    <row r="1042396" customFormat="false" ht="12.8" hidden="false" customHeight="true" outlineLevel="0" collapsed="false"/>
    <row r="1042397" customFormat="false" ht="12.8" hidden="false" customHeight="true" outlineLevel="0" collapsed="false"/>
    <row r="1042398" customFormat="false" ht="12.8" hidden="false" customHeight="true" outlineLevel="0" collapsed="false"/>
    <row r="1042399" customFormat="false" ht="12.8" hidden="false" customHeight="true" outlineLevel="0" collapsed="false"/>
    <row r="1042400" customFormat="false" ht="12.8" hidden="false" customHeight="true" outlineLevel="0" collapsed="false"/>
    <row r="1042401" customFormat="false" ht="12.8" hidden="false" customHeight="true" outlineLevel="0" collapsed="false"/>
    <row r="1042402" customFormat="false" ht="12.8" hidden="false" customHeight="true" outlineLevel="0" collapsed="false"/>
    <row r="1042403" customFormat="false" ht="12.8" hidden="false" customHeight="true" outlineLevel="0" collapsed="false"/>
    <row r="1042404" customFormat="false" ht="12.8" hidden="false" customHeight="true" outlineLevel="0" collapsed="false"/>
    <row r="1042405" customFormat="false" ht="12.8" hidden="false" customHeight="true" outlineLevel="0" collapsed="false"/>
    <row r="1042406" customFormat="false" ht="12.8" hidden="false" customHeight="true" outlineLevel="0" collapsed="false"/>
    <row r="1042407" customFormat="false" ht="12.8" hidden="false" customHeight="true" outlineLevel="0" collapsed="false"/>
    <row r="1042408" customFormat="false" ht="12.8" hidden="false" customHeight="true" outlineLevel="0" collapsed="false"/>
    <row r="1042409" customFormat="false" ht="12.8" hidden="false" customHeight="true" outlineLevel="0" collapsed="false"/>
    <row r="1042410" customFormat="false" ht="12.8" hidden="false" customHeight="true" outlineLevel="0" collapsed="false"/>
    <row r="1042411" customFormat="false" ht="12.8" hidden="false" customHeight="true" outlineLevel="0" collapsed="false"/>
    <row r="1042412" customFormat="false" ht="12.8" hidden="false" customHeight="true" outlineLevel="0" collapsed="false"/>
    <row r="1042413" customFormat="false" ht="12.8" hidden="false" customHeight="true" outlineLevel="0" collapsed="false"/>
    <row r="1042414" customFormat="false" ht="12.8" hidden="false" customHeight="true" outlineLevel="0" collapsed="false"/>
    <row r="1042415" customFormat="false" ht="12.8" hidden="false" customHeight="true" outlineLevel="0" collapsed="false"/>
    <row r="1042416" customFormat="false" ht="12.8" hidden="false" customHeight="true" outlineLevel="0" collapsed="false"/>
    <row r="1042417" customFormat="false" ht="12.8" hidden="false" customHeight="true" outlineLevel="0" collapsed="false"/>
    <row r="1042418" customFormat="false" ht="12.8" hidden="false" customHeight="true" outlineLevel="0" collapsed="false"/>
    <row r="1042419" customFormat="false" ht="12.8" hidden="false" customHeight="true" outlineLevel="0" collapsed="false"/>
    <row r="1042420" customFormat="false" ht="12.8" hidden="false" customHeight="true" outlineLevel="0" collapsed="false"/>
    <row r="1042421" customFormat="false" ht="12.8" hidden="false" customHeight="true" outlineLevel="0" collapsed="false"/>
    <row r="1042422" customFormat="false" ht="12.8" hidden="false" customHeight="true" outlineLevel="0" collapsed="false"/>
    <row r="1042423" customFormat="false" ht="12.8" hidden="false" customHeight="true" outlineLevel="0" collapsed="false"/>
    <row r="1042424" customFormat="false" ht="12.8" hidden="false" customHeight="true" outlineLevel="0" collapsed="false"/>
    <row r="1042425" customFormat="false" ht="12.8" hidden="false" customHeight="true" outlineLevel="0" collapsed="false"/>
    <row r="1042426" customFormat="false" ht="12.8" hidden="false" customHeight="true" outlineLevel="0" collapsed="false"/>
    <row r="1042427" customFormat="false" ht="12.8" hidden="false" customHeight="true" outlineLevel="0" collapsed="false"/>
    <row r="1042428" customFormat="false" ht="12.8" hidden="false" customHeight="true" outlineLevel="0" collapsed="false"/>
    <row r="1042429" customFormat="false" ht="12.8" hidden="false" customHeight="true" outlineLevel="0" collapsed="false"/>
    <row r="1042430" customFormat="false" ht="12.8" hidden="false" customHeight="true" outlineLevel="0" collapsed="false"/>
    <row r="1042431" customFormat="false" ht="12.8" hidden="false" customHeight="true" outlineLevel="0" collapsed="false"/>
    <row r="1042432" customFormat="false" ht="12.8" hidden="false" customHeight="true" outlineLevel="0" collapsed="false"/>
    <row r="1042433" customFormat="false" ht="12.8" hidden="false" customHeight="true" outlineLevel="0" collapsed="false"/>
    <row r="1042434" customFormat="false" ht="12.8" hidden="false" customHeight="true" outlineLevel="0" collapsed="false"/>
    <row r="1042435" customFormat="false" ht="12.8" hidden="false" customHeight="true" outlineLevel="0" collapsed="false"/>
    <row r="1042436" customFormat="false" ht="12.8" hidden="false" customHeight="true" outlineLevel="0" collapsed="false"/>
    <row r="1042437" customFormat="false" ht="12.8" hidden="false" customHeight="true" outlineLevel="0" collapsed="false"/>
    <row r="1042438" customFormat="false" ht="12.8" hidden="false" customHeight="true" outlineLevel="0" collapsed="false"/>
    <row r="1042439" customFormat="false" ht="12.8" hidden="false" customHeight="true" outlineLevel="0" collapsed="false"/>
    <row r="1042440" customFormat="false" ht="12.8" hidden="false" customHeight="true" outlineLevel="0" collapsed="false"/>
    <row r="1042441" customFormat="false" ht="12.8" hidden="false" customHeight="true" outlineLevel="0" collapsed="false"/>
    <row r="1042442" customFormat="false" ht="12.8" hidden="false" customHeight="true" outlineLevel="0" collapsed="false"/>
    <row r="1042443" customFormat="false" ht="12.8" hidden="false" customHeight="true" outlineLevel="0" collapsed="false"/>
    <row r="1042444" customFormat="false" ht="12.8" hidden="false" customHeight="true" outlineLevel="0" collapsed="false"/>
    <row r="1042445" customFormat="false" ht="12.8" hidden="false" customHeight="true" outlineLevel="0" collapsed="false"/>
    <row r="1042446" customFormat="false" ht="12.8" hidden="false" customHeight="true" outlineLevel="0" collapsed="false"/>
    <row r="1042447" customFormat="false" ht="12.8" hidden="false" customHeight="true" outlineLevel="0" collapsed="false"/>
    <row r="1042448" customFormat="false" ht="12.8" hidden="false" customHeight="true" outlineLevel="0" collapsed="false"/>
    <row r="1042449" customFormat="false" ht="12.8" hidden="false" customHeight="true" outlineLevel="0" collapsed="false"/>
    <row r="1042450" customFormat="false" ht="12.8" hidden="false" customHeight="true" outlineLevel="0" collapsed="false"/>
    <row r="1042451" customFormat="false" ht="12.8" hidden="false" customHeight="true" outlineLevel="0" collapsed="false"/>
    <row r="1042452" customFormat="false" ht="12.8" hidden="false" customHeight="true" outlineLevel="0" collapsed="false"/>
    <row r="1042453" customFormat="false" ht="12.8" hidden="false" customHeight="true" outlineLevel="0" collapsed="false"/>
    <row r="1042454" customFormat="false" ht="12.8" hidden="false" customHeight="true" outlineLevel="0" collapsed="false"/>
    <row r="1042455" customFormat="false" ht="12.8" hidden="false" customHeight="true" outlineLevel="0" collapsed="false"/>
    <row r="1042456" customFormat="false" ht="12.8" hidden="false" customHeight="true" outlineLevel="0" collapsed="false"/>
    <row r="1042457" customFormat="false" ht="12.8" hidden="false" customHeight="true" outlineLevel="0" collapsed="false"/>
    <row r="1042458" customFormat="false" ht="12.8" hidden="false" customHeight="true" outlineLevel="0" collapsed="false"/>
    <row r="1042459" customFormat="false" ht="12.8" hidden="false" customHeight="true" outlineLevel="0" collapsed="false"/>
    <row r="1042460" customFormat="false" ht="12.8" hidden="false" customHeight="true" outlineLevel="0" collapsed="false"/>
    <row r="1042461" customFormat="false" ht="12.8" hidden="false" customHeight="true" outlineLevel="0" collapsed="false"/>
    <row r="1042462" customFormat="false" ht="12.8" hidden="false" customHeight="true" outlineLevel="0" collapsed="false"/>
    <row r="1042463" customFormat="false" ht="12.8" hidden="false" customHeight="true" outlineLevel="0" collapsed="false"/>
    <row r="1042464" customFormat="false" ht="12.8" hidden="false" customHeight="true" outlineLevel="0" collapsed="false"/>
    <row r="1042465" customFormat="false" ht="12.8" hidden="false" customHeight="true" outlineLevel="0" collapsed="false"/>
    <row r="1042466" customFormat="false" ht="12.8" hidden="false" customHeight="true" outlineLevel="0" collapsed="false"/>
    <row r="1042467" customFormat="false" ht="12.8" hidden="false" customHeight="true" outlineLevel="0" collapsed="false"/>
    <row r="1042468" customFormat="false" ht="12.8" hidden="false" customHeight="true" outlineLevel="0" collapsed="false"/>
    <row r="1042469" customFormat="false" ht="12.8" hidden="false" customHeight="true" outlineLevel="0" collapsed="false"/>
    <row r="1042470" customFormat="false" ht="12.8" hidden="false" customHeight="true" outlineLevel="0" collapsed="false"/>
    <row r="1042471" customFormat="false" ht="12.8" hidden="false" customHeight="true" outlineLevel="0" collapsed="false"/>
    <row r="1042472" customFormat="false" ht="12.8" hidden="false" customHeight="true" outlineLevel="0" collapsed="false"/>
    <row r="1042473" customFormat="false" ht="12.8" hidden="false" customHeight="true" outlineLevel="0" collapsed="false"/>
    <row r="1042474" customFormat="false" ht="12.8" hidden="false" customHeight="true" outlineLevel="0" collapsed="false"/>
    <row r="1042475" customFormat="false" ht="12.8" hidden="false" customHeight="true" outlineLevel="0" collapsed="false"/>
    <row r="1042476" customFormat="false" ht="12.8" hidden="false" customHeight="true" outlineLevel="0" collapsed="false"/>
    <row r="1042477" customFormat="false" ht="12.8" hidden="false" customHeight="true" outlineLevel="0" collapsed="false"/>
    <row r="1042478" customFormat="false" ht="12.8" hidden="false" customHeight="true" outlineLevel="0" collapsed="false"/>
    <row r="1042479" customFormat="false" ht="12.8" hidden="false" customHeight="true" outlineLevel="0" collapsed="false"/>
    <row r="1042480" customFormat="false" ht="12.8" hidden="false" customHeight="true" outlineLevel="0" collapsed="false"/>
    <row r="1042481" customFormat="false" ht="12.8" hidden="false" customHeight="true" outlineLevel="0" collapsed="false"/>
    <row r="1042482" customFormat="false" ht="12.8" hidden="false" customHeight="true" outlineLevel="0" collapsed="false"/>
    <row r="1042483" customFormat="false" ht="12.8" hidden="false" customHeight="true" outlineLevel="0" collapsed="false"/>
    <row r="1042484" customFormat="false" ht="12.8" hidden="false" customHeight="true" outlineLevel="0" collapsed="false"/>
    <row r="1042485" customFormat="false" ht="12.8" hidden="false" customHeight="true" outlineLevel="0" collapsed="false"/>
    <row r="1042486" customFormat="false" ht="12.8" hidden="false" customHeight="true" outlineLevel="0" collapsed="false"/>
    <row r="1042487" customFormat="false" ht="12.8" hidden="false" customHeight="true" outlineLevel="0" collapsed="false"/>
    <row r="1042488" customFormat="false" ht="12.8" hidden="false" customHeight="true" outlineLevel="0" collapsed="false"/>
    <row r="1042489" customFormat="false" ht="12.8" hidden="false" customHeight="true" outlineLevel="0" collapsed="false"/>
    <row r="1042490" customFormat="false" ht="12.8" hidden="false" customHeight="true" outlineLevel="0" collapsed="false"/>
    <row r="1042491" customFormat="false" ht="12.8" hidden="false" customHeight="true" outlineLevel="0" collapsed="false"/>
    <row r="1042492" customFormat="false" ht="12.8" hidden="false" customHeight="true" outlineLevel="0" collapsed="false"/>
    <row r="1042493" customFormat="false" ht="12.8" hidden="false" customHeight="true" outlineLevel="0" collapsed="false"/>
    <row r="1042494" customFormat="false" ht="12.8" hidden="false" customHeight="true" outlineLevel="0" collapsed="false"/>
    <row r="1042495" customFormat="false" ht="12.8" hidden="false" customHeight="true" outlineLevel="0" collapsed="false"/>
    <row r="1042496" customFormat="false" ht="12.8" hidden="false" customHeight="true" outlineLevel="0" collapsed="false"/>
    <row r="1042497" customFormat="false" ht="12.8" hidden="false" customHeight="true" outlineLevel="0" collapsed="false"/>
    <row r="1042498" customFormat="false" ht="12.8" hidden="false" customHeight="true" outlineLevel="0" collapsed="false"/>
    <row r="1042499" customFormat="false" ht="12.8" hidden="false" customHeight="true" outlineLevel="0" collapsed="false"/>
    <row r="1042500" customFormat="false" ht="12.8" hidden="false" customHeight="true" outlineLevel="0" collapsed="false"/>
    <row r="1042501" customFormat="false" ht="12.8" hidden="false" customHeight="true" outlineLevel="0" collapsed="false"/>
    <row r="1042502" customFormat="false" ht="12.8" hidden="false" customHeight="true" outlineLevel="0" collapsed="false"/>
    <row r="1042503" customFormat="false" ht="12.8" hidden="false" customHeight="true" outlineLevel="0" collapsed="false"/>
    <row r="1042504" customFormat="false" ht="12.8" hidden="false" customHeight="true" outlineLevel="0" collapsed="false"/>
    <row r="1042505" customFormat="false" ht="12.8" hidden="false" customHeight="true" outlineLevel="0" collapsed="false"/>
    <row r="1042506" customFormat="false" ht="12.8" hidden="false" customHeight="true" outlineLevel="0" collapsed="false"/>
    <row r="1042507" customFormat="false" ht="12.8" hidden="false" customHeight="true" outlineLevel="0" collapsed="false"/>
    <row r="1042508" customFormat="false" ht="12.8" hidden="false" customHeight="true" outlineLevel="0" collapsed="false"/>
    <row r="1042509" customFormat="false" ht="12.8" hidden="false" customHeight="true" outlineLevel="0" collapsed="false"/>
    <row r="1042510" customFormat="false" ht="12.8" hidden="false" customHeight="true" outlineLevel="0" collapsed="false"/>
    <row r="1042511" customFormat="false" ht="12.8" hidden="false" customHeight="true" outlineLevel="0" collapsed="false"/>
    <row r="1042512" customFormat="false" ht="12.8" hidden="false" customHeight="true" outlineLevel="0" collapsed="false"/>
    <row r="1042513" customFormat="false" ht="12.8" hidden="false" customHeight="true" outlineLevel="0" collapsed="false"/>
    <row r="1042514" customFormat="false" ht="12.8" hidden="false" customHeight="true" outlineLevel="0" collapsed="false"/>
    <row r="1042515" customFormat="false" ht="12.8" hidden="false" customHeight="true" outlineLevel="0" collapsed="false"/>
    <row r="1042516" customFormat="false" ht="12.8" hidden="false" customHeight="true" outlineLevel="0" collapsed="false"/>
    <row r="1042517" customFormat="false" ht="12.8" hidden="false" customHeight="true" outlineLevel="0" collapsed="false"/>
    <row r="1042518" customFormat="false" ht="12.8" hidden="false" customHeight="true" outlineLevel="0" collapsed="false"/>
    <row r="1042519" customFormat="false" ht="12.8" hidden="false" customHeight="true" outlineLevel="0" collapsed="false"/>
    <row r="1042520" customFormat="false" ht="12.8" hidden="false" customHeight="true" outlineLevel="0" collapsed="false"/>
    <row r="1042521" customFormat="false" ht="12.8" hidden="false" customHeight="true" outlineLevel="0" collapsed="false"/>
    <row r="1042522" customFormat="false" ht="12.8" hidden="false" customHeight="true" outlineLevel="0" collapsed="false"/>
    <row r="1042523" customFormat="false" ht="12.8" hidden="false" customHeight="true" outlineLevel="0" collapsed="false"/>
    <row r="1042524" customFormat="false" ht="12.8" hidden="false" customHeight="true" outlineLevel="0" collapsed="false"/>
    <row r="1042525" customFormat="false" ht="12.8" hidden="false" customHeight="true" outlineLevel="0" collapsed="false"/>
    <row r="1042526" customFormat="false" ht="12.8" hidden="false" customHeight="true" outlineLevel="0" collapsed="false"/>
    <row r="1042527" customFormat="false" ht="12.8" hidden="false" customHeight="true" outlineLevel="0" collapsed="false"/>
    <row r="1042528" customFormat="false" ht="12.8" hidden="false" customHeight="true" outlineLevel="0" collapsed="false"/>
    <row r="1042529" customFormat="false" ht="12.8" hidden="false" customHeight="true" outlineLevel="0" collapsed="false"/>
    <row r="1042530" customFormat="false" ht="12.8" hidden="false" customHeight="true" outlineLevel="0" collapsed="false"/>
    <row r="1042531" customFormat="false" ht="12.8" hidden="false" customHeight="true" outlineLevel="0" collapsed="false"/>
    <row r="1042532" customFormat="false" ht="12.8" hidden="false" customHeight="true" outlineLevel="0" collapsed="false"/>
    <row r="1042533" customFormat="false" ht="12.8" hidden="false" customHeight="true" outlineLevel="0" collapsed="false"/>
    <row r="1042534" customFormat="false" ht="12.8" hidden="false" customHeight="true" outlineLevel="0" collapsed="false"/>
    <row r="1042535" customFormat="false" ht="12.8" hidden="false" customHeight="true" outlineLevel="0" collapsed="false"/>
    <row r="1042536" customFormat="false" ht="12.8" hidden="false" customHeight="true" outlineLevel="0" collapsed="false"/>
    <row r="1042537" customFormat="false" ht="12.8" hidden="false" customHeight="true" outlineLevel="0" collapsed="false"/>
    <row r="1042538" customFormat="false" ht="12.8" hidden="false" customHeight="true" outlineLevel="0" collapsed="false"/>
    <row r="1042539" customFormat="false" ht="12.8" hidden="false" customHeight="true" outlineLevel="0" collapsed="false"/>
    <row r="1042540" customFormat="false" ht="12.8" hidden="false" customHeight="true" outlineLevel="0" collapsed="false"/>
    <row r="1042541" customFormat="false" ht="12.8" hidden="false" customHeight="true" outlineLevel="0" collapsed="false"/>
    <row r="1042542" customFormat="false" ht="12.8" hidden="false" customHeight="true" outlineLevel="0" collapsed="false"/>
    <row r="1042543" customFormat="false" ht="12.8" hidden="false" customHeight="true" outlineLevel="0" collapsed="false"/>
    <row r="1042544" customFormat="false" ht="12.8" hidden="false" customHeight="true" outlineLevel="0" collapsed="false"/>
    <row r="1042545" customFormat="false" ht="12.8" hidden="false" customHeight="true" outlineLevel="0" collapsed="false"/>
    <row r="1042546" customFormat="false" ht="12.8" hidden="false" customHeight="true" outlineLevel="0" collapsed="false"/>
    <row r="1042547" customFormat="false" ht="12.8" hidden="false" customHeight="true" outlineLevel="0" collapsed="false"/>
    <row r="1042548" customFormat="false" ht="12.8" hidden="false" customHeight="true" outlineLevel="0" collapsed="false"/>
    <row r="1042549" customFormat="false" ht="12.8" hidden="false" customHeight="true" outlineLevel="0" collapsed="false"/>
    <row r="1042550" customFormat="false" ht="12.8" hidden="false" customHeight="true" outlineLevel="0" collapsed="false"/>
    <row r="1042551" customFormat="false" ht="12.8" hidden="false" customHeight="true" outlineLevel="0" collapsed="false"/>
    <row r="1042552" customFormat="false" ht="12.8" hidden="false" customHeight="true" outlineLevel="0" collapsed="false"/>
    <row r="1042553" customFormat="false" ht="12.8" hidden="false" customHeight="true" outlineLevel="0" collapsed="false"/>
    <row r="1042554" customFormat="false" ht="12.8" hidden="false" customHeight="true" outlineLevel="0" collapsed="false"/>
    <row r="1042555" customFormat="false" ht="12.8" hidden="false" customHeight="true" outlineLevel="0" collapsed="false"/>
    <row r="1042556" customFormat="false" ht="12.8" hidden="false" customHeight="true" outlineLevel="0" collapsed="false"/>
    <row r="1042557" customFormat="false" ht="12.8" hidden="false" customHeight="true" outlineLevel="0" collapsed="false"/>
    <row r="1042558" customFormat="false" ht="12.8" hidden="false" customHeight="true" outlineLevel="0" collapsed="false"/>
    <row r="1042559" customFormat="false" ht="12.8" hidden="false" customHeight="true" outlineLevel="0" collapsed="false"/>
    <row r="1042560" customFormat="false" ht="12.8" hidden="false" customHeight="true" outlineLevel="0" collapsed="false"/>
    <row r="1042561" customFormat="false" ht="12.8" hidden="false" customHeight="true" outlineLevel="0" collapsed="false"/>
    <row r="1042562" customFormat="false" ht="12.8" hidden="false" customHeight="true" outlineLevel="0" collapsed="false"/>
    <row r="1042563" customFormat="false" ht="12.8" hidden="false" customHeight="true" outlineLevel="0" collapsed="false"/>
    <row r="1042564" customFormat="false" ht="12.8" hidden="false" customHeight="true" outlineLevel="0" collapsed="false"/>
    <row r="1042565" customFormat="false" ht="12.8" hidden="false" customHeight="true" outlineLevel="0" collapsed="false"/>
    <row r="1042566" customFormat="false" ht="12.8" hidden="false" customHeight="true" outlineLevel="0" collapsed="false"/>
    <row r="1042567" customFormat="false" ht="12.8" hidden="false" customHeight="true" outlineLevel="0" collapsed="false"/>
    <row r="1042568" customFormat="false" ht="12.8" hidden="false" customHeight="true" outlineLevel="0" collapsed="false"/>
    <row r="1042569" customFormat="false" ht="12.8" hidden="false" customHeight="true" outlineLevel="0" collapsed="false"/>
    <row r="1042570" customFormat="false" ht="12.8" hidden="false" customHeight="true" outlineLevel="0" collapsed="false"/>
    <row r="1042571" customFormat="false" ht="12.8" hidden="false" customHeight="true" outlineLevel="0" collapsed="false"/>
    <row r="1042572" customFormat="false" ht="12.8" hidden="false" customHeight="true" outlineLevel="0" collapsed="false"/>
    <row r="1042573" customFormat="false" ht="12.8" hidden="false" customHeight="true" outlineLevel="0" collapsed="false"/>
    <row r="1042574" customFormat="false" ht="12.8" hidden="false" customHeight="true" outlineLevel="0" collapsed="false"/>
    <row r="1042575" customFormat="false" ht="12.8" hidden="false" customHeight="true" outlineLevel="0" collapsed="false"/>
    <row r="1042576" customFormat="false" ht="12.8" hidden="false" customHeight="true" outlineLevel="0" collapsed="false"/>
    <row r="1042577" customFormat="false" ht="12.8" hidden="false" customHeight="true" outlineLevel="0" collapsed="false"/>
    <row r="1042578" customFormat="false" ht="12.8" hidden="false" customHeight="true" outlineLevel="0" collapsed="false"/>
    <row r="1042579" customFormat="false" ht="12.8" hidden="false" customHeight="true" outlineLevel="0" collapsed="false"/>
    <row r="1042580" customFormat="false" ht="12.8" hidden="false" customHeight="true" outlineLevel="0" collapsed="false"/>
    <row r="1042581" customFormat="false" ht="12.8" hidden="false" customHeight="true" outlineLevel="0" collapsed="false"/>
    <row r="1042582" customFormat="false" ht="12.8" hidden="false" customHeight="true" outlineLevel="0" collapsed="false"/>
    <row r="1042583" customFormat="false" ht="12.8" hidden="false" customHeight="true" outlineLevel="0" collapsed="false"/>
    <row r="1042584" customFormat="false" ht="12.8" hidden="false" customHeight="true" outlineLevel="0" collapsed="false"/>
    <row r="1042585" customFormat="false" ht="12.8" hidden="false" customHeight="true" outlineLevel="0" collapsed="false"/>
    <row r="1042586" customFormat="false" ht="12.8" hidden="false" customHeight="true" outlineLevel="0" collapsed="false"/>
    <row r="1042587" customFormat="false" ht="12.8" hidden="false" customHeight="true" outlineLevel="0" collapsed="false"/>
    <row r="1042588" customFormat="false" ht="12.8" hidden="false" customHeight="true" outlineLevel="0" collapsed="false"/>
    <row r="1042589" customFormat="false" ht="12.8" hidden="false" customHeight="true" outlineLevel="0" collapsed="false"/>
    <row r="1042590" customFormat="false" ht="12.8" hidden="false" customHeight="true" outlineLevel="0" collapsed="false"/>
    <row r="1042591" customFormat="false" ht="12.8" hidden="false" customHeight="true" outlineLevel="0" collapsed="false"/>
    <row r="1042592" customFormat="false" ht="12.8" hidden="false" customHeight="true" outlineLevel="0" collapsed="false"/>
    <row r="1042593" customFormat="false" ht="12.8" hidden="false" customHeight="true" outlineLevel="0" collapsed="false"/>
    <row r="1042594" customFormat="false" ht="12.8" hidden="false" customHeight="true" outlineLevel="0" collapsed="false"/>
    <row r="1042595" customFormat="false" ht="12.8" hidden="false" customHeight="true" outlineLevel="0" collapsed="false"/>
    <row r="1042596" customFormat="false" ht="12.8" hidden="false" customHeight="true" outlineLevel="0" collapsed="false"/>
    <row r="1042597" customFormat="false" ht="12.8" hidden="false" customHeight="true" outlineLevel="0" collapsed="false"/>
    <row r="1042598" customFormat="false" ht="12.8" hidden="false" customHeight="true" outlineLevel="0" collapsed="false"/>
    <row r="1042599" customFormat="false" ht="12.8" hidden="false" customHeight="true" outlineLevel="0" collapsed="false"/>
    <row r="1042600" customFormat="false" ht="12.8" hidden="false" customHeight="true" outlineLevel="0" collapsed="false"/>
    <row r="1042601" customFormat="false" ht="12.8" hidden="false" customHeight="true" outlineLevel="0" collapsed="false"/>
    <row r="1042602" customFormat="false" ht="12.8" hidden="false" customHeight="true" outlineLevel="0" collapsed="false"/>
    <row r="1042603" customFormat="false" ht="12.8" hidden="false" customHeight="true" outlineLevel="0" collapsed="false"/>
    <row r="1042604" customFormat="false" ht="12.8" hidden="false" customHeight="true" outlineLevel="0" collapsed="false"/>
    <row r="1042605" customFormat="false" ht="12.8" hidden="false" customHeight="true" outlineLevel="0" collapsed="false"/>
    <row r="1042606" customFormat="false" ht="12.8" hidden="false" customHeight="true" outlineLevel="0" collapsed="false"/>
    <row r="1042607" customFormat="false" ht="12.8" hidden="false" customHeight="true" outlineLevel="0" collapsed="false"/>
    <row r="1042608" customFormat="false" ht="12.8" hidden="false" customHeight="true" outlineLevel="0" collapsed="false"/>
    <row r="1042609" customFormat="false" ht="12.8" hidden="false" customHeight="true" outlineLevel="0" collapsed="false"/>
    <row r="1042610" customFormat="false" ht="12.8" hidden="false" customHeight="true" outlineLevel="0" collapsed="false"/>
    <row r="1042611" customFormat="false" ht="12.8" hidden="false" customHeight="true" outlineLevel="0" collapsed="false"/>
    <row r="1042612" customFormat="false" ht="12.8" hidden="false" customHeight="true" outlineLevel="0" collapsed="false"/>
    <row r="1042613" customFormat="false" ht="12.8" hidden="false" customHeight="true" outlineLevel="0" collapsed="false"/>
    <row r="1042614" customFormat="false" ht="12.8" hidden="false" customHeight="true" outlineLevel="0" collapsed="false"/>
    <row r="1042615" customFormat="false" ht="12.8" hidden="false" customHeight="true" outlineLevel="0" collapsed="false"/>
    <row r="1042616" customFormat="false" ht="12.8" hidden="false" customHeight="true" outlineLevel="0" collapsed="false"/>
    <row r="1042617" customFormat="false" ht="12.8" hidden="false" customHeight="true" outlineLevel="0" collapsed="false"/>
    <row r="1042618" customFormat="false" ht="12.8" hidden="false" customHeight="true" outlineLevel="0" collapsed="false"/>
    <row r="1042619" customFormat="false" ht="12.8" hidden="false" customHeight="true" outlineLevel="0" collapsed="false"/>
    <row r="1042620" customFormat="false" ht="12.8" hidden="false" customHeight="true" outlineLevel="0" collapsed="false"/>
    <row r="1042621" customFormat="false" ht="12.8" hidden="false" customHeight="true" outlineLevel="0" collapsed="false"/>
    <row r="1042622" customFormat="false" ht="12.8" hidden="false" customHeight="true" outlineLevel="0" collapsed="false"/>
    <row r="1042623" customFormat="false" ht="12.8" hidden="false" customHeight="true" outlineLevel="0" collapsed="false"/>
    <row r="1042624" customFormat="false" ht="12.8" hidden="false" customHeight="true" outlineLevel="0" collapsed="false"/>
    <row r="1042625" customFormat="false" ht="12.8" hidden="false" customHeight="true" outlineLevel="0" collapsed="false"/>
    <row r="1042626" customFormat="false" ht="12.8" hidden="false" customHeight="true" outlineLevel="0" collapsed="false"/>
    <row r="1042627" customFormat="false" ht="12.8" hidden="false" customHeight="true" outlineLevel="0" collapsed="false"/>
    <row r="1042628" customFormat="false" ht="12.8" hidden="false" customHeight="true" outlineLevel="0" collapsed="false"/>
    <row r="1042629" customFormat="false" ht="12.8" hidden="false" customHeight="true" outlineLevel="0" collapsed="false"/>
    <row r="1042630" customFormat="false" ht="12.8" hidden="false" customHeight="true" outlineLevel="0" collapsed="false"/>
    <row r="1042631" customFormat="false" ht="12.8" hidden="false" customHeight="true" outlineLevel="0" collapsed="false"/>
    <row r="1042632" customFormat="false" ht="12.8" hidden="false" customHeight="true" outlineLevel="0" collapsed="false"/>
    <row r="1042633" customFormat="false" ht="12.8" hidden="false" customHeight="true" outlineLevel="0" collapsed="false"/>
    <row r="1042634" customFormat="false" ht="12.8" hidden="false" customHeight="true" outlineLevel="0" collapsed="false"/>
    <row r="1042635" customFormat="false" ht="12.8" hidden="false" customHeight="true" outlineLevel="0" collapsed="false"/>
    <row r="1042636" customFormat="false" ht="12.8" hidden="false" customHeight="true" outlineLevel="0" collapsed="false"/>
    <row r="1042637" customFormat="false" ht="12.8" hidden="false" customHeight="true" outlineLevel="0" collapsed="false"/>
    <row r="1042638" customFormat="false" ht="12.8" hidden="false" customHeight="true" outlineLevel="0" collapsed="false"/>
    <row r="1042639" customFormat="false" ht="12.8" hidden="false" customHeight="true" outlineLevel="0" collapsed="false"/>
    <row r="1042640" customFormat="false" ht="12.8" hidden="false" customHeight="true" outlineLevel="0" collapsed="false"/>
    <row r="1042641" customFormat="false" ht="12.8" hidden="false" customHeight="true" outlineLevel="0" collapsed="false"/>
    <row r="1042642" customFormat="false" ht="12.8" hidden="false" customHeight="true" outlineLevel="0" collapsed="false"/>
    <row r="1042643" customFormat="false" ht="12.8" hidden="false" customHeight="true" outlineLevel="0" collapsed="false"/>
    <row r="1042644" customFormat="false" ht="12.8" hidden="false" customHeight="true" outlineLevel="0" collapsed="false"/>
    <row r="1042645" customFormat="false" ht="12.8" hidden="false" customHeight="true" outlineLevel="0" collapsed="false"/>
    <row r="1042646" customFormat="false" ht="12.8" hidden="false" customHeight="true" outlineLevel="0" collapsed="false"/>
    <row r="1042647" customFormat="false" ht="12.8" hidden="false" customHeight="true" outlineLevel="0" collapsed="false"/>
    <row r="1042648" customFormat="false" ht="12.8" hidden="false" customHeight="true" outlineLevel="0" collapsed="false"/>
    <row r="1042649" customFormat="false" ht="12.8" hidden="false" customHeight="true" outlineLevel="0" collapsed="false"/>
    <row r="1042650" customFormat="false" ht="12.8" hidden="false" customHeight="true" outlineLevel="0" collapsed="false"/>
    <row r="1042651" customFormat="false" ht="12.8" hidden="false" customHeight="true" outlineLevel="0" collapsed="false"/>
    <row r="1042652" customFormat="false" ht="12.8" hidden="false" customHeight="true" outlineLevel="0" collapsed="false"/>
    <row r="1042653" customFormat="false" ht="12.8" hidden="false" customHeight="true" outlineLevel="0" collapsed="false"/>
    <row r="1042654" customFormat="false" ht="12.8" hidden="false" customHeight="true" outlineLevel="0" collapsed="false"/>
    <row r="1042655" customFormat="false" ht="12.8" hidden="false" customHeight="true" outlineLevel="0" collapsed="false"/>
    <row r="1042656" customFormat="false" ht="12.8" hidden="false" customHeight="true" outlineLevel="0" collapsed="false"/>
    <row r="1042657" customFormat="false" ht="12.8" hidden="false" customHeight="true" outlineLevel="0" collapsed="false"/>
    <row r="1042658" customFormat="false" ht="12.8" hidden="false" customHeight="true" outlineLevel="0" collapsed="false"/>
    <row r="1042659" customFormat="false" ht="12.8" hidden="false" customHeight="true" outlineLevel="0" collapsed="false"/>
    <row r="1042660" customFormat="false" ht="12.8" hidden="false" customHeight="true" outlineLevel="0" collapsed="false"/>
    <row r="1042661" customFormat="false" ht="12.8" hidden="false" customHeight="true" outlineLevel="0" collapsed="false"/>
    <row r="1042662" customFormat="false" ht="12.8" hidden="false" customHeight="true" outlineLevel="0" collapsed="false"/>
    <row r="1042663" customFormat="false" ht="12.8" hidden="false" customHeight="true" outlineLevel="0" collapsed="false"/>
    <row r="1042664" customFormat="false" ht="12.8" hidden="false" customHeight="true" outlineLevel="0" collapsed="false"/>
    <row r="1042665" customFormat="false" ht="12.8" hidden="false" customHeight="true" outlineLevel="0" collapsed="false"/>
    <row r="1042666" customFormat="false" ht="12.8" hidden="false" customHeight="true" outlineLevel="0" collapsed="false"/>
    <row r="1042667" customFormat="false" ht="12.8" hidden="false" customHeight="true" outlineLevel="0" collapsed="false"/>
    <row r="1042668" customFormat="false" ht="12.8" hidden="false" customHeight="true" outlineLevel="0" collapsed="false"/>
    <row r="1042669" customFormat="false" ht="12.8" hidden="false" customHeight="true" outlineLevel="0" collapsed="false"/>
    <row r="1042670" customFormat="false" ht="12.8" hidden="false" customHeight="true" outlineLevel="0" collapsed="false"/>
    <row r="1042671" customFormat="false" ht="12.8" hidden="false" customHeight="true" outlineLevel="0" collapsed="false"/>
    <row r="1042672" customFormat="false" ht="12.8" hidden="false" customHeight="true" outlineLevel="0" collapsed="false"/>
    <row r="1042673" customFormat="false" ht="12.8" hidden="false" customHeight="true" outlineLevel="0" collapsed="false"/>
    <row r="1042674" customFormat="false" ht="12.8" hidden="false" customHeight="true" outlineLevel="0" collapsed="false"/>
    <row r="1042675" customFormat="false" ht="12.8" hidden="false" customHeight="true" outlineLevel="0" collapsed="false"/>
    <row r="1042676" customFormat="false" ht="12.8" hidden="false" customHeight="true" outlineLevel="0" collapsed="false"/>
    <row r="1042677" customFormat="false" ht="12.8" hidden="false" customHeight="true" outlineLevel="0" collapsed="false"/>
    <row r="1042678" customFormat="false" ht="12.8" hidden="false" customHeight="true" outlineLevel="0" collapsed="false"/>
    <row r="1042679" customFormat="false" ht="12.8" hidden="false" customHeight="true" outlineLevel="0" collapsed="false"/>
    <row r="1042680" customFormat="false" ht="12.8" hidden="false" customHeight="true" outlineLevel="0" collapsed="false"/>
    <row r="1042681" customFormat="false" ht="12.8" hidden="false" customHeight="true" outlineLevel="0" collapsed="false"/>
    <row r="1042682" customFormat="false" ht="12.8" hidden="false" customHeight="true" outlineLevel="0" collapsed="false"/>
    <row r="1042683" customFormat="false" ht="12.8" hidden="false" customHeight="true" outlineLevel="0" collapsed="false"/>
    <row r="1042684" customFormat="false" ht="12.8" hidden="false" customHeight="true" outlineLevel="0" collapsed="false"/>
    <row r="1042685" customFormat="false" ht="12.8" hidden="false" customHeight="true" outlineLevel="0" collapsed="false"/>
    <row r="1042686" customFormat="false" ht="12.8" hidden="false" customHeight="true" outlineLevel="0" collapsed="false"/>
    <row r="1042687" customFormat="false" ht="12.8" hidden="false" customHeight="true" outlineLevel="0" collapsed="false"/>
    <row r="1042688" customFormat="false" ht="12.8" hidden="false" customHeight="true" outlineLevel="0" collapsed="false"/>
    <row r="1042689" customFormat="false" ht="12.8" hidden="false" customHeight="true" outlineLevel="0" collapsed="false"/>
    <row r="1042690" customFormat="false" ht="12.8" hidden="false" customHeight="true" outlineLevel="0" collapsed="false"/>
    <row r="1042691" customFormat="false" ht="12.8" hidden="false" customHeight="true" outlineLevel="0" collapsed="false"/>
    <row r="1042692" customFormat="false" ht="12.8" hidden="false" customHeight="true" outlineLevel="0" collapsed="false"/>
    <row r="1042693" customFormat="false" ht="12.8" hidden="false" customHeight="true" outlineLevel="0" collapsed="false"/>
    <row r="1042694" customFormat="false" ht="12.8" hidden="false" customHeight="true" outlineLevel="0" collapsed="false"/>
    <row r="1042695" customFormat="false" ht="12.8" hidden="false" customHeight="true" outlineLevel="0" collapsed="false"/>
    <row r="1042696" customFormat="false" ht="12.8" hidden="false" customHeight="true" outlineLevel="0" collapsed="false"/>
    <row r="1042697" customFormat="false" ht="12.8" hidden="false" customHeight="true" outlineLevel="0" collapsed="false"/>
    <row r="1042698" customFormat="false" ht="12.8" hidden="false" customHeight="true" outlineLevel="0" collapsed="false"/>
    <row r="1042699" customFormat="false" ht="12.8" hidden="false" customHeight="true" outlineLevel="0" collapsed="false"/>
    <row r="1042700" customFormat="false" ht="12.8" hidden="false" customHeight="true" outlineLevel="0" collapsed="false"/>
    <row r="1042701" customFormat="false" ht="12.8" hidden="false" customHeight="true" outlineLevel="0" collapsed="false"/>
    <row r="1042702" customFormat="false" ht="12.8" hidden="false" customHeight="true" outlineLevel="0" collapsed="false"/>
    <row r="1042703" customFormat="false" ht="12.8" hidden="false" customHeight="true" outlineLevel="0" collapsed="false"/>
    <row r="1042704" customFormat="false" ht="12.8" hidden="false" customHeight="true" outlineLevel="0" collapsed="false"/>
    <row r="1042705" customFormat="false" ht="12.8" hidden="false" customHeight="true" outlineLevel="0" collapsed="false"/>
    <row r="1042706" customFormat="false" ht="12.8" hidden="false" customHeight="true" outlineLevel="0" collapsed="false"/>
    <row r="1042707" customFormat="false" ht="12.8" hidden="false" customHeight="true" outlineLevel="0" collapsed="false"/>
    <row r="1042708" customFormat="false" ht="12.8" hidden="false" customHeight="true" outlineLevel="0" collapsed="false"/>
    <row r="1042709" customFormat="false" ht="12.8" hidden="false" customHeight="true" outlineLevel="0" collapsed="false"/>
    <row r="1042710" customFormat="false" ht="12.8" hidden="false" customHeight="true" outlineLevel="0" collapsed="false"/>
    <row r="1042711" customFormat="false" ht="12.8" hidden="false" customHeight="true" outlineLevel="0" collapsed="false"/>
    <row r="1042712" customFormat="false" ht="12.8" hidden="false" customHeight="true" outlineLevel="0" collapsed="false"/>
    <row r="1042713" customFormat="false" ht="12.8" hidden="false" customHeight="true" outlineLevel="0" collapsed="false"/>
    <row r="1042714" customFormat="false" ht="12.8" hidden="false" customHeight="true" outlineLevel="0" collapsed="false"/>
    <row r="1042715" customFormat="false" ht="12.8" hidden="false" customHeight="true" outlineLevel="0" collapsed="false"/>
    <row r="1042716" customFormat="false" ht="12.8" hidden="false" customHeight="true" outlineLevel="0" collapsed="false"/>
    <row r="1042717" customFormat="false" ht="12.8" hidden="false" customHeight="true" outlineLevel="0" collapsed="false"/>
    <row r="1042718" customFormat="false" ht="12.8" hidden="false" customHeight="true" outlineLevel="0" collapsed="false"/>
    <row r="1042719" customFormat="false" ht="12.8" hidden="false" customHeight="true" outlineLevel="0" collapsed="false"/>
    <row r="1042720" customFormat="false" ht="12.8" hidden="false" customHeight="true" outlineLevel="0" collapsed="false"/>
    <row r="1042721" customFormat="false" ht="12.8" hidden="false" customHeight="true" outlineLevel="0" collapsed="false"/>
    <row r="1042722" customFormat="false" ht="12.8" hidden="false" customHeight="true" outlineLevel="0" collapsed="false"/>
    <row r="1042723" customFormat="false" ht="12.8" hidden="false" customHeight="true" outlineLevel="0" collapsed="false"/>
    <row r="1042724" customFormat="false" ht="12.8" hidden="false" customHeight="true" outlineLevel="0" collapsed="false"/>
    <row r="1042725" customFormat="false" ht="12.8" hidden="false" customHeight="true" outlineLevel="0" collapsed="false"/>
    <row r="1042726" customFormat="false" ht="12.8" hidden="false" customHeight="true" outlineLevel="0" collapsed="false"/>
    <row r="1042727" customFormat="false" ht="12.8" hidden="false" customHeight="true" outlineLevel="0" collapsed="false"/>
    <row r="1042728" customFormat="false" ht="12.8" hidden="false" customHeight="true" outlineLevel="0" collapsed="false"/>
    <row r="1042729" customFormat="false" ht="12.8" hidden="false" customHeight="true" outlineLevel="0" collapsed="false"/>
    <row r="1042730" customFormat="false" ht="12.8" hidden="false" customHeight="true" outlineLevel="0" collapsed="false"/>
    <row r="1042731" customFormat="false" ht="12.8" hidden="false" customHeight="true" outlineLevel="0" collapsed="false"/>
    <row r="1042732" customFormat="false" ht="12.8" hidden="false" customHeight="true" outlineLevel="0" collapsed="false"/>
    <row r="1042733" customFormat="false" ht="12.8" hidden="false" customHeight="true" outlineLevel="0" collapsed="false"/>
    <row r="1042734" customFormat="false" ht="12.8" hidden="false" customHeight="true" outlineLevel="0" collapsed="false"/>
    <row r="1042735" customFormat="false" ht="12.8" hidden="false" customHeight="true" outlineLevel="0" collapsed="false"/>
    <row r="1042736" customFormat="false" ht="12.8" hidden="false" customHeight="true" outlineLevel="0" collapsed="false"/>
    <row r="1042737" customFormat="false" ht="12.8" hidden="false" customHeight="true" outlineLevel="0" collapsed="false"/>
    <row r="1042738" customFormat="false" ht="12.8" hidden="false" customHeight="true" outlineLevel="0" collapsed="false"/>
    <row r="1042739" customFormat="false" ht="12.8" hidden="false" customHeight="true" outlineLevel="0" collapsed="false"/>
    <row r="1042740" customFormat="false" ht="12.8" hidden="false" customHeight="true" outlineLevel="0" collapsed="false"/>
    <row r="1042741" customFormat="false" ht="12.8" hidden="false" customHeight="true" outlineLevel="0" collapsed="false"/>
    <row r="1042742" customFormat="false" ht="12.8" hidden="false" customHeight="true" outlineLevel="0" collapsed="false"/>
    <row r="1042743" customFormat="false" ht="12.8" hidden="false" customHeight="true" outlineLevel="0" collapsed="false"/>
    <row r="1042744" customFormat="false" ht="12.8" hidden="false" customHeight="true" outlineLevel="0" collapsed="false"/>
    <row r="1042745" customFormat="false" ht="12.8" hidden="false" customHeight="true" outlineLevel="0" collapsed="false"/>
    <row r="1042746" customFormat="false" ht="12.8" hidden="false" customHeight="true" outlineLevel="0" collapsed="false"/>
    <row r="1042747" customFormat="false" ht="12.8" hidden="false" customHeight="true" outlineLevel="0" collapsed="false"/>
    <row r="1042748" customFormat="false" ht="12.8" hidden="false" customHeight="true" outlineLevel="0" collapsed="false"/>
    <row r="1042749" customFormat="false" ht="12.8" hidden="false" customHeight="true" outlineLevel="0" collapsed="false"/>
    <row r="1042750" customFormat="false" ht="12.8" hidden="false" customHeight="true" outlineLevel="0" collapsed="false"/>
    <row r="1042751" customFormat="false" ht="12.8" hidden="false" customHeight="true" outlineLevel="0" collapsed="false"/>
    <row r="1042752" customFormat="false" ht="12.8" hidden="false" customHeight="true" outlineLevel="0" collapsed="false"/>
    <row r="1042753" customFormat="false" ht="12.8" hidden="false" customHeight="true" outlineLevel="0" collapsed="false"/>
    <row r="1042754" customFormat="false" ht="12.8" hidden="false" customHeight="true" outlineLevel="0" collapsed="false"/>
    <row r="1042755" customFormat="false" ht="12.8" hidden="false" customHeight="true" outlineLevel="0" collapsed="false"/>
    <row r="1042756" customFormat="false" ht="12.8" hidden="false" customHeight="true" outlineLevel="0" collapsed="false"/>
    <row r="1042757" customFormat="false" ht="12.8" hidden="false" customHeight="true" outlineLevel="0" collapsed="false"/>
    <row r="1042758" customFormat="false" ht="12.8" hidden="false" customHeight="true" outlineLevel="0" collapsed="false"/>
    <row r="1042759" customFormat="false" ht="12.8" hidden="false" customHeight="true" outlineLevel="0" collapsed="false"/>
    <row r="1042760" customFormat="false" ht="12.8" hidden="false" customHeight="true" outlineLevel="0" collapsed="false"/>
    <row r="1042761" customFormat="false" ht="12.8" hidden="false" customHeight="true" outlineLevel="0" collapsed="false"/>
    <row r="1042762" customFormat="false" ht="12.8" hidden="false" customHeight="true" outlineLevel="0" collapsed="false"/>
    <row r="1042763" customFormat="false" ht="12.8" hidden="false" customHeight="true" outlineLevel="0" collapsed="false"/>
    <row r="1042764" customFormat="false" ht="12.8" hidden="false" customHeight="true" outlineLevel="0" collapsed="false"/>
    <row r="1042765" customFormat="false" ht="12.8" hidden="false" customHeight="true" outlineLevel="0" collapsed="false"/>
    <row r="1042766" customFormat="false" ht="12.8" hidden="false" customHeight="true" outlineLevel="0" collapsed="false"/>
    <row r="1042767" customFormat="false" ht="12.8" hidden="false" customHeight="true" outlineLevel="0" collapsed="false"/>
    <row r="1042768" customFormat="false" ht="12.8" hidden="false" customHeight="true" outlineLevel="0" collapsed="false"/>
    <row r="1042769" customFormat="false" ht="12.8" hidden="false" customHeight="true" outlineLevel="0" collapsed="false"/>
    <row r="1042770" customFormat="false" ht="12.8" hidden="false" customHeight="true" outlineLevel="0" collapsed="false"/>
    <row r="1042771" customFormat="false" ht="12.8" hidden="false" customHeight="true" outlineLevel="0" collapsed="false"/>
    <row r="1042772" customFormat="false" ht="12.8" hidden="false" customHeight="true" outlineLevel="0" collapsed="false"/>
    <row r="1042773" customFormat="false" ht="12.8" hidden="false" customHeight="true" outlineLevel="0" collapsed="false"/>
    <row r="1042774" customFormat="false" ht="12.8" hidden="false" customHeight="true" outlineLevel="0" collapsed="false"/>
    <row r="1042775" customFormat="false" ht="12.8" hidden="false" customHeight="true" outlineLevel="0" collapsed="false"/>
    <row r="1042776" customFormat="false" ht="12.8" hidden="false" customHeight="true" outlineLevel="0" collapsed="false"/>
    <row r="1042777" customFormat="false" ht="12.8" hidden="false" customHeight="true" outlineLevel="0" collapsed="false"/>
    <row r="1042778" customFormat="false" ht="12.8" hidden="false" customHeight="true" outlineLevel="0" collapsed="false"/>
    <row r="1042779" customFormat="false" ht="12.8" hidden="false" customHeight="true" outlineLevel="0" collapsed="false"/>
    <row r="1042780" customFormat="false" ht="12.8" hidden="false" customHeight="true" outlineLevel="0" collapsed="false"/>
    <row r="1042781" customFormat="false" ht="12.8" hidden="false" customHeight="true" outlineLevel="0" collapsed="false"/>
    <row r="1042782" customFormat="false" ht="12.8" hidden="false" customHeight="true" outlineLevel="0" collapsed="false"/>
    <row r="1042783" customFormat="false" ht="12.8" hidden="false" customHeight="true" outlineLevel="0" collapsed="false"/>
    <row r="1042784" customFormat="false" ht="12.8" hidden="false" customHeight="true" outlineLevel="0" collapsed="false"/>
    <row r="1042785" customFormat="false" ht="12.8" hidden="false" customHeight="true" outlineLevel="0" collapsed="false"/>
    <row r="1042786" customFormat="false" ht="12.8" hidden="false" customHeight="true" outlineLevel="0" collapsed="false"/>
    <row r="1042787" customFormat="false" ht="12.8" hidden="false" customHeight="true" outlineLevel="0" collapsed="false"/>
    <row r="1042788" customFormat="false" ht="12.8" hidden="false" customHeight="true" outlineLevel="0" collapsed="false"/>
    <row r="1042789" customFormat="false" ht="12.8" hidden="false" customHeight="true" outlineLevel="0" collapsed="false"/>
    <row r="1042790" customFormat="false" ht="12.8" hidden="false" customHeight="true" outlineLevel="0" collapsed="false"/>
    <row r="1042791" customFormat="false" ht="12.8" hidden="false" customHeight="true" outlineLevel="0" collapsed="false"/>
    <row r="1042792" customFormat="false" ht="12.8" hidden="false" customHeight="true" outlineLevel="0" collapsed="false"/>
    <row r="1042793" customFormat="false" ht="12.8" hidden="false" customHeight="true" outlineLevel="0" collapsed="false"/>
    <row r="1042794" customFormat="false" ht="12.8" hidden="false" customHeight="true" outlineLevel="0" collapsed="false"/>
    <row r="1042795" customFormat="false" ht="12.8" hidden="false" customHeight="true" outlineLevel="0" collapsed="false"/>
    <row r="1042796" customFormat="false" ht="12.8" hidden="false" customHeight="true" outlineLevel="0" collapsed="false"/>
    <row r="1042797" customFormat="false" ht="12.8" hidden="false" customHeight="true" outlineLevel="0" collapsed="false"/>
    <row r="1042798" customFormat="false" ht="12.8" hidden="false" customHeight="true" outlineLevel="0" collapsed="false"/>
    <row r="1042799" customFormat="false" ht="12.8" hidden="false" customHeight="true" outlineLevel="0" collapsed="false"/>
    <row r="1042800" customFormat="false" ht="12.8" hidden="false" customHeight="true" outlineLevel="0" collapsed="false"/>
    <row r="1042801" customFormat="false" ht="12.8" hidden="false" customHeight="true" outlineLevel="0" collapsed="false"/>
    <row r="1042802" customFormat="false" ht="12.8" hidden="false" customHeight="true" outlineLevel="0" collapsed="false"/>
    <row r="1042803" customFormat="false" ht="12.8" hidden="false" customHeight="true" outlineLevel="0" collapsed="false"/>
    <row r="1042804" customFormat="false" ht="12.8" hidden="false" customHeight="true" outlineLevel="0" collapsed="false"/>
    <row r="1042805" customFormat="false" ht="12.8" hidden="false" customHeight="true" outlineLevel="0" collapsed="false"/>
    <row r="1042806" customFormat="false" ht="12.8" hidden="false" customHeight="true" outlineLevel="0" collapsed="false"/>
    <row r="1042807" customFormat="false" ht="12.8" hidden="false" customHeight="true" outlineLevel="0" collapsed="false"/>
    <row r="1042808" customFormat="false" ht="12.8" hidden="false" customHeight="true" outlineLevel="0" collapsed="false"/>
    <row r="1042809" customFormat="false" ht="12.8" hidden="false" customHeight="true" outlineLevel="0" collapsed="false"/>
    <row r="1042810" customFormat="false" ht="12.8" hidden="false" customHeight="true" outlineLevel="0" collapsed="false"/>
    <row r="1042811" customFormat="false" ht="12.8" hidden="false" customHeight="true" outlineLevel="0" collapsed="false"/>
    <row r="1042812" customFormat="false" ht="12.8" hidden="false" customHeight="true" outlineLevel="0" collapsed="false"/>
    <row r="1042813" customFormat="false" ht="12.8" hidden="false" customHeight="true" outlineLevel="0" collapsed="false"/>
    <row r="1042814" customFormat="false" ht="12.8" hidden="false" customHeight="true" outlineLevel="0" collapsed="false"/>
    <row r="1042815" customFormat="false" ht="12.8" hidden="false" customHeight="true" outlineLevel="0" collapsed="false"/>
    <row r="1042816" customFormat="false" ht="12.8" hidden="false" customHeight="true" outlineLevel="0" collapsed="false"/>
    <row r="1042817" customFormat="false" ht="12.8" hidden="false" customHeight="true" outlineLevel="0" collapsed="false"/>
    <row r="1042818" customFormat="false" ht="12.8" hidden="false" customHeight="true" outlineLevel="0" collapsed="false"/>
    <row r="1042819" customFormat="false" ht="12.8" hidden="false" customHeight="true" outlineLevel="0" collapsed="false"/>
    <row r="1042820" customFormat="false" ht="12.8" hidden="false" customHeight="true" outlineLevel="0" collapsed="false"/>
    <row r="1042821" customFormat="false" ht="12.8" hidden="false" customHeight="true" outlineLevel="0" collapsed="false"/>
    <row r="1042822" customFormat="false" ht="12.8" hidden="false" customHeight="true" outlineLevel="0" collapsed="false"/>
    <row r="1042823" customFormat="false" ht="12.8" hidden="false" customHeight="true" outlineLevel="0" collapsed="false"/>
    <row r="1042824" customFormat="false" ht="12.8" hidden="false" customHeight="true" outlineLevel="0" collapsed="false"/>
    <row r="1042825" customFormat="false" ht="12.8" hidden="false" customHeight="true" outlineLevel="0" collapsed="false"/>
    <row r="1042826" customFormat="false" ht="12.8" hidden="false" customHeight="true" outlineLevel="0" collapsed="false"/>
    <row r="1042827" customFormat="false" ht="12.8" hidden="false" customHeight="true" outlineLevel="0" collapsed="false"/>
    <row r="1042828" customFormat="false" ht="12.8" hidden="false" customHeight="true" outlineLevel="0" collapsed="false"/>
    <row r="1042829" customFormat="false" ht="12.8" hidden="false" customHeight="true" outlineLevel="0" collapsed="false"/>
    <row r="1042830" customFormat="false" ht="12.8" hidden="false" customHeight="true" outlineLevel="0" collapsed="false"/>
    <row r="1042831" customFormat="false" ht="12.8" hidden="false" customHeight="true" outlineLevel="0" collapsed="false"/>
    <row r="1042832" customFormat="false" ht="12.8" hidden="false" customHeight="true" outlineLevel="0" collapsed="false"/>
    <row r="1042833" customFormat="false" ht="12.8" hidden="false" customHeight="true" outlineLevel="0" collapsed="false"/>
    <row r="1042834" customFormat="false" ht="12.8" hidden="false" customHeight="true" outlineLevel="0" collapsed="false"/>
    <row r="1042835" customFormat="false" ht="12.8" hidden="false" customHeight="true" outlineLevel="0" collapsed="false"/>
    <row r="1042836" customFormat="false" ht="12.8" hidden="false" customHeight="true" outlineLevel="0" collapsed="false"/>
    <row r="1042837" customFormat="false" ht="12.8" hidden="false" customHeight="true" outlineLevel="0" collapsed="false"/>
    <row r="1042838" customFormat="false" ht="12.8" hidden="false" customHeight="true" outlineLevel="0" collapsed="false"/>
    <row r="1042839" customFormat="false" ht="12.8" hidden="false" customHeight="true" outlineLevel="0" collapsed="false"/>
    <row r="1042840" customFormat="false" ht="12.8" hidden="false" customHeight="true" outlineLevel="0" collapsed="false"/>
    <row r="1042841" customFormat="false" ht="12.8" hidden="false" customHeight="true" outlineLevel="0" collapsed="false"/>
    <row r="1042842" customFormat="false" ht="12.8" hidden="false" customHeight="true" outlineLevel="0" collapsed="false"/>
    <row r="1042843" customFormat="false" ht="12.8" hidden="false" customHeight="true" outlineLevel="0" collapsed="false"/>
    <row r="1042844" customFormat="false" ht="12.8" hidden="false" customHeight="true" outlineLevel="0" collapsed="false"/>
    <row r="1042845" customFormat="false" ht="12.8" hidden="false" customHeight="true" outlineLevel="0" collapsed="false"/>
    <row r="1042846" customFormat="false" ht="12.8" hidden="false" customHeight="true" outlineLevel="0" collapsed="false"/>
    <row r="1042847" customFormat="false" ht="12.8" hidden="false" customHeight="true" outlineLevel="0" collapsed="false"/>
    <row r="1042848" customFormat="false" ht="12.8" hidden="false" customHeight="true" outlineLevel="0" collapsed="false"/>
    <row r="1042849" customFormat="false" ht="12.8" hidden="false" customHeight="true" outlineLevel="0" collapsed="false"/>
    <row r="1042850" customFormat="false" ht="12.8" hidden="false" customHeight="true" outlineLevel="0" collapsed="false"/>
    <row r="1042851" customFormat="false" ht="12.8" hidden="false" customHeight="true" outlineLevel="0" collapsed="false"/>
    <row r="1042852" customFormat="false" ht="12.8" hidden="false" customHeight="true" outlineLevel="0" collapsed="false"/>
    <row r="1042853" customFormat="false" ht="12.8" hidden="false" customHeight="true" outlineLevel="0" collapsed="false"/>
    <row r="1042854" customFormat="false" ht="12.8" hidden="false" customHeight="true" outlineLevel="0" collapsed="false"/>
    <row r="1042855" customFormat="false" ht="12.8" hidden="false" customHeight="true" outlineLevel="0" collapsed="false"/>
    <row r="1042856" customFormat="false" ht="12.8" hidden="false" customHeight="true" outlineLevel="0" collapsed="false"/>
    <row r="1042857" customFormat="false" ht="12.8" hidden="false" customHeight="true" outlineLevel="0" collapsed="false"/>
    <row r="1042858" customFormat="false" ht="12.8" hidden="false" customHeight="true" outlineLevel="0" collapsed="false"/>
    <row r="1042859" customFormat="false" ht="12.8" hidden="false" customHeight="true" outlineLevel="0" collapsed="false"/>
    <row r="1042860" customFormat="false" ht="12.8" hidden="false" customHeight="true" outlineLevel="0" collapsed="false"/>
    <row r="1042861" customFormat="false" ht="12.8" hidden="false" customHeight="true" outlineLevel="0" collapsed="false"/>
    <row r="1042862" customFormat="false" ht="12.8" hidden="false" customHeight="true" outlineLevel="0" collapsed="false"/>
    <row r="1042863" customFormat="false" ht="12.8" hidden="false" customHeight="true" outlineLevel="0" collapsed="false"/>
    <row r="1042864" customFormat="false" ht="12.8" hidden="false" customHeight="true" outlineLevel="0" collapsed="false"/>
    <row r="1042865" customFormat="false" ht="12.8" hidden="false" customHeight="true" outlineLevel="0" collapsed="false"/>
    <row r="1042866" customFormat="false" ht="12.8" hidden="false" customHeight="true" outlineLevel="0" collapsed="false"/>
    <row r="1042867" customFormat="false" ht="12.8" hidden="false" customHeight="true" outlineLevel="0" collapsed="false"/>
    <row r="1042868" customFormat="false" ht="12.8" hidden="false" customHeight="true" outlineLevel="0" collapsed="false"/>
    <row r="1042869" customFormat="false" ht="12.8" hidden="false" customHeight="true" outlineLevel="0" collapsed="false"/>
    <row r="1042870" customFormat="false" ht="12.8" hidden="false" customHeight="true" outlineLevel="0" collapsed="false"/>
    <row r="1042871" customFormat="false" ht="12.8" hidden="false" customHeight="true" outlineLevel="0" collapsed="false"/>
    <row r="1042872" customFormat="false" ht="12.8" hidden="false" customHeight="true" outlineLevel="0" collapsed="false"/>
    <row r="1042873" customFormat="false" ht="12.8" hidden="false" customHeight="true" outlineLevel="0" collapsed="false"/>
    <row r="1042874" customFormat="false" ht="12.8" hidden="false" customHeight="true" outlineLevel="0" collapsed="false"/>
    <row r="1042875" customFormat="false" ht="12.8" hidden="false" customHeight="true" outlineLevel="0" collapsed="false"/>
    <row r="1042876" customFormat="false" ht="12.8" hidden="false" customHeight="true" outlineLevel="0" collapsed="false"/>
    <row r="1042877" customFormat="false" ht="12.8" hidden="false" customHeight="true" outlineLevel="0" collapsed="false"/>
    <row r="1042878" customFormat="false" ht="12.8" hidden="false" customHeight="true" outlineLevel="0" collapsed="false"/>
    <row r="1042879" customFormat="false" ht="12.8" hidden="false" customHeight="true" outlineLevel="0" collapsed="false"/>
    <row r="1042880" customFormat="false" ht="12.8" hidden="false" customHeight="true" outlineLevel="0" collapsed="false"/>
    <row r="1042881" customFormat="false" ht="12.8" hidden="false" customHeight="true" outlineLevel="0" collapsed="false"/>
    <row r="1042882" customFormat="false" ht="12.8" hidden="false" customHeight="true" outlineLevel="0" collapsed="false"/>
    <row r="1042883" customFormat="false" ht="12.8" hidden="false" customHeight="true" outlineLevel="0" collapsed="false"/>
    <row r="1042884" customFormat="false" ht="12.8" hidden="false" customHeight="true" outlineLevel="0" collapsed="false"/>
    <row r="1042885" customFormat="false" ht="12.8" hidden="false" customHeight="true" outlineLevel="0" collapsed="false"/>
    <row r="1042886" customFormat="false" ht="12.8" hidden="false" customHeight="true" outlineLevel="0" collapsed="false"/>
    <row r="1042887" customFormat="false" ht="12.8" hidden="false" customHeight="true" outlineLevel="0" collapsed="false"/>
    <row r="1042888" customFormat="false" ht="12.8" hidden="false" customHeight="true" outlineLevel="0" collapsed="false"/>
    <row r="1042889" customFormat="false" ht="12.8" hidden="false" customHeight="true" outlineLevel="0" collapsed="false"/>
    <row r="1042890" customFormat="false" ht="12.8" hidden="false" customHeight="true" outlineLevel="0" collapsed="false"/>
    <row r="1042891" customFormat="false" ht="12.8" hidden="false" customHeight="true" outlineLevel="0" collapsed="false"/>
    <row r="1042892" customFormat="false" ht="12.8" hidden="false" customHeight="true" outlineLevel="0" collapsed="false"/>
    <row r="1042893" customFormat="false" ht="12.8" hidden="false" customHeight="true" outlineLevel="0" collapsed="false"/>
    <row r="1042894" customFormat="false" ht="12.8" hidden="false" customHeight="true" outlineLevel="0" collapsed="false"/>
    <row r="1042895" customFormat="false" ht="12.8" hidden="false" customHeight="true" outlineLevel="0" collapsed="false"/>
    <row r="1042896" customFormat="false" ht="12.8" hidden="false" customHeight="true" outlineLevel="0" collapsed="false"/>
    <row r="1042897" customFormat="false" ht="12.8" hidden="false" customHeight="true" outlineLevel="0" collapsed="false"/>
    <row r="1042898" customFormat="false" ht="12.8" hidden="false" customHeight="true" outlineLevel="0" collapsed="false"/>
    <row r="1042899" customFormat="false" ht="12.8" hidden="false" customHeight="true" outlineLevel="0" collapsed="false"/>
    <row r="1042900" customFormat="false" ht="12.8" hidden="false" customHeight="true" outlineLevel="0" collapsed="false"/>
    <row r="1042901" customFormat="false" ht="12.8" hidden="false" customHeight="true" outlineLevel="0" collapsed="false"/>
    <row r="1042902" customFormat="false" ht="12.8" hidden="false" customHeight="true" outlineLevel="0" collapsed="false"/>
    <row r="1042903" customFormat="false" ht="12.8" hidden="false" customHeight="true" outlineLevel="0" collapsed="false"/>
    <row r="1042904" customFormat="false" ht="12.8" hidden="false" customHeight="true" outlineLevel="0" collapsed="false"/>
    <row r="1042905" customFormat="false" ht="12.8" hidden="false" customHeight="true" outlineLevel="0" collapsed="false"/>
    <row r="1042906" customFormat="false" ht="12.8" hidden="false" customHeight="true" outlineLevel="0" collapsed="false"/>
    <row r="1042907" customFormat="false" ht="12.8" hidden="false" customHeight="true" outlineLevel="0" collapsed="false"/>
    <row r="1042908" customFormat="false" ht="12.8" hidden="false" customHeight="true" outlineLevel="0" collapsed="false"/>
    <row r="1042909" customFormat="false" ht="12.8" hidden="false" customHeight="true" outlineLevel="0" collapsed="false"/>
    <row r="1042910" customFormat="false" ht="12.8" hidden="false" customHeight="true" outlineLevel="0" collapsed="false"/>
    <row r="1042911" customFormat="false" ht="12.8" hidden="false" customHeight="true" outlineLevel="0" collapsed="false"/>
    <row r="1042912" customFormat="false" ht="12.8" hidden="false" customHeight="true" outlineLevel="0" collapsed="false"/>
    <row r="1042913" customFormat="false" ht="12.8" hidden="false" customHeight="true" outlineLevel="0" collapsed="false"/>
    <row r="1042914" customFormat="false" ht="12.8" hidden="false" customHeight="true" outlineLevel="0" collapsed="false"/>
    <row r="1042915" customFormat="false" ht="12.8" hidden="false" customHeight="true" outlineLevel="0" collapsed="false"/>
    <row r="1042916" customFormat="false" ht="12.8" hidden="false" customHeight="true" outlineLevel="0" collapsed="false"/>
    <row r="1042917" customFormat="false" ht="12.8" hidden="false" customHeight="true" outlineLevel="0" collapsed="false"/>
    <row r="1042918" customFormat="false" ht="12.8" hidden="false" customHeight="true" outlineLevel="0" collapsed="false"/>
    <row r="1042919" customFormat="false" ht="12.8" hidden="false" customHeight="true" outlineLevel="0" collapsed="false"/>
    <row r="1042920" customFormat="false" ht="12.8" hidden="false" customHeight="true" outlineLevel="0" collapsed="false"/>
    <row r="1042921" customFormat="false" ht="12.8" hidden="false" customHeight="true" outlineLevel="0" collapsed="false"/>
    <row r="1042922" customFormat="false" ht="12.8" hidden="false" customHeight="true" outlineLevel="0" collapsed="false"/>
    <row r="1042923" customFormat="false" ht="12.8" hidden="false" customHeight="true" outlineLevel="0" collapsed="false"/>
    <row r="1042924" customFormat="false" ht="12.8" hidden="false" customHeight="true" outlineLevel="0" collapsed="false"/>
    <row r="1042925" customFormat="false" ht="12.8" hidden="false" customHeight="true" outlineLevel="0" collapsed="false"/>
    <row r="1042926" customFormat="false" ht="12.8" hidden="false" customHeight="true" outlineLevel="0" collapsed="false"/>
    <row r="1042927" customFormat="false" ht="12.8" hidden="false" customHeight="true" outlineLevel="0" collapsed="false"/>
    <row r="1042928" customFormat="false" ht="12.8" hidden="false" customHeight="true" outlineLevel="0" collapsed="false"/>
    <row r="1042929" customFormat="false" ht="12.8" hidden="false" customHeight="true" outlineLevel="0" collapsed="false"/>
    <row r="1042930" customFormat="false" ht="12.8" hidden="false" customHeight="true" outlineLevel="0" collapsed="false"/>
    <row r="1042931" customFormat="false" ht="12.8" hidden="false" customHeight="true" outlineLevel="0" collapsed="false"/>
    <row r="1042932" customFormat="false" ht="12.8" hidden="false" customHeight="true" outlineLevel="0" collapsed="false"/>
    <row r="1042933" customFormat="false" ht="12.8" hidden="false" customHeight="true" outlineLevel="0" collapsed="false"/>
    <row r="1042934" customFormat="false" ht="12.8" hidden="false" customHeight="true" outlineLevel="0" collapsed="false"/>
    <row r="1042935" customFormat="false" ht="12.8" hidden="false" customHeight="true" outlineLevel="0" collapsed="false"/>
    <row r="1042936" customFormat="false" ht="12.8" hidden="false" customHeight="true" outlineLevel="0" collapsed="false"/>
    <row r="1042937" customFormat="false" ht="12.8" hidden="false" customHeight="true" outlineLevel="0" collapsed="false"/>
    <row r="1042938" customFormat="false" ht="12.8" hidden="false" customHeight="true" outlineLevel="0" collapsed="false"/>
    <row r="1042939" customFormat="false" ht="12.8" hidden="false" customHeight="true" outlineLevel="0" collapsed="false"/>
    <row r="1042940" customFormat="false" ht="12.8" hidden="false" customHeight="true" outlineLevel="0" collapsed="false"/>
    <row r="1042941" customFormat="false" ht="12.8" hidden="false" customHeight="true" outlineLevel="0" collapsed="false"/>
    <row r="1042942" customFormat="false" ht="12.8" hidden="false" customHeight="true" outlineLevel="0" collapsed="false"/>
    <row r="1042943" customFormat="false" ht="12.8" hidden="false" customHeight="true" outlineLevel="0" collapsed="false"/>
    <row r="1042944" customFormat="false" ht="12.8" hidden="false" customHeight="true" outlineLevel="0" collapsed="false"/>
    <row r="1042945" customFormat="false" ht="12.8" hidden="false" customHeight="true" outlineLevel="0" collapsed="false"/>
    <row r="1042946" customFormat="false" ht="12.8" hidden="false" customHeight="true" outlineLevel="0" collapsed="false"/>
    <row r="1042947" customFormat="false" ht="12.8" hidden="false" customHeight="true" outlineLevel="0" collapsed="false"/>
    <row r="1042948" customFormat="false" ht="12.8" hidden="false" customHeight="true" outlineLevel="0" collapsed="false"/>
    <row r="1042949" customFormat="false" ht="12.8" hidden="false" customHeight="true" outlineLevel="0" collapsed="false"/>
    <row r="1042950" customFormat="false" ht="12.8" hidden="false" customHeight="true" outlineLevel="0" collapsed="false"/>
    <row r="1042951" customFormat="false" ht="12.8" hidden="false" customHeight="true" outlineLevel="0" collapsed="false"/>
    <row r="1042952" customFormat="false" ht="12.8" hidden="false" customHeight="true" outlineLevel="0" collapsed="false"/>
    <row r="1042953" customFormat="false" ht="12.8" hidden="false" customHeight="true" outlineLevel="0" collapsed="false"/>
    <row r="1042954" customFormat="false" ht="12.8" hidden="false" customHeight="true" outlineLevel="0" collapsed="false"/>
    <row r="1042955" customFormat="false" ht="12.8" hidden="false" customHeight="true" outlineLevel="0" collapsed="false"/>
    <row r="1042956" customFormat="false" ht="12.8" hidden="false" customHeight="true" outlineLevel="0" collapsed="false"/>
    <row r="1042957" customFormat="false" ht="12.8" hidden="false" customHeight="true" outlineLevel="0" collapsed="false"/>
    <row r="1042958" customFormat="false" ht="12.8" hidden="false" customHeight="true" outlineLevel="0" collapsed="false"/>
    <row r="1042959" customFormat="false" ht="12.8" hidden="false" customHeight="true" outlineLevel="0" collapsed="false"/>
    <row r="1042960" customFormat="false" ht="12.8" hidden="false" customHeight="true" outlineLevel="0" collapsed="false"/>
    <row r="1042961" customFormat="false" ht="12.8" hidden="false" customHeight="true" outlineLevel="0" collapsed="false"/>
    <row r="1042962" customFormat="false" ht="12.8" hidden="false" customHeight="true" outlineLevel="0" collapsed="false"/>
    <row r="1042963" customFormat="false" ht="12.8" hidden="false" customHeight="true" outlineLevel="0" collapsed="false"/>
    <row r="1042964" customFormat="false" ht="12.8" hidden="false" customHeight="true" outlineLevel="0" collapsed="false"/>
    <row r="1042965" customFormat="false" ht="12.8" hidden="false" customHeight="true" outlineLevel="0" collapsed="false"/>
    <row r="1042966" customFormat="false" ht="12.8" hidden="false" customHeight="true" outlineLevel="0" collapsed="false"/>
    <row r="1042967" customFormat="false" ht="12.8" hidden="false" customHeight="true" outlineLevel="0" collapsed="false"/>
    <row r="1042968" customFormat="false" ht="12.8" hidden="false" customHeight="true" outlineLevel="0" collapsed="false"/>
    <row r="1042969" customFormat="false" ht="12.8" hidden="false" customHeight="true" outlineLevel="0" collapsed="false"/>
    <row r="1042970" customFormat="false" ht="12.8" hidden="false" customHeight="true" outlineLevel="0" collapsed="false"/>
    <row r="1042971" customFormat="false" ht="12.8" hidden="false" customHeight="true" outlineLevel="0" collapsed="false"/>
    <row r="1042972" customFormat="false" ht="12.8" hidden="false" customHeight="true" outlineLevel="0" collapsed="false"/>
    <row r="1042973" customFormat="false" ht="12.8" hidden="false" customHeight="true" outlineLevel="0" collapsed="false"/>
    <row r="1042974" customFormat="false" ht="12.8" hidden="false" customHeight="true" outlineLevel="0" collapsed="false"/>
    <row r="1042975" customFormat="false" ht="12.8" hidden="false" customHeight="true" outlineLevel="0" collapsed="false"/>
    <row r="1042976" customFormat="false" ht="12.8" hidden="false" customHeight="true" outlineLevel="0" collapsed="false"/>
    <row r="1042977" customFormat="false" ht="12.8" hidden="false" customHeight="true" outlineLevel="0" collapsed="false"/>
    <row r="1042978" customFormat="false" ht="12.8" hidden="false" customHeight="true" outlineLevel="0" collapsed="false"/>
    <row r="1042979" customFormat="false" ht="12.8" hidden="false" customHeight="true" outlineLevel="0" collapsed="false"/>
    <row r="1042980" customFormat="false" ht="12.8" hidden="false" customHeight="true" outlineLevel="0" collapsed="false"/>
    <row r="1042981" customFormat="false" ht="12.8" hidden="false" customHeight="true" outlineLevel="0" collapsed="false"/>
    <row r="1042982" customFormat="false" ht="12.8" hidden="false" customHeight="true" outlineLevel="0" collapsed="false"/>
    <row r="1042983" customFormat="false" ht="12.8" hidden="false" customHeight="true" outlineLevel="0" collapsed="false"/>
    <row r="1042984" customFormat="false" ht="12.8" hidden="false" customHeight="true" outlineLevel="0" collapsed="false"/>
    <row r="1042985" customFormat="false" ht="12.8" hidden="false" customHeight="true" outlineLevel="0" collapsed="false"/>
    <row r="1042986" customFormat="false" ht="12.8" hidden="false" customHeight="true" outlineLevel="0" collapsed="false"/>
    <row r="1042987" customFormat="false" ht="12.8" hidden="false" customHeight="true" outlineLevel="0" collapsed="false"/>
    <row r="1042988" customFormat="false" ht="12.8" hidden="false" customHeight="true" outlineLevel="0" collapsed="false"/>
    <row r="1042989" customFormat="false" ht="12.8" hidden="false" customHeight="true" outlineLevel="0" collapsed="false"/>
    <row r="1042990" customFormat="false" ht="12.8" hidden="false" customHeight="true" outlineLevel="0" collapsed="false"/>
    <row r="1042991" customFormat="false" ht="12.8" hidden="false" customHeight="true" outlineLevel="0" collapsed="false"/>
    <row r="1042992" customFormat="false" ht="12.8" hidden="false" customHeight="true" outlineLevel="0" collapsed="false"/>
    <row r="1042993" customFormat="false" ht="12.8" hidden="false" customHeight="true" outlineLevel="0" collapsed="false"/>
    <row r="1042994" customFormat="false" ht="12.8" hidden="false" customHeight="true" outlineLevel="0" collapsed="false"/>
    <row r="1042995" customFormat="false" ht="12.8" hidden="false" customHeight="true" outlineLevel="0" collapsed="false"/>
    <row r="1042996" customFormat="false" ht="12.8" hidden="false" customHeight="true" outlineLevel="0" collapsed="false"/>
    <row r="1042997" customFormat="false" ht="12.8" hidden="false" customHeight="true" outlineLevel="0" collapsed="false"/>
    <row r="1042998" customFormat="false" ht="12.8" hidden="false" customHeight="true" outlineLevel="0" collapsed="false"/>
    <row r="1042999" customFormat="false" ht="12.8" hidden="false" customHeight="true" outlineLevel="0" collapsed="false"/>
    <row r="1043000" customFormat="false" ht="12.8" hidden="false" customHeight="true" outlineLevel="0" collapsed="false"/>
    <row r="1043001" customFormat="false" ht="12.8" hidden="false" customHeight="true" outlineLevel="0" collapsed="false"/>
    <row r="1043002" customFormat="false" ht="12.8" hidden="false" customHeight="true" outlineLevel="0" collapsed="false"/>
    <row r="1043003" customFormat="false" ht="12.8" hidden="false" customHeight="true" outlineLevel="0" collapsed="false"/>
    <row r="1043004" customFormat="false" ht="12.8" hidden="false" customHeight="true" outlineLevel="0" collapsed="false"/>
    <row r="1043005" customFormat="false" ht="12.8" hidden="false" customHeight="true" outlineLevel="0" collapsed="false"/>
    <row r="1043006" customFormat="false" ht="12.8" hidden="false" customHeight="true" outlineLevel="0" collapsed="false"/>
    <row r="1043007" customFormat="false" ht="12.8" hidden="false" customHeight="true" outlineLevel="0" collapsed="false"/>
    <row r="1043008" customFormat="false" ht="12.8" hidden="false" customHeight="true" outlineLevel="0" collapsed="false"/>
    <row r="1043009" customFormat="false" ht="12.8" hidden="false" customHeight="true" outlineLevel="0" collapsed="false"/>
    <row r="1043010" customFormat="false" ht="12.8" hidden="false" customHeight="true" outlineLevel="0" collapsed="false"/>
    <row r="1043011" customFormat="false" ht="12.8" hidden="false" customHeight="true" outlineLevel="0" collapsed="false"/>
    <row r="1043012" customFormat="false" ht="12.8" hidden="false" customHeight="true" outlineLevel="0" collapsed="false"/>
    <row r="1043013" customFormat="false" ht="12.8" hidden="false" customHeight="true" outlineLevel="0" collapsed="false"/>
    <row r="1043014" customFormat="false" ht="12.8" hidden="false" customHeight="true" outlineLevel="0" collapsed="false"/>
    <row r="1043015" customFormat="false" ht="12.8" hidden="false" customHeight="true" outlineLevel="0" collapsed="false"/>
    <row r="1043016" customFormat="false" ht="12.8" hidden="false" customHeight="true" outlineLevel="0" collapsed="false"/>
    <row r="1043017" customFormat="false" ht="12.8" hidden="false" customHeight="true" outlineLevel="0" collapsed="false"/>
    <row r="1043018" customFormat="false" ht="12.8" hidden="false" customHeight="true" outlineLevel="0" collapsed="false"/>
    <row r="1043019" customFormat="false" ht="12.8" hidden="false" customHeight="true" outlineLevel="0" collapsed="false"/>
    <row r="1043020" customFormat="false" ht="12.8" hidden="false" customHeight="true" outlineLevel="0" collapsed="false"/>
    <row r="1043021" customFormat="false" ht="12.8" hidden="false" customHeight="true" outlineLevel="0" collapsed="false"/>
    <row r="1043022" customFormat="false" ht="12.8" hidden="false" customHeight="true" outlineLevel="0" collapsed="false"/>
    <row r="1043023" customFormat="false" ht="12.8" hidden="false" customHeight="true" outlineLevel="0" collapsed="false"/>
    <row r="1043024" customFormat="false" ht="12.8" hidden="false" customHeight="true" outlineLevel="0" collapsed="false"/>
    <row r="1043025" customFormat="false" ht="12.8" hidden="false" customHeight="true" outlineLevel="0" collapsed="false"/>
    <row r="1043026" customFormat="false" ht="12.8" hidden="false" customHeight="true" outlineLevel="0" collapsed="false"/>
    <row r="1043027" customFormat="false" ht="12.8" hidden="false" customHeight="true" outlineLevel="0" collapsed="false"/>
    <row r="1043028" customFormat="false" ht="12.8" hidden="false" customHeight="true" outlineLevel="0" collapsed="false"/>
    <row r="1043029" customFormat="false" ht="12.8" hidden="false" customHeight="true" outlineLevel="0" collapsed="false"/>
    <row r="1043030" customFormat="false" ht="12.8" hidden="false" customHeight="true" outlineLevel="0" collapsed="false"/>
    <row r="1043031" customFormat="false" ht="12.8" hidden="false" customHeight="true" outlineLevel="0" collapsed="false"/>
    <row r="1043032" customFormat="false" ht="12.8" hidden="false" customHeight="true" outlineLevel="0" collapsed="false"/>
    <row r="1043033" customFormat="false" ht="12.8" hidden="false" customHeight="true" outlineLevel="0" collapsed="false"/>
    <row r="1043034" customFormat="false" ht="12.8" hidden="false" customHeight="true" outlineLevel="0" collapsed="false"/>
    <row r="1043035" customFormat="false" ht="12.8" hidden="false" customHeight="true" outlineLevel="0" collapsed="false"/>
    <row r="1043036" customFormat="false" ht="12.8" hidden="false" customHeight="true" outlineLevel="0" collapsed="false"/>
    <row r="1043037" customFormat="false" ht="12.8" hidden="false" customHeight="true" outlineLevel="0" collapsed="false"/>
    <row r="1043038" customFormat="false" ht="12.8" hidden="false" customHeight="true" outlineLevel="0" collapsed="false"/>
    <row r="1043039" customFormat="false" ht="12.8" hidden="false" customHeight="true" outlineLevel="0" collapsed="false"/>
    <row r="1043040" customFormat="false" ht="12.8" hidden="false" customHeight="true" outlineLevel="0" collapsed="false"/>
    <row r="1043041" customFormat="false" ht="12.8" hidden="false" customHeight="true" outlineLevel="0" collapsed="false"/>
    <row r="1043042" customFormat="false" ht="12.8" hidden="false" customHeight="true" outlineLevel="0" collapsed="false"/>
    <row r="1043043" customFormat="false" ht="12.8" hidden="false" customHeight="true" outlineLevel="0" collapsed="false"/>
    <row r="1043044" customFormat="false" ht="12.8" hidden="false" customHeight="true" outlineLevel="0" collapsed="false"/>
    <row r="1043045" customFormat="false" ht="12.8" hidden="false" customHeight="true" outlineLevel="0" collapsed="false"/>
    <row r="1043046" customFormat="false" ht="12.8" hidden="false" customHeight="true" outlineLevel="0" collapsed="false"/>
    <row r="1043047" customFormat="false" ht="12.8" hidden="false" customHeight="true" outlineLevel="0" collapsed="false"/>
    <row r="1043048" customFormat="false" ht="12.8" hidden="false" customHeight="true" outlineLevel="0" collapsed="false"/>
    <row r="1043049" customFormat="false" ht="12.8" hidden="false" customHeight="true" outlineLevel="0" collapsed="false"/>
    <row r="1043050" customFormat="false" ht="12.8" hidden="false" customHeight="true" outlineLevel="0" collapsed="false"/>
    <row r="1043051" customFormat="false" ht="12.8" hidden="false" customHeight="true" outlineLevel="0" collapsed="false"/>
    <row r="1043052" customFormat="false" ht="12.8" hidden="false" customHeight="true" outlineLevel="0" collapsed="false"/>
    <row r="1043053" customFormat="false" ht="12.8" hidden="false" customHeight="true" outlineLevel="0" collapsed="false"/>
    <row r="1043054" customFormat="false" ht="12.8" hidden="false" customHeight="true" outlineLevel="0" collapsed="false"/>
    <row r="1043055" customFormat="false" ht="12.8" hidden="false" customHeight="true" outlineLevel="0" collapsed="false"/>
    <row r="1043056" customFormat="false" ht="12.8" hidden="false" customHeight="true" outlineLevel="0" collapsed="false"/>
    <row r="1043057" customFormat="false" ht="12.8" hidden="false" customHeight="true" outlineLevel="0" collapsed="false"/>
    <row r="1043058" customFormat="false" ht="12.8" hidden="false" customHeight="true" outlineLevel="0" collapsed="false"/>
    <row r="1043059" customFormat="false" ht="12.8" hidden="false" customHeight="true" outlineLevel="0" collapsed="false"/>
    <row r="1043060" customFormat="false" ht="12.8" hidden="false" customHeight="true" outlineLevel="0" collapsed="false"/>
    <row r="1043061" customFormat="false" ht="12.8" hidden="false" customHeight="true" outlineLevel="0" collapsed="false"/>
    <row r="1043062" customFormat="false" ht="12.8" hidden="false" customHeight="true" outlineLevel="0" collapsed="false"/>
    <row r="1043063" customFormat="false" ht="12.8" hidden="false" customHeight="true" outlineLevel="0" collapsed="false"/>
    <row r="1043064" customFormat="false" ht="12.8" hidden="false" customHeight="true" outlineLevel="0" collapsed="false"/>
    <row r="1043065" customFormat="false" ht="12.8" hidden="false" customHeight="true" outlineLevel="0" collapsed="false"/>
    <row r="1043066" customFormat="false" ht="12.8" hidden="false" customHeight="true" outlineLevel="0" collapsed="false"/>
    <row r="1043067" customFormat="false" ht="12.8" hidden="false" customHeight="true" outlineLevel="0" collapsed="false"/>
    <row r="1043068" customFormat="false" ht="12.8" hidden="false" customHeight="true" outlineLevel="0" collapsed="false"/>
    <row r="1043069" customFormat="false" ht="12.8" hidden="false" customHeight="true" outlineLevel="0" collapsed="false"/>
    <row r="1043070" customFormat="false" ht="12.8" hidden="false" customHeight="true" outlineLevel="0" collapsed="false"/>
    <row r="1043071" customFormat="false" ht="12.8" hidden="false" customHeight="true" outlineLevel="0" collapsed="false"/>
    <row r="1043072" customFormat="false" ht="12.8" hidden="false" customHeight="true" outlineLevel="0" collapsed="false"/>
    <row r="1043073" customFormat="false" ht="12.8" hidden="false" customHeight="true" outlineLevel="0" collapsed="false"/>
    <row r="1043074" customFormat="false" ht="12.8" hidden="false" customHeight="true" outlineLevel="0" collapsed="false"/>
    <row r="1043075" customFormat="false" ht="12.8" hidden="false" customHeight="true" outlineLevel="0" collapsed="false"/>
    <row r="1043076" customFormat="false" ht="12.8" hidden="false" customHeight="true" outlineLevel="0" collapsed="false"/>
    <row r="1043077" customFormat="false" ht="12.8" hidden="false" customHeight="true" outlineLevel="0" collapsed="false"/>
    <row r="1043078" customFormat="false" ht="12.8" hidden="false" customHeight="true" outlineLevel="0" collapsed="false"/>
    <row r="1043079" customFormat="false" ht="12.8" hidden="false" customHeight="true" outlineLevel="0" collapsed="false"/>
    <row r="1043080" customFormat="false" ht="12.8" hidden="false" customHeight="true" outlineLevel="0" collapsed="false"/>
    <row r="1043081" customFormat="false" ht="12.8" hidden="false" customHeight="true" outlineLevel="0" collapsed="false"/>
    <row r="1043082" customFormat="false" ht="12.8" hidden="false" customHeight="true" outlineLevel="0" collapsed="false"/>
    <row r="1043083" customFormat="false" ht="12.8" hidden="false" customHeight="true" outlineLevel="0" collapsed="false"/>
    <row r="1043084" customFormat="false" ht="12.8" hidden="false" customHeight="true" outlineLevel="0" collapsed="false"/>
    <row r="1043085" customFormat="false" ht="12.8" hidden="false" customHeight="true" outlineLevel="0" collapsed="false"/>
    <row r="1043086" customFormat="false" ht="12.8" hidden="false" customHeight="true" outlineLevel="0" collapsed="false"/>
    <row r="1043087" customFormat="false" ht="12.8" hidden="false" customHeight="true" outlineLevel="0" collapsed="false"/>
    <row r="1043088" customFormat="false" ht="12.8" hidden="false" customHeight="true" outlineLevel="0" collapsed="false"/>
    <row r="1043089" customFormat="false" ht="12.8" hidden="false" customHeight="true" outlineLevel="0" collapsed="false"/>
    <row r="1043090" customFormat="false" ht="12.8" hidden="false" customHeight="true" outlineLevel="0" collapsed="false"/>
    <row r="1043091" customFormat="false" ht="12.8" hidden="false" customHeight="true" outlineLevel="0" collapsed="false"/>
    <row r="1043092" customFormat="false" ht="12.8" hidden="false" customHeight="true" outlineLevel="0" collapsed="false"/>
    <row r="1043093" customFormat="false" ht="12.8" hidden="false" customHeight="true" outlineLevel="0" collapsed="false"/>
    <row r="1043094" customFormat="false" ht="12.8" hidden="false" customHeight="true" outlineLevel="0" collapsed="false"/>
    <row r="1043095" customFormat="false" ht="12.8" hidden="false" customHeight="true" outlineLevel="0" collapsed="false"/>
    <row r="1043096" customFormat="false" ht="12.8" hidden="false" customHeight="true" outlineLevel="0" collapsed="false"/>
    <row r="1043097" customFormat="false" ht="12.8" hidden="false" customHeight="true" outlineLevel="0" collapsed="false"/>
    <row r="1043098" customFormat="false" ht="12.8" hidden="false" customHeight="true" outlineLevel="0" collapsed="false"/>
    <row r="1043099" customFormat="false" ht="12.8" hidden="false" customHeight="true" outlineLevel="0" collapsed="false"/>
    <row r="1043100" customFormat="false" ht="12.8" hidden="false" customHeight="true" outlineLevel="0" collapsed="false"/>
    <row r="1043101" customFormat="false" ht="12.8" hidden="false" customHeight="true" outlineLevel="0" collapsed="false"/>
    <row r="1043102" customFormat="false" ht="12.8" hidden="false" customHeight="true" outlineLevel="0" collapsed="false"/>
    <row r="1043103" customFormat="false" ht="12.8" hidden="false" customHeight="true" outlineLevel="0" collapsed="false"/>
    <row r="1043104" customFormat="false" ht="12.8" hidden="false" customHeight="true" outlineLevel="0" collapsed="false"/>
    <row r="1043105" customFormat="false" ht="12.8" hidden="false" customHeight="true" outlineLevel="0" collapsed="false"/>
    <row r="1043106" customFormat="false" ht="12.8" hidden="false" customHeight="true" outlineLevel="0" collapsed="false"/>
    <row r="1043107" customFormat="false" ht="12.8" hidden="false" customHeight="true" outlineLevel="0" collapsed="false"/>
    <row r="1043108" customFormat="false" ht="12.8" hidden="false" customHeight="true" outlineLevel="0" collapsed="false"/>
    <row r="1043109" customFormat="false" ht="12.8" hidden="false" customHeight="true" outlineLevel="0" collapsed="false"/>
    <row r="1043110" customFormat="false" ht="12.8" hidden="false" customHeight="true" outlineLevel="0" collapsed="false"/>
    <row r="1043111" customFormat="false" ht="12.8" hidden="false" customHeight="true" outlineLevel="0" collapsed="false"/>
    <row r="1043112" customFormat="false" ht="12.8" hidden="false" customHeight="true" outlineLevel="0" collapsed="false"/>
    <row r="1043113" customFormat="false" ht="12.8" hidden="false" customHeight="true" outlineLevel="0" collapsed="false"/>
    <row r="1043114" customFormat="false" ht="12.8" hidden="false" customHeight="true" outlineLevel="0" collapsed="false"/>
    <row r="1043115" customFormat="false" ht="12.8" hidden="false" customHeight="true" outlineLevel="0" collapsed="false"/>
    <row r="1043116" customFormat="false" ht="12.8" hidden="false" customHeight="true" outlineLevel="0" collapsed="false"/>
    <row r="1043117" customFormat="false" ht="12.8" hidden="false" customHeight="true" outlineLevel="0" collapsed="false"/>
    <row r="1043118" customFormat="false" ht="12.8" hidden="false" customHeight="true" outlineLevel="0" collapsed="false"/>
    <row r="1043119" customFormat="false" ht="12.8" hidden="false" customHeight="true" outlineLevel="0" collapsed="false"/>
    <row r="1043120" customFormat="false" ht="12.8" hidden="false" customHeight="true" outlineLevel="0" collapsed="false"/>
    <row r="1043121" customFormat="false" ht="12.8" hidden="false" customHeight="true" outlineLevel="0" collapsed="false"/>
    <row r="1043122" customFormat="false" ht="12.8" hidden="false" customHeight="true" outlineLevel="0" collapsed="false"/>
    <row r="1043123" customFormat="false" ht="12.8" hidden="false" customHeight="true" outlineLevel="0" collapsed="false"/>
    <row r="1043124" customFormat="false" ht="12.8" hidden="false" customHeight="true" outlineLevel="0" collapsed="false"/>
    <row r="1043125" customFormat="false" ht="12.8" hidden="false" customHeight="true" outlineLevel="0" collapsed="false"/>
    <row r="1043126" customFormat="false" ht="12.8" hidden="false" customHeight="true" outlineLevel="0" collapsed="false"/>
    <row r="1043127" customFormat="false" ht="12.8" hidden="false" customHeight="true" outlineLevel="0" collapsed="false"/>
    <row r="1043128" customFormat="false" ht="12.8" hidden="false" customHeight="true" outlineLevel="0" collapsed="false"/>
    <row r="1043129" customFormat="false" ht="12.8" hidden="false" customHeight="true" outlineLevel="0" collapsed="false"/>
    <row r="1043130" customFormat="false" ht="12.8" hidden="false" customHeight="true" outlineLevel="0" collapsed="false"/>
    <row r="1043131" customFormat="false" ht="12.8" hidden="false" customHeight="true" outlineLevel="0" collapsed="false"/>
    <row r="1043132" customFormat="false" ht="12.8" hidden="false" customHeight="true" outlineLevel="0" collapsed="false"/>
    <row r="1043133" customFormat="false" ht="12.8" hidden="false" customHeight="true" outlineLevel="0" collapsed="false"/>
    <row r="1043134" customFormat="false" ht="12.8" hidden="false" customHeight="true" outlineLevel="0" collapsed="false"/>
    <row r="1043135" customFormat="false" ht="12.8" hidden="false" customHeight="true" outlineLevel="0" collapsed="false"/>
    <row r="1043136" customFormat="false" ht="12.8" hidden="false" customHeight="true" outlineLevel="0" collapsed="false"/>
    <row r="1043137" customFormat="false" ht="12.8" hidden="false" customHeight="true" outlineLevel="0" collapsed="false"/>
    <row r="1043138" customFormat="false" ht="12.8" hidden="false" customHeight="true" outlineLevel="0" collapsed="false"/>
    <row r="1043139" customFormat="false" ht="12.8" hidden="false" customHeight="true" outlineLevel="0" collapsed="false"/>
    <row r="1043140" customFormat="false" ht="12.8" hidden="false" customHeight="true" outlineLevel="0" collapsed="false"/>
    <row r="1043141" customFormat="false" ht="12.8" hidden="false" customHeight="true" outlineLevel="0" collapsed="false"/>
    <row r="1043142" customFormat="false" ht="12.8" hidden="false" customHeight="true" outlineLevel="0" collapsed="false"/>
    <row r="1043143" customFormat="false" ht="12.8" hidden="false" customHeight="true" outlineLevel="0" collapsed="false"/>
    <row r="1043144" customFormat="false" ht="12.8" hidden="false" customHeight="true" outlineLevel="0" collapsed="false"/>
    <row r="1043145" customFormat="false" ht="12.8" hidden="false" customHeight="true" outlineLevel="0" collapsed="false"/>
    <row r="1043146" customFormat="false" ht="12.8" hidden="false" customHeight="true" outlineLevel="0" collapsed="false"/>
    <row r="1043147" customFormat="false" ht="12.8" hidden="false" customHeight="true" outlineLevel="0" collapsed="false"/>
    <row r="1043148" customFormat="false" ht="12.8" hidden="false" customHeight="true" outlineLevel="0" collapsed="false"/>
    <row r="1043149" customFormat="false" ht="12.8" hidden="false" customHeight="true" outlineLevel="0" collapsed="false"/>
    <row r="1043150" customFormat="false" ht="12.8" hidden="false" customHeight="true" outlineLevel="0" collapsed="false"/>
    <row r="1043151" customFormat="false" ht="12.8" hidden="false" customHeight="true" outlineLevel="0" collapsed="false"/>
    <row r="1043152" customFormat="false" ht="12.8" hidden="false" customHeight="true" outlineLevel="0" collapsed="false"/>
    <row r="1043153" customFormat="false" ht="12.8" hidden="false" customHeight="true" outlineLevel="0" collapsed="false"/>
    <row r="1043154" customFormat="false" ht="12.8" hidden="false" customHeight="true" outlineLevel="0" collapsed="false"/>
    <row r="1043155" customFormat="false" ht="12.8" hidden="false" customHeight="true" outlineLevel="0" collapsed="false"/>
    <row r="1043156" customFormat="false" ht="12.8" hidden="false" customHeight="true" outlineLevel="0" collapsed="false"/>
    <row r="1043157" customFormat="false" ht="12.8" hidden="false" customHeight="true" outlineLevel="0" collapsed="false"/>
    <row r="1043158" customFormat="false" ht="12.8" hidden="false" customHeight="true" outlineLevel="0" collapsed="false"/>
    <row r="1043159" customFormat="false" ht="12.8" hidden="false" customHeight="true" outlineLevel="0" collapsed="false"/>
    <row r="1043160" customFormat="false" ht="12.8" hidden="false" customHeight="true" outlineLevel="0" collapsed="false"/>
    <row r="1043161" customFormat="false" ht="12.8" hidden="false" customHeight="true" outlineLevel="0" collapsed="false"/>
    <row r="1043162" customFormat="false" ht="12.8" hidden="false" customHeight="true" outlineLevel="0" collapsed="false"/>
    <row r="1043163" customFormat="false" ht="12.8" hidden="false" customHeight="true" outlineLevel="0" collapsed="false"/>
    <row r="1043164" customFormat="false" ht="12.8" hidden="false" customHeight="true" outlineLevel="0" collapsed="false"/>
    <row r="1043165" customFormat="false" ht="12.8" hidden="false" customHeight="true" outlineLevel="0" collapsed="false"/>
    <row r="1043166" customFormat="false" ht="12.8" hidden="false" customHeight="true" outlineLevel="0" collapsed="false"/>
    <row r="1043167" customFormat="false" ht="12.8" hidden="false" customHeight="true" outlineLevel="0" collapsed="false"/>
    <row r="1043168" customFormat="false" ht="12.8" hidden="false" customHeight="true" outlineLevel="0" collapsed="false"/>
    <row r="1043169" customFormat="false" ht="12.8" hidden="false" customHeight="true" outlineLevel="0" collapsed="false"/>
    <row r="1043170" customFormat="false" ht="12.8" hidden="false" customHeight="true" outlineLevel="0" collapsed="false"/>
    <row r="1043171" customFormat="false" ht="12.8" hidden="false" customHeight="true" outlineLevel="0" collapsed="false"/>
    <row r="1043172" customFormat="false" ht="12.8" hidden="false" customHeight="true" outlineLevel="0" collapsed="false"/>
    <row r="1043173" customFormat="false" ht="12.8" hidden="false" customHeight="true" outlineLevel="0" collapsed="false"/>
    <row r="1043174" customFormat="false" ht="12.8" hidden="false" customHeight="true" outlineLevel="0" collapsed="false"/>
    <row r="1043175" customFormat="false" ht="12.8" hidden="false" customHeight="true" outlineLevel="0" collapsed="false"/>
    <row r="1043176" customFormat="false" ht="12.8" hidden="false" customHeight="true" outlineLevel="0" collapsed="false"/>
    <row r="1043177" customFormat="false" ht="12.8" hidden="false" customHeight="true" outlineLevel="0" collapsed="false"/>
    <row r="1043178" customFormat="false" ht="12.8" hidden="false" customHeight="true" outlineLevel="0" collapsed="false"/>
    <row r="1043179" customFormat="false" ht="12.8" hidden="false" customHeight="true" outlineLevel="0" collapsed="false"/>
    <row r="1043180" customFormat="false" ht="12.8" hidden="false" customHeight="true" outlineLevel="0" collapsed="false"/>
    <row r="1043181" customFormat="false" ht="12.8" hidden="false" customHeight="true" outlineLevel="0" collapsed="false"/>
    <row r="1043182" customFormat="false" ht="12.8" hidden="false" customHeight="true" outlineLevel="0" collapsed="false"/>
    <row r="1043183" customFormat="false" ht="12.8" hidden="false" customHeight="true" outlineLevel="0" collapsed="false"/>
    <row r="1043184" customFormat="false" ht="12.8" hidden="false" customHeight="true" outlineLevel="0" collapsed="false"/>
    <row r="1043185" customFormat="false" ht="12.8" hidden="false" customHeight="true" outlineLevel="0" collapsed="false"/>
    <row r="1043186" customFormat="false" ht="12.8" hidden="false" customHeight="true" outlineLevel="0" collapsed="false"/>
    <row r="1043187" customFormat="false" ht="12.8" hidden="false" customHeight="true" outlineLevel="0" collapsed="false"/>
    <row r="1043188" customFormat="false" ht="12.8" hidden="false" customHeight="true" outlineLevel="0" collapsed="false"/>
    <row r="1043189" customFormat="false" ht="12.8" hidden="false" customHeight="true" outlineLevel="0" collapsed="false"/>
    <row r="1043190" customFormat="false" ht="12.8" hidden="false" customHeight="true" outlineLevel="0" collapsed="false"/>
    <row r="1043191" customFormat="false" ht="12.8" hidden="false" customHeight="true" outlineLevel="0" collapsed="false"/>
    <row r="1043192" customFormat="false" ht="12.8" hidden="false" customHeight="true" outlineLevel="0" collapsed="false"/>
    <row r="1043193" customFormat="false" ht="12.8" hidden="false" customHeight="true" outlineLevel="0" collapsed="false"/>
    <row r="1043194" customFormat="false" ht="12.8" hidden="false" customHeight="true" outlineLevel="0" collapsed="false"/>
    <row r="1043195" customFormat="false" ht="12.8" hidden="false" customHeight="true" outlineLevel="0" collapsed="false"/>
    <row r="1043196" customFormat="false" ht="12.8" hidden="false" customHeight="true" outlineLevel="0" collapsed="false"/>
    <row r="1043197" customFormat="false" ht="12.8" hidden="false" customHeight="true" outlineLevel="0" collapsed="false"/>
    <row r="1043198" customFormat="false" ht="12.8" hidden="false" customHeight="true" outlineLevel="0" collapsed="false"/>
    <row r="1043199" customFormat="false" ht="12.8" hidden="false" customHeight="true" outlineLevel="0" collapsed="false"/>
    <row r="1043200" customFormat="false" ht="12.8" hidden="false" customHeight="true" outlineLevel="0" collapsed="false"/>
    <row r="1043201" customFormat="false" ht="12.8" hidden="false" customHeight="true" outlineLevel="0" collapsed="false"/>
    <row r="1043202" customFormat="false" ht="12.8" hidden="false" customHeight="true" outlineLevel="0" collapsed="false"/>
    <row r="1043203" customFormat="false" ht="12.8" hidden="false" customHeight="true" outlineLevel="0" collapsed="false"/>
    <row r="1043204" customFormat="false" ht="12.8" hidden="false" customHeight="true" outlineLevel="0" collapsed="false"/>
    <row r="1043205" customFormat="false" ht="12.8" hidden="false" customHeight="true" outlineLevel="0" collapsed="false"/>
    <row r="1043206" customFormat="false" ht="12.8" hidden="false" customHeight="true" outlineLevel="0" collapsed="false"/>
    <row r="1043207" customFormat="false" ht="12.8" hidden="false" customHeight="true" outlineLevel="0" collapsed="false"/>
    <row r="1043208" customFormat="false" ht="12.8" hidden="false" customHeight="true" outlineLevel="0" collapsed="false"/>
    <row r="1043209" customFormat="false" ht="12.8" hidden="false" customHeight="true" outlineLevel="0" collapsed="false"/>
    <row r="1043210" customFormat="false" ht="12.8" hidden="false" customHeight="true" outlineLevel="0" collapsed="false"/>
    <row r="1043211" customFormat="false" ht="12.8" hidden="false" customHeight="true" outlineLevel="0" collapsed="false"/>
    <row r="1043212" customFormat="false" ht="12.8" hidden="false" customHeight="true" outlineLevel="0" collapsed="false"/>
    <row r="1043213" customFormat="false" ht="12.8" hidden="false" customHeight="true" outlineLevel="0" collapsed="false"/>
    <row r="1043214" customFormat="false" ht="12.8" hidden="false" customHeight="true" outlineLevel="0" collapsed="false"/>
    <row r="1043215" customFormat="false" ht="12.8" hidden="false" customHeight="true" outlineLevel="0" collapsed="false"/>
    <row r="1043216" customFormat="false" ht="12.8" hidden="false" customHeight="true" outlineLevel="0" collapsed="false"/>
    <row r="1043217" customFormat="false" ht="12.8" hidden="false" customHeight="true" outlineLevel="0" collapsed="false"/>
    <row r="1043218" customFormat="false" ht="12.8" hidden="false" customHeight="true" outlineLevel="0" collapsed="false"/>
    <row r="1043219" customFormat="false" ht="12.8" hidden="false" customHeight="true" outlineLevel="0" collapsed="false"/>
    <row r="1043220" customFormat="false" ht="12.8" hidden="false" customHeight="true" outlineLevel="0" collapsed="false"/>
    <row r="1043221" customFormat="false" ht="12.8" hidden="false" customHeight="true" outlineLevel="0" collapsed="false"/>
    <row r="1043222" customFormat="false" ht="12.8" hidden="false" customHeight="true" outlineLevel="0" collapsed="false"/>
    <row r="1043223" customFormat="false" ht="12.8" hidden="false" customHeight="true" outlineLevel="0" collapsed="false"/>
    <row r="1043224" customFormat="false" ht="12.8" hidden="false" customHeight="true" outlineLevel="0" collapsed="false"/>
    <row r="1043225" customFormat="false" ht="12.8" hidden="false" customHeight="true" outlineLevel="0" collapsed="false"/>
    <row r="1043226" customFormat="false" ht="12.8" hidden="false" customHeight="true" outlineLevel="0" collapsed="false"/>
    <row r="1043227" customFormat="false" ht="12.8" hidden="false" customHeight="true" outlineLevel="0" collapsed="false"/>
    <row r="1043228" customFormat="false" ht="12.8" hidden="false" customHeight="true" outlineLevel="0" collapsed="false"/>
    <row r="1043229" customFormat="false" ht="12.8" hidden="false" customHeight="true" outlineLevel="0" collapsed="false"/>
    <row r="1043230" customFormat="false" ht="12.8" hidden="false" customHeight="true" outlineLevel="0" collapsed="false"/>
    <row r="1043231" customFormat="false" ht="12.8" hidden="false" customHeight="true" outlineLevel="0" collapsed="false"/>
    <row r="1043232" customFormat="false" ht="12.8" hidden="false" customHeight="true" outlineLevel="0" collapsed="false"/>
    <row r="1043233" customFormat="false" ht="12.8" hidden="false" customHeight="true" outlineLevel="0" collapsed="false"/>
    <row r="1043234" customFormat="false" ht="12.8" hidden="false" customHeight="true" outlineLevel="0" collapsed="false"/>
    <row r="1043235" customFormat="false" ht="12.8" hidden="false" customHeight="true" outlineLevel="0" collapsed="false"/>
    <row r="1043236" customFormat="false" ht="12.8" hidden="false" customHeight="true" outlineLevel="0" collapsed="false"/>
    <row r="1043237" customFormat="false" ht="12.8" hidden="false" customHeight="true" outlineLevel="0" collapsed="false"/>
    <row r="1043238" customFormat="false" ht="12.8" hidden="false" customHeight="true" outlineLevel="0" collapsed="false"/>
    <row r="1043239" customFormat="false" ht="12.8" hidden="false" customHeight="true" outlineLevel="0" collapsed="false"/>
    <row r="1043240" customFormat="false" ht="12.8" hidden="false" customHeight="true" outlineLevel="0" collapsed="false"/>
    <row r="1043241" customFormat="false" ht="12.8" hidden="false" customHeight="true" outlineLevel="0" collapsed="false"/>
    <row r="1043242" customFormat="false" ht="12.8" hidden="false" customHeight="true" outlineLevel="0" collapsed="false"/>
    <row r="1043243" customFormat="false" ht="12.8" hidden="false" customHeight="true" outlineLevel="0" collapsed="false"/>
    <row r="1043244" customFormat="false" ht="12.8" hidden="false" customHeight="true" outlineLevel="0" collapsed="false"/>
    <row r="1043245" customFormat="false" ht="12.8" hidden="false" customHeight="true" outlineLevel="0" collapsed="false"/>
    <row r="1043246" customFormat="false" ht="12.8" hidden="false" customHeight="true" outlineLevel="0" collapsed="false"/>
    <row r="1043247" customFormat="false" ht="12.8" hidden="false" customHeight="true" outlineLevel="0" collapsed="false"/>
    <row r="1043248" customFormat="false" ht="12.8" hidden="false" customHeight="true" outlineLevel="0" collapsed="false"/>
    <row r="1043249" customFormat="false" ht="12.8" hidden="false" customHeight="true" outlineLevel="0" collapsed="false"/>
    <row r="1043250" customFormat="false" ht="12.8" hidden="false" customHeight="true" outlineLevel="0" collapsed="false"/>
    <row r="1043251" customFormat="false" ht="12.8" hidden="false" customHeight="true" outlineLevel="0" collapsed="false"/>
    <row r="1043252" customFormat="false" ht="12.8" hidden="false" customHeight="true" outlineLevel="0" collapsed="false"/>
    <row r="1043253" customFormat="false" ht="12.8" hidden="false" customHeight="true" outlineLevel="0" collapsed="false"/>
    <row r="1043254" customFormat="false" ht="12.8" hidden="false" customHeight="true" outlineLevel="0" collapsed="false"/>
    <row r="1043255" customFormat="false" ht="12.8" hidden="false" customHeight="true" outlineLevel="0" collapsed="false"/>
    <row r="1043256" customFormat="false" ht="12.8" hidden="false" customHeight="true" outlineLevel="0" collapsed="false"/>
    <row r="1043257" customFormat="false" ht="12.8" hidden="false" customHeight="true" outlineLevel="0" collapsed="false"/>
    <row r="1043258" customFormat="false" ht="12.8" hidden="false" customHeight="true" outlineLevel="0" collapsed="false"/>
    <row r="1043259" customFormat="false" ht="12.8" hidden="false" customHeight="true" outlineLevel="0" collapsed="false"/>
    <row r="1043260" customFormat="false" ht="12.8" hidden="false" customHeight="true" outlineLevel="0" collapsed="false"/>
    <row r="1043261" customFormat="false" ht="12.8" hidden="false" customHeight="true" outlineLevel="0" collapsed="false"/>
    <row r="1043262" customFormat="false" ht="12.8" hidden="false" customHeight="true" outlineLevel="0" collapsed="false"/>
    <row r="1043263" customFormat="false" ht="12.8" hidden="false" customHeight="true" outlineLevel="0" collapsed="false"/>
    <row r="1043264" customFormat="false" ht="12.8" hidden="false" customHeight="true" outlineLevel="0" collapsed="false"/>
    <row r="1043265" customFormat="false" ht="12.8" hidden="false" customHeight="true" outlineLevel="0" collapsed="false"/>
    <row r="1043266" customFormat="false" ht="12.8" hidden="false" customHeight="true" outlineLevel="0" collapsed="false"/>
    <row r="1043267" customFormat="false" ht="12.8" hidden="false" customHeight="true" outlineLevel="0" collapsed="false"/>
    <row r="1043268" customFormat="false" ht="12.8" hidden="false" customHeight="true" outlineLevel="0" collapsed="false"/>
    <row r="1043269" customFormat="false" ht="12.8" hidden="false" customHeight="true" outlineLevel="0" collapsed="false"/>
    <row r="1043270" customFormat="false" ht="12.8" hidden="false" customHeight="true" outlineLevel="0" collapsed="false"/>
    <row r="1043271" customFormat="false" ht="12.8" hidden="false" customHeight="true" outlineLevel="0" collapsed="false"/>
    <row r="1043272" customFormat="false" ht="12.8" hidden="false" customHeight="true" outlineLevel="0" collapsed="false"/>
    <row r="1043273" customFormat="false" ht="12.8" hidden="false" customHeight="true" outlineLevel="0" collapsed="false"/>
    <row r="1043274" customFormat="false" ht="12.8" hidden="false" customHeight="true" outlineLevel="0" collapsed="false"/>
    <row r="1043275" customFormat="false" ht="12.8" hidden="false" customHeight="true" outlineLevel="0" collapsed="false"/>
    <row r="1043276" customFormat="false" ht="12.8" hidden="false" customHeight="true" outlineLevel="0" collapsed="false"/>
    <row r="1043277" customFormat="false" ht="12.8" hidden="false" customHeight="true" outlineLevel="0" collapsed="false"/>
    <row r="1043278" customFormat="false" ht="12.8" hidden="false" customHeight="true" outlineLevel="0" collapsed="false"/>
    <row r="1043279" customFormat="false" ht="12.8" hidden="false" customHeight="true" outlineLevel="0" collapsed="false"/>
    <row r="1043280" customFormat="false" ht="12.8" hidden="false" customHeight="true" outlineLevel="0" collapsed="false"/>
    <row r="1043281" customFormat="false" ht="12.8" hidden="false" customHeight="true" outlineLevel="0" collapsed="false"/>
    <row r="1043282" customFormat="false" ht="12.8" hidden="false" customHeight="true" outlineLevel="0" collapsed="false"/>
    <row r="1043283" customFormat="false" ht="12.8" hidden="false" customHeight="true" outlineLevel="0" collapsed="false"/>
    <row r="1043284" customFormat="false" ht="12.8" hidden="false" customHeight="true" outlineLevel="0" collapsed="false"/>
    <row r="1043285" customFormat="false" ht="12.8" hidden="false" customHeight="true" outlineLevel="0" collapsed="false"/>
    <row r="1043286" customFormat="false" ht="12.8" hidden="false" customHeight="true" outlineLevel="0" collapsed="false"/>
    <row r="1043287" customFormat="false" ht="12.8" hidden="false" customHeight="true" outlineLevel="0" collapsed="false"/>
    <row r="1043288" customFormat="false" ht="12.8" hidden="false" customHeight="true" outlineLevel="0" collapsed="false"/>
    <row r="1043289" customFormat="false" ht="12.8" hidden="false" customHeight="true" outlineLevel="0" collapsed="false"/>
    <row r="1043290" customFormat="false" ht="12.8" hidden="false" customHeight="true" outlineLevel="0" collapsed="false"/>
    <row r="1043291" customFormat="false" ht="12.8" hidden="false" customHeight="true" outlineLevel="0" collapsed="false"/>
    <row r="1043292" customFormat="false" ht="12.8" hidden="false" customHeight="true" outlineLevel="0" collapsed="false"/>
    <row r="1043293" customFormat="false" ht="12.8" hidden="false" customHeight="true" outlineLevel="0" collapsed="false"/>
    <row r="1043294" customFormat="false" ht="12.8" hidden="false" customHeight="true" outlineLevel="0" collapsed="false"/>
    <row r="1043295" customFormat="false" ht="12.8" hidden="false" customHeight="true" outlineLevel="0" collapsed="false"/>
    <row r="1043296" customFormat="false" ht="12.8" hidden="false" customHeight="true" outlineLevel="0" collapsed="false"/>
    <row r="1043297" customFormat="false" ht="12.8" hidden="false" customHeight="true" outlineLevel="0" collapsed="false"/>
    <row r="1043298" customFormat="false" ht="12.8" hidden="false" customHeight="true" outlineLevel="0" collapsed="false"/>
    <row r="1043299" customFormat="false" ht="12.8" hidden="false" customHeight="true" outlineLevel="0" collapsed="false"/>
    <row r="1043300" customFormat="false" ht="12.8" hidden="false" customHeight="true" outlineLevel="0" collapsed="false"/>
    <row r="1043301" customFormat="false" ht="12.8" hidden="false" customHeight="true" outlineLevel="0" collapsed="false"/>
    <row r="1043302" customFormat="false" ht="12.8" hidden="false" customHeight="true" outlineLevel="0" collapsed="false"/>
    <row r="1043303" customFormat="false" ht="12.8" hidden="false" customHeight="true" outlineLevel="0" collapsed="false"/>
    <row r="1043304" customFormat="false" ht="12.8" hidden="false" customHeight="true" outlineLevel="0" collapsed="false"/>
    <row r="1043305" customFormat="false" ht="12.8" hidden="false" customHeight="true" outlineLevel="0" collapsed="false"/>
    <row r="1043306" customFormat="false" ht="12.8" hidden="false" customHeight="true" outlineLevel="0" collapsed="false"/>
    <row r="1043307" customFormat="false" ht="12.8" hidden="false" customHeight="true" outlineLevel="0" collapsed="false"/>
    <row r="1043308" customFormat="false" ht="12.8" hidden="false" customHeight="true" outlineLevel="0" collapsed="false"/>
    <row r="1043309" customFormat="false" ht="12.8" hidden="false" customHeight="true" outlineLevel="0" collapsed="false"/>
    <row r="1043310" customFormat="false" ht="12.8" hidden="false" customHeight="true" outlineLevel="0" collapsed="false"/>
    <row r="1043311" customFormat="false" ht="12.8" hidden="false" customHeight="true" outlineLevel="0" collapsed="false"/>
    <row r="1043312" customFormat="false" ht="12.8" hidden="false" customHeight="true" outlineLevel="0" collapsed="false"/>
    <row r="1043313" customFormat="false" ht="12.8" hidden="false" customHeight="true" outlineLevel="0" collapsed="false"/>
    <row r="1043314" customFormat="false" ht="12.8" hidden="false" customHeight="true" outlineLevel="0" collapsed="false"/>
    <row r="1043315" customFormat="false" ht="12.8" hidden="false" customHeight="true" outlineLevel="0" collapsed="false"/>
    <row r="1043316" customFormat="false" ht="12.8" hidden="false" customHeight="true" outlineLevel="0" collapsed="false"/>
    <row r="1043317" customFormat="false" ht="12.8" hidden="false" customHeight="true" outlineLevel="0" collapsed="false"/>
    <row r="1043318" customFormat="false" ht="12.8" hidden="false" customHeight="true" outlineLevel="0" collapsed="false"/>
    <row r="1043319" customFormat="false" ht="12.8" hidden="false" customHeight="true" outlineLevel="0" collapsed="false"/>
    <row r="1043320" customFormat="false" ht="12.8" hidden="false" customHeight="true" outlineLevel="0" collapsed="false"/>
    <row r="1043321" customFormat="false" ht="12.8" hidden="false" customHeight="true" outlineLevel="0" collapsed="false"/>
    <row r="1043322" customFormat="false" ht="12.8" hidden="false" customHeight="true" outlineLevel="0" collapsed="false"/>
    <row r="1043323" customFormat="false" ht="12.8" hidden="false" customHeight="true" outlineLevel="0" collapsed="false"/>
    <row r="1043324" customFormat="false" ht="12.8" hidden="false" customHeight="true" outlineLevel="0" collapsed="false"/>
    <row r="1043325" customFormat="false" ht="12.8" hidden="false" customHeight="true" outlineLevel="0" collapsed="false"/>
    <row r="1043326" customFormat="false" ht="12.8" hidden="false" customHeight="true" outlineLevel="0" collapsed="false"/>
    <row r="1043327" customFormat="false" ht="12.8" hidden="false" customHeight="true" outlineLevel="0" collapsed="false"/>
    <row r="1043328" customFormat="false" ht="12.8" hidden="false" customHeight="true" outlineLevel="0" collapsed="false"/>
    <row r="1043329" customFormat="false" ht="12.8" hidden="false" customHeight="true" outlineLevel="0" collapsed="false"/>
    <row r="1043330" customFormat="false" ht="12.8" hidden="false" customHeight="true" outlineLevel="0" collapsed="false"/>
    <row r="1043331" customFormat="false" ht="12.8" hidden="false" customHeight="true" outlineLevel="0" collapsed="false"/>
    <row r="1043332" customFormat="false" ht="12.8" hidden="false" customHeight="true" outlineLevel="0" collapsed="false"/>
    <row r="1043333" customFormat="false" ht="12.8" hidden="false" customHeight="true" outlineLevel="0" collapsed="false"/>
    <row r="1043334" customFormat="false" ht="12.8" hidden="false" customHeight="true" outlineLevel="0" collapsed="false"/>
    <row r="1043335" customFormat="false" ht="12.8" hidden="false" customHeight="true" outlineLevel="0" collapsed="false"/>
    <row r="1043336" customFormat="false" ht="12.8" hidden="false" customHeight="true" outlineLevel="0" collapsed="false"/>
    <row r="1043337" customFormat="false" ht="12.8" hidden="false" customHeight="true" outlineLevel="0" collapsed="false"/>
    <row r="1043338" customFormat="false" ht="12.8" hidden="false" customHeight="true" outlineLevel="0" collapsed="false"/>
    <row r="1043339" customFormat="false" ht="12.8" hidden="false" customHeight="true" outlineLevel="0" collapsed="false"/>
    <row r="1043340" customFormat="false" ht="12.8" hidden="false" customHeight="true" outlineLevel="0" collapsed="false"/>
    <row r="1043341" customFormat="false" ht="12.8" hidden="false" customHeight="true" outlineLevel="0" collapsed="false"/>
    <row r="1043342" customFormat="false" ht="12.8" hidden="false" customHeight="true" outlineLevel="0" collapsed="false"/>
    <row r="1043343" customFormat="false" ht="12.8" hidden="false" customHeight="true" outlineLevel="0" collapsed="false"/>
    <row r="1043344" customFormat="false" ht="12.8" hidden="false" customHeight="true" outlineLevel="0" collapsed="false"/>
    <row r="1043345" customFormat="false" ht="12.8" hidden="false" customHeight="true" outlineLevel="0" collapsed="false"/>
    <row r="1043346" customFormat="false" ht="12.8" hidden="false" customHeight="true" outlineLevel="0" collapsed="false"/>
    <row r="1043347" customFormat="false" ht="12.8" hidden="false" customHeight="true" outlineLevel="0" collapsed="false"/>
    <row r="1043348" customFormat="false" ht="12.8" hidden="false" customHeight="true" outlineLevel="0" collapsed="false"/>
    <row r="1043349" customFormat="false" ht="12.8" hidden="false" customHeight="true" outlineLevel="0" collapsed="false"/>
    <row r="1043350" customFormat="false" ht="12.8" hidden="false" customHeight="true" outlineLevel="0" collapsed="false"/>
    <row r="1043351" customFormat="false" ht="12.8" hidden="false" customHeight="true" outlineLevel="0" collapsed="false"/>
    <row r="1043352" customFormat="false" ht="12.8" hidden="false" customHeight="true" outlineLevel="0" collapsed="false"/>
    <row r="1043353" customFormat="false" ht="12.8" hidden="false" customHeight="true" outlineLevel="0" collapsed="false"/>
    <row r="1043354" customFormat="false" ht="12.8" hidden="false" customHeight="true" outlineLevel="0" collapsed="false"/>
    <row r="1043355" customFormat="false" ht="12.8" hidden="false" customHeight="true" outlineLevel="0" collapsed="false"/>
    <row r="1043356" customFormat="false" ht="12.8" hidden="false" customHeight="true" outlineLevel="0" collapsed="false"/>
    <row r="1043357" customFormat="false" ht="12.8" hidden="false" customHeight="true" outlineLevel="0" collapsed="false"/>
    <row r="1043358" customFormat="false" ht="12.8" hidden="false" customHeight="true" outlineLevel="0" collapsed="false"/>
    <row r="1043359" customFormat="false" ht="12.8" hidden="false" customHeight="true" outlineLevel="0" collapsed="false"/>
    <row r="1043360" customFormat="false" ht="12.8" hidden="false" customHeight="true" outlineLevel="0" collapsed="false"/>
    <row r="1043361" customFormat="false" ht="12.8" hidden="false" customHeight="true" outlineLevel="0" collapsed="false"/>
    <row r="1043362" customFormat="false" ht="12.8" hidden="false" customHeight="true" outlineLevel="0" collapsed="false"/>
    <row r="1043363" customFormat="false" ht="12.8" hidden="false" customHeight="true" outlineLevel="0" collapsed="false"/>
    <row r="1043364" customFormat="false" ht="12.8" hidden="false" customHeight="true" outlineLevel="0" collapsed="false"/>
    <row r="1043365" customFormat="false" ht="12.8" hidden="false" customHeight="true" outlineLevel="0" collapsed="false"/>
    <row r="1043366" customFormat="false" ht="12.8" hidden="false" customHeight="true" outlineLevel="0" collapsed="false"/>
    <row r="1043367" customFormat="false" ht="12.8" hidden="false" customHeight="true" outlineLevel="0" collapsed="false"/>
    <row r="1043368" customFormat="false" ht="12.8" hidden="false" customHeight="true" outlineLevel="0" collapsed="false"/>
    <row r="1043369" customFormat="false" ht="12.8" hidden="false" customHeight="true" outlineLevel="0" collapsed="false"/>
    <row r="1043370" customFormat="false" ht="12.8" hidden="false" customHeight="true" outlineLevel="0" collapsed="false"/>
    <row r="1043371" customFormat="false" ht="12.8" hidden="false" customHeight="true" outlineLevel="0" collapsed="false"/>
    <row r="1043372" customFormat="false" ht="12.8" hidden="false" customHeight="true" outlineLevel="0" collapsed="false"/>
    <row r="1043373" customFormat="false" ht="12.8" hidden="false" customHeight="true" outlineLevel="0" collapsed="false"/>
    <row r="1043374" customFormat="false" ht="12.8" hidden="false" customHeight="true" outlineLevel="0" collapsed="false"/>
    <row r="1043375" customFormat="false" ht="12.8" hidden="false" customHeight="true" outlineLevel="0" collapsed="false"/>
    <row r="1043376" customFormat="false" ht="12.8" hidden="false" customHeight="true" outlineLevel="0" collapsed="false"/>
    <row r="1043377" customFormat="false" ht="12.8" hidden="false" customHeight="true" outlineLevel="0" collapsed="false"/>
    <row r="1043378" customFormat="false" ht="12.8" hidden="false" customHeight="true" outlineLevel="0" collapsed="false"/>
    <row r="1043379" customFormat="false" ht="12.8" hidden="false" customHeight="true" outlineLevel="0" collapsed="false"/>
    <row r="1043380" customFormat="false" ht="12.8" hidden="false" customHeight="true" outlineLevel="0" collapsed="false"/>
    <row r="1043381" customFormat="false" ht="12.8" hidden="false" customHeight="true" outlineLevel="0" collapsed="false"/>
    <row r="1043382" customFormat="false" ht="12.8" hidden="false" customHeight="true" outlineLevel="0" collapsed="false"/>
    <row r="1043383" customFormat="false" ht="12.8" hidden="false" customHeight="true" outlineLevel="0" collapsed="false"/>
    <row r="1043384" customFormat="false" ht="12.8" hidden="false" customHeight="true" outlineLevel="0" collapsed="false"/>
    <row r="1043385" customFormat="false" ht="12.8" hidden="false" customHeight="true" outlineLevel="0" collapsed="false"/>
    <row r="1043386" customFormat="false" ht="12.8" hidden="false" customHeight="true" outlineLevel="0" collapsed="false"/>
    <row r="1043387" customFormat="false" ht="12.8" hidden="false" customHeight="true" outlineLevel="0" collapsed="false"/>
    <row r="1043388" customFormat="false" ht="12.8" hidden="false" customHeight="true" outlineLevel="0" collapsed="false"/>
    <row r="1043389" customFormat="false" ht="12.8" hidden="false" customHeight="true" outlineLevel="0" collapsed="false"/>
    <row r="1043390" customFormat="false" ht="12.8" hidden="false" customHeight="true" outlineLevel="0" collapsed="false"/>
    <row r="1043391" customFormat="false" ht="12.8" hidden="false" customHeight="true" outlineLevel="0" collapsed="false"/>
    <row r="1043392" customFormat="false" ht="12.8" hidden="false" customHeight="true" outlineLevel="0" collapsed="false"/>
    <row r="1043393" customFormat="false" ht="12.8" hidden="false" customHeight="true" outlineLevel="0" collapsed="false"/>
    <row r="1043394" customFormat="false" ht="12.8" hidden="false" customHeight="true" outlineLevel="0" collapsed="false"/>
    <row r="1043395" customFormat="false" ht="12.8" hidden="false" customHeight="true" outlineLevel="0" collapsed="false"/>
    <row r="1043396" customFormat="false" ht="12.8" hidden="false" customHeight="true" outlineLevel="0" collapsed="false"/>
    <row r="1043397" customFormat="false" ht="12.8" hidden="false" customHeight="true" outlineLevel="0" collapsed="false"/>
    <row r="1043398" customFormat="false" ht="12.8" hidden="false" customHeight="true" outlineLevel="0" collapsed="false"/>
    <row r="1043399" customFormat="false" ht="12.8" hidden="false" customHeight="true" outlineLevel="0" collapsed="false"/>
    <row r="1043400" customFormat="false" ht="12.8" hidden="false" customHeight="true" outlineLevel="0" collapsed="false"/>
    <row r="1043401" customFormat="false" ht="12.8" hidden="false" customHeight="true" outlineLevel="0" collapsed="false"/>
    <row r="1043402" customFormat="false" ht="12.8" hidden="false" customHeight="true" outlineLevel="0" collapsed="false"/>
    <row r="1043403" customFormat="false" ht="12.8" hidden="false" customHeight="true" outlineLevel="0" collapsed="false"/>
    <row r="1043404" customFormat="false" ht="12.8" hidden="false" customHeight="true" outlineLevel="0" collapsed="false"/>
    <row r="1043405" customFormat="false" ht="12.8" hidden="false" customHeight="true" outlineLevel="0" collapsed="false"/>
    <row r="1043406" customFormat="false" ht="12.8" hidden="false" customHeight="true" outlineLevel="0" collapsed="false"/>
    <row r="1043407" customFormat="false" ht="12.8" hidden="false" customHeight="true" outlineLevel="0" collapsed="false"/>
    <row r="1043408" customFormat="false" ht="12.8" hidden="false" customHeight="true" outlineLevel="0" collapsed="false"/>
    <row r="1043409" customFormat="false" ht="12.8" hidden="false" customHeight="true" outlineLevel="0" collapsed="false"/>
    <row r="1043410" customFormat="false" ht="12.8" hidden="false" customHeight="true" outlineLevel="0" collapsed="false"/>
    <row r="1043411" customFormat="false" ht="12.8" hidden="false" customHeight="true" outlineLevel="0" collapsed="false"/>
    <row r="1043412" customFormat="false" ht="12.8" hidden="false" customHeight="true" outlineLevel="0" collapsed="false"/>
    <row r="1043413" customFormat="false" ht="12.8" hidden="false" customHeight="true" outlineLevel="0" collapsed="false"/>
    <row r="1043414" customFormat="false" ht="12.8" hidden="false" customHeight="true" outlineLevel="0" collapsed="false"/>
    <row r="1043415" customFormat="false" ht="12.8" hidden="false" customHeight="true" outlineLevel="0" collapsed="false"/>
    <row r="1043416" customFormat="false" ht="12.8" hidden="false" customHeight="true" outlineLevel="0" collapsed="false"/>
    <row r="1043417" customFormat="false" ht="12.8" hidden="false" customHeight="true" outlineLevel="0" collapsed="false"/>
    <row r="1043418" customFormat="false" ht="12.8" hidden="false" customHeight="true" outlineLevel="0" collapsed="false"/>
    <row r="1043419" customFormat="false" ht="12.8" hidden="false" customHeight="true" outlineLevel="0" collapsed="false"/>
    <row r="1043420" customFormat="false" ht="12.8" hidden="false" customHeight="true" outlineLevel="0" collapsed="false"/>
    <row r="1043421" customFormat="false" ht="12.8" hidden="false" customHeight="true" outlineLevel="0" collapsed="false"/>
    <row r="1043422" customFormat="false" ht="12.8" hidden="false" customHeight="true" outlineLevel="0" collapsed="false"/>
    <row r="1043423" customFormat="false" ht="12.8" hidden="false" customHeight="true" outlineLevel="0" collapsed="false"/>
    <row r="1043424" customFormat="false" ht="12.8" hidden="false" customHeight="true" outlineLevel="0" collapsed="false"/>
    <row r="1043425" customFormat="false" ht="12.8" hidden="false" customHeight="true" outlineLevel="0" collapsed="false"/>
    <row r="1043426" customFormat="false" ht="12.8" hidden="false" customHeight="true" outlineLevel="0" collapsed="false"/>
    <row r="1043427" customFormat="false" ht="12.8" hidden="false" customHeight="true" outlineLevel="0" collapsed="false"/>
    <row r="1043428" customFormat="false" ht="12.8" hidden="false" customHeight="true" outlineLevel="0" collapsed="false"/>
    <row r="1043429" customFormat="false" ht="12.8" hidden="false" customHeight="true" outlineLevel="0" collapsed="false"/>
    <row r="1043430" customFormat="false" ht="12.8" hidden="false" customHeight="true" outlineLevel="0" collapsed="false"/>
    <row r="1043431" customFormat="false" ht="12.8" hidden="false" customHeight="true" outlineLevel="0" collapsed="false"/>
    <row r="1043432" customFormat="false" ht="12.8" hidden="false" customHeight="true" outlineLevel="0" collapsed="false"/>
    <row r="1043433" customFormat="false" ht="12.8" hidden="false" customHeight="true" outlineLevel="0" collapsed="false"/>
    <row r="1043434" customFormat="false" ht="12.8" hidden="false" customHeight="true" outlineLevel="0" collapsed="false"/>
    <row r="1043435" customFormat="false" ht="12.8" hidden="false" customHeight="true" outlineLevel="0" collapsed="false"/>
    <row r="1043436" customFormat="false" ht="12.8" hidden="false" customHeight="true" outlineLevel="0" collapsed="false"/>
    <row r="1043437" customFormat="false" ht="12.8" hidden="false" customHeight="true" outlineLevel="0" collapsed="false"/>
    <row r="1043438" customFormat="false" ht="12.8" hidden="false" customHeight="true" outlineLevel="0" collapsed="false"/>
    <row r="1043439" customFormat="false" ht="12.8" hidden="false" customHeight="true" outlineLevel="0" collapsed="false"/>
    <row r="1043440" customFormat="false" ht="12.8" hidden="false" customHeight="true" outlineLevel="0" collapsed="false"/>
    <row r="1043441" customFormat="false" ht="12.8" hidden="false" customHeight="true" outlineLevel="0" collapsed="false"/>
    <row r="1043442" customFormat="false" ht="12.8" hidden="false" customHeight="true" outlineLevel="0" collapsed="false"/>
    <row r="1043443" customFormat="false" ht="12.8" hidden="false" customHeight="true" outlineLevel="0" collapsed="false"/>
    <row r="1043444" customFormat="false" ht="12.8" hidden="false" customHeight="true" outlineLevel="0" collapsed="false"/>
    <row r="1043445" customFormat="false" ht="12.8" hidden="false" customHeight="true" outlineLevel="0" collapsed="false"/>
    <row r="1043446" customFormat="false" ht="12.8" hidden="false" customHeight="true" outlineLevel="0" collapsed="false"/>
    <row r="1043447" customFormat="false" ht="12.8" hidden="false" customHeight="true" outlineLevel="0" collapsed="false"/>
    <row r="1043448" customFormat="false" ht="12.8" hidden="false" customHeight="true" outlineLevel="0" collapsed="false"/>
    <row r="1043449" customFormat="false" ht="12.8" hidden="false" customHeight="true" outlineLevel="0" collapsed="false"/>
    <row r="1043450" customFormat="false" ht="12.8" hidden="false" customHeight="true" outlineLevel="0" collapsed="false"/>
    <row r="1043451" customFormat="false" ht="12.8" hidden="false" customHeight="true" outlineLevel="0" collapsed="false"/>
    <row r="1043452" customFormat="false" ht="12.8" hidden="false" customHeight="true" outlineLevel="0" collapsed="false"/>
    <row r="1043453" customFormat="false" ht="12.8" hidden="false" customHeight="true" outlineLevel="0" collapsed="false"/>
    <row r="1043454" customFormat="false" ht="12.8" hidden="false" customHeight="true" outlineLevel="0" collapsed="false"/>
    <row r="1043455" customFormat="false" ht="12.8" hidden="false" customHeight="true" outlineLevel="0" collapsed="false"/>
    <row r="1043456" customFormat="false" ht="12.8" hidden="false" customHeight="true" outlineLevel="0" collapsed="false"/>
    <row r="1043457" customFormat="false" ht="12.8" hidden="false" customHeight="true" outlineLevel="0" collapsed="false"/>
    <row r="1043458" customFormat="false" ht="12.8" hidden="false" customHeight="true" outlineLevel="0" collapsed="false"/>
    <row r="1043459" customFormat="false" ht="12.8" hidden="false" customHeight="true" outlineLevel="0" collapsed="false"/>
    <row r="1043460" customFormat="false" ht="12.8" hidden="false" customHeight="true" outlineLevel="0" collapsed="false"/>
    <row r="1043461" customFormat="false" ht="12.8" hidden="false" customHeight="true" outlineLevel="0" collapsed="false"/>
    <row r="1043462" customFormat="false" ht="12.8" hidden="false" customHeight="true" outlineLevel="0" collapsed="false"/>
    <row r="1043463" customFormat="false" ht="12.8" hidden="false" customHeight="true" outlineLevel="0" collapsed="false"/>
    <row r="1043464" customFormat="false" ht="12.8" hidden="false" customHeight="true" outlineLevel="0" collapsed="false"/>
    <row r="1043465" customFormat="false" ht="12.8" hidden="false" customHeight="true" outlineLevel="0" collapsed="false"/>
    <row r="1043466" customFormat="false" ht="12.8" hidden="false" customHeight="true" outlineLevel="0" collapsed="false"/>
    <row r="1043467" customFormat="false" ht="12.8" hidden="false" customHeight="true" outlineLevel="0" collapsed="false"/>
    <row r="1043468" customFormat="false" ht="12.8" hidden="false" customHeight="true" outlineLevel="0" collapsed="false"/>
    <row r="1043469" customFormat="false" ht="12.8" hidden="false" customHeight="true" outlineLevel="0" collapsed="false"/>
    <row r="1043470" customFormat="false" ht="12.8" hidden="false" customHeight="true" outlineLevel="0" collapsed="false"/>
    <row r="1043471" customFormat="false" ht="12.8" hidden="false" customHeight="true" outlineLevel="0" collapsed="false"/>
    <row r="1043472" customFormat="false" ht="12.8" hidden="false" customHeight="true" outlineLevel="0" collapsed="false"/>
    <row r="1043473" customFormat="false" ht="12.8" hidden="false" customHeight="true" outlineLevel="0" collapsed="false"/>
    <row r="1043474" customFormat="false" ht="12.8" hidden="false" customHeight="true" outlineLevel="0" collapsed="false"/>
    <row r="1043475" customFormat="false" ht="12.8" hidden="false" customHeight="true" outlineLevel="0" collapsed="false"/>
    <row r="1043476" customFormat="false" ht="12.8" hidden="false" customHeight="true" outlineLevel="0" collapsed="false"/>
    <row r="1043477" customFormat="false" ht="12.8" hidden="false" customHeight="true" outlineLevel="0" collapsed="false"/>
    <row r="1043478" customFormat="false" ht="12.8" hidden="false" customHeight="true" outlineLevel="0" collapsed="false"/>
    <row r="1043479" customFormat="false" ht="12.8" hidden="false" customHeight="true" outlineLevel="0" collapsed="false"/>
    <row r="1043480" customFormat="false" ht="12.8" hidden="false" customHeight="true" outlineLevel="0" collapsed="false"/>
    <row r="1043481" customFormat="false" ht="12.8" hidden="false" customHeight="true" outlineLevel="0" collapsed="false"/>
    <row r="1043482" customFormat="false" ht="12.8" hidden="false" customHeight="true" outlineLevel="0" collapsed="false"/>
    <row r="1043483" customFormat="false" ht="12.8" hidden="false" customHeight="true" outlineLevel="0" collapsed="false"/>
    <row r="1043484" customFormat="false" ht="12.8" hidden="false" customHeight="true" outlineLevel="0" collapsed="false"/>
    <row r="1043485" customFormat="false" ht="12.8" hidden="false" customHeight="true" outlineLevel="0" collapsed="false"/>
    <row r="1043486" customFormat="false" ht="12.8" hidden="false" customHeight="true" outlineLevel="0" collapsed="false"/>
    <row r="1043487" customFormat="false" ht="12.8" hidden="false" customHeight="true" outlineLevel="0" collapsed="false"/>
    <row r="1043488" customFormat="false" ht="12.8" hidden="false" customHeight="true" outlineLevel="0" collapsed="false"/>
    <row r="1043489" customFormat="false" ht="12.8" hidden="false" customHeight="true" outlineLevel="0" collapsed="false"/>
    <row r="1043490" customFormat="false" ht="12.8" hidden="false" customHeight="true" outlineLevel="0" collapsed="false"/>
    <row r="1043491" customFormat="false" ht="12.8" hidden="false" customHeight="true" outlineLevel="0" collapsed="false"/>
    <row r="1043492" customFormat="false" ht="12.8" hidden="false" customHeight="true" outlineLevel="0" collapsed="false"/>
    <row r="1043493" customFormat="false" ht="12.8" hidden="false" customHeight="true" outlineLevel="0" collapsed="false"/>
    <row r="1043494" customFormat="false" ht="12.8" hidden="false" customHeight="true" outlineLevel="0" collapsed="false"/>
    <row r="1043495" customFormat="false" ht="12.8" hidden="false" customHeight="true" outlineLevel="0" collapsed="false"/>
    <row r="1043496" customFormat="false" ht="12.8" hidden="false" customHeight="true" outlineLevel="0" collapsed="false"/>
    <row r="1043497" customFormat="false" ht="12.8" hidden="false" customHeight="true" outlineLevel="0" collapsed="false"/>
    <row r="1043498" customFormat="false" ht="12.8" hidden="false" customHeight="true" outlineLevel="0" collapsed="false"/>
    <row r="1043499" customFormat="false" ht="12.8" hidden="false" customHeight="true" outlineLevel="0" collapsed="false"/>
    <row r="1043500" customFormat="false" ht="12.8" hidden="false" customHeight="true" outlineLevel="0" collapsed="false"/>
    <row r="1043501" customFormat="false" ht="12.8" hidden="false" customHeight="true" outlineLevel="0" collapsed="false"/>
    <row r="1043502" customFormat="false" ht="12.8" hidden="false" customHeight="true" outlineLevel="0" collapsed="false"/>
    <row r="1043503" customFormat="false" ht="12.8" hidden="false" customHeight="true" outlineLevel="0" collapsed="false"/>
    <row r="1043504" customFormat="false" ht="12.8" hidden="false" customHeight="true" outlineLevel="0" collapsed="false"/>
    <row r="1043505" customFormat="false" ht="12.8" hidden="false" customHeight="true" outlineLevel="0" collapsed="false"/>
    <row r="1043506" customFormat="false" ht="12.8" hidden="false" customHeight="true" outlineLevel="0" collapsed="false"/>
    <row r="1043507" customFormat="false" ht="12.8" hidden="false" customHeight="true" outlineLevel="0" collapsed="false"/>
    <row r="1043508" customFormat="false" ht="12.8" hidden="false" customHeight="true" outlineLevel="0" collapsed="false"/>
    <row r="1043509" customFormat="false" ht="12.8" hidden="false" customHeight="true" outlineLevel="0" collapsed="false"/>
    <row r="1043510" customFormat="false" ht="12.8" hidden="false" customHeight="true" outlineLevel="0" collapsed="false"/>
    <row r="1043511" customFormat="false" ht="12.8" hidden="false" customHeight="true" outlineLevel="0" collapsed="false"/>
    <row r="1043512" customFormat="false" ht="12.8" hidden="false" customHeight="true" outlineLevel="0" collapsed="false"/>
    <row r="1043513" customFormat="false" ht="12.8" hidden="false" customHeight="true" outlineLevel="0" collapsed="false"/>
    <row r="1043514" customFormat="false" ht="12.8" hidden="false" customHeight="true" outlineLevel="0" collapsed="false"/>
    <row r="1043515" customFormat="false" ht="12.8" hidden="false" customHeight="true" outlineLevel="0" collapsed="false"/>
    <row r="1043516" customFormat="false" ht="12.8" hidden="false" customHeight="true" outlineLevel="0" collapsed="false"/>
    <row r="1043517" customFormat="false" ht="12.8" hidden="false" customHeight="true" outlineLevel="0" collapsed="false"/>
    <row r="1043518" customFormat="false" ht="12.8" hidden="false" customHeight="true" outlineLevel="0" collapsed="false"/>
    <row r="1043519" customFormat="false" ht="12.8" hidden="false" customHeight="true" outlineLevel="0" collapsed="false"/>
    <row r="1043520" customFormat="false" ht="12.8" hidden="false" customHeight="true" outlineLevel="0" collapsed="false"/>
    <row r="1043521" customFormat="false" ht="12.8" hidden="false" customHeight="true" outlineLevel="0" collapsed="false"/>
    <row r="1043522" customFormat="false" ht="12.8" hidden="false" customHeight="true" outlineLevel="0" collapsed="false"/>
    <row r="1043523" customFormat="false" ht="12.8" hidden="false" customHeight="true" outlineLevel="0" collapsed="false"/>
    <row r="1043524" customFormat="false" ht="12.8" hidden="false" customHeight="true" outlineLevel="0" collapsed="false"/>
    <row r="1043525" customFormat="false" ht="12.8" hidden="false" customHeight="true" outlineLevel="0" collapsed="false"/>
    <row r="1043526" customFormat="false" ht="12.8" hidden="false" customHeight="true" outlineLevel="0" collapsed="false"/>
    <row r="1043527" customFormat="false" ht="12.8" hidden="false" customHeight="true" outlineLevel="0" collapsed="false"/>
    <row r="1043528" customFormat="false" ht="12.8" hidden="false" customHeight="true" outlineLevel="0" collapsed="false"/>
    <row r="1043529" customFormat="false" ht="12.8" hidden="false" customHeight="true" outlineLevel="0" collapsed="false"/>
    <row r="1043530" customFormat="false" ht="12.8" hidden="false" customHeight="true" outlineLevel="0" collapsed="false"/>
    <row r="1043531" customFormat="false" ht="12.8" hidden="false" customHeight="true" outlineLevel="0" collapsed="false"/>
    <row r="1043532" customFormat="false" ht="12.8" hidden="false" customHeight="true" outlineLevel="0" collapsed="false"/>
    <row r="1043533" customFormat="false" ht="12.8" hidden="false" customHeight="true" outlineLevel="0" collapsed="false"/>
    <row r="1043534" customFormat="false" ht="12.8" hidden="false" customHeight="true" outlineLevel="0" collapsed="false"/>
    <row r="1043535" customFormat="false" ht="12.8" hidden="false" customHeight="true" outlineLevel="0" collapsed="false"/>
    <row r="1043536" customFormat="false" ht="12.8" hidden="false" customHeight="true" outlineLevel="0" collapsed="false"/>
    <row r="1043537" customFormat="false" ht="12.8" hidden="false" customHeight="true" outlineLevel="0" collapsed="false"/>
    <row r="1043538" customFormat="false" ht="12.8" hidden="false" customHeight="true" outlineLevel="0" collapsed="false"/>
    <row r="1043539" customFormat="false" ht="12.8" hidden="false" customHeight="true" outlineLevel="0" collapsed="false"/>
    <row r="1043540" customFormat="false" ht="12.8" hidden="false" customHeight="true" outlineLevel="0" collapsed="false"/>
    <row r="1043541" customFormat="false" ht="12.8" hidden="false" customHeight="true" outlineLevel="0" collapsed="false"/>
    <row r="1043542" customFormat="false" ht="12.8" hidden="false" customHeight="true" outlineLevel="0" collapsed="false"/>
    <row r="1043543" customFormat="false" ht="12.8" hidden="false" customHeight="true" outlineLevel="0" collapsed="false"/>
    <row r="1043544" customFormat="false" ht="12.8" hidden="false" customHeight="true" outlineLevel="0" collapsed="false"/>
    <row r="1043545" customFormat="false" ht="12.8" hidden="false" customHeight="true" outlineLevel="0" collapsed="false"/>
    <row r="1043546" customFormat="false" ht="12.8" hidden="false" customHeight="true" outlineLevel="0" collapsed="false"/>
    <row r="1043547" customFormat="false" ht="12.8" hidden="false" customHeight="true" outlineLevel="0" collapsed="false"/>
    <row r="1043548" customFormat="false" ht="12.8" hidden="false" customHeight="true" outlineLevel="0" collapsed="false"/>
    <row r="1043549" customFormat="false" ht="12.8" hidden="false" customHeight="true" outlineLevel="0" collapsed="false"/>
    <row r="1043550" customFormat="false" ht="12.8" hidden="false" customHeight="true" outlineLevel="0" collapsed="false"/>
    <row r="1043551" customFormat="false" ht="12.8" hidden="false" customHeight="true" outlineLevel="0" collapsed="false"/>
    <row r="1043552" customFormat="false" ht="12.8" hidden="false" customHeight="true" outlineLevel="0" collapsed="false"/>
    <row r="1043553" customFormat="false" ht="12.8" hidden="false" customHeight="true" outlineLevel="0" collapsed="false"/>
    <row r="1043554" customFormat="false" ht="12.8" hidden="false" customHeight="true" outlineLevel="0" collapsed="false"/>
    <row r="1043555" customFormat="false" ht="12.8" hidden="false" customHeight="true" outlineLevel="0" collapsed="false"/>
    <row r="1043556" customFormat="false" ht="12.8" hidden="false" customHeight="true" outlineLevel="0" collapsed="false"/>
    <row r="1043557" customFormat="false" ht="12.8" hidden="false" customHeight="true" outlineLevel="0" collapsed="false"/>
    <row r="1043558" customFormat="false" ht="12.8" hidden="false" customHeight="true" outlineLevel="0" collapsed="false"/>
    <row r="1043559" customFormat="false" ht="12.8" hidden="false" customHeight="true" outlineLevel="0" collapsed="false"/>
    <row r="1043560" customFormat="false" ht="12.8" hidden="false" customHeight="true" outlineLevel="0" collapsed="false"/>
    <row r="1043561" customFormat="false" ht="12.8" hidden="false" customHeight="true" outlineLevel="0" collapsed="false"/>
    <row r="1043562" customFormat="false" ht="12.8" hidden="false" customHeight="true" outlineLevel="0" collapsed="false"/>
    <row r="1043563" customFormat="false" ht="12.8" hidden="false" customHeight="true" outlineLevel="0" collapsed="false"/>
    <row r="1043564" customFormat="false" ht="12.8" hidden="false" customHeight="true" outlineLevel="0" collapsed="false"/>
    <row r="1043565" customFormat="false" ht="12.8" hidden="false" customHeight="true" outlineLevel="0" collapsed="false"/>
    <row r="1043566" customFormat="false" ht="12.8" hidden="false" customHeight="true" outlineLevel="0" collapsed="false"/>
    <row r="1043567" customFormat="false" ht="12.8" hidden="false" customHeight="true" outlineLevel="0" collapsed="false"/>
    <row r="1043568" customFormat="false" ht="12.8" hidden="false" customHeight="true" outlineLevel="0" collapsed="false"/>
    <row r="1043569" customFormat="false" ht="12.8" hidden="false" customHeight="true" outlineLevel="0" collapsed="false"/>
    <row r="1043570" customFormat="false" ht="12.8" hidden="false" customHeight="true" outlineLevel="0" collapsed="false"/>
    <row r="1043571" customFormat="false" ht="12.8" hidden="false" customHeight="true" outlineLevel="0" collapsed="false"/>
    <row r="1043572" customFormat="false" ht="12.8" hidden="false" customHeight="true" outlineLevel="0" collapsed="false"/>
    <row r="1043573" customFormat="false" ht="12.8" hidden="false" customHeight="true" outlineLevel="0" collapsed="false"/>
    <row r="1043574" customFormat="false" ht="12.8" hidden="false" customHeight="true" outlineLevel="0" collapsed="false"/>
    <row r="1043575" customFormat="false" ht="12.8" hidden="false" customHeight="true" outlineLevel="0" collapsed="false"/>
    <row r="1043576" customFormat="false" ht="12.8" hidden="false" customHeight="true" outlineLevel="0" collapsed="false"/>
    <row r="1043577" customFormat="false" ht="12.8" hidden="false" customHeight="true" outlineLevel="0" collapsed="false"/>
    <row r="1043578" customFormat="false" ht="12.8" hidden="false" customHeight="true" outlineLevel="0" collapsed="false"/>
    <row r="1043579" customFormat="false" ht="12.8" hidden="false" customHeight="true" outlineLevel="0" collapsed="false"/>
    <row r="1043580" customFormat="false" ht="12.8" hidden="false" customHeight="true" outlineLevel="0" collapsed="false"/>
    <row r="1043581" customFormat="false" ht="12.8" hidden="false" customHeight="true" outlineLevel="0" collapsed="false"/>
    <row r="1043582" customFormat="false" ht="12.8" hidden="false" customHeight="true" outlineLevel="0" collapsed="false"/>
    <row r="1043583" customFormat="false" ht="12.8" hidden="false" customHeight="true" outlineLevel="0" collapsed="false"/>
    <row r="1043584" customFormat="false" ht="12.8" hidden="false" customHeight="true" outlineLevel="0" collapsed="false"/>
    <row r="1043585" customFormat="false" ht="12.8" hidden="false" customHeight="true" outlineLevel="0" collapsed="false"/>
    <row r="1043586" customFormat="false" ht="12.8" hidden="false" customHeight="true" outlineLevel="0" collapsed="false"/>
    <row r="1043587" customFormat="false" ht="12.8" hidden="false" customHeight="true" outlineLevel="0" collapsed="false"/>
    <row r="1043588" customFormat="false" ht="12.8" hidden="false" customHeight="true" outlineLevel="0" collapsed="false"/>
    <row r="1043589" customFormat="false" ht="12.8" hidden="false" customHeight="true" outlineLevel="0" collapsed="false"/>
    <row r="1043590" customFormat="false" ht="12.8" hidden="false" customHeight="true" outlineLevel="0" collapsed="false"/>
    <row r="1043591" customFormat="false" ht="12.8" hidden="false" customHeight="true" outlineLevel="0" collapsed="false"/>
    <row r="1043592" customFormat="false" ht="12.8" hidden="false" customHeight="true" outlineLevel="0" collapsed="false"/>
    <row r="1043593" customFormat="false" ht="12.8" hidden="false" customHeight="true" outlineLevel="0" collapsed="false"/>
    <row r="1043594" customFormat="false" ht="12.8" hidden="false" customHeight="true" outlineLevel="0" collapsed="false"/>
    <row r="1043595" customFormat="false" ht="12.8" hidden="false" customHeight="true" outlineLevel="0" collapsed="false"/>
    <row r="1043596" customFormat="false" ht="12.8" hidden="false" customHeight="true" outlineLevel="0" collapsed="false"/>
    <row r="1043597" customFormat="false" ht="12.8" hidden="false" customHeight="true" outlineLevel="0" collapsed="false"/>
    <row r="1043598" customFormat="false" ht="12.8" hidden="false" customHeight="true" outlineLevel="0" collapsed="false"/>
    <row r="1043599" customFormat="false" ht="12.8" hidden="false" customHeight="true" outlineLevel="0" collapsed="false"/>
    <row r="1043600" customFormat="false" ht="12.8" hidden="false" customHeight="true" outlineLevel="0" collapsed="false"/>
    <row r="1043601" customFormat="false" ht="12.8" hidden="false" customHeight="true" outlineLevel="0" collapsed="false"/>
    <row r="1043602" customFormat="false" ht="12.8" hidden="false" customHeight="true" outlineLevel="0" collapsed="false"/>
    <row r="1043603" customFormat="false" ht="12.8" hidden="false" customHeight="true" outlineLevel="0" collapsed="false"/>
    <row r="1043604" customFormat="false" ht="12.8" hidden="false" customHeight="true" outlineLevel="0" collapsed="false"/>
    <row r="1043605" customFormat="false" ht="12.8" hidden="false" customHeight="true" outlineLevel="0" collapsed="false"/>
    <row r="1043606" customFormat="false" ht="12.8" hidden="false" customHeight="true" outlineLevel="0" collapsed="false"/>
    <row r="1043607" customFormat="false" ht="12.8" hidden="false" customHeight="true" outlineLevel="0" collapsed="false"/>
    <row r="1043608" customFormat="false" ht="12.8" hidden="false" customHeight="true" outlineLevel="0" collapsed="false"/>
    <row r="1043609" customFormat="false" ht="12.8" hidden="false" customHeight="true" outlineLevel="0" collapsed="false"/>
    <row r="1043610" customFormat="false" ht="12.8" hidden="false" customHeight="true" outlineLevel="0" collapsed="false"/>
    <row r="1043611" customFormat="false" ht="12.8" hidden="false" customHeight="true" outlineLevel="0" collapsed="false"/>
    <row r="1043612" customFormat="false" ht="12.8" hidden="false" customHeight="true" outlineLevel="0" collapsed="false"/>
    <row r="1043613" customFormat="false" ht="12.8" hidden="false" customHeight="true" outlineLevel="0" collapsed="false"/>
    <row r="1043614" customFormat="false" ht="12.8" hidden="false" customHeight="true" outlineLevel="0" collapsed="false"/>
    <row r="1043615" customFormat="false" ht="12.8" hidden="false" customHeight="true" outlineLevel="0" collapsed="false"/>
    <row r="1043616" customFormat="false" ht="12.8" hidden="false" customHeight="true" outlineLevel="0" collapsed="false"/>
    <row r="1043617" customFormat="false" ht="12.8" hidden="false" customHeight="true" outlineLevel="0" collapsed="false"/>
    <row r="1043618" customFormat="false" ht="12.8" hidden="false" customHeight="true" outlineLevel="0" collapsed="false"/>
    <row r="1043619" customFormat="false" ht="12.8" hidden="false" customHeight="true" outlineLevel="0" collapsed="false"/>
    <row r="1043620" customFormat="false" ht="12.8" hidden="false" customHeight="true" outlineLevel="0" collapsed="false"/>
    <row r="1043621" customFormat="false" ht="12.8" hidden="false" customHeight="true" outlineLevel="0" collapsed="false"/>
    <row r="1043622" customFormat="false" ht="12.8" hidden="false" customHeight="true" outlineLevel="0" collapsed="false"/>
    <row r="1043623" customFormat="false" ht="12.8" hidden="false" customHeight="true" outlineLevel="0" collapsed="false"/>
    <row r="1043624" customFormat="false" ht="12.8" hidden="false" customHeight="true" outlineLevel="0" collapsed="false"/>
    <row r="1043625" customFormat="false" ht="12.8" hidden="false" customHeight="true" outlineLevel="0" collapsed="false"/>
    <row r="1043626" customFormat="false" ht="12.8" hidden="false" customHeight="true" outlineLevel="0" collapsed="false"/>
    <row r="1043627" customFormat="false" ht="12.8" hidden="false" customHeight="true" outlineLevel="0" collapsed="false"/>
    <row r="1043628" customFormat="false" ht="12.8" hidden="false" customHeight="true" outlineLevel="0" collapsed="false"/>
    <row r="1043629" customFormat="false" ht="12.8" hidden="false" customHeight="true" outlineLevel="0" collapsed="false"/>
    <row r="1043630" customFormat="false" ht="12.8" hidden="false" customHeight="true" outlineLevel="0" collapsed="false"/>
    <row r="1043631" customFormat="false" ht="12.8" hidden="false" customHeight="true" outlineLevel="0" collapsed="false"/>
    <row r="1043632" customFormat="false" ht="12.8" hidden="false" customHeight="true" outlineLevel="0" collapsed="false"/>
    <row r="1043633" customFormat="false" ht="12.8" hidden="false" customHeight="true" outlineLevel="0" collapsed="false"/>
    <row r="1043634" customFormat="false" ht="12.8" hidden="false" customHeight="true" outlineLevel="0" collapsed="false"/>
    <row r="1043635" customFormat="false" ht="12.8" hidden="false" customHeight="true" outlineLevel="0" collapsed="false"/>
    <row r="1043636" customFormat="false" ht="12.8" hidden="false" customHeight="true" outlineLevel="0" collapsed="false"/>
    <row r="1043637" customFormat="false" ht="12.8" hidden="false" customHeight="true" outlineLevel="0" collapsed="false"/>
    <row r="1043638" customFormat="false" ht="12.8" hidden="false" customHeight="true" outlineLevel="0" collapsed="false"/>
    <row r="1043639" customFormat="false" ht="12.8" hidden="false" customHeight="true" outlineLevel="0" collapsed="false"/>
    <row r="1043640" customFormat="false" ht="12.8" hidden="false" customHeight="true" outlineLevel="0" collapsed="false"/>
    <row r="1043641" customFormat="false" ht="12.8" hidden="false" customHeight="true" outlineLevel="0" collapsed="false"/>
    <row r="1043642" customFormat="false" ht="12.8" hidden="false" customHeight="true" outlineLevel="0" collapsed="false"/>
    <row r="1043643" customFormat="false" ht="12.8" hidden="false" customHeight="true" outlineLevel="0" collapsed="false"/>
    <row r="1043644" customFormat="false" ht="12.8" hidden="false" customHeight="true" outlineLevel="0" collapsed="false"/>
    <row r="1043645" customFormat="false" ht="12.8" hidden="false" customHeight="true" outlineLevel="0" collapsed="false"/>
    <row r="1043646" customFormat="false" ht="12.8" hidden="false" customHeight="true" outlineLevel="0" collapsed="false"/>
    <row r="1043647" customFormat="false" ht="12.8" hidden="false" customHeight="true" outlineLevel="0" collapsed="false"/>
    <row r="1043648" customFormat="false" ht="12.8" hidden="false" customHeight="true" outlineLevel="0" collapsed="false"/>
    <row r="1043649" customFormat="false" ht="12.8" hidden="false" customHeight="true" outlineLevel="0" collapsed="false"/>
    <row r="1043650" customFormat="false" ht="12.8" hidden="false" customHeight="true" outlineLevel="0" collapsed="false"/>
    <row r="1043651" customFormat="false" ht="12.8" hidden="false" customHeight="true" outlineLevel="0" collapsed="false"/>
    <row r="1043652" customFormat="false" ht="12.8" hidden="false" customHeight="true" outlineLevel="0" collapsed="false"/>
    <row r="1043653" customFormat="false" ht="12.8" hidden="false" customHeight="true" outlineLevel="0" collapsed="false"/>
    <row r="1043654" customFormat="false" ht="12.8" hidden="false" customHeight="true" outlineLevel="0" collapsed="false"/>
    <row r="1043655" customFormat="false" ht="12.8" hidden="false" customHeight="true" outlineLevel="0" collapsed="false"/>
    <row r="1043656" customFormat="false" ht="12.8" hidden="false" customHeight="true" outlineLevel="0" collapsed="false"/>
    <row r="1043657" customFormat="false" ht="12.8" hidden="false" customHeight="true" outlineLevel="0" collapsed="false"/>
    <row r="1043658" customFormat="false" ht="12.8" hidden="false" customHeight="true" outlineLevel="0" collapsed="false"/>
    <row r="1043659" customFormat="false" ht="12.8" hidden="false" customHeight="true" outlineLevel="0" collapsed="false"/>
    <row r="1043660" customFormat="false" ht="12.8" hidden="false" customHeight="true" outlineLevel="0" collapsed="false"/>
    <row r="1043661" customFormat="false" ht="12.8" hidden="false" customHeight="true" outlineLevel="0" collapsed="false"/>
    <row r="1043662" customFormat="false" ht="12.8" hidden="false" customHeight="true" outlineLevel="0" collapsed="false"/>
    <row r="1043663" customFormat="false" ht="12.8" hidden="false" customHeight="true" outlineLevel="0" collapsed="false"/>
    <row r="1043664" customFormat="false" ht="12.8" hidden="false" customHeight="true" outlineLevel="0" collapsed="false"/>
    <row r="1043665" customFormat="false" ht="12.8" hidden="false" customHeight="true" outlineLevel="0" collapsed="false"/>
    <row r="1043666" customFormat="false" ht="12.8" hidden="false" customHeight="true" outlineLevel="0" collapsed="false"/>
    <row r="1043667" customFormat="false" ht="12.8" hidden="false" customHeight="true" outlineLevel="0" collapsed="false"/>
    <row r="1043668" customFormat="false" ht="12.8" hidden="false" customHeight="true" outlineLevel="0" collapsed="false"/>
    <row r="1043669" customFormat="false" ht="12.8" hidden="false" customHeight="true" outlineLevel="0" collapsed="false"/>
    <row r="1043670" customFormat="false" ht="12.8" hidden="false" customHeight="true" outlineLevel="0" collapsed="false"/>
    <row r="1043671" customFormat="false" ht="12.8" hidden="false" customHeight="true" outlineLevel="0" collapsed="false"/>
    <row r="1043672" customFormat="false" ht="12.8" hidden="false" customHeight="true" outlineLevel="0" collapsed="false"/>
    <row r="1043673" customFormat="false" ht="12.8" hidden="false" customHeight="true" outlineLevel="0" collapsed="false"/>
    <row r="1043674" customFormat="false" ht="12.8" hidden="false" customHeight="true" outlineLevel="0" collapsed="false"/>
    <row r="1043675" customFormat="false" ht="12.8" hidden="false" customHeight="true" outlineLevel="0" collapsed="false"/>
    <row r="1043676" customFormat="false" ht="12.8" hidden="false" customHeight="true" outlineLevel="0" collapsed="false"/>
    <row r="1043677" customFormat="false" ht="12.8" hidden="false" customHeight="true" outlineLevel="0" collapsed="false"/>
    <row r="1043678" customFormat="false" ht="12.8" hidden="false" customHeight="true" outlineLevel="0" collapsed="false"/>
    <row r="1043679" customFormat="false" ht="12.8" hidden="false" customHeight="true" outlineLevel="0" collapsed="false"/>
    <row r="1043680" customFormat="false" ht="12.8" hidden="false" customHeight="true" outlineLevel="0" collapsed="false"/>
    <row r="1043681" customFormat="false" ht="12.8" hidden="false" customHeight="true" outlineLevel="0" collapsed="false"/>
    <row r="1043682" customFormat="false" ht="12.8" hidden="false" customHeight="true" outlineLevel="0" collapsed="false"/>
    <row r="1043683" customFormat="false" ht="12.8" hidden="false" customHeight="true" outlineLevel="0" collapsed="false"/>
    <row r="1043684" customFormat="false" ht="12.8" hidden="false" customHeight="true" outlineLevel="0" collapsed="false"/>
    <row r="1043685" customFormat="false" ht="12.8" hidden="false" customHeight="true" outlineLevel="0" collapsed="false"/>
    <row r="1043686" customFormat="false" ht="12.8" hidden="false" customHeight="true" outlineLevel="0" collapsed="false"/>
    <row r="1043687" customFormat="false" ht="12.8" hidden="false" customHeight="true" outlineLevel="0" collapsed="false"/>
    <row r="1043688" customFormat="false" ht="12.8" hidden="false" customHeight="true" outlineLevel="0" collapsed="false"/>
    <row r="1043689" customFormat="false" ht="12.8" hidden="false" customHeight="true" outlineLevel="0" collapsed="false"/>
    <row r="1043690" customFormat="false" ht="12.8" hidden="false" customHeight="true" outlineLevel="0" collapsed="false"/>
    <row r="1043691" customFormat="false" ht="12.8" hidden="false" customHeight="true" outlineLevel="0" collapsed="false"/>
    <row r="1043692" customFormat="false" ht="12.8" hidden="false" customHeight="true" outlineLevel="0" collapsed="false"/>
    <row r="1043693" customFormat="false" ht="12.8" hidden="false" customHeight="true" outlineLevel="0" collapsed="false"/>
    <row r="1043694" customFormat="false" ht="12.8" hidden="false" customHeight="true" outlineLevel="0" collapsed="false"/>
    <row r="1043695" customFormat="false" ht="12.8" hidden="false" customHeight="true" outlineLevel="0" collapsed="false"/>
    <row r="1043696" customFormat="false" ht="12.8" hidden="false" customHeight="true" outlineLevel="0" collapsed="false"/>
    <row r="1043697" customFormat="false" ht="12.8" hidden="false" customHeight="true" outlineLevel="0" collapsed="false"/>
    <row r="1043698" customFormat="false" ht="12.8" hidden="false" customHeight="true" outlineLevel="0" collapsed="false"/>
    <row r="1043699" customFormat="false" ht="12.8" hidden="false" customHeight="true" outlineLevel="0" collapsed="false"/>
    <row r="1043700" customFormat="false" ht="12.8" hidden="false" customHeight="true" outlineLevel="0" collapsed="false"/>
    <row r="1043701" customFormat="false" ht="12.8" hidden="false" customHeight="true" outlineLevel="0" collapsed="false"/>
    <row r="1043702" customFormat="false" ht="12.8" hidden="false" customHeight="true" outlineLevel="0" collapsed="false"/>
    <row r="1043703" customFormat="false" ht="12.8" hidden="false" customHeight="true" outlineLevel="0" collapsed="false"/>
    <row r="1043704" customFormat="false" ht="12.8" hidden="false" customHeight="true" outlineLevel="0" collapsed="false"/>
    <row r="1043705" customFormat="false" ht="12.8" hidden="false" customHeight="true" outlineLevel="0" collapsed="false"/>
    <row r="1043706" customFormat="false" ht="12.8" hidden="false" customHeight="true" outlineLevel="0" collapsed="false"/>
    <row r="1043707" customFormat="false" ht="12.8" hidden="false" customHeight="true" outlineLevel="0" collapsed="false"/>
    <row r="1043708" customFormat="false" ht="12.8" hidden="false" customHeight="true" outlineLevel="0" collapsed="false"/>
    <row r="1043709" customFormat="false" ht="12.8" hidden="false" customHeight="true" outlineLevel="0" collapsed="false"/>
    <row r="1043710" customFormat="false" ht="12.8" hidden="false" customHeight="true" outlineLevel="0" collapsed="false"/>
    <row r="1043711" customFormat="false" ht="12.8" hidden="false" customHeight="true" outlineLevel="0" collapsed="false"/>
    <row r="1043712" customFormat="false" ht="12.8" hidden="false" customHeight="true" outlineLevel="0" collapsed="false"/>
    <row r="1043713" customFormat="false" ht="12.8" hidden="false" customHeight="true" outlineLevel="0" collapsed="false"/>
    <row r="1043714" customFormat="false" ht="12.8" hidden="false" customHeight="true" outlineLevel="0" collapsed="false"/>
    <row r="1043715" customFormat="false" ht="12.8" hidden="false" customHeight="true" outlineLevel="0" collapsed="false"/>
    <row r="1043716" customFormat="false" ht="12.8" hidden="false" customHeight="true" outlineLevel="0" collapsed="false"/>
    <row r="1043717" customFormat="false" ht="12.8" hidden="false" customHeight="true" outlineLevel="0" collapsed="false"/>
    <row r="1043718" customFormat="false" ht="12.8" hidden="false" customHeight="true" outlineLevel="0" collapsed="false"/>
    <row r="1043719" customFormat="false" ht="12.8" hidden="false" customHeight="true" outlineLevel="0" collapsed="false"/>
    <row r="1043720" customFormat="false" ht="12.8" hidden="false" customHeight="true" outlineLevel="0" collapsed="false"/>
    <row r="1043721" customFormat="false" ht="12.8" hidden="false" customHeight="true" outlineLevel="0" collapsed="false"/>
    <row r="1043722" customFormat="false" ht="12.8" hidden="false" customHeight="true" outlineLevel="0" collapsed="false"/>
    <row r="1043723" customFormat="false" ht="12.8" hidden="false" customHeight="true" outlineLevel="0" collapsed="false"/>
    <row r="1043724" customFormat="false" ht="12.8" hidden="false" customHeight="true" outlineLevel="0" collapsed="false"/>
    <row r="1043725" customFormat="false" ht="12.8" hidden="false" customHeight="true" outlineLevel="0" collapsed="false"/>
    <row r="1043726" customFormat="false" ht="12.8" hidden="false" customHeight="true" outlineLevel="0" collapsed="false"/>
    <row r="1043727" customFormat="false" ht="12.8" hidden="false" customHeight="true" outlineLevel="0" collapsed="false"/>
    <row r="1043728" customFormat="false" ht="12.8" hidden="false" customHeight="true" outlineLevel="0" collapsed="false"/>
    <row r="1043729" customFormat="false" ht="12.8" hidden="false" customHeight="true" outlineLevel="0" collapsed="false"/>
    <row r="1043730" customFormat="false" ht="12.8" hidden="false" customHeight="true" outlineLevel="0" collapsed="false"/>
    <row r="1043731" customFormat="false" ht="12.8" hidden="false" customHeight="true" outlineLevel="0" collapsed="false"/>
    <row r="1043732" customFormat="false" ht="12.8" hidden="false" customHeight="true" outlineLevel="0" collapsed="false"/>
    <row r="1043733" customFormat="false" ht="12.8" hidden="false" customHeight="true" outlineLevel="0" collapsed="false"/>
    <row r="1043734" customFormat="false" ht="12.8" hidden="false" customHeight="true" outlineLevel="0" collapsed="false"/>
    <row r="1043735" customFormat="false" ht="12.8" hidden="false" customHeight="true" outlineLevel="0" collapsed="false"/>
    <row r="1043736" customFormat="false" ht="12.8" hidden="false" customHeight="true" outlineLevel="0" collapsed="false"/>
    <row r="1043737" customFormat="false" ht="12.8" hidden="false" customHeight="true" outlineLevel="0" collapsed="false"/>
    <row r="1043738" customFormat="false" ht="12.8" hidden="false" customHeight="true" outlineLevel="0" collapsed="false"/>
    <row r="1043739" customFormat="false" ht="12.8" hidden="false" customHeight="true" outlineLevel="0" collapsed="false"/>
    <row r="1043740" customFormat="false" ht="12.8" hidden="false" customHeight="true" outlineLevel="0" collapsed="false"/>
    <row r="1043741" customFormat="false" ht="12.8" hidden="false" customHeight="true" outlineLevel="0" collapsed="false"/>
    <row r="1043742" customFormat="false" ht="12.8" hidden="false" customHeight="true" outlineLevel="0" collapsed="false"/>
    <row r="1043743" customFormat="false" ht="12.8" hidden="false" customHeight="true" outlineLevel="0" collapsed="false"/>
    <row r="1043744" customFormat="false" ht="12.8" hidden="false" customHeight="true" outlineLevel="0" collapsed="false"/>
    <row r="1043745" customFormat="false" ht="12.8" hidden="false" customHeight="true" outlineLevel="0" collapsed="false"/>
    <row r="1043746" customFormat="false" ht="12.8" hidden="false" customHeight="true" outlineLevel="0" collapsed="false"/>
    <row r="1043747" customFormat="false" ht="12.8" hidden="false" customHeight="true" outlineLevel="0" collapsed="false"/>
    <row r="1043748" customFormat="false" ht="12.8" hidden="false" customHeight="true" outlineLevel="0" collapsed="false"/>
    <row r="1043749" customFormat="false" ht="12.8" hidden="false" customHeight="true" outlineLevel="0" collapsed="false"/>
    <row r="1043750" customFormat="false" ht="12.8" hidden="false" customHeight="true" outlineLevel="0" collapsed="false"/>
    <row r="1043751" customFormat="false" ht="12.8" hidden="false" customHeight="true" outlineLevel="0" collapsed="false"/>
    <row r="1043752" customFormat="false" ht="12.8" hidden="false" customHeight="true" outlineLevel="0" collapsed="false"/>
    <row r="1043753" customFormat="false" ht="12.8" hidden="false" customHeight="true" outlineLevel="0" collapsed="false"/>
    <row r="1043754" customFormat="false" ht="12.8" hidden="false" customHeight="true" outlineLevel="0" collapsed="false"/>
    <row r="1043755" customFormat="false" ht="12.8" hidden="false" customHeight="true" outlineLevel="0" collapsed="false"/>
    <row r="1043756" customFormat="false" ht="12.8" hidden="false" customHeight="true" outlineLevel="0" collapsed="false"/>
    <row r="1043757" customFormat="false" ht="12.8" hidden="false" customHeight="true" outlineLevel="0" collapsed="false"/>
    <row r="1043758" customFormat="false" ht="12.8" hidden="false" customHeight="true" outlineLevel="0" collapsed="false"/>
    <row r="1043759" customFormat="false" ht="12.8" hidden="false" customHeight="true" outlineLevel="0" collapsed="false"/>
    <row r="1043760" customFormat="false" ht="12.8" hidden="false" customHeight="true" outlineLevel="0" collapsed="false"/>
    <row r="1043761" customFormat="false" ht="12.8" hidden="false" customHeight="true" outlineLevel="0" collapsed="false"/>
    <row r="1043762" customFormat="false" ht="12.8" hidden="false" customHeight="true" outlineLevel="0" collapsed="false"/>
    <row r="1043763" customFormat="false" ht="12.8" hidden="false" customHeight="true" outlineLevel="0" collapsed="false"/>
    <row r="1043764" customFormat="false" ht="12.8" hidden="false" customHeight="true" outlineLevel="0" collapsed="false"/>
    <row r="1043765" customFormat="false" ht="12.8" hidden="false" customHeight="true" outlineLevel="0" collapsed="false"/>
    <row r="1043766" customFormat="false" ht="12.8" hidden="false" customHeight="true" outlineLevel="0" collapsed="false"/>
    <row r="1043767" customFormat="false" ht="12.8" hidden="false" customHeight="true" outlineLevel="0" collapsed="false"/>
    <row r="1043768" customFormat="false" ht="12.8" hidden="false" customHeight="true" outlineLevel="0" collapsed="false"/>
    <row r="1043769" customFormat="false" ht="12.8" hidden="false" customHeight="true" outlineLevel="0" collapsed="false"/>
    <row r="1043770" customFormat="false" ht="12.8" hidden="false" customHeight="true" outlineLevel="0" collapsed="false"/>
    <row r="1043771" customFormat="false" ht="12.8" hidden="false" customHeight="true" outlineLevel="0" collapsed="false"/>
    <row r="1043772" customFormat="false" ht="12.8" hidden="false" customHeight="true" outlineLevel="0" collapsed="false"/>
    <row r="1043773" customFormat="false" ht="12.8" hidden="false" customHeight="true" outlineLevel="0" collapsed="false"/>
    <row r="1043774" customFormat="false" ht="12.8" hidden="false" customHeight="true" outlineLevel="0" collapsed="false"/>
    <row r="1043775" customFormat="false" ht="12.8" hidden="false" customHeight="true" outlineLevel="0" collapsed="false"/>
    <row r="1043776" customFormat="false" ht="12.8" hidden="false" customHeight="true" outlineLevel="0" collapsed="false"/>
    <row r="1043777" customFormat="false" ht="12.8" hidden="false" customHeight="true" outlineLevel="0" collapsed="false"/>
    <row r="1043778" customFormat="false" ht="12.8" hidden="false" customHeight="true" outlineLevel="0" collapsed="false"/>
    <row r="1043779" customFormat="false" ht="12.8" hidden="false" customHeight="true" outlineLevel="0" collapsed="false"/>
    <row r="1043780" customFormat="false" ht="12.8" hidden="false" customHeight="true" outlineLevel="0" collapsed="false"/>
    <row r="1043781" customFormat="false" ht="12.8" hidden="false" customHeight="true" outlineLevel="0" collapsed="false"/>
    <row r="1043782" customFormat="false" ht="12.8" hidden="false" customHeight="true" outlineLevel="0" collapsed="false"/>
    <row r="1043783" customFormat="false" ht="12.8" hidden="false" customHeight="true" outlineLevel="0" collapsed="false"/>
    <row r="1043784" customFormat="false" ht="12.8" hidden="false" customHeight="true" outlineLevel="0" collapsed="false"/>
    <row r="1043785" customFormat="false" ht="12.8" hidden="false" customHeight="true" outlineLevel="0" collapsed="false"/>
    <row r="1043786" customFormat="false" ht="12.8" hidden="false" customHeight="true" outlineLevel="0" collapsed="false"/>
    <row r="1043787" customFormat="false" ht="12.8" hidden="false" customHeight="true" outlineLevel="0" collapsed="false"/>
    <row r="1043788" customFormat="false" ht="12.8" hidden="false" customHeight="true" outlineLevel="0" collapsed="false"/>
    <row r="1043789" customFormat="false" ht="12.8" hidden="false" customHeight="true" outlineLevel="0" collapsed="false"/>
    <row r="1043790" customFormat="false" ht="12.8" hidden="false" customHeight="true" outlineLevel="0" collapsed="false"/>
    <row r="1043791" customFormat="false" ht="12.8" hidden="false" customHeight="true" outlineLevel="0" collapsed="false"/>
    <row r="1043792" customFormat="false" ht="12.8" hidden="false" customHeight="true" outlineLevel="0" collapsed="false"/>
    <row r="1043793" customFormat="false" ht="12.8" hidden="false" customHeight="true" outlineLevel="0" collapsed="false"/>
    <row r="1043794" customFormat="false" ht="12.8" hidden="false" customHeight="true" outlineLevel="0" collapsed="false"/>
    <row r="1043795" customFormat="false" ht="12.8" hidden="false" customHeight="true" outlineLevel="0" collapsed="false"/>
    <row r="1043796" customFormat="false" ht="12.8" hidden="false" customHeight="true" outlineLevel="0" collapsed="false"/>
    <row r="1043797" customFormat="false" ht="12.8" hidden="false" customHeight="true" outlineLevel="0" collapsed="false"/>
    <row r="1043798" customFormat="false" ht="12.8" hidden="false" customHeight="true" outlineLevel="0" collapsed="false"/>
    <row r="1043799" customFormat="false" ht="12.8" hidden="false" customHeight="true" outlineLevel="0" collapsed="false"/>
    <row r="1043800" customFormat="false" ht="12.8" hidden="false" customHeight="true" outlineLevel="0" collapsed="false"/>
    <row r="1043801" customFormat="false" ht="12.8" hidden="false" customHeight="true" outlineLevel="0" collapsed="false"/>
    <row r="1043802" customFormat="false" ht="12.8" hidden="false" customHeight="true" outlineLevel="0" collapsed="false"/>
    <row r="1043803" customFormat="false" ht="12.8" hidden="false" customHeight="true" outlineLevel="0" collapsed="false"/>
    <row r="1043804" customFormat="false" ht="12.8" hidden="false" customHeight="true" outlineLevel="0" collapsed="false"/>
    <row r="1043805" customFormat="false" ht="12.8" hidden="false" customHeight="true" outlineLevel="0" collapsed="false"/>
    <row r="1043806" customFormat="false" ht="12.8" hidden="false" customHeight="true" outlineLevel="0" collapsed="false"/>
    <row r="1043807" customFormat="false" ht="12.8" hidden="false" customHeight="true" outlineLevel="0" collapsed="false"/>
    <row r="1043808" customFormat="false" ht="12.8" hidden="false" customHeight="true" outlineLevel="0" collapsed="false"/>
    <row r="1043809" customFormat="false" ht="12.8" hidden="false" customHeight="true" outlineLevel="0" collapsed="false"/>
    <row r="1043810" customFormat="false" ht="12.8" hidden="false" customHeight="true" outlineLevel="0" collapsed="false"/>
    <row r="1043811" customFormat="false" ht="12.8" hidden="false" customHeight="true" outlineLevel="0" collapsed="false"/>
    <row r="1043812" customFormat="false" ht="12.8" hidden="false" customHeight="true" outlineLevel="0" collapsed="false"/>
    <row r="1043813" customFormat="false" ht="12.8" hidden="false" customHeight="true" outlineLevel="0" collapsed="false"/>
    <row r="1043814" customFormat="false" ht="12.8" hidden="false" customHeight="true" outlineLevel="0" collapsed="false"/>
    <row r="1043815" customFormat="false" ht="12.8" hidden="false" customHeight="true" outlineLevel="0" collapsed="false"/>
    <row r="1043816" customFormat="false" ht="12.8" hidden="false" customHeight="true" outlineLevel="0" collapsed="false"/>
    <row r="1043817" customFormat="false" ht="12.8" hidden="false" customHeight="true" outlineLevel="0" collapsed="false"/>
    <row r="1043818" customFormat="false" ht="12.8" hidden="false" customHeight="true" outlineLevel="0" collapsed="false"/>
    <row r="1043819" customFormat="false" ht="12.8" hidden="false" customHeight="true" outlineLevel="0" collapsed="false"/>
    <row r="1043820" customFormat="false" ht="12.8" hidden="false" customHeight="true" outlineLevel="0" collapsed="false"/>
    <row r="1043821" customFormat="false" ht="12.8" hidden="false" customHeight="true" outlineLevel="0" collapsed="false"/>
    <row r="1043822" customFormat="false" ht="12.8" hidden="false" customHeight="true" outlineLevel="0" collapsed="false"/>
    <row r="1043823" customFormat="false" ht="12.8" hidden="false" customHeight="true" outlineLevel="0" collapsed="false"/>
    <row r="1043824" customFormat="false" ht="12.8" hidden="false" customHeight="true" outlineLevel="0" collapsed="false"/>
    <row r="1043825" customFormat="false" ht="12.8" hidden="false" customHeight="true" outlineLevel="0" collapsed="false"/>
    <row r="1043826" customFormat="false" ht="12.8" hidden="false" customHeight="true" outlineLevel="0" collapsed="false"/>
    <row r="1043827" customFormat="false" ht="12.8" hidden="false" customHeight="true" outlineLevel="0" collapsed="false"/>
    <row r="1043828" customFormat="false" ht="12.8" hidden="false" customHeight="true" outlineLevel="0" collapsed="false"/>
    <row r="1043829" customFormat="false" ht="12.8" hidden="false" customHeight="true" outlineLevel="0" collapsed="false"/>
    <row r="1043830" customFormat="false" ht="12.8" hidden="false" customHeight="true" outlineLevel="0" collapsed="false"/>
    <row r="1043831" customFormat="false" ht="12.8" hidden="false" customHeight="true" outlineLevel="0" collapsed="false"/>
    <row r="1043832" customFormat="false" ht="12.8" hidden="false" customHeight="true" outlineLevel="0" collapsed="false"/>
    <row r="1043833" customFormat="false" ht="12.8" hidden="false" customHeight="true" outlineLevel="0" collapsed="false"/>
    <row r="1043834" customFormat="false" ht="12.8" hidden="false" customHeight="true" outlineLevel="0" collapsed="false"/>
    <row r="1043835" customFormat="false" ht="12.8" hidden="false" customHeight="true" outlineLevel="0" collapsed="false"/>
    <row r="1043836" customFormat="false" ht="12.8" hidden="false" customHeight="true" outlineLevel="0" collapsed="false"/>
    <row r="1043837" customFormat="false" ht="12.8" hidden="false" customHeight="true" outlineLevel="0" collapsed="false"/>
    <row r="1043838" customFormat="false" ht="12.8" hidden="false" customHeight="true" outlineLevel="0" collapsed="false"/>
    <row r="1043839" customFormat="false" ht="12.8" hidden="false" customHeight="true" outlineLevel="0" collapsed="false"/>
    <row r="1043840" customFormat="false" ht="12.8" hidden="false" customHeight="true" outlineLevel="0" collapsed="false"/>
    <row r="1043841" customFormat="false" ht="12.8" hidden="false" customHeight="true" outlineLevel="0" collapsed="false"/>
    <row r="1043842" customFormat="false" ht="12.8" hidden="false" customHeight="true" outlineLevel="0" collapsed="false"/>
    <row r="1043843" customFormat="false" ht="12.8" hidden="false" customHeight="true" outlineLevel="0" collapsed="false"/>
    <row r="1043844" customFormat="false" ht="12.8" hidden="false" customHeight="true" outlineLevel="0" collapsed="false"/>
    <row r="1043845" customFormat="false" ht="12.8" hidden="false" customHeight="true" outlineLevel="0" collapsed="false"/>
    <row r="1043846" customFormat="false" ht="12.8" hidden="false" customHeight="true" outlineLevel="0" collapsed="false"/>
    <row r="1043847" customFormat="false" ht="12.8" hidden="false" customHeight="true" outlineLevel="0" collapsed="false"/>
    <row r="1043848" customFormat="false" ht="12.8" hidden="false" customHeight="true" outlineLevel="0" collapsed="false"/>
    <row r="1043849" customFormat="false" ht="12.8" hidden="false" customHeight="true" outlineLevel="0" collapsed="false"/>
    <row r="1043850" customFormat="false" ht="12.8" hidden="false" customHeight="true" outlineLevel="0" collapsed="false"/>
    <row r="1043851" customFormat="false" ht="12.8" hidden="false" customHeight="true" outlineLevel="0" collapsed="false"/>
    <row r="1043852" customFormat="false" ht="12.8" hidden="false" customHeight="true" outlineLevel="0" collapsed="false"/>
    <row r="1043853" customFormat="false" ht="12.8" hidden="false" customHeight="true" outlineLevel="0" collapsed="false"/>
    <row r="1043854" customFormat="false" ht="12.8" hidden="false" customHeight="true" outlineLevel="0" collapsed="false"/>
    <row r="1043855" customFormat="false" ht="12.8" hidden="false" customHeight="true" outlineLevel="0" collapsed="false"/>
    <row r="1043856" customFormat="false" ht="12.8" hidden="false" customHeight="true" outlineLevel="0" collapsed="false"/>
    <row r="1043857" customFormat="false" ht="12.8" hidden="false" customHeight="true" outlineLevel="0" collapsed="false"/>
    <row r="1043858" customFormat="false" ht="12.8" hidden="false" customHeight="true" outlineLevel="0" collapsed="false"/>
    <row r="1043859" customFormat="false" ht="12.8" hidden="false" customHeight="true" outlineLevel="0" collapsed="false"/>
    <row r="1043860" customFormat="false" ht="12.8" hidden="false" customHeight="true" outlineLevel="0" collapsed="false"/>
    <row r="1043861" customFormat="false" ht="12.8" hidden="false" customHeight="true" outlineLevel="0" collapsed="false"/>
    <row r="1043862" customFormat="false" ht="12.8" hidden="false" customHeight="true" outlineLevel="0" collapsed="false"/>
    <row r="1043863" customFormat="false" ht="12.8" hidden="false" customHeight="true" outlineLevel="0" collapsed="false"/>
    <row r="1043864" customFormat="false" ht="12.8" hidden="false" customHeight="true" outlineLevel="0" collapsed="false"/>
    <row r="1043865" customFormat="false" ht="12.8" hidden="false" customHeight="true" outlineLevel="0" collapsed="false"/>
    <row r="1043866" customFormat="false" ht="12.8" hidden="false" customHeight="true" outlineLevel="0" collapsed="false"/>
    <row r="1043867" customFormat="false" ht="12.8" hidden="false" customHeight="true" outlineLevel="0" collapsed="false"/>
    <row r="1043868" customFormat="false" ht="12.8" hidden="false" customHeight="true" outlineLevel="0" collapsed="false"/>
    <row r="1043869" customFormat="false" ht="12.8" hidden="false" customHeight="true" outlineLevel="0" collapsed="false"/>
    <row r="1043870" customFormat="false" ht="12.8" hidden="false" customHeight="true" outlineLevel="0" collapsed="false"/>
    <row r="1043871" customFormat="false" ht="12.8" hidden="false" customHeight="true" outlineLevel="0" collapsed="false"/>
    <row r="1043872" customFormat="false" ht="12.8" hidden="false" customHeight="true" outlineLevel="0" collapsed="false"/>
    <row r="1043873" customFormat="false" ht="12.8" hidden="false" customHeight="true" outlineLevel="0" collapsed="false"/>
    <row r="1043874" customFormat="false" ht="12.8" hidden="false" customHeight="true" outlineLevel="0" collapsed="false"/>
    <row r="1043875" customFormat="false" ht="12.8" hidden="false" customHeight="true" outlineLevel="0" collapsed="false"/>
    <row r="1043876" customFormat="false" ht="12.8" hidden="false" customHeight="true" outlineLevel="0" collapsed="false"/>
    <row r="1043877" customFormat="false" ht="12.8" hidden="false" customHeight="true" outlineLevel="0" collapsed="false"/>
    <row r="1043878" customFormat="false" ht="12.8" hidden="false" customHeight="true" outlineLevel="0" collapsed="false"/>
    <row r="1043879" customFormat="false" ht="12.8" hidden="false" customHeight="true" outlineLevel="0" collapsed="false"/>
    <row r="1043880" customFormat="false" ht="12.8" hidden="false" customHeight="true" outlineLevel="0" collapsed="false"/>
    <row r="1043881" customFormat="false" ht="12.8" hidden="false" customHeight="true" outlineLevel="0" collapsed="false"/>
    <row r="1043882" customFormat="false" ht="12.8" hidden="false" customHeight="true" outlineLevel="0" collapsed="false"/>
    <row r="1043883" customFormat="false" ht="12.8" hidden="false" customHeight="true" outlineLevel="0" collapsed="false"/>
    <row r="1043884" customFormat="false" ht="12.8" hidden="false" customHeight="true" outlineLevel="0" collapsed="false"/>
    <row r="1043885" customFormat="false" ht="12.8" hidden="false" customHeight="true" outlineLevel="0" collapsed="false"/>
    <row r="1043886" customFormat="false" ht="12.8" hidden="false" customHeight="true" outlineLevel="0" collapsed="false"/>
    <row r="1043887" customFormat="false" ht="12.8" hidden="false" customHeight="true" outlineLevel="0" collapsed="false"/>
    <row r="1043888" customFormat="false" ht="12.8" hidden="false" customHeight="true" outlineLevel="0" collapsed="false"/>
    <row r="1043889" customFormat="false" ht="12.8" hidden="false" customHeight="true" outlineLevel="0" collapsed="false"/>
    <row r="1043890" customFormat="false" ht="12.8" hidden="false" customHeight="true" outlineLevel="0" collapsed="false"/>
    <row r="1043891" customFormat="false" ht="12.8" hidden="false" customHeight="true" outlineLevel="0" collapsed="false"/>
    <row r="1043892" customFormat="false" ht="12.8" hidden="false" customHeight="true" outlineLevel="0" collapsed="false"/>
    <row r="1043893" customFormat="false" ht="12.8" hidden="false" customHeight="true" outlineLevel="0" collapsed="false"/>
    <row r="1043894" customFormat="false" ht="12.8" hidden="false" customHeight="true" outlineLevel="0" collapsed="false"/>
    <row r="1043895" customFormat="false" ht="12.8" hidden="false" customHeight="true" outlineLevel="0" collapsed="false"/>
    <row r="1043896" customFormat="false" ht="12.8" hidden="false" customHeight="true" outlineLevel="0" collapsed="false"/>
    <row r="1043897" customFormat="false" ht="12.8" hidden="false" customHeight="true" outlineLevel="0" collapsed="false"/>
    <row r="1043898" customFormat="false" ht="12.8" hidden="false" customHeight="true" outlineLevel="0" collapsed="false"/>
    <row r="1043899" customFormat="false" ht="12.8" hidden="false" customHeight="true" outlineLevel="0" collapsed="false"/>
    <row r="1043900" customFormat="false" ht="12.8" hidden="false" customHeight="true" outlineLevel="0" collapsed="false"/>
    <row r="1043901" customFormat="false" ht="12.8" hidden="false" customHeight="true" outlineLevel="0" collapsed="false"/>
    <row r="1043902" customFormat="false" ht="12.8" hidden="false" customHeight="true" outlineLevel="0" collapsed="false"/>
    <row r="1043903" customFormat="false" ht="12.8" hidden="false" customHeight="true" outlineLevel="0" collapsed="false"/>
    <row r="1043904" customFormat="false" ht="12.8" hidden="false" customHeight="true" outlineLevel="0" collapsed="false"/>
    <row r="1043905" customFormat="false" ht="12.8" hidden="false" customHeight="true" outlineLevel="0" collapsed="false"/>
    <row r="1043906" customFormat="false" ht="12.8" hidden="false" customHeight="true" outlineLevel="0" collapsed="false"/>
    <row r="1043907" customFormat="false" ht="12.8" hidden="false" customHeight="true" outlineLevel="0" collapsed="false"/>
    <row r="1043908" customFormat="false" ht="12.8" hidden="false" customHeight="true" outlineLevel="0" collapsed="false"/>
    <row r="1043909" customFormat="false" ht="12.8" hidden="false" customHeight="true" outlineLevel="0" collapsed="false"/>
    <row r="1043910" customFormat="false" ht="12.8" hidden="false" customHeight="true" outlineLevel="0" collapsed="false"/>
    <row r="1043911" customFormat="false" ht="12.8" hidden="false" customHeight="true" outlineLevel="0" collapsed="false"/>
    <row r="1043912" customFormat="false" ht="12.8" hidden="false" customHeight="true" outlineLevel="0" collapsed="false"/>
    <row r="1043913" customFormat="false" ht="12.8" hidden="false" customHeight="true" outlineLevel="0" collapsed="false"/>
    <row r="1043914" customFormat="false" ht="12.8" hidden="false" customHeight="true" outlineLevel="0" collapsed="false"/>
    <row r="1043915" customFormat="false" ht="12.8" hidden="false" customHeight="true" outlineLevel="0" collapsed="false"/>
    <row r="1043916" customFormat="false" ht="12.8" hidden="false" customHeight="true" outlineLevel="0" collapsed="false"/>
    <row r="1043917" customFormat="false" ht="12.8" hidden="false" customHeight="true" outlineLevel="0" collapsed="false"/>
    <row r="1043918" customFormat="false" ht="12.8" hidden="false" customHeight="true" outlineLevel="0" collapsed="false"/>
    <row r="1043919" customFormat="false" ht="12.8" hidden="false" customHeight="true" outlineLevel="0" collapsed="false"/>
    <row r="1043920" customFormat="false" ht="12.8" hidden="false" customHeight="true" outlineLevel="0" collapsed="false"/>
    <row r="1043921" customFormat="false" ht="12.8" hidden="false" customHeight="true" outlineLevel="0" collapsed="false"/>
    <row r="1043922" customFormat="false" ht="12.8" hidden="false" customHeight="true" outlineLevel="0" collapsed="false"/>
    <row r="1043923" customFormat="false" ht="12.8" hidden="false" customHeight="true" outlineLevel="0" collapsed="false"/>
    <row r="1043924" customFormat="false" ht="12.8" hidden="false" customHeight="true" outlineLevel="0" collapsed="false"/>
    <row r="1043925" customFormat="false" ht="12.8" hidden="false" customHeight="true" outlineLevel="0" collapsed="false"/>
    <row r="1043926" customFormat="false" ht="12.8" hidden="false" customHeight="true" outlineLevel="0" collapsed="false"/>
    <row r="1043927" customFormat="false" ht="12.8" hidden="false" customHeight="true" outlineLevel="0" collapsed="false"/>
    <row r="1043928" customFormat="false" ht="12.8" hidden="false" customHeight="true" outlineLevel="0" collapsed="false"/>
    <row r="1043929" customFormat="false" ht="12.8" hidden="false" customHeight="true" outlineLevel="0" collapsed="false"/>
    <row r="1043930" customFormat="false" ht="12.8" hidden="false" customHeight="true" outlineLevel="0" collapsed="false"/>
    <row r="1043931" customFormat="false" ht="12.8" hidden="false" customHeight="true" outlineLevel="0" collapsed="false"/>
    <row r="1043932" customFormat="false" ht="12.8" hidden="false" customHeight="true" outlineLevel="0" collapsed="false"/>
    <row r="1043933" customFormat="false" ht="12.8" hidden="false" customHeight="true" outlineLevel="0" collapsed="false"/>
    <row r="1043934" customFormat="false" ht="12.8" hidden="false" customHeight="true" outlineLevel="0" collapsed="false"/>
    <row r="1043935" customFormat="false" ht="12.8" hidden="false" customHeight="true" outlineLevel="0" collapsed="false"/>
    <row r="1043936" customFormat="false" ht="12.8" hidden="false" customHeight="true" outlineLevel="0" collapsed="false"/>
    <row r="1043937" customFormat="false" ht="12.8" hidden="false" customHeight="true" outlineLevel="0" collapsed="false"/>
    <row r="1043938" customFormat="false" ht="12.8" hidden="false" customHeight="true" outlineLevel="0" collapsed="false"/>
    <row r="1043939" customFormat="false" ht="12.8" hidden="false" customHeight="true" outlineLevel="0" collapsed="false"/>
    <row r="1043940" customFormat="false" ht="12.8" hidden="false" customHeight="true" outlineLevel="0" collapsed="false"/>
    <row r="1043941" customFormat="false" ht="12.8" hidden="false" customHeight="true" outlineLevel="0" collapsed="false"/>
    <row r="1043942" customFormat="false" ht="12.8" hidden="false" customHeight="true" outlineLevel="0" collapsed="false"/>
    <row r="1043943" customFormat="false" ht="12.8" hidden="false" customHeight="true" outlineLevel="0" collapsed="false"/>
    <row r="1043944" customFormat="false" ht="12.8" hidden="false" customHeight="true" outlineLevel="0" collapsed="false"/>
    <row r="1043945" customFormat="false" ht="12.8" hidden="false" customHeight="true" outlineLevel="0" collapsed="false"/>
    <row r="1043946" customFormat="false" ht="12.8" hidden="false" customHeight="true" outlineLevel="0" collapsed="false"/>
    <row r="1043947" customFormat="false" ht="12.8" hidden="false" customHeight="true" outlineLevel="0" collapsed="false"/>
    <row r="1043948" customFormat="false" ht="12.8" hidden="false" customHeight="true" outlineLevel="0" collapsed="false"/>
    <row r="1043949" customFormat="false" ht="12.8" hidden="false" customHeight="true" outlineLevel="0" collapsed="false"/>
    <row r="1043950" customFormat="false" ht="12.8" hidden="false" customHeight="true" outlineLevel="0" collapsed="false"/>
    <row r="1043951" customFormat="false" ht="12.8" hidden="false" customHeight="true" outlineLevel="0" collapsed="false"/>
    <row r="1043952" customFormat="false" ht="12.8" hidden="false" customHeight="true" outlineLevel="0" collapsed="false"/>
    <row r="1043953" customFormat="false" ht="12.8" hidden="false" customHeight="true" outlineLevel="0" collapsed="false"/>
    <row r="1043954" customFormat="false" ht="12.8" hidden="false" customHeight="true" outlineLevel="0" collapsed="false"/>
    <row r="1043955" customFormat="false" ht="12.8" hidden="false" customHeight="true" outlineLevel="0" collapsed="false"/>
    <row r="1043956" customFormat="false" ht="12.8" hidden="false" customHeight="true" outlineLevel="0" collapsed="false"/>
    <row r="1043957" customFormat="false" ht="12.8" hidden="false" customHeight="true" outlineLevel="0" collapsed="false"/>
    <row r="1043958" customFormat="false" ht="12.8" hidden="false" customHeight="true" outlineLevel="0" collapsed="false"/>
    <row r="1043959" customFormat="false" ht="12.8" hidden="false" customHeight="true" outlineLevel="0" collapsed="false"/>
    <row r="1043960" customFormat="false" ht="12.8" hidden="false" customHeight="true" outlineLevel="0" collapsed="false"/>
    <row r="1043961" customFormat="false" ht="12.8" hidden="false" customHeight="true" outlineLevel="0" collapsed="false"/>
    <row r="1043962" customFormat="false" ht="12.8" hidden="false" customHeight="true" outlineLevel="0" collapsed="false"/>
    <row r="1043963" customFormat="false" ht="12.8" hidden="false" customHeight="true" outlineLevel="0" collapsed="false"/>
    <row r="1043964" customFormat="false" ht="12.8" hidden="false" customHeight="true" outlineLevel="0" collapsed="false"/>
    <row r="1043965" customFormat="false" ht="12.8" hidden="false" customHeight="true" outlineLevel="0" collapsed="false"/>
    <row r="1043966" customFormat="false" ht="12.8" hidden="false" customHeight="true" outlineLevel="0" collapsed="false"/>
    <row r="1043967" customFormat="false" ht="12.8" hidden="false" customHeight="true" outlineLevel="0" collapsed="false"/>
    <row r="1043968" customFormat="false" ht="12.8" hidden="false" customHeight="true" outlineLevel="0" collapsed="false"/>
    <row r="1043969" customFormat="false" ht="12.8" hidden="false" customHeight="true" outlineLevel="0" collapsed="false"/>
    <row r="1043970" customFormat="false" ht="12.8" hidden="false" customHeight="true" outlineLevel="0" collapsed="false"/>
    <row r="1043971" customFormat="false" ht="12.8" hidden="false" customHeight="true" outlineLevel="0" collapsed="false"/>
    <row r="1043972" customFormat="false" ht="12.8" hidden="false" customHeight="true" outlineLevel="0" collapsed="false"/>
    <row r="1043973" customFormat="false" ht="12.8" hidden="false" customHeight="true" outlineLevel="0" collapsed="false"/>
    <row r="1043974" customFormat="false" ht="12.8" hidden="false" customHeight="true" outlineLevel="0" collapsed="false"/>
    <row r="1043975" customFormat="false" ht="12.8" hidden="false" customHeight="true" outlineLevel="0" collapsed="false"/>
    <row r="1043976" customFormat="false" ht="12.8" hidden="false" customHeight="true" outlineLevel="0" collapsed="false"/>
    <row r="1043977" customFormat="false" ht="12.8" hidden="false" customHeight="true" outlineLevel="0" collapsed="false"/>
    <row r="1043978" customFormat="false" ht="12.8" hidden="false" customHeight="true" outlineLevel="0" collapsed="false"/>
    <row r="1043979" customFormat="false" ht="12.8" hidden="false" customHeight="true" outlineLevel="0" collapsed="false"/>
    <row r="1043980" customFormat="false" ht="12.8" hidden="false" customHeight="true" outlineLevel="0" collapsed="false"/>
    <row r="1043981" customFormat="false" ht="12.8" hidden="false" customHeight="true" outlineLevel="0" collapsed="false"/>
    <row r="1043982" customFormat="false" ht="12.8" hidden="false" customHeight="true" outlineLevel="0" collapsed="false"/>
    <row r="1043983" customFormat="false" ht="12.8" hidden="false" customHeight="true" outlineLevel="0" collapsed="false"/>
    <row r="1043984" customFormat="false" ht="12.8" hidden="false" customHeight="true" outlineLevel="0" collapsed="false"/>
    <row r="1043985" customFormat="false" ht="12.8" hidden="false" customHeight="true" outlineLevel="0" collapsed="false"/>
    <row r="1043986" customFormat="false" ht="12.8" hidden="false" customHeight="true" outlineLevel="0" collapsed="false"/>
    <row r="1043987" customFormat="false" ht="12.8" hidden="false" customHeight="true" outlineLevel="0" collapsed="false"/>
    <row r="1043988" customFormat="false" ht="12.8" hidden="false" customHeight="true" outlineLevel="0" collapsed="false"/>
    <row r="1043989" customFormat="false" ht="12.8" hidden="false" customHeight="true" outlineLevel="0" collapsed="false"/>
    <row r="1043990" customFormat="false" ht="12.8" hidden="false" customHeight="true" outlineLevel="0" collapsed="false"/>
    <row r="1043991" customFormat="false" ht="12.8" hidden="false" customHeight="true" outlineLevel="0" collapsed="false"/>
    <row r="1043992" customFormat="false" ht="12.8" hidden="false" customHeight="true" outlineLevel="0" collapsed="false"/>
    <row r="1043993" customFormat="false" ht="12.8" hidden="false" customHeight="true" outlineLevel="0" collapsed="false"/>
    <row r="1043994" customFormat="false" ht="12.8" hidden="false" customHeight="true" outlineLevel="0" collapsed="false"/>
    <row r="1043995" customFormat="false" ht="12.8" hidden="false" customHeight="true" outlineLevel="0" collapsed="false"/>
    <row r="1043996" customFormat="false" ht="12.8" hidden="false" customHeight="true" outlineLevel="0" collapsed="false"/>
    <row r="1043997" customFormat="false" ht="12.8" hidden="false" customHeight="true" outlineLevel="0" collapsed="false"/>
    <row r="1043998" customFormat="false" ht="12.8" hidden="false" customHeight="true" outlineLevel="0" collapsed="false"/>
    <row r="1043999" customFormat="false" ht="12.8" hidden="false" customHeight="true" outlineLevel="0" collapsed="false"/>
    <row r="1044000" customFormat="false" ht="12.8" hidden="false" customHeight="true" outlineLevel="0" collapsed="false"/>
    <row r="1044001" customFormat="false" ht="12.8" hidden="false" customHeight="true" outlineLevel="0" collapsed="false"/>
    <row r="1044002" customFormat="false" ht="12.8" hidden="false" customHeight="true" outlineLevel="0" collapsed="false"/>
    <row r="1044003" customFormat="false" ht="12.8" hidden="false" customHeight="true" outlineLevel="0" collapsed="false"/>
    <row r="1044004" customFormat="false" ht="12.8" hidden="false" customHeight="true" outlineLevel="0" collapsed="false"/>
    <row r="1044005" customFormat="false" ht="12.8" hidden="false" customHeight="true" outlineLevel="0" collapsed="false"/>
    <row r="1044006" customFormat="false" ht="12.8" hidden="false" customHeight="true" outlineLevel="0" collapsed="false"/>
    <row r="1044007" customFormat="false" ht="12.8" hidden="false" customHeight="true" outlineLevel="0" collapsed="false"/>
    <row r="1044008" customFormat="false" ht="12.8" hidden="false" customHeight="true" outlineLevel="0" collapsed="false"/>
    <row r="1044009" customFormat="false" ht="12.8" hidden="false" customHeight="true" outlineLevel="0" collapsed="false"/>
    <row r="1044010" customFormat="false" ht="12.8" hidden="false" customHeight="true" outlineLevel="0" collapsed="false"/>
    <row r="1044011" customFormat="false" ht="12.8" hidden="false" customHeight="true" outlineLevel="0" collapsed="false"/>
    <row r="1044012" customFormat="false" ht="12.8" hidden="false" customHeight="true" outlineLevel="0" collapsed="false"/>
    <row r="1044013" customFormat="false" ht="12.8" hidden="false" customHeight="true" outlineLevel="0" collapsed="false"/>
    <row r="1044014" customFormat="false" ht="12.8" hidden="false" customHeight="true" outlineLevel="0" collapsed="false"/>
    <row r="1044015" customFormat="false" ht="12.8" hidden="false" customHeight="true" outlineLevel="0" collapsed="false"/>
    <row r="1044016" customFormat="false" ht="12.8" hidden="false" customHeight="true" outlineLevel="0" collapsed="false"/>
    <row r="1044017" customFormat="false" ht="12.8" hidden="false" customHeight="true" outlineLevel="0" collapsed="false"/>
    <row r="1044018" customFormat="false" ht="12.8" hidden="false" customHeight="true" outlineLevel="0" collapsed="false"/>
    <row r="1044019" customFormat="false" ht="12.8" hidden="false" customHeight="true" outlineLevel="0" collapsed="false"/>
    <row r="1044020" customFormat="false" ht="12.8" hidden="false" customHeight="true" outlineLevel="0" collapsed="false"/>
    <row r="1044021" customFormat="false" ht="12.8" hidden="false" customHeight="true" outlineLevel="0" collapsed="false"/>
    <row r="1044022" customFormat="false" ht="12.8" hidden="false" customHeight="true" outlineLevel="0" collapsed="false"/>
    <row r="1044023" customFormat="false" ht="12.8" hidden="false" customHeight="true" outlineLevel="0" collapsed="false"/>
    <row r="1044024" customFormat="false" ht="12.8" hidden="false" customHeight="true" outlineLevel="0" collapsed="false"/>
    <row r="1044025" customFormat="false" ht="12.8" hidden="false" customHeight="true" outlineLevel="0" collapsed="false"/>
    <row r="1044026" customFormat="false" ht="12.8" hidden="false" customHeight="true" outlineLevel="0" collapsed="false"/>
    <row r="1044027" customFormat="false" ht="12.8" hidden="false" customHeight="true" outlineLevel="0" collapsed="false"/>
    <row r="1044028" customFormat="false" ht="12.8" hidden="false" customHeight="true" outlineLevel="0" collapsed="false"/>
    <row r="1044029" customFormat="false" ht="12.8" hidden="false" customHeight="true" outlineLevel="0" collapsed="false"/>
    <row r="1044030" customFormat="false" ht="12.8" hidden="false" customHeight="true" outlineLevel="0" collapsed="false"/>
    <row r="1044031" customFormat="false" ht="12.8" hidden="false" customHeight="true" outlineLevel="0" collapsed="false"/>
    <row r="1044032" customFormat="false" ht="12.8" hidden="false" customHeight="true" outlineLevel="0" collapsed="false"/>
    <row r="1044033" customFormat="false" ht="12.8" hidden="false" customHeight="true" outlineLevel="0" collapsed="false"/>
    <row r="1044034" customFormat="false" ht="12.8" hidden="false" customHeight="true" outlineLevel="0" collapsed="false"/>
    <row r="1044035" customFormat="false" ht="12.8" hidden="false" customHeight="true" outlineLevel="0" collapsed="false"/>
    <row r="1044036" customFormat="false" ht="12.8" hidden="false" customHeight="true" outlineLevel="0" collapsed="false"/>
    <row r="1044037" customFormat="false" ht="12.8" hidden="false" customHeight="true" outlineLevel="0" collapsed="false"/>
    <row r="1044038" customFormat="false" ht="12.8" hidden="false" customHeight="true" outlineLevel="0" collapsed="false"/>
    <row r="1044039" customFormat="false" ht="12.8" hidden="false" customHeight="true" outlineLevel="0" collapsed="false"/>
    <row r="1044040" customFormat="false" ht="12.8" hidden="false" customHeight="true" outlineLevel="0" collapsed="false"/>
    <row r="1044041" customFormat="false" ht="12.8" hidden="false" customHeight="true" outlineLevel="0" collapsed="false"/>
    <row r="1044042" customFormat="false" ht="12.8" hidden="false" customHeight="true" outlineLevel="0" collapsed="false"/>
    <row r="1044043" customFormat="false" ht="12.8" hidden="false" customHeight="true" outlineLevel="0" collapsed="false"/>
    <row r="1044044" customFormat="false" ht="12.8" hidden="false" customHeight="true" outlineLevel="0" collapsed="false"/>
    <row r="1044045" customFormat="false" ht="12.8" hidden="false" customHeight="true" outlineLevel="0" collapsed="false"/>
    <row r="1044046" customFormat="false" ht="12.8" hidden="false" customHeight="true" outlineLevel="0" collapsed="false"/>
    <row r="1044047" customFormat="false" ht="12.8" hidden="false" customHeight="true" outlineLevel="0" collapsed="false"/>
    <row r="1044048" customFormat="false" ht="12.8" hidden="false" customHeight="true" outlineLevel="0" collapsed="false"/>
    <row r="1044049" customFormat="false" ht="12.8" hidden="false" customHeight="true" outlineLevel="0" collapsed="false"/>
    <row r="1044050" customFormat="false" ht="12.8" hidden="false" customHeight="true" outlineLevel="0" collapsed="false"/>
    <row r="1044051" customFormat="false" ht="12.8" hidden="false" customHeight="true" outlineLevel="0" collapsed="false"/>
    <row r="1044052" customFormat="false" ht="12.8" hidden="false" customHeight="true" outlineLevel="0" collapsed="false"/>
    <row r="1044053" customFormat="false" ht="12.8" hidden="false" customHeight="true" outlineLevel="0" collapsed="false"/>
    <row r="1044054" customFormat="false" ht="12.8" hidden="false" customHeight="true" outlineLevel="0" collapsed="false"/>
    <row r="1044055" customFormat="false" ht="12.8" hidden="false" customHeight="true" outlineLevel="0" collapsed="false"/>
    <row r="1044056" customFormat="false" ht="12.8" hidden="false" customHeight="true" outlineLevel="0" collapsed="false"/>
    <row r="1044057" customFormat="false" ht="12.8" hidden="false" customHeight="true" outlineLevel="0" collapsed="false"/>
    <row r="1044058" customFormat="false" ht="12.8" hidden="false" customHeight="true" outlineLevel="0" collapsed="false"/>
    <row r="1044059" customFormat="false" ht="12.8" hidden="false" customHeight="true" outlineLevel="0" collapsed="false"/>
    <row r="1044060" customFormat="false" ht="12.8" hidden="false" customHeight="true" outlineLevel="0" collapsed="false"/>
    <row r="1044061" customFormat="false" ht="12.8" hidden="false" customHeight="true" outlineLevel="0" collapsed="false"/>
    <row r="1044062" customFormat="false" ht="12.8" hidden="false" customHeight="true" outlineLevel="0" collapsed="false"/>
    <row r="1044063" customFormat="false" ht="12.8" hidden="false" customHeight="true" outlineLevel="0" collapsed="false"/>
    <row r="1044064" customFormat="false" ht="12.8" hidden="false" customHeight="true" outlineLevel="0" collapsed="false"/>
    <row r="1044065" customFormat="false" ht="12.8" hidden="false" customHeight="true" outlineLevel="0" collapsed="false"/>
    <row r="1044066" customFormat="false" ht="12.8" hidden="false" customHeight="true" outlineLevel="0" collapsed="false"/>
    <row r="1044067" customFormat="false" ht="12.8" hidden="false" customHeight="true" outlineLevel="0" collapsed="false"/>
    <row r="1044068" customFormat="false" ht="12.8" hidden="false" customHeight="true" outlineLevel="0" collapsed="false"/>
    <row r="1044069" customFormat="false" ht="12.8" hidden="false" customHeight="true" outlineLevel="0" collapsed="false"/>
    <row r="1044070" customFormat="false" ht="12.8" hidden="false" customHeight="true" outlineLevel="0" collapsed="false"/>
    <row r="1044071" customFormat="false" ht="12.8" hidden="false" customHeight="true" outlineLevel="0" collapsed="false"/>
    <row r="1044072" customFormat="false" ht="12.8" hidden="false" customHeight="true" outlineLevel="0" collapsed="false"/>
    <row r="1044073" customFormat="false" ht="12.8" hidden="false" customHeight="true" outlineLevel="0" collapsed="false"/>
    <row r="1044074" customFormat="false" ht="12.8" hidden="false" customHeight="true" outlineLevel="0" collapsed="false"/>
    <row r="1044075" customFormat="false" ht="12.8" hidden="false" customHeight="true" outlineLevel="0" collapsed="false"/>
    <row r="1044076" customFormat="false" ht="12.8" hidden="false" customHeight="true" outlineLevel="0" collapsed="false"/>
    <row r="1044077" customFormat="false" ht="12.8" hidden="false" customHeight="true" outlineLevel="0" collapsed="false"/>
    <row r="1044078" customFormat="false" ht="12.8" hidden="false" customHeight="true" outlineLevel="0" collapsed="false"/>
    <row r="1044079" customFormat="false" ht="12.8" hidden="false" customHeight="true" outlineLevel="0" collapsed="false"/>
    <row r="1044080" customFormat="false" ht="12.8" hidden="false" customHeight="true" outlineLevel="0" collapsed="false"/>
    <row r="1044081" customFormat="false" ht="12.8" hidden="false" customHeight="true" outlineLevel="0" collapsed="false"/>
    <row r="1044082" customFormat="false" ht="12.8" hidden="false" customHeight="true" outlineLevel="0" collapsed="false"/>
    <row r="1044083" customFormat="false" ht="12.8" hidden="false" customHeight="true" outlineLevel="0" collapsed="false"/>
    <row r="1044084" customFormat="false" ht="12.8" hidden="false" customHeight="true" outlineLevel="0" collapsed="false"/>
    <row r="1044085" customFormat="false" ht="12.8" hidden="false" customHeight="true" outlineLevel="0" collapsed="false"/>
    <row r="1044086" customFormat="false" ht="12.8" hidden="false" customHeight="true" outlineLevel="0" collapsed="false"/>
    <row r="1044087" customFormat="false" ht="12.8" hidden="false" customHeight="true" outlineLevel="0" collapsed="false"/>
    <row r="1044088" customFormat="false" ht="12.8" hidden="false" customHeight="true" outlineLevel="0" collapsed="false"/>
    <row r="1044089" customFormat="false" ht="12.8" hidden="false" customHeight="true" outlineLevel="0" collapsed="false"/>
    <row r="1044090" customFormat="false" ht="12.8" hidden="false" customHeight="true" outlineLevel="0" collapsed="false"/>
    <row r="1044091" customFormat="false" ht="12.8" hidden="false" customHeight="true" outlineLevel="0" collapsed="false"/>
    <row r="1044092" customFormat="false" ht="12.8" hidden="false" customHeight="true" outlineLevel="0" collapsed="false"/>
    <row r="1044093" customFormat="false" ht="12.8" hidden="false" customHeight="true" outlineLevel="0" collapsed="false"/>
    <row r="1044094" customFormat="false" ht="12.8" hidden="false" customHeight="true" outlineLevel="0" collapsed="false"/>
    <row r="1044095" customFormat="false" ht="12.8" hidden="false" customHeight="true" outlineLevel="0" collapsed="false"/>
    <row r="1044096" customFormat="false" ht="12.8" hidden="false" customHeight="true" outlineLevel="0" collapsed="false"/>
    <row r="1044097" customFormat="false" ht="12.8" hidden="false" customHeight="true" outlineLevel="0" collapsed="false"/>
    <row r="1044098" customFormat="false" ht="12.8" hidden="false" customHeight="true" outlineLevel="0" collapsed="false"/>
    <row r="1044099" customFormat="false" ht="12.8" hidden="false" customHeight="true" outlineLevel="0" collapsed="false"/>
    <row r="1044100" customFormat="false" ht="12.8" hidden="false" customHeight="true" outlineLevel="0" collapsed="false"/>
    <row r="1044101" customFormat="false" ht="12.8" hidden="false" customHeight="true" outlineLevel="0" collapsed="false"/>
    <row r="1044102" customFormat="false" ht="12.8" hidden="false" customHeight="true" outlineLevel="0" collapsed="false"/>
    <row r="1044103" customFormat="false" ht="12.8" hidden="false" customHeight="true" outlineLevel="0" collapsed="false"/>
    <row r="1044104" customFormat="false" ht="12.8" hidden="false" customHeight="true" outlineLevel="0" collapsed="false"/>
    <row r="1044105" customFormat="false" ht="12.8" hidden="false" customHeight="true" outlineLevel="0" collapsed="false"/>
    <row r="1044106" customFormat="false" ht="12.8" hidden="false" customHeight="true" outlineLevel="0" collapsed="false"/>
    <row r="1044107" customFormat="false" ht="12.8" hidden="false" customHeight="true" outlineLevel="0" collapsed="false"/>
    <row r="1044108" customFormat="false" ht="12.8" hidden="false" customHeight="true" outlineLevel="0" collapsed="false"/>
    <row r="1044109" customFormat="false" ht="12.8" hidden="false" customHeight="true" outlineLevel="0" collapsed="false"/>
    <row r="1044110" customFormat="false" ht="12.8" hidden="false" customHeight="true" outlineLevel="0" collapsed="false"/>
    <row r="1044111" customFormat="false" ht="12.8" hidden="false" customHeight="true" outlineLevel="0" collapsed="false"/>
    <row r="1044112" customFormat="false" ht="12.8" hidden="false" customHeight="true" outlineLevel="0" collapsed="false"/>
    <row r="1044113" customFormat="false" ht="12.8" hidden="false" customHeight="true" outlineLevel="0" collapsed="false"/>
    <row r="1044114" customFormat="false" ht="12.8" hidden="false" customHeight="true" outlineLevel="0" collapsed="false"/>
    <row r="1044115" customFormat="false" ht="12.8" hidden="false" customHeight="true" outlineLevel="0" collapsed="false"/>
    <row r="1044116" customFormat="false" ht="12.8" hidden="false" customHeight="true" outlineLevel="0" collapsed="false"/>
    <row r="1044117" customFormat="false" ht="12.8" hidden="false" customHeight="true" outlineLevel="0" collapsed="false"/>
    <row r="1044118" customFormat="false" ht="12.8" hidden="false" customHeight="true" outlineLevel="0" collapsed="false"/>
    <row r="1044119" customFormat="false" ht="12.8" hidden="false" customHeight="true" outlineLevel="0" collapsed="false"/>
    <row r="1044120" customFormat="false" ht="12.8" hidden="false" customHeight="true" outlineLevel="0" collapsed="false"/>
    <row r="1044121" customFormat="false" ht="12.8" hidden="false" customHeight="true" outlineLevel="0" collapsed="false"/>
    <row r="1044122" customFormat="false" ht="12.8" hidden="false" customHeight="true" outlineLevel="0" collapsed="false"/>
    <row r="1044123" customFormat="false" ht="12.8" hidden="false" customHeight="true" outlineLevel="0" collapsed="false"/>
    <row r="1044124" customFormat="false" ht="12.8" hidden="false" customHeight="true" outlineLevel="0" collapsed="false"/>
    <row r="1044125" customFormat="false" ht="12.8" hidden="false" customHeight="true" outlineLevel="0" collapsed="false"/>
    <row r="1044126" customFormat="false" ht="12.8" hidden="false" customHeight="true" outlineLevel="0" collapsed="false"/>
    <row r="1044127" customFormat="false" ht="12.8" hidden="false" customHeight="true" outlineLevel="0" collapsed="false"/>
    <row r="1044128" customFormat="false" ht="12.8" hidden="false" customHeight="true" outlineLevel="0" collapsed="false"/>
    <row r="1044129" customFormat="false" ht="12.8" hidden="false" customHeight="true" outlineLevel="0" collapsed="false"/>
    <row r="1044130" customFormat="false" ht="12.8" hidden="false" customHeight="true" outlineLevel="0" collapsed="false"/>
    <row r="1044131" customFormat="false" ht="12.8" hidden="false" customHeight="true" outlineLevel="0" collapsed="false"/>
    <row r="1044132" customFormat="false" ht="12.8" hidden="false" customHeight="true" outlineLevel="0" collapsed="false"/>
    <row r="1044133" customFormat="false" ht="12.8" hidden="false" customHeight="true" outlineLevel="0" collapsed="false"/>
    <row r="1044134" customFormat="false" ht="12.8" hidden="false" customHeight="true" outlineLevel="0" collapsed="false"/>
    <row r="1044135" customFormat="false" ht="12.8" hidden="false" customHeight="true" outlineLevel="0" collapsed="false"/>
    <row r="1044136" customFormat="false" ht="12.8" hidden="false" customHeight="true" outlineLevel="0" collapsed="false"/>
    <row r="1044137" customFormat="false" ht="12.8" hidden="false" customHeight="true" outlineLevel="0" collapsed="false"/>
    <row r="1044138" customFormat="false" ht="12.8" hidden="false" customHeight="true" outlineLevel="0" collapsed="false"/>
    <row r="1044139" customFormat="false" ht="12.8" hidden="false" customHeight="true" outlineLevel="0" collapsed="false"/>
    <row r="1044140" customFormat="false" ht="12.8" hidden="false" customHeight="true" outlineLevel="0" collapsed="false"/>
    <row r="1044141" customFormat="false" ht="12.8" hidden="false" customHeight="true" outlineLevel="0" collapsed="false"/>
    <row r="1044142" customFormat="false" ht="12.8" hidden="false" customHeight="true" outlineLevel="0" collapsed="false"/>
    <row r="1044143" customFormat="false" ht="12.8" hidden="false" customHeight="true" outlineLevel="0" collapsed="false"/>
    <row r="1044144" customFormat="false" ht="12.8" hidden="false" customHeight="true" outlineLevel="0" collapsed="false"/>
    <row r="1044145" customFormat="false" ht="12.8" hidden="false" customHeight="true" outlineLevel="0" collapsed="false"/>
    <row r="1044146" customFormat="false" ht="12.8" hidden="false" customHeight="true" outlineLevel="0" collapsed="false"/>
    <row r="1044147" customFormat="false" ht="12.8" hidden="false" customHeight="true" outlineLevel="0" collapsed="false"/>
    <row r="1044148" customFormat="false" ht="12.8" hidden="false" customHeight="true" outlineLevel="0" collapsed="false"/>
    <row r="1044149" customFormat="false" ht="12.8" hidden="false" customHeight="true" outlineLevel="0" collapsed="false"/>
    <row r="1044150" customFormat="false" ht="12.8" hidden="false" customHeight="true" outlineLevel="0" collapsed="false"/>
    <row r="1044151" customFormat="false" ht="12.8" hidden="false" customHeight="true" outlineLevel="0" collapsed="false"/>
    <row r="1044152" customFormat="false" ht="12.8" hidden="false" customHeight="true" outlineLevel="0" collapsed="false"/>
    <row r="1044153" customFormat="false" ht="12.8" hidden="false" customHeight="true" outlineLevel="0" collapsed="false"/>
    <row r="1044154" customFormat="false" ht="12.8" hidden="false" customHeight="true" outlineLevel="0" collapsed="false"/>
    <row r="1044155" customFormat="false" ht="12.8" hidden="false" customHeight="true" outlineLevel="0" collapsed="false"/>
    <row r="1044156" customFormat="false" ht="12.8" hidden="false" customHeight="true" outlineLevel="0" collapsed="false"/>
    <row r="1044157" customFormat="false" ht="12.8" hidden="false" customHeight="true" outlineLevel="0" collapsed="false"/>
    <row r="1044158" customFormat="false" ht="12.8" hidden="false" customHeight="true" outlineLevel="0" collapsed="false"/>
    <row r="1044159" customFormat="false" ht="12.8" hidden="false" customHeight="true" outlineLevel="0" collapsed="false"/>
    <row r="1044160" customFormat="false" ht="12.8" hidden="false" customHeight="true" outlineLevel="0" collapsed="false"/>
    <row r="1044161" customFormat="false" ht="12.8" hidden="false" customHeight="true" outlineLevel="0" collapsed="false"/>
    <row r="1044162" customFormat="false" ht="12.8" hidden="false" customHeight="true" outlineLevel="0" collapsed="false"/>
    <row r="1044163" customFormat="false" ht="12.8" hidden="false" customHeight="true" outlineLevel="0" collapsed="false"/>
    <row r="1044164" customFormat="false" ht="12.8" hidden="false" customHeight="true" outlineLevel="0" collapsed="false"/>
    <row r="1044165" customFormat="false" ht="12.8" hidden="false" customHeight="true" outlineLevel="0" collapsed="false"/>
    <row r="1044166" customFormat="false" ht="12.8" hidden="false" customHeight="true" outlineLevel="0" collapsed="false"/>
    <row r="1044167" customFormat="false" ht="12.8" hidden="false" customHeight="true" outlineLevel="0" collapsed="false"/>
    <row r="1044168" customFormat="false" ht="12.8" hidden="false" customHeight="true" outlineLevel="0" collapsed="false"/>
    <row r="1044169" customFormat="false" ht="12.8" hidden="false" customHeight="true" outlineLevel="0" collapsed="false"/>
    <row r="1044170" customFormat="false" ht="12.8" hidden="false" customHeight="true" outlineLevel="0" collapsed="false"/>
    <row r="1044171" customFormat="false" ht="12.8" hidden="false" customHeight="true" outlineLevel="0" collapsed="false"/>
    <row r="1044172" customFormat="false" ht="12.8" hidden="false" customHeight="true" outlineLevel="0" collapsed="false"/>
    <row r="1044173" customFormat="false" ht="12.8" hidden="false" customHeight="true" outlineLevel="0" collapsed="false"/>
    <row r="1044174" customFormat="false" ht="12.8" hidden="false" customHeight="true" outlineLevel="0" collapsed="false"/>
    <row r="1044175" customFormat="false" ht="12.8" hidden="false" customHeight="true" outlineLevel="0" collapsed="false"/>
    <row r="1044176" customFormat="false" ht="12.8" hidden="false" customHeight="true" outlineLevel="0" collapsed="false"/>
    <row r="1044177" customFormat="false" ht="12.8" hidden="false" customHeight="true" outlineLevel="0" collapsed="false"/>
    <row r="1044178" customFormat="false" ht="12.8" hidden="false" customHeight="true" outlineLevel="0" collapsed="false"/>
    <row r="1044179" customFormat="false" ht="12.8" hidden="false" customHeight="true" outlineLevel="0" collapsed="false"/>
    <row r="1044180" customFormat="false" ht="12.8" hidden="false" customHeight="true" outlineLevel="0" collapsed="false"/>
    <row r="1044181" customFormat="false" ht="12.8" hidden="false" customHeight="true" outlineLevel="0" collapsed="false"/>
    <row r="1044182" customFormat="false" ht="12.8" hidden="false" customHeight="true" outlineLevel="0" collapsed="false"/>
    <row r="1044183" customFormat="false" ht="12.8" hidden="false" customHeight="true" outlineLevel="0" collapsed="false"/>
    <row r="1044184" customFormat="false" ht="12.8" hidden="false" customHeight="true" outlineLevel="0" collapsed="false"/>
    <row r="1044185" customFormat="false" ht="12.8" hidden="false" customHeight="true" outlineLevel="0" collapsed="false"/>
    <row r="1044186" customFormat="false" ht="12.8" hidden="false" customHeight="true" outlineLevel="0" collapsed="false"/>
    <row r="1044187" customFormat="false" ht="12.8" hidden="false" customHeight="true" outlineLevel="0" collapsed="false"/>
    <row r="1044188" customFormat="false" ht="12.8" hidden="false" customHeight="true" outlineLevel="0" collapsed="false"/>
    <row r="1044189" customFormat="false" ht="12.8" hidden="false" customHeight="true" outlineLevel="0" collapsed="false"/>
    <row r="1044190" customFormat="false" ht="12.8" hidden="false" customHeight="true" outlineLevel="0" collapsed="false"/>
    <row r="1044191" customFormat="false" ht="12.8" hidden="false" customHeight="true" outlineLevel="0" collapsed="false"/>
    <row r="1044192" customFormat="false" ht="12.8" hidden="false" customHeight="true" outlineLevel="0" collapsed="false"/>
    <row r="1044193" customFormat="false" ht="12.8" hidden="false" customHeight="true" outlineLevel="0" collapsed="false"/>
    <row r="1044194" customFormat="false" ht="12.8" hidden="false" customHeight="true" outlineLevel="0" collapsed="false"/>
    <row r="1044195" customFormat="false" ht="12.8" hidden="false" customHeight="true" outlineLevel="0" collapsed="false"/>
    <row r="1044196" customFormat="false" ht="12.8" hidden="false" customHeight="true" outlineLevel="0" collapsed="false"/>
    <row r="1044197" customFormat="false" ht="12.8" hidden="false" customHeight="true" outlineLevel="0" collapsed="false"/>
    <row r="1044198" customFormat="false" ht="12.8" hidden="false" customHeight="true" outlineLevel="0" collapsed="false"/>
    <row r="1044199" customFormat="false" ht="12.8" hidden="false" customHeight="true" outlineLevel="0" collapsed="false"/>
    <row r="1044200" customFormat="false" ht="12.8" hidden="false" customHeight="true" outlineLevel="0" collapsed="false"/>
    <row r="1044201" customFormat="false" ht="12.8" hidden="false" customHeight="true" outlineLevel="0" collapsed="false"/>
    <row r="1044202" customFormat="false" ht="12.8" hidden="false" customHeight="true" outlineLevel="0" collapsed="false"/>
    <row r="1044203" customFormat="false" ht="12.8" hidden="false" customHeight="true" outlineLevel="0" collapsed="false"/>
    <row r="1044204" customFormat="false" ht="12.8" hidden="false" customHeight="true" outlineLevel="0" collapsed="false"/>
    <row r="1044205" customFormat="false" ht="12.8" hidden="false" customHeight="true" outlineLevel="0" collapsed="false"/>
    <row r="1044206" customFormat="false" ht="12.8" hidden="false" customHeight="true" outlineLevel="0" collapsed="false"/>
    <row r="1044207" customFormat="false" ht="12.8" hidden="false" customHeight="true" outlineLevel="0" collapsed="false"/>
    <row r="1044208" customFormat="false" ht="12.8" hidden="false" customHeight="true" outlineLevel="0" collapsed="false"/>
    <row r="1044209" customFormat="false" ht="12.8" hidden="false" customHeight="true" outlineLevel="0" collapsed="false"/>
    <row r="1044210" customFormat="false" ht="12.8" hidden="false" customHeight="true" outlineLevel="0" collapsed="false"/>
    <row r="1044211" customFormat="false" ht="12.8" hidden="false" customHeight="true" outlineLevel="0" collapsed="false"/>
    <row r="1044212" customFormat="false" ht="12.8" hidden="false" customHeight="true" outlineLevel="0" collapsed="false"/>
    <row r="1044213" customFormat="false" ht="12.8" hidden="false" customHeight="true" outlineLevel="0" collapsed="false"/>
    <row r="1044214" customFormat="false" ht="12.8" hidden="false" customHeight="true" outlineLevel="0" collapsed="false"/>
    <row r="1044215" customFormat="false" ht="12.8" hidden="false" customHeight="true" outlineLevel="0" collapsed="false"/>
    <row r="1044216" customFormat="false" ht="12.8" hidden="false" customHeight="true" outlineLevel="0" collapsed="false"/>
    <row r="1044217" customFormat="false" ht="12.8" hidden="false" customHeight="true" outlineLevel="0" collapsed="false"/>
    <row r="1044218" customFormat="false" ht="12.8" hidden="false" customHeight="true" outlineLevel="0" collapsed="false"/>
    <row r="1044219" customFormat="false" ht="12.8" hidden="false" customHeight="true" outlineLevel="0" collapsed="false"/>
    <row r="1044220" customFormat="false" ht="12.8" hidden="false" customHeight="true" outlineLevel="0" collapsed="false"/>
    <row r="1044221" customFormat="false" ht="12.8" hidden="false" customHeight="true" outlineLevel="0" collapsed="false"/>
    <row r="1044222" customFormat="false" ht="12.8" hidden="false" customHeight="true" outlineLevel="0" collapsed="false"/>
    <row r="1044223" customFormat="false" ht="12.8" hidden="false" customHeight="true" outlineLevel="0" collapsed="false"/>
    <row r="1044224" customFormat="false" ht="12.8" hidden="false" customHeight="true" outlineLevel="0" collapsed="false"/>
    <row r="1044225" customFormat="false" ht="12.8" hidden="false" customHeight="true" outlineLevel="0" collapsed="false"/>
    <row r="1044226" customFormat="false" ht="12.8" hidden="false" customHeight="true" outlineLevel="0" collapsed="false"/>
    <row r="1044227" customFormat="false" ht="12.8" hidden="false" customHeight="true" outlineLevel="0" collapsed="false"/>
    <row r="1044228" customFormat="false" ht="12.8" hidden="false" customHeight="true" outlineLevel="0" collapsed="false"/>
    <row r="1044229" customFormat="false" ht="12.8" hidden="false" customHeight="true" outlineLevel="0" collapsed="false"/>
    <row r="1044230" customFormat="false" ht="12.8" hidden="false" customHeight="true" outlineLevel="0" collapsed="false"/>
    <row r="1044231" customFormat="false" ht="12.8" hidden="false" customHeight="true" outlineLevel="0" collapsed="false"/>
    <row r="1044232" customFormat="false" ht="12.8" hidden="false" customHeight="true" outlineLevel="0" collapsed="false"/>
    <row r="1044233" customFormat="false" ht="12.8" hidden="false" customHeight="true" outlineLevel="0" collapsed="false"/>
    <row r="1044234" customFormat="false" ht="12.8" hidden="false" customHeight="true" outlineLevel="0" collapsed="false"/>
    <row r="1044235" customFormat="false" ht="12.8" hidden="false" customHeight="true" outlineLevel="0" collapsed="false"/>
    <row r="1044236" customFormat="false" ht="12.8" hidden="false" customHeight="true" outlineLevel="0" collapsed="false"/>
    <row r="1044237" customFormat="false" ht="12.8" hidden="false" customHeight="true" outlineLevel="0" collapsed="false"/>
    <row r="1044238" customFormat="false" ht="12.8" hidden="false" customHeight="true" outlineLevel="0" collapsed="false"/>
    <row r="1044239" customFormat="false" ht="12.8" hidden="false" customHeight="true" outlineLevel="0" collapsed="false"/>
    <row r="1044240" customFormat="false" ht="12.8" hidden="false" customHeight="true" outlineLevel="0" collapsed="false"/>
    <row r="1044241" customFormat="false" ht="12.8" hidden="false" customHeight="true" outlineLevel="0" collapsed="false"/>
    <row r="1044242" customFormat="false" ht="12.8" hidden="false" customHeight="true" outlineLevel="0" collapsed="false"/>
    <row r="1044243" customFormat="false" ht="12.8" hidden="false" customHeight="true" outlineLevel="0" collapsed="false"/>
    <row r="1044244" customFormat="false" ht="12.8" hidden="false" customHeight="true" outlineLevel="0" collapsed="false"/>
    <row r="1044245" customFormat="false" ht="12.8" hidden="false" customHeight="true" outlineLevel="0" collapsed="false"/>
    <row r="1044246" customFormat="false" ht="12.8" hidden="false" customHeight="true" outlineLevel="0" collapsed="false"/>
    <row r="1044247" customFormat="false" ht="12.8" hidden="false" customHeight="true" outlineLevel="0" collapsed="false"/>
    <row r="1044248" customFormat="false" ht="12.8" hidden="false" customHeight="true" outlineLevel="0" collapsed="false"/>
    <row r="1044249" customFormat="false" ht="12.8" hidden="false" customHeight="true" outlineLevel="0" collapsed="false"/>
    <row r="1044250" customFormat="false" ht="12.8" hidden="false" customHeight="true" outlineLevel="0" collapsed="false"/>
    <row r="1044251" customFormat="false" ht="12.8" hidden="false" customHeight="true" outlineLevel="0" collapsed="false"/>
    <row r="1044252" customFormat="false" ht="12.8" hidden="false" customHeight="true" outlineLevel="0" collapsed="false"/>
    <row r="1044253" customFormat="false" ht="12.8" hidden="false" customHeight="true" outlineLevel="0" collapsed="false"/>
    <row r="1044254" customFormat="false" ht="12.8" hidden="false" customHeight="true" outlineLevel="0" collapsed="false"/>
    <row r="1044255" customFormat="false" ht="12.8" hidden="false" customHeight="true" outlineLevel="0" collapsed="false"/>
    <row r="1044256" customFormat="false" ht="12.8" hidden="false" customHeight="true" outlineLevel="0" collapsed="false"/>
    <row r="1044257" customFormat="false" ht="12.8" hidden="false" customHeight="true" outlineLevel="0" collapsed="false"/>
    <row r="1044258" customFormat="false" ht="12.8" hidden="false" customHeight="true" outlineLevel="0" collapsed="false"/>
    <row r="1044259" customFormat="false" ht="12.8" hidden="false" customHeight="true" outlineLevel="0" collapsed="false"/>
    <row r="1044260" customFormat="false" ht="12.8" hidden="false" customHeight="true" outlineLevel="0" collapsed="false"/>
    <row r="1044261" customFormat="false" ht="12.8" hidden="false" customHeight="true" outlineLevel="0" collapsed="false"/>
    <row r="1044262" customFormat="false" ht="12.8" hidden="false" customHeight="true" outlineLevel="0" collapsed="false"/>
    <row r="1044263" customFormat="false" ht="12.8" hidden="false" customHeight="true" outlineLevel="0" collapsed="false"/>
    <row r="1044264" customFormat="false" ht="12.8" hidden="false" customHeight="true" outlineLevel="0" collapsed="false"/>
    <row r="1044265" customFormat="false" ht="12.8" hidden="false" customHeight="true" outlineLevel="0" collapsed="false"/>
    <row r="1044266" customFormat="false" ht="12.8" hidden="false" customHeight="true" outlineLevel="0" collapsed="false"/>
    <row r="1044267" customFormat="false" ht="12.8" hidden="false" customHeight="true" outlineLevel="0" collapsed="false"/>
    <row r="1044268" customFormat="false" ht="12.8" hidden="false" customHeight="true" outlineLevel="0" collapsed="false"/>
    <row r="1044269" customFormat="false" ht="12.8" hidden="false" customHeight="true" outlineLevel="0" collapsed="false"/>
    <row r="1044270" customFormat="false" ht="12.8" hidden="false" customHeight="true" outlineLevel="0" collapsed="false"/>
    <row r="1044271" customFormat="false" ht="12.8" hidden="false" customHeight="true" outlineLevel="0" collapsed="false"/>
    <row r="1044272" customFormat="false" ht="12.8" hidden="false" customHeight="true" outlineLevel="0" collapsed="false"/>
    <row r="1044273" customFormat="false" ht="12.8" hidden="false" customHeight="true" outlineLevel="0" collapsed="false"/>
    <row r="1044274" customFormat="false" ht="12.8" hidden="false" customHeight="true" outlineLevel="0" collapsed="false"/>
    <row r="1044275" customFormat="false" ht="12.8" hidden="false" customHeight="true" outlineLevel="0" collapsed="false"/>
    <row r="1044276" customFormat="false" ht="12.8" hidden="false" customHeight="true" outlineLevel="0" collapsed="false"/>
    <row r="1044277" customFormat="false" ht="12.8" hidden="false" customHeight="true" outlineLevel="0" collapsed="false"/>
    <row r="1044278" customFormat="false" ht="12.8" hidden="false" customHeight="true" outlineLevel="0" collapsed="false"/>
    <row r="1044279" customFormat="false" ht="12.8" hidden="false" customHeight="true" outlineLevel="0" collapsed="false"/>
    <row r="1044280" customFormat="false" ht="12.8" hidden="false" customHeight="true" outlineLevel="0" collapsed="false"/>
    <row r="1044281" customFormat="false" ht="12.8" hidden="false" customHeight="true" outlineLevel="0" collapsed="false"/>
    <row r="1044282" customFormat="false" ht="12.8" hidden="false" customHeight="true" outlineLevel="0" collapsed="false"/>
    <row r="1044283" customFormat="false" ht="12.8" hidden="false" customHeight="true" outlineLevel="0" collapsed="false"/>
    <row r="1044284" customFormat="false" ht="12.8" hidden="false" customHeight="true" outlineLevel="0" collapsed="false"/>
    <row r="1044285" customFormat="false" ht="12.8" hidden="false" customHeight="true" outlineLevel="0" collapsed="false"/>
    <row r="1044286" customFormat="false" ht="12.8" hidden="false" customHeight="true" outlineLevel="0" collapsed="false"/>
    <row r="1044287" customFormat="false" ht="12.8" hidden="false" customHeight="true" outlineLevel="0" collapsed="false"/>
    <row r="1044288" customFormat="false" ht="12.8" hidden="false" customHeight="true" outlineLevel="0" collapsed="false"/>
    <row r="1044289" customFormat="false" ht="12.8" hidden="false" customHeight="true" outlineLevel="0" collapsed="false"/>
    <row r="1044290" customFormat="false" ht="12.8" hidden="false" customHeight="true" outlineLevel="0" collapsed="false"/>
    <row r="1044291" customFormat="false" ht="12.8" hidden="false" customHeight="true" outlineLevel="0" collapsed="false"/>
    <row r="1044292" customFormat="false" ht="12.8" hidden="false" customHeight="true" outlineLevel="0" collapsed="false"/>
    <row r="1044293" customFormat="false" ht="12.8" hidden="false" customHeight="true" outlineLevel="0" collapsed="false"/>
    <row r="1044294" customFormat="false" ht="12.8" hidden="false" customHeight="true" outlineLevel="0" collapsed="false"/>
    <row r="1044295" customFormat="false" ht="12.8" hidden="false" customHeight="true" outlineLevel="0" collapsed="false"/>
    <row r="1044296" customFormat="false" ht="12.8" hidden="false" customHeight="true" outlineLevel="0" collapsed="false"/>
    <row r="1044297" customFormat="false" ht="12.8" hidden="false" customHeight="true" outlineLevel="0" collapsed="false"/>
    <row r="1044298" customFormat="false" ht="12.8" hidden="false" customHeight="true" outlineLevel="0" collapsed="false"/>
    <row r="1044299" customFormat="false" ht="12.8" hidden="false" customHeight="true" outlineLevel="0" collapsed="false"/>
    <row r="1044300" customFormat="false" ht="12.8" hidden="false" customHeight="true" outlineLevel="0" collapsed="false"/>
    <row r="1044301" customFormat="false" ht="12.8" hidden="false" customHeight="true" outlineLevel="0" collapsed="false"/>
    <row r="1044302" customFormat="false" ht="12.8" hidden="false" customHeight="true" outlineLevel="0" collapsed="false"/>
    <row r="1044303" customFormat="false" ht="12.8" hidden="false" customHeight="true" outlineLevel="0" collapsed="false"/>
    <row r="1044304" customFormat="false" ht="12.8" hidden="false" customHeight="true" outlineLevel="0" collapsed="false"/>
    <row r="1044305" customFormat="false" ht="12.8" hidden="false" customHeight="true" outlineLevel="0" collapsed="false"/>
    <row r="1044306" customFormat="false" ht="12.8" hidden="false" customHeight="true" outlineLevel="0" collapsed="false"/>
    <row r="1044307" customFormat="false" ht="12.8" hidden="false" customHeight="true" outlineLevel="0" collapsed="false"/>
    <row r="1044308" customFormat="false" ht="12.8" hidden="false" customHeight="true" outlineLevel="0" collapsed="false"/>
    <row r="1044309" customFormat="false" ht="12.8" hidden="false" customHeight="true" outlineLevel="0" collapsed="false"/>
    <row r="1044310" customFormat="false" ht="12.8" hidden="false" customHeight="true" outlineLevel="0" collapsed="false"/>
    <row r="1044311" customFormat="false" ht="12.8" hidden="false" customHeight="true" outlineLevel="0" collapsed="false"/>
    <row r="1044312" customFormat="false" ht="12.8" hidden="false" customHeight="true" outlineLevel="0" collapsed="false"/>
    <row r="1044313" customFormat="false" ht="12.8" hidden="false" customHeight="true" outlineLevel="0" collapsed="false"/>
    <row r="1044314" customFormat="false" ht="12.8" hidden="false" customHeight="true" outlineLevel="0" collapsed="false"/>
    <row r="1044315" customFormat="false" ht="12.8" hidden="false" customHeight="true" outlineLevel="0" collapsed="false"/>
    <row r="1044316" customFormat="false" ht="12.8" hidden="false" customHeight="true" outlineLevel="0" collapsed="false"/>
    <row r="1044317" customFormat="false" ht="12.8" hidden="false" customHeight="true" outlineLevel="0" collapsed="false"/>
    <row r="1044318" customFormat="false" ht="12.8" hidden="false" customHeight="true" outlineLevel="0" collapsed="false"/>
    <row r="1044319" customFormat="false" ht="12.8" hidden="false" customHeight="true" outlineLevel="0" collapsed="false"/>
    <row r="1044320" customFormat="false" ht="12.8" hidden="false" customHeight="true" outlineLevel="0" collapsed="false"/>
    <row r="1044321" customFormat="false" ht="12.8" hidden="false" customHeight="true" outlineLevel="0" collapsed="false"/>
    <row r="1044322" customFormat="false" ht="12.8" hidden="false" customHeight="true" outlineLevel="0" collapsed="false"/>
    <row r="1044323" customFormat="false" ht="12.8" hidden="false" customHeight="true" outlineLevel="0" collapsed="false"/>
    <row r="1044324" customFormat="false" ht="12.8" hidden="false" customHeight="true" outlineLevel="0" collapsed="false"/>
    <row r="1044325" customFormat="false" ht="12.8" hidden="false" customHeight="true" outlineLevel="0" collapsed="false"/>
    <row r="1044326" customFormat="false" ht="12.8" hidden="false" customHeight="true" outlineLevel="0" collapsed="false"/>
    <row r="1044327" customFormat="false" ht="12.8" hidden="false" customHeight="true" outlineLevel="0" collapsed="false"/>
    <row r="1044328" customFormat="false" ht="12.8" hidden="false" customHeight="true" outlineLevel="0" collapsed="false"/>
    <row r="1044329" customFormat="false" ht="12.8" hidden="false" customHeight="true" outlineLevel="0" collapsed="false"/>
    <row r="1044330" customFormat="false" ht="12.8" hidden="false" customHeight="true" outlineLevel="0" collapsed="false"/>
    <row r="1044331" customFormat="false" ht="12.8" hidden="false" customHeight="true" outlineLevel="0" collapsed="false"/>
    <row r="1044332" customFormat="false" ht="12.8" hidden="false" customHeight="true" outlineLevel="0" collapsed="false"/>
    <row r="1044333" customFormat="false" ht="12.8" hidden="false" customHeight="true" outlineLevel="0" collapsed="false"/>
    <row r="1044334" customFormat="false" ht="12.8" hidden="false" customHeight="true" outlineLevel="0" collapsed="false"/>
    <row r="1044335" customFormat="false" ht="12.8" hidden="false" customHeight="true" outlineLevel="0" collapsed="false"/>
    <row r="1044336" customFormat="false" ht="12.8" hidden="false" customHeight="true" outlineLevel="0" collapsed="false"/>
    <row r="1044337" customFormat="false" ht="12.8" hidden="false" customHeight="true" outlineLevel="0" collapsed="false"/>
    <row r="1044338" customFormat="false" ht="12.8" hidden="false" customHeight="true" outlineLevel="0" collapsed="false"/>
    <row r="1044339" customFormat="false" ht="12.8" hidden="false" customHeight="true" outlineLevel="0" collapsed="false"/>
    <row r="1044340" customFormat="false" ht="12.8" hidden="false" customHeight="true" outlineLevel="0" collapsed="false"/>
    <row r="1044341" customFormat="false" ht="12.8" hidden="false" customHeight="true" outlineLevel="0" collapsed="false"/>
    <row r="1044342" customFormat="false" ht="12.8" hidden="false" customHeight="true" outlineLevel="0" collapsed="false"/>
    <row r="1044343" customFormat="false" ht="12.8" hidden="false" customHeight="true" outlineLevel="0" collapsed="false"/>
    <row r="1044344" customFormat="false" ht="12.8" hidden="false" customHeight="true" outlineLevel="0" collapsed="false"/>
    <row r="1044345" customFormat="false" ht="12.8" hidden="false" customHeight="true" outlineLevel="0" collapsed="false"/>
    <row r="1044346" customFormat="false" ht="12.8" hidden="false" customHeight="true" outlineLevel="0" collapsed="false"/>
    <row r="1044347" customFormat="false" ht="12.8" hidden="false" customHeight="true" outlineLevel="0" collapsed="false"/>
    <row r="1044348" customFormat="false" ht="12.8" hidden="false" customHeight="true" outlineLevel="0" collapsed="false"/>
    <row r="1044349" customFormat="false" ht="12.8" hidden="false" customHeight="true" outlineLevel="0" collapsed="false"/>
    <row r="1044350" customFormat="false" ht="12.8" hidden="false" customHeight="true" outlineLevel="0" collapsed="false"/>
    <row r="1044351" customFormat="false" ht="12.8" hidden="false" customHeight="true" outlineLevel="0" collapsed="false"/>
    <row r="1044352" customFormat="false" ht="12.8" hidden="false" customHeight="true" outlineLevel="0" collapsed="false"/>
    <row r="1044353" customFormat="false" ht="12.8" hidden="false" customHeight="true" outlineLevel="0" collapsed="false"/>
    <row r="1044354" customFormat="false" ht="12.8" hidden="false" customHeight="true" outlineLevel="0" collapsed="false"/>
    <row r="1044355" customFormat="false" ht="12.8" hidden="false" customHeight="true" outlineLevel="0" collapsed="false"/>
    <row r="1044356" customFormat="false" ht="12.8" hidden="false" customHeight="true" outlineLevel="0" collapsed="false"/>
    <row r="1044357" customFormat="false" ht="12.8" hidden="false" customHeight="true" outlineLevel="0" collapsed="false"/>
    <row r="1044358" customFormat="false" ht="12.8" hidden="false" customHeight="true" outlineLevel="0" collapsed="false"/>
    <row r="1044359" customFormat="false" ht="12.8" hidden="false" customHeight="true" outlineLevel="0" collapsed="false"/>
    <row r="1044360" customFormat="false" ht="12.8" hidden="false" customHeight="true" outlineLevel="0" collapsed="false"/>
    <row r="1044361" customFormat="false" ht="12.8" hidden="false" customHeight="true" outlineLevel="0" collapsed="false"/>
    <row r="1044362" customFormat="false" ht="12.8" hidden="false" customHeight="true" outlineLevel="0" collapsed="false"/>
    <row r="1044363" customFormat="false" ht="12.8" hidden="false" customHeight="true" outlineLevel="0" collapsed="false"/>
    <row r="1044364" customFormat="false" ht="12.8" hidden="false" customHeight="true" outlineLevel="0" collapsed="false"/>
    <row r="1044365" customFormat="false" ht="12.8" hidden="false" customHeight="true" outlineLevel="0" collapsed="false"/>
    <row r="1044366" customFormat="false" ht="12.8" hidden="false" customHeight="true" outlineLevel="0" collapsed="false"/>
    <row r="1044367" customFormat="false" ht="12.8" hidden="false" customHeight="true" outlineLevel="0" collapsed="false"/>
    <row r="1044368" customFormat="false" ht="12.8" hidden="false" customHeight="true" outlineLevel="0" collapsed="false"/>
    <row r="1044369" customFormat="false" ht="12.8" hidden="false" customHeight="true" outlineLevel="0" collapsed="false"/>
    <row r="1044370" customFormat="false" ht="12.8" hidden="false" customHeight="true" outlineLevel="0" collapsed="false"/>
    <row r="1044371" customFormat="false" ht="12.8" hidden="false" customHeight="true" outlineLevel="0" collapsed="false"/>
    <row r="1044372" customFormat="false" ht="12.8" hidden="false" customHeight="true" outlineLevel="0" collapsed="false"/>
    <row r="1044373" customFormat="false" ht="12.8" hidden="false" customHeight="true" outlineLevel="0" collapsed="false"/>
    <row r="1044374" customFormat="false" ht="12.8" hidden="false" customHeight="true" outlineLevel="0" collapsed="false"/>
    <row r="1044375" customFormat="false" ht="12.8" hidden="false" customHeight="true" outlineLevel="0" collapsed="false"/>
    <row r="1044376" customFormat="false" ht="12.8" hidden="false" customHeight="true" outlineLevel="0" collapsed="false"/>
    <row r="1044377" customFormat="false" ht="12.8" hidden="false" customHeight="true" outlineLevel="0" collapsed="false"/>
    <row r="1044378" customFormat="false" ht="12.8" hidden="false" customHeight="true" outlineLevel="0" collapsed="false"/>
    <row r="1044379" customFormat="false" ht="12.8" hidden="false" customHeight="true" outlineLevel="0" collapsed="false"/>
    <row r="1044380" customFormat="false" ht="12.8" hidden="false" customHeight="true" outlineLevel="0" collapsed="false"/>
    <row r="1044381" customFormat="false" ht="12.8" hidden="false" customHeight="true" outlineLevel="0" collapsed="false"/>
    <row r="1044382" customFormat="false" ht="12.8" hidden="false" customHeight="true" outlineLevel="0" collapsed="false"/>
    <row r="1044383" customFormat="false" ht="12.8" hidden="false" customHeight="true" outlineLevel="0" collapsed="false"/>
    <row r="1044384" customFormat="false" ht="12.8" hidden="false" customHeight="true" outlineLevel="0" collapsed="false"/>
    <row r="1044385" customFormat="false" ht="12.8" hidden="false" customHeight="true" outlineLevel="0" collapsed="false"/>
    <row r="1044386" customFormat="false" ht="12.8" hidden="false" customHeight="true" outlineLevel="0" collapsed="false"/>
    <row r="1044387" customFormat="false" ht="12.8" hidden="false" customHeight="true" outlineLevel="0" collapsed="false"/>
    <row r="1044388" customFormat="false" ht="12.8" hidden="false" customHeight="true" outlineLevel="0" collapsed="false"/>
    <row r="1044389" customFormat="false" ht="12.8" hidden="false" customHeight="true" outlineLevel="0" collapsed="false"/>
    <row r="1044390" customFormat="false" ht="12.8" hidden="false" customHeight="true" outlineLevel="0" collapsed="false"/>
    <row r="1044391" customFormat="false" ht="12.8" hidden="false" customHeight="true" outlineLevel="0" collapsed="false"/>
    <row r="1044392" customFormat="false" ht="12.8" hidden="false" customHeight="true" outlineLevel="0" collapsed="false"/>
    <row r="1044393" customFormat="false" ht="12.8" hidden="false" customHeight="true" outlineLevel="0" collapsed="false"/>
    <row r="1044394" customFormat="false" ht="12.8" hidden="false" customHeight="true" outlineLevel="0" collapsed="false"/>
    <row r="1044395" customFormat="false" ht="12.8" hidden="false" customHeight="true" outlineLevel="0" collapsed="false"/>
    <row r="1044396" customFormat="false" ht="12.8" hidden="false" customHeight="true" outlineLevel="0" collapsed="false"/>
    <row r="1044397" customFormat="false" ht="12.8" hidden="false" customHeight="true" outlineLevel="0" collapsed="false"/>
    <row r="1044398" customFormat="false" ht="12.8" hidden="false" customHeight="true" outlineLevel="0" collapsed="false"/>
    <row r="1044399" customFormat="false" ht="12.8" hidden="false" customHeight="true" outlineLevel="0" collapsed="false"/>
    <row r="1044400" customFormat="false" ht="12.8" hidden="false" customHeight="true" outlineLevel="0" collapsed="false"/>
    <row r="1044401" customFormat="false" ht="12.8" hidden="false" customHeight="true" outlineLevel="0" collapsed="false"/>
    <row r="1044402" customFormat="false" ht="12.8" hidden="false" customHeight="true" outlineLevel="0" collapsed="false"/>
    <row r="1044403" customFormat="false" ht="12.8" hidden="false" customHeight="true" outlineLevel="0" collapsed="false"/>
    <row r="1044404" customFormat="false" ht="12.8" hidden="false" customHeight="true" outlineLevel="0" collapsed="false"/>
    <row r="1044405" customFormat="false" ht="12.8" hidden="false" customHeight="true" outlineLevel="0" collapsed="false"/>
    <row r="1044406" customFormat="false" ht="12.8" hidden="false" customHeight="true" outlineLevel="0" collapsed="false"/>
    <row r="1044407" customFormat="false" ht="12.8" hidden="false" customHeight="true" outlineLevel="0" collapsed="false"/>
    <row r="1044408" customFormat="false" ht="12.8" hidden="false" customHeight="true" outlineLevel="0" collapsed="false"/>
    <row r="1044409" customFormat="false" ht="12.8" hidden="false" customHeight="true" outlineLevel="0" collapsed="false"/>
    <row r="1044410" customFormat="false" ht="12.8" hidden="false" customHeight="true" outlineLevel="0" collapsed="false"/>
    <row r="1044411" customFormat="false" ht="12.8" hidden="false" customHeight="true" outlineLevel="0" collapsed="false"/>
    <row r="1044412" customFormat="false" ht="12.8" hidden="false" customHeight="true" outlineLevel="0" collapsed="false"/>
    <row r="1044413" customFormat="false" ht="12.8" hidden="false" customHeight="true" outlineLevel="0" collapsed="false"/>
    <row r="1044414" customFormat="false" ht="12.8" hidden="false" customHeight="true" outlineLevel="0" collapsed="false"/>
    <row r="1044415" customFormat="false" ht="12.8" hidden="false" customHeight="true" outlineLevel="0" collapsed="false"/>
    <row r="1044416" customFormat="false" ht="12.8" hidden="false" customHeight="true" outlineLevel="0" collapsed="false"/>
    <row r="1044417" customFormat="false" ht="12.8" hidden="false" customHeight="true" outlineLevel="0" collapsed="false"/>
    <row r="1044418" customFormat="false" ht="12.8" hidden="false" customHeight="true" outlineLevel="0" collapsed="false"/>
    <row r="1044419" customFormat="false" ht="12.8" hidden="false" customHeight="true" outlineLevel="0" collapsed="false"/>
    <row r="1044420" customFormat="false" ht="12.8" hidden="false" customHeight="true" outlineLevel="0" collapsed="false"/>
    <row r="1044421" customFormat="false" ht="12.8" hidden="false" customHeight="true" outlineLevel="0" collapsed="false"/>
    <row r="1044422" customFormat="false" ht="12.8" hidden="false" customHeight="true" outlineLevel="0" collapsed="false"/>
    <row r="1044423" customFormat="false" ht="12.8" hidden="false" customHeight="true" outlineLevel="0" collapsed="false"/>
    <row r="1044424" customFormat="false" ht="12.8" hidden="false" customHeight="true" outlineLevel="0" collapsed="false"/>
    <row r="1044425" customFormat="false" ht="12.8" hidden="false" customHeight="true" outlineLevel="0" collapsed="false"/>
    <row r="1044426" customFormat="false" ht="12.8" hidden="false" customHeight="true" outlineLevel="0" collapsed="false"/>
    <row r="1044427" customFormat="false" ht="12.8" hidden="false" customHeight="true" outlineLevel="0" collapsed="false"/>
    <row r="1044428" customFormat="false" ht="12.8" hidden="false" customHeight="true" outlineLevel="0" collapsed="false"/>
    <row r="1044429" customFormat="false" ht="12.8" hidden="false" customHeight="true" outlineLevel="0" collapsed="false"/>
    <row r="1044430" customFormat="false" ht="12.8" hidden="false" customHeight="true" outlineLevel="0" collapsed="false"/>
    <row r="1044431" customFormat="false" ht="12.8" hidden="false" customHeight="true" outlineLevel="0" collapsed="false"/>
    <row r="1044432" customFormat="false" ht="12.8" hidden="false" customHeight="true" outlineLevel="0" collapsed="false"/>
    <row r="1044433" customFormat="false" ht="12.8" hidden="false" customHeight="true" outlineLevel="0" collapsed="false"/>
    <row r="1044434" customFormat="false" ht="12.8" hidden="false" customHeight="true" outlineLevel="0" collapsed="false"/>
    <row r="1044435" customFormat="false" ht="12.8" hidden="false" customHeight="true" outlineLevel="0" collapsed="false"/>
    <row r="1044436" customFormat="false" ht="12.8" hidden="false" customHeight="true" outlineLevel="0" collapsed="false"/>
    <row r="1044437" customFormat="false" ht="12.8" hidden="false" customHeight="true" outlineLevel="0" collapsed="false"/>
    <row r="1044438" customFormat="false" ht="12.8" hidden="false" customHeight="true" outlineLevel="0" collapsed="false"/>
    <row r="1044439" customFormat="false" ht="12.8" hidden="false" customHeight="true" outlineLevel="0" collapsed="false"/>
    <row r="1044440" customFormat="false" ht="12.8" hidden="false" customHeight="true" outlineLevel="0" collapsed="false"/>
    <row r="1044441" customFormat="false" ht="12.8" hidden="false" customHeight="true" outlineLevel="0" collapsed="false"/>
    <row r="1044442" customFormat="false" ht="12.8" hidden="false" customHeight="true" outlineLevel="0" collapsed="false"/>
    <row r="1044443" customFormat="false" ht="12.8" hidden="false" customHeight="true" outlineLevel="0" collapsed="false"/>
    <row r="1044444" customFormat="false" ht="12.8" hidden="false" customHeight="true" outlineLevel="0" collapsed="false"/>
    <row r="1044445" customFormat="false" ht="12.8" hidden="false" customHeight="true" outlineLevel="0" collapsed="false"/>
    <row r="1044446" customFormat="false" ht="12.8" hidden="false" customHeight="true" outlineLevel="0" collapsed="false"/>
    <row r="1044447" customFormat="false" ht="12.8" hidden="false" customHeight="true" outlineLevel="0" collapsed="false"/>
    <row r="1044448" customFormat="false" ht="12.8" hidden="false" customHeight="true" outlineLevel="0" collapsed="false"/>
    <row r="1044449" customFormat="false" ht="12.8" hidden="false" customHeight="true" outlineLevel="0" collapsed="false"/>
    <row r="1044450" customFormat="false" ht="12.8" hidden="false" customHeight="true" outlineLevel="0" collapsed="false"/>
    <row r="1044451" customFormat="false" ht="12.8" hidden="false" customHeight="true" outlineLevel="0" collapsed="false"/>
    <row r="1044452" customFormat="false" ht="12.8" hidden="false" customHeight="true" outlineLevel="0" collapsed="false"/>
    <row r="1044453" customFormat="false" ht="12.8" hidden="false" customHeight="true" outlineLevel="0" collapsed="false"/>
    <row r="1044454" customFormat="false" ht="12.8" hidden="false" customHeight="true" outlineLevel="0" collapsed="false"/>
    <row r="1044455" customFormat="false" ht="12.8" hidden="false" customHeight="true" outlineLevel="0" collapsed="false"/>
    <row r="1044456" customFormat="false" ht="12.8" hidden="false" customHeight="true" outlineLevel="0" collapsed="false"/>
    <row r="1044457" customFormat="false" ht="12.8" hidden="false" customHeight="true" outlineLevel="0" collapsed="false"/>
    <row r="1044458" customFormat="false" ht="12.8" hidden="false" customHeight="true" outlineLevel="0" collapsed="false"/>
    <row r="1044459" customFormat="false" ht="12.8" hidden="false" customHeight="true" outlineLevel="0" collapsed="false"/>
    <row r="1044460" customFormat="false" ht="12.8" hidden="false" customHeight="true" outlineLevel="0" collapsed="false"/>
    <row r="1044461" customFormat="false" ht="12.8" hidden="false" customHeight="true" outlineLevel="0" collapsed="false"/>
    <row r="1044462" customFormat="false" ht="12.8" hidden="false" customHeight="true" outlineLevel="0" collapsed="false"/>
    <row r="1044463" customFormat="false" ht="12.8" hidden="false" customHeight="true" outlineLevel="0" collapsed="false"/>
    <row r="1044464" customFormat="false" ht="12.8" hidden="false" customHeight="true" outlineLevel="0" collapsed="false"/>
    <row r="1044465" customFormat="false" ht="12.8" hidden="false" customHeight="true" outlineLevel="0" collapsed="false"/>
    <row r="1044466" customFormat="false" ht="12.8" hidden="false" customHeight="true" outlineLevel="0" collapsed="false"/>
    <row r="1044467" customFormat="false" ht="12.8" hidden="false" customHeight="true" outlineLevel="0" collapsed="false"/>
    <row r="1044468" customFormat="false" ht="12.8" hidden="false" customHeight="true" outlineLevel="0" collapsed="false"/>
    <row r="1044469" customFormat="false" ht="12.8" hidden="false" customHeight="true" outlineLevel="0" collapsed="false"/>
    <row r="1044470" customFormat="false" ht="12.8" hidden="false" customHeight="true" outlineLevel="0" collapsed="false"/>
    <row r="1044471" customFormat="false" ht="12.8" hidden="false" customHeight="true" outlineLevel="0" collapsed="false"/>
    <row r="1044472" customFormat="false" ht="12.8" hidden="false" customHeight="true" outlineLevel="0" collapsed="false"/>
    <row r="1044473" customFormat="false" ht="12.8" hidden="false" customHeight="true" outlineLevel="0" collapsed="false"/>
    <row r="1044474" customFormat="false" ht="12.8" hidden="false" customHeight="true" outlineLevel="0" collapsed="false"/>
    <row r="1044475" customFormat="false" ht="12.8" hidden="false" customHeight="true" outlineLevel="0" collapsed="false"/>
    <row r="1044476" customFormat="false" ht="12.8" hidden="false" customHeight="true" outlineLevel="0" collapsed="false"/>
    <row r="1044477" customFormat="false" ht="12.8" hidden="false" customHeight="true" outlineLevel="0" collapsed="false"/>
    <row r="1044478" customFormat="false" ht="12.8" hidden="false" customHeight="true" outlineLevel="0" collapsed="false"/>
    <row r="1044479" customFormat="false" ht="12.8" hidden="false" customHeight="true" outlineLevel="0" collapsed="false"/>
    <row r="1044480" customFormat="false" ht="12.8" hidden="false" customHeight="true" outlineLevel="0" collapsed="false"/>
    <row r="1044481" customFormat="false" ht="12.8" hidden="false" customHeight="true" outlineLevel="0" collapsed="false"/>
    <row r="1044482" customFormat="false" ht="12.8" hidden="false" customHeight="true" outlineLevel="0" collapsed="false"/>
    <row r="1044483" customFormat="false" ht="12.8" hidden="false" customHeight="true" outlineLevel="0" collapsed="false"/>
    <row r="1044484" customFormat="false" ht="12.8" hidden="false" customHeight="true" outlineLevel="0" collapsed="false"/>
    <row r="1044485" customFormat="false" ht="12.8" hidden="false" customHeight="true" outlineLevel="0" collapsed="false"/>
    <row r="1044486" customFormat="false" ht="12.8" hidden="false" customHeight="true" outlineLevel="0" collapsed="false"/>
    <row r="1044487" customFormat="false" ht="12.8" hidden="false" customHeight="true" outlineLevel="0" collapsed="false"/>
    <row r="1044488" customFormat="false" ht="12.8" hidden="false" customHeight="true" outlineLevel="0" collapsed="false"/>
    <row r="1044489" customFormat="false" ht="12.8" hidden="false" customHeight="true" outlineLevel="0" collapsed="false"/>
    <row r="1044490" customFormat="false" ht="12.8" hidden="false" customHeight="true" outlineLevel="0" collapsed="false"/>
    <row r="1044491" customFormat="false" ht="12.8" hidden="false" customHeight="true" outlineLevel="0" collapsed="false"/>
    <row r="1044492" customFormat="false" ht="12.8" hidden="false" customHeight="true" outlineLevel="0" collapsed="false"/>
    <row r="1044493" customFormat="false" ht="12.8" hidden="false" customHeight="true" outlineLevel="0" collapsed="false"/>
    <row r="1044494" customFormat="false" ht="12.8" hidden="false" customHeight="true" outlineLevel="0" collapsed="false"/>
    <row r="1044495" customFormat="false" ht="12.8" hidden="false" customHeight="true" outlineLevel="0" collapsed="false"/>
    <row r="1044496" customFormat="false" ht="12.8" hidden="false" customHeight="true" outlineLevel="0" collapsed="false"/>
    <row r="1044497" customFormat="false" ht="12.8" hidden="false" customHeight="true" outlineLevel="0" collapsed="false"/>
    <row r="1044498" customFormat="false" ht="12.8" hidden="false" customHeight="true" outlineLevel="0" collapsed="false"/>
    <row r="1044499" customFormat="false" ht="12.8" hidden="false" customHeight="true" outlineLevel="0" collapsed="false"/>
    <row r="1044500" customFormat="false" ht="12.8" hidden="false" customHeight="true" outlineLevel="0" collapsed="false"/>
    <row r="1044501" customFormat="false" ht="12.8" hidden="false" customHeight="true" outlineLevel="0" collapsed="false"/>
    <row r="1044502" customFormat="false" ht="12.8" hidden="false" customHeight="true" outlineLevel="0" collapsed="false"/>
    <row r="1044503" customFormat="false" ht="12.8" hidden="false" customHeight="true" outlineLevel="0" collapsed="false"/>
    <row r="1044504" customFormat="false" ht="12.8" hidden="false" customHeight="true" outlineLevel="0" collapsed="false"/>
    <row r="1044505" customFormat="false" ht="12.8" hidden="false" customHeight="true" outlineLevel="0" collapsed="false"/>
    <row r="1044506" customFormat="false" ht="12.8" hidden="false" customHeight="true" outlineLevel="0" collapsed="false"/>
    <row r="1044507" customFormat="false" ht="12.8" hidden="false" customHeight="true" outlineLevel="0" collapsed="false"/>
    <row r="1044508" customFormat="false" ht="12.8" hidden="false" customHeight="true" outlineLevel="0" collapsed="false"/>
    <row r="1044509" customFormat="false" ht="12.8" hidden="false" customHeight="true" outlineLevel="0" collapsed="false"/>
    <row r="1044510" customFormat="false" ht="12.8" hidden="false" customHeight="true" outlineLevel="0" collapsed="false"/>
    <row r="1044511" customFormat="false" ht="12.8" hidden="false" customHeight="true" outlineLevel="0" collapsed="false"/>
    <row r="1044512" customFormat="false" ht="12.8" hidden="false" customHeight="true" outlineLevel="0" collapsed="false"/>
    <row r="1044513" customFormat="false" ht="12.8" hidden="false" customHeight="true" outlineLevel="0" collapsed="false"/>
    <row r="1044514" customFormat="false" ht="12.8" hidden="false" customHeight="true" outlineLevel="0" collapsed="false"/>
    <row r="1044515" customFormat="false" ht="12.8" hidden="false" customHeight="true" outlineLevel="0" collapsed="false"/>
    <row r="1044516" customFormat="false" ht="12.8" hidden="false" customHeight="true" outlineLevel="0" collapsed="false"/>
    <row r="1044517" customFormat="false" ht="12.8" hidden="false" customHeight="true" outlineLevel="0" collapsed="false"/>
    <row r="1044518" customFormat="false" ht="12.8" hidden="false" customHeight="true" outlineLevel="0" collapsed="false"/>
    <row r="1044519" customFormat="false" ht="12.8" hidden="false" customHeight="true" outlineLevel="0" collapsed="false"/>
    <row r="1044520" customFormat="false" ht="12.8" hidden="false" customHeight="true" outlineLevel="0" collapsed="false"/>
    <row r="1044521" customFormat="false" ht="12.8" hidden="false" customHeight="true" outlineLevel="0" collapsed="false"/>
    <row r="1044522" customFormat="false" ht="12.8" hidden="false" customHeight="true" outlineLevel="0" collapsed="false"/>
    <row r="1044523" customFormat="false" ht="12.8" hidden="false" customHeight="true" outlineLevel="0" collapsed="false"/>
    <row r="1044524" customFormat="false" ht="12.8" hidden="false" customHeight="true" outlineLevel="0" collapsed="false"/>
    <row r="1044525" customFormat="false" ht="12.8" hidden="false" customHeight="true" outlineLevel="0" collapsed="false"/>
    <row r="1044526" customFormat="false" ht="12.8" hidden="false" customHeight="true" outlineLevel="0" collapsed="false"/>
    <row r="1044527" customFormat="false" ht="12.8" hidden="false" customHeight="true" outlineLevel="0" collapsed="false"/>
    <row r="1044528" customFormat="false" ht="12.8" hidden="false" customHeight="true" outlineLevel="0" collapsed="false"/>
    <row r="1044529" customFormat="false" ht="12.8" hidden="false" customHeight="true" outlineLevel="0" collapsed="false"/>
    <row r="1044530" customFormat="false" ht="12.8" hidden="false" customHeight="true" outlineLevel="0" collapsed="false"/>
    <row r="1044531" customFormat="false" ht="12.8" hidden="false" customHeight="true" outlineLevel="0" collapsed="false"/>
    <row r="1044532" customFormat="false" ht="12.8" hidden="false" customHeight="true" outlineLevel="0" collapsed="false"/>
    <row r="1044533" customFormat="false" ht="12.8" hidden="false" customHeight="true" outlineLevel="0" collapsed="false"/>
    <row r="1044534" customFormat="false" ht="12.8" hidden="false" customHeight="true" outlineLevel="0" collapsed="false"/>
    <row r="1044535" customFormat="false" ht="12.8" hidden="false" customHeight="true" outlineLevel="0" collapsed="false"/>
    <row r="1044536" customFormat="false" ht="12.8" hidden="false" customHeight="true" outlineLevel="0" collapsed="false"/>
    <row r="1044537" customFormat="false" ht="12.8" hidden="false" customHeight="true" outlineLevel="0" collapsed="false"/>
    <row r="1044538" customFormat="false" ht="12.8" hidden="false" customHeight="true" outlineLevel="0" collapsed="false"/>
    <row r="1044539" customFormat="false" ht="12.8" hidden="false" customHeight="true" outlineLevel="0" collapsed="false"/>
    <row r="1044540" customFormat="false" ht="12.8" hidden="false" customHeight="true" outlineLevel="0" collapsed="false"/>
    <row r="1044541" customFormat="false" ht="12.8" hidden="false" customHeight="true" outlineLevel="0" collapsed="false"/>
    <row r="1044542" customFormat="false" ht="12.8" hidden="false" customHeight="true" outlineLevel="0" collapsed="false"/>
    <row r="1044543" customFormat="false" ht="12.8" hidden="false" customHeight="true" outlineLevel="0" collapsed="false"/>
    <row r="1044544" customFormat="false" ht="12.8" hidden="false" customHeight="true" outlineLevel="0" collapsed="false"/>
    <row r="1044545" customFormat="false" ht="12.8" hidden="false" customHeight="true" outlineLevel="0" collapsed="false"/>
    <row r="1044546" customFormat="false" ht="12.8" hidden="false" customHeight="true" outlineLevel="0" collapsed="false"/>
    <row r="1044547" customFormat="false" ht="12.8" hidden="false" customHeight="true" outlineLevel="0" collapsed="false"/>
    <row r="1044548" customFormat="false" ht="12.8" hidden="false" customHeight="true" outlineLevel="0" collapsed="false"/>
    <row r="1044549" customFormat="false" ht="12.8" hidden="false" customHeight="true" outlineLevel="0" collapsed="false"/>
    <row r="1044550" customFormat="false" ht="12.8" hidden="false" customHeight="true" outlineLevel="0" collapsed="false"/>
    <row r="1044551" customFormat="false" ht="12.8" hidden="false" customHeight="true" outlineLevel="0" collapsed="false"/>
    <row r="1044552" customFormat="false" ht="12.8" hidden="false" customHeight="true" outlineLevel="0" collapsed="false"/>
    <row r="1044553" customFormat="false" ht="12.8" hidden="false" customHeight="true" outlineLevel="0" collapsed="false"/>
    <row r="1044554" customFormat="false" ht="12.8" hidden="false" customHeight="true" outlineLevel="0" collapsed="false"/>
    <row r="1044555" customFormat="false" ht="12.8" hidden="false" customHeight="true" outlineLevel="0" collapsed="false"/>
    <row r="1044556" customFormat="false" ht="12.8" hidden="false" customHeight="true" outlineLevel="0" collapsed="false"/>
    <row r="1044557" customFormat="false" ht="12.8" hidden="false" customHeight="true" outlineLevel="0" collapsed="false"/>
    <row r="1044558" customFormat="false" ht="12.8" hidden="false" customHeight="true" outlineLevel="0" collapsed="false"/>
    <row r="1044559" customFormat="false" ht="12.8" hidden="false" customHeight="true" outlineLevel="0" collapsed="false"/>
    <row r="1044560" customFormat="false" ht="12.8" hidden="false" customHeight="true" outlineLevel="0" collapsed="false"/>
    <row r="1044561" customFormat="false" ht="12.8" hidden="false" customHeight="true" outlineLevel="0" collapsed="false"/>
    <row r="1044562" customFormat="false" ht="12.8" hidden="false" customHeight="true" outlineLevel="0" collapsed="false"/>
    <row r="1044563" customFormat="false" ht="12.8" hidden="false" customHeight="true" outlineLevel="0" collapsed="false"/>
    <row r="1044564" customFormat="false" ht="12.8" hidden="false" customHeight="true" outlineLevel="0" collapsed="false"/>
    <row r="1044565" customFormat="false" ht="12.8" hidden="false" customHeight="true" outlineLevel="0" collapsed="false"/>
    <row r="1044566" customFormat="false" ht="12.8" hidden="false" customHeight="true" outlineLevel="0" collapsed="false"/>
    <row r="1044567" customFormat="false" ht="12.8" hidden="false" customHeight="true" outlineLevel="0" collapsed="false"/>
    <row r="1044568" customFormat="false" ht="12.8" hidden="false" customHeight="true" outlineLevel="0" collapsed="false"/>
    <row r="1044569" customFormat="false" ht="12.8" hidden="false" customHeight="true" outlineLevel="0" collapsed="false"/>
    <row r="1044570" customFormat="false" ht="12.8" hidden="false" customHeight="true" outlineLevel="0" collapsed="false"/>
    <row r="1044571" customFormat="false" ht="12.8" hidden="false" customHeight="true" outlineLevel="0" collapsed="false"/>
    <row r="1044572" customFormat="false" ht="12.8" hidden="false" customHeight="true" outlineLevel="0" collapsed="false"/>
    <row r="1044573" customFormat="false" ht="12.8" hidden="false" customHeight="true" outlineLevel="0" collapsed="false"/>
    <row r="1044574" customFormat="false" ht="12.8" hidden="false" customHeight="true" outlineLevel="0" collapsed="false"/>
    <row r="1044575" customFormat="false" ht="12.8" hidden="false" customHeight="true" outlineLevel="0" collapsed="false"/>
    <row r="1044576" customFormat="false" ht="12.8" hidden="false" customHeight="true" outlineLevel="0" collapsed="false"/>
    <row r="1044577" customFormat="false" ht="12.8" hidden="false" customHeight="true" outlineLevel="0" collapsed="false"/>
    <row r="1044578" customFormat="false" ht="12.8" hidden="false" customHeight="true" outlineLevel="0" collapsed="false"/>
    <row r="1044579" customFormat="false" ht="12.8" hidden="false" customHeight="true" outlineLevel="0" collapsed="false"/>
    <row r="1044580" customFormat="false" ht="12.8" hidden="false" customHeight="true" outlineLevel="0" collapsed="false"/>
    <row r="1044581" customFormat="false" ht="12.8" hidden="false" customHeight="true" outlineLevel="0" collapsed="false"/>
    <row r="1044582" customFormat="false" ht="12.8" hidden="false" customHeight="true" outlineLevel="0" collapsed="false"/>
    <row r="1044583" customFormat="false" ht="12.8" hidden="false" customHeight="true" outlineLevel="0" collapsed="false"/>
    <row r="1044584" customFormat="false" ht="12.8" hidden="false" customHeight="true" outlineLevel="0" collapsed="false"/>
    <row r="1044585" customFormat="false" ht="12.8" hidden="false" customHeight="true" outlineLevel="0" collapsed="false"/>
    <row r="1044586" customFormat="false" ht="12.8" hidden="false" customHeight="true" outlineLevel="0" collapsed="false"/>
    <row r="1044587" customFormat="false" ht="12.8" hidden="false" customHeight="true" outlineLevel="0" collapsed="false"/>
    <row r="1044588" customFormat="false" ht="12.8" hidden="false" customHeight="true" outlineLevel="0" collapsed="false"/>
    <row r="1044589" customFormat="false" ht="12.8" hidden="false" customHeight="true" outlineLevel="0" collapsed="false"/>
    <row r="1044590" customFormat="false" ht="12.8" hidden="false" customHeight="true" outlineLevel="0" collapsed="false"/>
    <row r="1044591" customFormat="false" ht="12.8" hidden="false" customHeight="true" outlineLevel="0" collapsed="false"/>
    <row r="1044592" customFormat="false" ht="12.8" hidden="false" customHeight="true" outlineLevel="0" collapsed="false"/>
    <row r="1044593" customFormat="false" ht="12.8" hidden="false" customHeight="true" outlineLevel="0" collapsed="false"/>
    <row r="1044594" customFormat="false" ht="12.8" hidden="false" customHeight="true" outlineLevel="0" collapsed="false"/>
    <row r="1044595" customFormat="false" ht="12.8" hidden="false" customHeight="true" outlineLevel="0" collapsed="false"/>
    <row r="1044596" customFormat="false" ht="12.8" hidden="false" customHeight="true" outlineLevel="0" collapsed="false"/>
    <row r="1044597" customFormat="false" ht="12.8" hidden="false" customHeight="true" outlineLevel="0" collapsed="false"/>
    <row r="1044598" customFormat="false" ht="12.8" hidden="false" customHeight="true" outlineLevel="0" collapsed="false"/>
    <row r="1044599" customFormat="false" ht="12.8" hidden="false" customHeight="true" outlineLevel="0" collapsed="false"/>
    <row r="1044600" customFormat="false" ht="12.8" hidden="false" customHeight="true" outlineLevel="0" collapsed="false"/>
    <row r="1044601" customFormat="false" ht="12.8" hidden="false" customHeight="true" outlineLevel="0" collapsed="false"/>
    <row r="1044602" customFormat="false" ht="12.8" hidden="false" customHeight="true" outlineLevel="0" collapsed="false"/>
    <row r="1044603" customFormat="false" ht="12.8" hidden="false" customHeight="true" outlineLevel="0" collapsed="false"/>
    <row r="1044604" customFormat="false" ht="12.8" hidden="false" customHeight="true" outlineLevel="0" collapsed="false"/>
    <row r="1044605" customFormat="false" ht="12.8" hidden="false" customHeight="true" outlineLevel="0" collapsed="false"/>
    <row r="1044606" customFormat="false" ht="12.8" hidden="false" customHeight="true" outlineLevel="0" collapsed="false"/>
    <row r="1044607" customFormat="false" ht="12.8" hidden="false" customHeight="true" outlineLevel="0" collapsed="false"/>
    <row r="1044608" customFormat="false" ht="12.8" hidden="false" customHeight="true" outlineLevel="0" collapsed="false"/>
    <row r="1044609" customFormat="false" ht="12.8" hidden="false" customHeight="true" outlineLevel="0" collapsed="false"/>
    <row r="1044610" customFormat="false" ht="12.8" hidden="false" customHeight="true" outlineLevel="0" collapsed="false"/>
    <row r="1044611" customFormat="false" ht="12.8" hidden="false" customHeight="true" outlineLevel="0" collapsed="false"/>
    <row r="1044612" customFormat="false" ht="12.8" hidden="false" customHeight="true" outlineLevel="0" collapsed="false"/>
    <row r="1044613" customFormat="false" ht="12.8" hidden="false" customHeight="true" outlineLevel="0" collapsed="false"/>
    <row r="1044614" customFormat="false" ht="12.8" hidden="false" customHeight="true" outlineLevel="0" collapsed="false"/>
    <row r="1044615" customFormat="false" ht="12.8" hidden="false" customHeight="true" outlineLevel="0" collapsed="false"/>
    <row r="1044616" customFormat="false" ht="12.8" hidden="false" customHeight="true" outlineLevel="0" collapsed="false"/>
    <row r="1044617" customFormat="false" ht="12.8" hidden="false" customHeight="true" outlineLevel="0" collapsed="false"/>
    <row r="1044618" customFormat="false" ht="12.8" hidden="false" customHeight="true" outlineLevel="0" collapsed="false"/>
    <row r="1044619" customFormat="false" ht="12.8" hidden="false" customHeight="true" outlineLevel="0" collapsed="false"/>
    <row r="1044620" customFormat="false" ht="12.8" hidden="false" customHeight="true" outlineLevel="0" collapsed="false"/>
    <row r="1044621" customFormat="false" ht="12.8" hidden="false" customHeight="true" outlineLevel="0" collapsed="false"/>
    <row r="1044622" customFormat="false" ht="12.8" hidden="false" customHeight="true" outlineLevel="0" collapsed="false"/>
    <row r="1044623" customFormat="false" ht="12.8" hidden="false" customHeight="true" outlineLevel="0" collapsed="false"/>
    <row r="1044624" customFormat="false" ht="12.8" hidden="false" customHeight="true" outlineLevel="0" collapsed="false"/>
    <row r="1044625" customFormat="false" ht="12.8" hidden="false" customHeight="true" outlineLevel="0" collapsed="false"/>
    <row r="1044626" customFormat="false" ht="12.8" hidden="false" customHeight="true" outlineLevel="0" collapsed="false"/>
    <row r="1044627" customFormat="false" ht="12.8" hidden="false" customHeight="true" outlineLevel="0" collapsed="false"/>
    <row r="1044628" customFormat="false" ht="12.8" hidden="false" customHeight="true" outlineLevel="0" collapsed="false"/>
    <row r="1044629" customFormat="false" ht="12.8" hidden="false" customHeight="true" outlineLevel="0" collapsed="false"/>
    <row r="1044630" customFormat="false" ht="12.8" hidden="false" customHeight="true" outlineLevel="0" collapsed="false"/>
    <row r="1044631" customFormat="false" ht="12.8" hidden="false" customHeight="true" outlineLevel="0" collapsed="false"/>
    <row r="1044632" customFormat="false" ht="12.8" hidden="false" customHeight="true" outlineLevel="0" collapsed="false"/>
    <row r="1044633" customFormat="false" ht="12.8" hidden="false" customHeight="true" outlineLevel="0" collapsed="false"/>
    <row r="1044634" customFormat="false" ht="12.8" hidden="false" customHeight="true" outlineLevel="0" collapsed="false"/>
    <row r="1044635" customFormat="false" ht="12.8" hidden="false" customHeight="true" outlineLevel="0" collapsed="false"/>
    <row r="1044636" customFormat="false" ht="12.8" hidden="false" customHeight="true" outlineLevel="0" collapsed="false"/>
    <row r="1044637" customFormat="false" ht="12.8" hidden="false" customHeight="true" outlineLevel="0" collapsed="false"/>
    <row r="1044638" customFormat="false" ht="12.8" hidden="false" customHeight="true" outlineLevel="0" collapsed="false"/>
    <row r="1044639" customFormat="false" ht="12.8" hidden="false" customHeight="true" outlineLevel="0" collapsed="false"/>
    <row r="1044640" customFormat="false" ht="12.8" hidden="false" customHeight="true" outlineLevel="0" collapsed="false"/>
    <row r="1044641" customFormat="false" ht="12.8" hidden="false" customHeight="true" outlineLevel="0" collapsed="false"/>
    <row r="1044642" customFormat="false" ht="12.8" hidden="false" customHeight="true" outlineLevel="0" collapsed="false"/>
    <row r="1044643" customFormat="false" ht="12.8" hidden="false" customHeight="true" outlineLevel="0" collapsed="false"/>
    <row r="1044644" customFormat="false" ht="12.8" hidden="false" customHeight="true" outlineLevel="0" collapsed="false"/>
    <row r="1044645" customFormat="false" ht="12.8" hidden="false" customHeight="true" outlineLevel="0" collapsed="false"/>
    <row r="1044646" customFormat="false" ht="12.8" hidden="false" customHeight="true" outlineLevel="0" collapsed="false"/>
    <row r="1044647" customFormat="false" ht="12.8" hidden="false" customHeight="true" outlineLevel="0" collapsed="false"/>
    <row r="1044648" customFormat="false" ht="12.8" hidden="false" customHeight="true" outlineLevel="0" collapsed="false"/>
    <row r="1044649" customFormat="false" ht="12.8" hidden="false" customHeight="true" outlineLevel="0" collapsed="false"/>
    <row r="1044650" customFormat="false" ht="12.8" hidden="false" customHeight="true" outlineLevel="0" collapsed="false"/>
    <row r="1044651" customFormat="false" ht="12.8" hidden="false" customHeight="true" outlineLevel="0" collapsed="false"/>
    <row r="1044652" customFormat="false" ht="12.8" hidden="false" customHeight="true" outlineLevel="0" collapsed="false"/>
    <row r="1044653" customFormat="false" ht="12.8" hidden="false" customHeight="true" outlineLevel="0" collapsed="false"/>
    <row r="1044654" customFormat="false" ht="12.8" hidden="false" customHeight="true" outlineLevel="0" collapsed="false"/>
    <row r="1044655" customFormat="false" ht="12.8" hidden="false" customHeight="true" outlineLevel="0" collapsed="false"/>
    <row r="1044656" customFormat="false" ht="12.8" hidden="false" customHeight="true" outlineLevel="0" collapsed="false"/>
    <row r="1044657" customFormat="false" ht="12.8" hidden="false" customHeight="true" outlineLevel="0" collapsed="false"/>
    <row r="1044658" customFormat="false" ht="12.8" hidden="false" customHeight="true" outlineLevel="0" collapsed="false"/>
    <row r="1044659" customFormat="false" ht="12.8" hidden="false" customHeight="true" outlineLevel="0" collapsed="false"/>
    <row r="1044660" customFormat="false" ht="12.8" hidden="false" customHeight="true" outlineLevel="0" collapsed="false"/>
    <row r="1044661" customFormat="false" ht="12.8" hidden="false" customHeight="true" outlineLevel="0" collapsed="false"/>
    <row r="1044662" customFormat="false" ht="12.8" hidden="false" customHeight="true" outlineLevel="0" collapsed="false"/>
    <row r="1044663" customFormat="false" ht="12.8" hidden="false" customHeight="true" outlineLevel="0" collapsed="false"/>
    <row r="1044664" customFormat="false" ht="12.8" hidden="false" customHeight="true" outlineLevel="0" collapsed="false"/>
    <row r="1044665" customFormat="false" ht="12.8" hidden="false" customHeight="true" outlineLevel="0" collapsed="false"/>
    <row r="1044666" customFormat="false" ht="12.8" hidden="false" customHeight="true" outlineLevel="0" collapsed="false"/>
    <row r="1044667" customFormat="false" ht="12.8" hidden="false" customHeight="true" outlineLevel="0" collapsed="false"/>
    <row r="1044668" customFormat="false" ht="12.8" hidden="false" customHeight="true" outlineLevel="0" collapsed="false"/>
    <row r="1044669" customFormat="false" ht="12.8" hidden="false" customHeight="true" outlineLevel="0" collapsed="false"/>
    <row r="1044670" customFormat="false" ht="12.8" hidden="false" customHeight="true" outlineLevel="0" collapsed="false"/>
    <row r="1044671" customFormat="false" ht="12.8" hidden="false" customHeight="true" outlineLevel="0" collapsed="false"/>
    <row r="1044672" customFormat="false" ht="12.8" hidden="false" customHeight="true" outlineLevel="0" collapsed="false"/>
    <row r="1044673" customFormat="false" ht="12.8" hidden="false" customHeight="true" outlineLevel="0" collapsed="false"/>
    <row r="1044674" customFormat="false" ht="12.8" hidden="false" customHeight="true" outlineLevel="0" collapsed="false"/>
    <row r="1044675" customFormat="false" ht="12.8" hidden="false" customHeight="true" outlineLevel="0" collapsed="false"/>
    <row r="1044676" customFormat="false" ht="12.8" hidden="false" customHeight="true" outlineLevel="0" collapsed="false"/>
    <row r="1044677" customFormat="false" ht="12.8" hidden="false" customHeight="true" outlineLevel="0" collapsed="false"/>
    <row r="1044678" customFormat="false" ht="12.8" hidden="false" customHeight="true" outlineLevel="0" collapsed="false"/>
    <row r="1044679" customFormat="false" ht="12.8" hidden="false" customHeight="true" outlineLevel="0" collapsed="false"/>
    <row r="1044680" customFormat="false" ht="12.8" hidden="false" customHeight="true" outlineLevel="0" collapsed="false"/>
    <row r="1044681" customFormat="false" ht="12.8" hidden="false" customHeight="true" outlineLevel="0" collapsed="false"/>
    <row r="1044682" customFormat="false" ht="12.8" hidden="false" customHeight="true" outlineLevel="0" collapsed="false"/>
    <row r="1044683" customFormat="false" ht="12.8" hidden="false" customHeight="true" outlineLevel="0" collapsed="false"/>
    <row r="1044684" customFormat="false" ht="12.8" hidden="false" customHeight="true" outlineLevel="0" collapsed="false"/>
    <row r="1044685" customFormat="false" ht="12.8" hidden="false" customHeight="true" outlineLevel="0" collapsed="false"/>
    <row r="1044686" customFormat="false" ht="12.8" hidden="false" customHeight="true" outlineLevel="0" collapsed="false"/>
    <row r="1044687" customFormat="false" ht="12.8" hidden="false" customHeight="true" outlineLevel="0" collapsed="false"/>
    <row r="1044688" customFormat="false" ht="12.8" hidden="false" customHeight="true" outlineLevel="0" collapsed="false"/>
    <row r="1044689" customFormat="false" ht="12.8" hidden="false" customHeight="true" outlineLevel="0" collapsed="false"/>
    <row r="1044690" customFormat="false" ht="12.8" hidden="false" customHeight="true" outlineLevel="0" collapsed="false"/>
    <row r="1044691" customFormat="false" ht="12.8" hidden="false" customHeight="true" outlineLevel="0" collapsed="false"/>
    <row r="1044692" customFormat="false" ht="12.8" hidden="false" customHeight="true" outlineLevel="0" collapsed="false"/>
    <row r="1044693" customFormat="false" ht="12.8" hidden="false" customHeight="true" outlineLevel="0" collapsed="false"/>
    <row r="1044694" customFormat="false" ht="12.8" hidden="false" customHeight="true" outlineLevel="0" collapsed="false"/>
    <row r="1044695" customFormat="false" ht="12.8" hidden="false" customHeight="true" outlineLevel="0" collapsed="false"/>
    <row r="1044696" customFormat="false" ht="12.8" hidden="false" customHeight="true" outlineLevel="0" collapsed="false"/>
    <row r="1044697" customFormat="false" ht="12.8" hidden="false" customHeight="true" outlineLevel="0" collapsed="false"/>
    <row r="1044698" customFormat="false" ht="12.8" hidden="false" customHeight="true" outlineLevel="0" collapsed="false"/>
    <row r="1044699" customFormat="false" ht="12.8" hidden="false" customHeight="true" outlineLevel="0" collapsed="false"/>
    <row r="1044700" customFormat="false" ht="12.8" hidden="false" customHeight="true" outlineLevel="0" collapsed="false"/>
    <row r="1044701" customFormat="false" ht="12.8" hidden="false" customHeight="true" outlineLevel="0" collapsed="false"/>
    <row r="1044702" customFormat="false" ht="12.8" hidden="false" customHeight="true" outlineLevel="0" collapsed="false"/>
    <row r="1044703" customFormat="false" ht="12.8" hidden="false" customHeight="true" outlineLevel="0" collapsed="false"/>
    <row r="1044704" customFormat="false" ht="12.8" hidden="false" customHeight="true" outlineLevel="0" collapsed="false"/>
    <row r="1044705" customFormat="false" ht="12.8" hidden="false" customHeight="true" outlineLevel="0" collapsed="false"/>
    <row r="1044706" customFormat="false" ht="12.8" hidden="false" customHeight="true" outlineLevel="0" collapsed="false"/>
    <row r="1044707" customFormat="false" ht="12.8" hidden="false" customHeight="true" outlineLevel="0" collapsed="false"/>
    <row r="1044708" customFormat="false" ht="12.8" hidden="false" customHeight="true" outlineLevel="0" collapsed="false"/>
    <row r="1044709" customFormat="false" ht="12.8" hidden="false" customHeight="true" outlineLevel="0" collapsed="false"/>
    <row r="1044710" customFormat="false" ht="12.8" hidden="false" customHeight="true" outlineLevel="0" collapsed="false"/>
    <row r="1044711" customFormat="false" ht="12.8" hidden="false" customHeight="true" outlineLevel="0" collapsed="false"/>
    <row r="1044712" customFormat="false" ht="12.8" hidden="false" customHeight="true" outlineLevel="0" collapsed="false"/>
    <row r="1044713" customFormat="false" ht="12.8" hidden="false" customHeight="true" outlineLevel="0" collapsed="false"/>
    <row r="1044714" customFormat="false" ht="12.8" hidden="false" customHeight="true" outlineLevel="0" collapsed="false"/>
    <row r="1044715" customFormat="false" ht="12.8" hidden="false" customHeight="true" outlineLevel="0" collapsed="false"/>
    <row r="1044716" customFormat="false" ht="12.8" hidden="false" customHeight="true" outlineLevel="0" collapsed="false"/>
    <row r="1044717" customFormat="false" ht="12.8" hidden="false" customHeight="true" outlineLevel="0" collapsed="false"/>
    <row r="1044718" customFormat="false" ht="12.8" hidden="false" customHeight="true" outlineLevel="0" collapsed="false"/>
    <row r="1044719" customFormat="false" ht="12.8" hidden="false" customHeight="true" outlineLevel="0" collapsed="false"/>
    <row r="1044720" customFormat="false" ht="12.8" hidden="false" customHeight="true" outlineLevel="0" collapsed="false"/>
    <row r="1044721" customFormat="false" ht="12.8" hidden="false" customHeight="true" outlineLevel="0" collapsed="false"/>
    <row r="1044722" customFormat="false" ht="12.8" hidden="false" customHeight="true" outlineLevel="0" collapsed="false"/>
    <row r="1044723" customFormat="false" ht="12.8" hidden="false" customHeight="true" outlineLevel="0" collapsed="false"/>
    <row r="1044724" customFormat="false" ht="12.8" hidden="false" customHeight="true" outlineLevel="0" collapsed="false"/>
    <row r="1044725" customFormat="false" ht="12.8" hidden="false" customHeight="true" outlineLevel="0" collapsed="false"/>
    <row r="1044726" customFormat="false" ht="12.8" hidden="false" customHeight="true" outlineLevel="0" collapsed="false"/>
    <row r="1044727" customFormat="false" ht="12.8" hidden="false" customHeight="true" outlineLevel="0" collapsed="false"/>
    <row r="1044728" customFormat="false" ht="12.8" hidden="false" customHeight="true" outlineLevel="0" collapsed="false"/>
    <row r="1044729" customFormat="false" ht="12.8" hidden="false" customHeight="true" outlineLevel="0" collapsed="false"/>
    <row r="1044730" customFormat="false" ht="12.8" hidden="false" customHeight="true" outlineLevel="0" collapsed="false"/>
    <row r="1044731" customFormat="false" ht="12.8" hidden="false" customHeight="true" outlineLevel="0" collapsed="false"/>
    <row r="1044732" customFormat="false" ht="12.8" hidden="false" customHeight="true" outlineLevel="0" collapsed="false"/>
    <row r="1044733" customFormat="false" ht="12.8" hidden="false" customHeight="true" outlineLevel="0" collapsed="false"/>
    <row r="1044734" customFormat="false" ht="12.8" hidden="false" customHeight="true" outlineLevel="0" collapsed="false"/>
    <row r="1044735" customFormat="false" ht="12.8" hidden="false" customHeight="true" outlineLevel="0" collapsed="false"/>
    <row r="1044736" customFormat="false" ht="12.8" hidden="false" customHeight="true" outlineLevel="0" collapsed="false"/>
    <row r="1044737" customFormat="false" ht="12.8" hidden="false" customHeight="true" outlineLevel="0" collapsed="false"/>
    <row r="1044738" customFormat="false" ht="12.8" hidden="false" customHeight="true" outlineLevel="0" collapsed="false"/>
    <row r="1044739" customFormat="false" ht="12.8" hidden="false" customHeight="true" outlineLevel="0" collapsed="false"/>
    <row r="1044740" customFormat="false" ht="12.8" hidden="false" customHeight="true" outlineLevel="0" collapsed="false"/>
    <row r="1044741" customFormat="false" ht="12.8" hidden="false" customHeight="true" outlineLevel="0" collapsed="false"/>
    <row r="1044742" customFormat="false" ht="12.8" hidden="false" customHeight="true" outlineLevel="0" collapsed="false"/>
    <row r="1044743" customFormat="false" ht="12.8" hidden="false" customHeight="true" outlineLevel="0" collapsed="false"/>
    <row r="1044744" customFormat="false" ht="12.8" hidden="false" customHeight="true" outlineLevel="0" collapsed="false"/>
    <row r="1044745" customFormat="false" ht="12.8" hidden="false" customHeight="true" outlineLevel="0" collapsed="false"/>
    <row r="1044746" customFormat="false" ht="12.8" hidden="false" customHeight="true" outlineLevel="0" collapsed="false"/>
    <row r="1044747" customFormat="false" ht="12.8" hidden="false" customHeight="true" outlineLevel="0" collapsed="false"/>
    <row r="1044748" customFormat="false" ht="12.8" hidden="false" customHeight="true" outlineLevel="0" collapsed="false"/>
    <row r="1044749" customFormat="false" ht="12.8" hidden="false" customHeight="true" outlineLevel="0" collapsed="false"/>
    <row r="1044750" customFormat="false" ht="12.8" hidden="false" customHeight="true" outlineLevel="0" collapsed="false"/>
    <row r="1044751" customFormat="false" ht="12.8" hidden="false" customHeight="true" outlineLevel="0" collapsed="false"/>
    <row r="1044752" customFormat="false" ht="12.8" hidden="false" customHeight="true" outlineLevel="0" collapsed="false"/>
    <row r="1044753" customFormat="false" ht="12.8" hidden="false" customHeight="true" outlineLevel="0" collapsed="false"/>
    <row r="1044754" customFormat="false" ht="12.8" hidden="false" customHeight="true" outlineLevel="0" collapsed="false"/>
    <row r="1044755" customFormat="false" ht="12.8" hidden="false" customHeight="true" outlineLevel="0" collapsed="false"/>
    <row r="1044756" customFormat="false" ht="12.8" hidden="false" customHeight="true" outlineLevel="0" collapsed="false"/>
    <row r="1044757" customFormat="false" ht="12.8" hidden="false" customHeight="true" outlineLevel="0" collapsed="false"/>
    <row r="1044758" customFormat="false" ht="12.8" hidden="false" customHeight="true" outlineLevel="0" collapsed="false"/>
    <row r="1044759" customFormat="false" ht="12.8" hidden="false" customHeight="true" outlineLevel="0" collapsed="false"/>
    <row r="1044760" customFormat="false" ht="12.8" hidden="false" customHeight="true" outlineLevel="0" collapsed="false"/>
    <row r="1044761" customFormat="false" ht="12.8" hidden="false" customHeight="true" outlineLevel="0" collapsed="false"/>
    <row r="1044762" customFormat="false" ht="12.8" hidden="false" customHeight="true" outlineLevel="0" collapsed="false"/>
    <row r="1044763" customFormat="false" ht="12.8" hidden="false" customHeight="true" outlineLevel="0" collapsed="false"/>
    <row r="1044764" customFormat="false" ht="12.8" hidden="false" customHeight="true" outlineLevel="0" collapsed="false"/>
    <row r="1044765" customFormat="false" ht="12.8" hidden="false" customHeight="true" outlineLevel="0" collapsed="false"/>
    <row r="1044766" customFormat="false" ht="12.8" hidden="false" customHeight="true" outlineLevel="0" collapsed="false"/>
    <row r="1044767" customFormat="false" ht="12.8" hidden="false" customHeight="true" outlineLevel="0" collapsed="false"/>
    <row r="1044768" customFormat="false" ht="12.8" hidden="false" customHeight="true" outlineLevel="0" collapsed="false"/>
    <row r="1044769" customFormat="false" ht="12.8" hidden="false" customHeight="true" outlineLevel="0" collapsed="false"/>
    <row r="1044770" customFormat="false" ht="12.8" hidden="false" customHeight="true" outlineLevel="0" collapsed="false"/>
    <row r="1044771" customFormat="false" ht="12.8" hidden="false" customHeight="true" outlineLevel="0" collapsed="false"/>
    <row r="1044772" customFormat="false" ht="12.8" hidden="false" customHeight="true" outlineLevel="0" collapsed="false"/>
    <row r="1044773" customFormat="false" ht="12.8" hidden="false" customHeight="true" outlineLevel="0" collapsed="false"/>
    <row r="1044774" customFormat="false" ht="12.8" hidden="false" customHeight="true" outlineLevel="0" collapsed="false"/>
    <row r="1044775" customFormat="false" ht="12.8" hidden="false" customHeight="true" outlineLevel="0" collapsed="false"/>
    <row r="1044776" customFormat="false" ht="12.8" hidden="false" customHeight="true" outlineLevel="0" collapsed="false"/>
    <row r="1044777" customFormat="false" ht="12.8" hidden="false" customHeight="true" outlineLevel="0" collapsed="false"/>
    <row r="1044778" customFormat="false" ht="12.8" hidden="false" customHeight="true" outlineLevel="0" collapsed="false"/>
    <row r="1044779" customFormat="false" ht="12.8" hidden="false" customHeight="true" outlineLevel="0" collapsed="false"/>
    <row r="1044780" customFormat="false" ht="12.8" hidden="false" customHeight="true" outlineLevel="0" collapsed="false"/>
    <row r="1044781" customFormat="false" ht="12.8" hidden="false" customHeight="true" outlineLevel="0" collapsed="false"/>
    <row r="1044782" customFormat="false" ht="12.8" hidden="false" customHeight="true" outlineLevel="0" collapsed="false"/>
    <row r="1044783" customFormat="false" ht="12.8" hidden="false" customHeight="true" outlineLevel="0" collapsed="false"/>
    <row r="1044784" customFormat="false" ht="12.8" hidden="false" customHeight="true" outlineLevel="0" collapsed="false"/>
    <row r="1044785" customFormat="false" ht="12.8" hidden="false" customHeight="true" outlineLevel="0" collapsed="false"/>
    <row r="1044786" customFormat="false" ht="12.8" hidden="false" customHeight="true" outlineLevel="0" collapsed="false"/>
    <row r="1044787" customFormat="false" ht="12.8" hidden="false" customHeight="true" outlineLevel="0" collapsed="false"/>
    <row r="1044788" customFormat="false" ht="12.8" hidden="false" customHeight="true" outlineLevel="0" collapsed="false"/>
    <row r="1044789" customFormat="false" ht="12.8" hidden="false" customHeight="true" outlineLevel="0" collapsed="false"/>
    <row r="1044790" customFormat="false" ht="12.8" hidden="false" customHeight="true" outlineLevel="0" collapsed="false"/>
    <row r="1044791" customFormat="false" ht="12.8" hidden="false" customHeight="true" outlineLevel="0" collapsed="false"/>
    <row r="1044792" customFormat="false" ht="12.8" hidden="false" customHeight="true" outlineLevel="0" collapsed="false"/>
    <row r="1044793" customFormat="false" ht="12.8" hidden="false" customHeight="true" outlineLevel="0" collapsed="false"/>
    <row r="1044794" customFormat="false" ht="12.8" hidden="false" customHeight="true" outlineLevel="0" collapsed="false"/>
    <row r="1044795" customFormat="false" ht="12.8" hidden="false" customHeight="true" outlineLevel="0" collapsed="false"/>
    <row r="1044796" customFormat="false" ht="12.8" hidden="false" customHeight="true" outlineLevel="0" collapsed="false"/>
    <row r="1044797" customFormat="false" ht="12.8" hidden="false" customHeight="true" outlineLevel="0" collapsed="false"/>
    <row r="1044798" customFormat="false" ht="12.8" hidden="false" customHeight="true" outlineLevel="0" collapsed="false"/>
    <row r="1044799" customFormat="false" ht="12.8" hidden="false" customHeight="true" outlineLevel="0" collapsed="false"/>
    <row r="1044800" customFormat="false" ht="12.8" hidden="false" customHeight="true" outlineLevel="0" collapsed="false"/>
    <row r="1044801" customFormat="false" ht="12.8" hidden="false" customHeight="true" outlineLevel="0" collapsed="false"/>
    <row r="1044802" customFormat="false" ht="12.8" hidden="false" customHeight="true" outlineLevel="0" collapsed="false"/>
    <row r="1044803" customFormat="false" ht="12.8" hidden="false" customHeight="true" outlineLevel="0" collapsed="false"/>
    <row r="1044804" customFormat="false" ht="12.8" hidden="false" customHeight="true" outlineLevel="0" collapsed="false"/>
    <row r="1044805" customFormat="false" ht="12.8" hidden="false" customHeight="true" outlineLevel="0" collapsed="false"/>
    <row r="1044806" customFormat="false" ht="12.8" hidden="false" customHeight="true" outlineLevel="0" collapsed="false"/>
    <row r="1044807" customFormat="false" ht="12.8" hidden="false" customHeight="true" outlineLevel="0" collapsed="false"/>
    <row r="1044808" customFormat="false" ht="12.8" hidden="false" customHeight="true" outlineLevel="0" collapsed="false"/>
    <row r="1044809" customFormat="false" ht="12.8" hidden="false" customHeight="true" outlineLevel="0" collapsed="false"/>
    <row r="1044810" customFormat="false" ht="12.8" hidden="false" customHeight="true" outlineLevel="0" collapsed="false"/>
    <row r="1044811" customFormat="false" ht="12.8" hidden="false" customHeight="true" outlineLevel="0" collapsed="false"/>
    <row r="1044812" customFormat="false" ht="12.8" hidden="false" customHeight="true" outlineLevel="0" collapsed="false"/>
    <row r="1044813" customFormat="false" ht="12.8" hidden="false" customHeight="true" outlineLevel="0" collapsed="false"/>
    <row r="1044814" customFormat="false" ht="12.8" hidden="false" customHeight="true" outlineLevel="0" collapsed="false"/>
    <row r="1044815" customFormat="false" ht="12.8" hidden="false" customHeight="true" outlineLevel="0" collapsed="false"/>
    <row r="1044816" customFormat="false" ht="12.8" hidden="false" customHeight="true" outlineLevel="0" collapsed="false"/>
    <row r="1044817" customFormat="false" ht="12.8" hidden="false" customHeight="true" outlineLevel="0" collapsed="false"/>
    <row r="1044818" customFormat="false" ht="12.8" hidden="false" customHeight="true" outlineLevel="0" collapsed="false"/>
    <row r="1044819" customFormat="false" ht="12.8" hidden="false" customHeight="true" outlineLevel="0" collapsed="false"/>
    <row r="1044820" customFormat="false" ht="12.8" hidden="false" customHeight="true" outlineLevel="0" collapsed="false"/>
    <row r="1044821" customFormat="false" ht="12.8" hidden="false" customHeight="true" outlineLevel="0" collapsed="false"/>
    <row r="1044822" customFormat="false" ht="12.8" hidden="false" customHeight="true" outlineLevel="0" collapsed="false"/>
    <row r="1044823" customFormat="false" ht="12.8" hidden="false" customHeight="true" outlineLevel="0" collapsed="false"/>
    <row r="1044824" customFormat="false" ht="12.8" hidden="false" customHeight="true" outlineLevel="0" collapsed="false"/>
    <row r="1044825" customFormat="false" ht="12.8" hidden="false" customHeight="true" outlineLevel="0" collapsed="false"/>
    <row r="1044826" customFormat="false" ht="12.8" hidden="false" customHeight="true" outlineLevel="0" collapsed="false"/>
    <row r="1044827" customFormat="false" ht="12.8" hidden="false" customHeight="true" outlineLevel="0" collapsed="false"/>
    <row r="1044828" customFormat="false" ht="12.8" hidden="false" customHeight="true" outlineLevel="0" collapsed="false"/>
    <row r="1044829" customFormat="false" ht="12.8" hidden="false" customHeight="true" outlineLevel="0" collapsed="false"/>
    <row r="1044830" customFormat="false" ht="12.8" hidden="false" customHeight="true" outlineLevel="0" collapsed="false"/>
    <row r="1044831" customFormat="false" ht="12.8" hidden="false" customHeight="true" outlineLevel="0" collapsed="false"/>
    <row r="1044832" customFormat="false" ht="12.8" hidden="false" customHeight="true" outlineLevel="0" collapsed="false"/>
    <row r="1044833" customFormat="false" ht="12.8" hidden="false" customHeight="true" outlineLevel="0" collapsed="false"/>
    <row r="1044834" customFormat="false" ht="12.8" hidden="false" customHeight="true" outlineLevel="0" collapsed="false"/>
    <row r="1044835" customFormat="false" ht="12.8" hidden="false" customHeight="true" outlineLevel="0" collapsed="false"/>
    <row r="1044836" customFormat="false" ht="12.8" hidden="false" customHeight="true" outlineLevel="0" collapsed="false"/>
    <row r="1044837" customFormat="false" ht="12.8" hidden="false" customHeight="true" outlineLevel="0" collapsed="false"/>
    <row r="1044838" customFormat="false" ht="12.8" hidden="false" customHeight="true" outlineLevel="0" collapsed="false"/>
    <row r="1044839" customFormat="false" ht="12.8" hidden="false" customHeight="true" outlineLevel="0" collapsed="false"/>
    <row r="1044840" customFormat="false" ht="12.8" hidden="false" customHeight="true" outlineLevel="0" collapsed="false"/>
    <row r="1044841" customFormat="false" ht="12.8" hidden="false" customHeight="true" outlineLevel="0" collapsed="false"/>
    <row r="1044842" customFormat="false" ht="12.8" hidden="false" customHeight="true" outlineLevel="0" collapsed="false"/>
    <row r="1044843" customFormat="false" ht="12.8" hidden="false" customHeight="true" outlineLevel="0" collapsed="false"/>
    <row r="1044844" customFormat="false" ht="12.8" hidden="false" customHeight="true" outlineLevel="0" collapsed="false"/>
    <row r="1044845" customFormat="false" ht="12.8" hidden="false" customHeight="true" outlineLevel="0" collapsed="false"/>
    <row r="1044846" customFormat="false" ht="12.8" hidden="false" customHeight="true" outlineLevel="0" collapsed="false"/>
    <row r="1044847" customFormat="false" ht="12.8" hidden="false" customHeight="true" outlineLevel="0" collapsed="false"/>
    <row r="1044848" customFormat="false" ht="12.8" hidden="false" customHeight="true" outlineLevel="0" collapsed="false"/>
    <row r="1044849" customFormat="false" ht="12.8" hidden="false" customHeight="true" outlineLevel="0" collapsed="false"/>
    <row r="1044850" customFormat="false" ht="12.8" hidden="false" customHeight="true" outlineLevel="0" collapsed="false"/>
    <row r="1044851" customFormat="false" ht="12.8" hidden="false" customHeight="true" outlineLevel="0" collapsed="false"/>
    <row r="1044852" customFormat="false" ht="12.8" hidden="false" customHeight="true" outlineLevel="0" collapsed="false"/>
    <row r="1044853" customFormat="false" ht="12.8" hidden="false" customHeight="true" outlineLevel="0" collapsed="false"/>
    <row r="1044854" customFormat="false" ht="12.8" hidden="false" customHeight="true" outlineLevel="0" collapsed="false"/>
    <row r="1044855" customFormat="false" ht="12.8" hidden="false" customHeight="true" outlineLevel="0" collapsed="false"/>
    <row r="1044856" customFormat="false" ht="12.8" hidden="false" customHeight="true" outlineLevel="0" collapsed="false"/>
    <row r="1044857" customFormat="false" ht="12.8" hidden="false" customHeight="true" outlineLevel="0" collapsed="false"/>
    <row r="1044858" customFormat="false" ht="12.8" hidden="false" customHeight="true" outlineLevel="0" collapsed="false"/>
    <row r="1044859" customFormat="false" ht="12.8" hidden="false" customHeight="true" outlineLevel="0" collapsed="false"/>
    <row r="1044860" customFormat="false" ht="12.8" hidden="false" customHeight="true" outlineLevel="0" collapsed="false"/>
    <row r="1044861" customFormat="false" ht="12.8" hidden="false" customHeight="true" outlineLevel="0" collapsed="false"/>
    <row r="1044862" customFormat="false" ht="12.8" hidden="false" customHeight="true" outlineLevel="0" collapsed="false"/>
    <row r="1044863" customFormat="false" ht="12.8" hidden="false" customHeight="true" outlineLevel="0" collapsed="false"/>
    <row r="1044864" customFormat="false" ht="12.8" hidden="false" customHeight="true" outlineLevel="0" collapsed="false"/>
    <row r="1044865" customFormat="false" ht="12.8" hidden="false" customHeight="true" outlineLevel="0" collapsed="false"/>
    <row r="1044866" customFormat="false" ht="12.8" hidden="false" customHeight="true" outlineLevel="0" collapsed="false"/>
    <row r="1044867" customFormat="false" ht="12.8" hidden="false" customHeight="true" outlineLevel="0" collapsed="false"/>
    <row r="1044868" customFormat="false" ht="12.8" hidden="false" customHeight="true" outlineLevel="0" collapsed="false"/>
    <row r="1044869" customFormat="false" ht="12.8" hidden="false" customHeight="true" outlineLevel="0" collapsed="false"/>
    <row r="1044870" customFormat="false" ht="12.8" hidden="false" customHeight="true" outlineLevel="0" collapsed="false"/>
    <row r="1044871" customFormat="false" ht="12.8" hidden="false" customHeight="true" outlineLevel="0" collapsed="false"/>
    <row r="1044872" customFormat="false" ht="12.8" hidden="false" customHeight="true" outlineLevel="0" collapsed="false"/>
    <row r="1044873" customFormat="false" ht="12.8" hidden="false" customHeight="true" outlineLevel="0" collapsed="false"/>
    <row r="1044874" customFormat="false" ht="12.8" hidden="false" customHeight="true" outlineLevel="0" collapsed="false"/>
    <row r="1044875" customFormat="false" ht="12.8" hidden="false" customHeight="true" outlineLevel="0" collapsed="false"/>
    <row r="1044876" customFormat="false" ht="12.8" hidden="false" customHeight="true" outlineLevel="0" collapsed="false"/>
    <row r="1044877" customFormat="false" ht="12.8" hidden="false" customHeight="true" outlineLevel="0" collapsed="false"/>
    <row r="1044878" customFormat="false" ht="12.8" hidden="false" customHeight="true" outlineLevel="0" collapsed="false"/>
    <row r="1044879" customFormat="false" ht="12.8" hidden="false" customHeight="true" outlineLevel="0" collapsed="false"/>
    <row r="1044880" customFormat="false" ht="12.8" hidden="false" customHeight="true" outlineLevel="0" collapsed="false"/>
    <row r="1044881" customFormat="false" ht="12.8" hidden="false" customHeight="true" outlineLevel="0" collapsed="false"/>
    <row r="1044882" customFormat="false" ht="12.8" hidden="false" customHeight="true" outlineLevel="0" collapsed="false"/>
    <row r="1044883" customFormat="false" ht="12.8" hidden="false" customHeight="true" outlineLevel="0" collapsed="false"/>
    <row r="1044884" customFormat="false" ht="12.8" hidden="false" customHeight="true" outlineLevel="0" collapsed="false"/>
    <row r="1044885" customFormat="false" ht="12.8" hidden="false" customHeight="true" outlineLevel="0" collapsed="false"/>
    <row r="1044886" customFormat="false" ht="12.8" hidden="false" customHeight="true" outlineLevel="0" collapsed="false"/>
    <row r="1044887" customFormat="false" ht="12.8" hidden="false" customHeight="true" outlineLevel="0" collapsed="false"/>
    <row r="1044888" customFormat="false" ht="12.8" hidden="false" customHeight="true" outlineLevel="0" collapsed="false"/>
    <row r="1044889" customFormat="false" ht="12.8" hidden="false" customHeight="true" outlineLevel="0" collapsed="false"/>
    <row r="1044890" customFormat="false" ht="12.8" hidden="false" customHeight="true" outlineLevel="0" collapsed="false"/>
    <row r="1044891" customFormat="false" ht="12.8" hidden="false" customHeight="true" outlineLevel="0" collapsed="false"/>
    <row r="1044892" customFormat="false" ht="12.8" hidden="false" customHeight="true" outlineLevel="0" collapsed="false"/>
    <row r="1044893" customFormat="false" ht="12.8" hidden="false" customHeight="true" outlineLevel="0" collapsed="false"/>
    <row r="1044894" customFormat="false" ht="12.8" hidden="false" customHeight="true" outlineLevel="0" collapsed="false"/>
    <row r="1044895" customFormat="false" ht="12.8" hidden="false" customHeight="true" outlineLevel="0" collapsed="false"/>
    <row r="1044896" customFormat="false" ht="12.8" hidden="false" customHeight="true" outlineLevel="0" collapsed="false"/>
    <row r="1044897" customFormat="false" ht="12.8" hidden="false" customHeight="true" outlineLevel="0" collapsed="false"/>
    <row r="1044898" customFormat="false" ht="12.8" hidden="false" customHeight="true" outlineLevel="0" collapsed="false"/>
    <row r="1044899" customFormat="false" ht="12.8" hidden="false" customHeight="true" outlineLevel="0" collapsed="false"/>
    <row r="1044900" customFormat="false" ht="12.8" hidden="false" customHeight="true" outlineLevel="0" collapsed="false"/>
    <row r="1044901" customFormat="false" ht="12.8" hidden="false" customHeight="true" outlineLevel="0" collapsed="false"/>
    <row r="1044902" customFormat="false" ht="12.8" hidden="false" customHeight="true" outlineLevel="0" collapsed="false"/>
    <row r="1044903" customFormat="false" ht="12.8" hidden="false" customHeight="true" outlineLevel="0" collapsed="false"/>
    <row r="1044904" customFormat="false" ht="12.8" hidden="false" customHeight="true" outlineLevel="0" collapsed="false"/>
    <row r="1044905" customFormat="false" ht="12.8" hidden="false" customHeight="true" outlineLevel="0" collapsed="false"/>
    <row r="1044906" customFormat="false" ht="12.8" hidden="false" customHeight="true" outlineLevel="0" collapsed="false"/>
    <row r="1044907" customFormat="false" ht="12.8" hidden="false" customHeight="true" outlineLevel="0" collapsed="false"/>
    <row r="1044908" customFormat="false" ht="12.8" hidden="false" customHeight="true" outlineLevel="0" collapsed="false"/>
    <row r="1044909" customFormat="false" ht="12.8" hidden="false" customHeight="true" outlineLevel="0" collapsed="false"/>
    <row r="1044910" customFormat="false" ht="12.8" hidden="false" customHeight="true" outlineLevel="0" collapsed="false"/>
    <row r="1044911" customFormat="false" ht="12.8" hidden="false" customHeight="true" outlineLevel="0" collapsed="false"/>
    <row r="1044912" customFormat="false" ht="12.8" hidden="false" customHeight="true" outlineLevel="0" collapsed="false"/>
    <row r="1044913" customFormat="false" ht="12.8" hidden="false" customHeight="true" outlineLevel="0" collapsed="false"/>
    <row r="1044914" customFormat="false" ht="12.8" hidden="false" customHeight="true" outlineLevel="0" collapsed="false"/>
    <row r="1044915" customFormat="false" ht="12.8" hidden="false" customHeight="true" outlineLevel="0" collapsed="false"/>
    <row r="1044916" customFormat="false" ht="12.8" hidden="false" customHeight="true" outlineLevel="0" collapsed="false"/>
    <row r="1044917" customFormat="false" ht="12.8" hidden="false" customHeight="true" outlineLevel="0" collapsed="false"/>
    <row r="1044918" customFormat="false" ht="12.8" hidden="false" customHeight="true" outlineLevel="0" collapsed="false"/>
    <row r="1044919" customFormat="false" ht="12.8" hidden="false" customHeight="true" outlineLevel="0" collapsed="false"/>
    <row r="1044920" customFormat="false" ht="12.8" hidden="false" customHeight="true" outlineLevel="0" collapsed="false"/>
    <row r="1044921" customFormat="false" ht="12.8" hidden="false" customHeight="true" outlineLevel="0" collapsed="false"/>
    <row r="1044922" customFormat="false" ht="12.8" hidden="false" customHeight="true" outlineLevel="0" collapsed="false"/>
    <row r="1044923" customFormat="false" ht="12.8" hidden="false" customHeight="true" outlineLevel="0" collapsed="false"/>
    <row r="1044924" customFormat="false" ht="12.8" hidden="false" customHeight="true" outlineLevel="0" collapsed="false"/>
    <row r="1044925" customFormat="false" ht="12.8" hidden="false" customHeight="true" outlineLevel="0" collapsed="false"/>
    <row r="1044926" customFormat="false" ht="12.8" hidden="false" customHeight="true" outlineLevel="0" collapsed="false"/>
    <row r="1044927" customFormat="false" ht="12.8" hidden="false" customHeight="true" outlineLevel="0" collapsed="false"/>
    <row r="1044928" customFormat="false" ht="12.8" hidden="false" customHeight="true" outlineLevel="0" collapsed="false"/>
    <row r="1044929" customFormat="false" ht="12.8" hidden="false" customHeight="true" outlineLevel="0" collapsed="false"/>
    <row r="1044930" customFormat="false" ht="12.8" hidden="false" customHeight="true" outlineLevel="0" collapsed="false"/>
    <row r="1044931" customFormat="false" ht="12.8" hidden="false" customHeight="true" outlineLevel="0" collapsed="false"/>
    <row r="1044932" customFormat="false" ht="12.8" hidden="false" customHeight="true" outlineLevel="0" collapsed="false"/>
    <row r="1044933" customFormat="false" ht="12.8" hidden="false" customHeight="true" outlineLevel="0" collapsed="false"/>
    <row r="1044934" customFormat="false" ht="12.8" hidden="false" customHeight="true" outlineLevel="0" collapsed="false"/>
    <row r="1044935" customFormat="false" ht="12.8" hidden="false" customHeight="true" outlineLevel="0" collapsed="false"/>
    <row r="1044936" customFormat="false" ht="12.8" hidden="false" customHeight="true" outlineLevel="0" collapsed="false"/>
    <row r="1044937" customFormat="false" ht="12.8" hidden="false" customHeight="true" outlineLevel="0" collapsed="false"/>
    <row r="1044938" customFormat="false" ht="12.8" hidden="false" customHeight="true" outlineLevel="0" collapsed="false"/>
    <row r="1044939" customFormat="false" ht="12.8" hidden="false" customHeight="true" outlineLevel="0" collapsed="false"/>
    <row r="1044940" customFormat="false" ht="12.8" hidden="false" customHeight="true" outlineLevel="0" collapsed="false"/>
    <row r="1044941" customFormat="false" ht="12.8" hidden="false" customHeight="true" outlineLevel="0" collapsed="false"/>
    <row r="1044942" customFormat="false" ht="12.8" hidden="false" customHeight="true" outlineLevel="0" collapsed="false"/>
    <row r="1044943" customFormat="false" ht="12.8" hidden="false" customHeight="true" outlineLevel="0" collapsed="false"/>
    <row r="1044944" customFormat="false" ht="12.8" hidden="false" customHeight="true" outlineLevel="0" collapsed="false"/>
    <row r="1044945" customFormat="false" ht="12.8" hidden="false" customHeight="true" outlineLevel="0" collapsed="false"/>
    <row r="1044946" customFormat="false" ht="12.8" hidden="false" customHeight="true" outlineLevel="0" collapsed="false"/>
    <row r="1044947" customFormat="false" ht="12.8" hidden="false" customHeight="true" outlineLevel="0" collapsed="false"/>
    <row r="1044948" customFormat="false" ht="12.8" hidden="false" customHeight="true" outlineLevel="0" collapsed="false"/>
    <row r="1044949" customFormat="false" ht="12.8" hidden="false" customHeight="true" outlineLevel="0" collapsed="false"/>
    <row r="1044950" customFormat="false" ht="12.8" hidden="false" customHeight="true" outlineLevel="0" collapsed="false"/>
    <row r="1044951" customFormat="false" ht="12.8" hidden="false" customHeight="true" outlineLevel="0" collapsed="false"/>
    <row r="1044952" customFormat="false" ht="12.8" hidden="false" customHeight="true" outlineLevel="0" collapsed="false"/>
    <row r="1044953" customFormat="false" ht="12.8" hidden="false" customHeight="true" outlineLevel="0" collapsed="false"/>
    <row r="1044954" customFormat="false" ht="12.8" hidden="false" customHeight="true" outlineLevel="0" collapsed="false"/>
    <row r="1044955" customFormat="false" ht="12.8" hidden="false" customHeight="true" outlineLevel="0" collapsed="false"/>
    <row r="1044956" customFormat="false" ht="12.8" hidden="false" customHeight="true" outlineLevel="0" collapsed="false"/>
    <row r="1044957" customFormat="false" ht="12.8" hidden="false" customHeight="true" outlineLevel="0" collapsed="false"/>
    <row r="1044958" customFormat="false" ht="12.8" hidden="false" customHeight="true" outlineLevel="0" collapsed="false"/>
    <row r="1044959" customFormat="false" ht="12.8" hidden="false" customHeight="true" outlineLevel="0" collapsed="false"/>
    <row r="1044960" customFormat="false" ht="12.8" hidden="false" customHeight="true" outlineLevel="0" collapsed="false"/>
    <row r="1044961" customFormat="false" ht="12.8" hidden="false" customHeight="true" outlineLevel="0" collapsed="false"/>
    <row r="1044962" customFormat="false" ht="12.8" hidden="false" customHeight="true" outlineLevel="0" collapsed="false"/>
    <row r="1044963" customFormat="false" ht="12.8" hidden="false" customHeight="true" outlineLevel="0" collapsed="false"/>
    <row r="1044964" customFormat="false" ht="12.8" hidden="false" customHeight="true" outlineLevel="0" collapsed="false"/>
    <row r="1044965" customFormat="false" ht="12.8" hidden="false" customHeight="true" outlineLevel="0" collapsed="false"/>
    <row r="1044966" customFormat="false" ht="12.8" hidden="false" customHeight="true" outlineLevel="0" collapsed="false"/>
    <row r="1044967" customFormat="false" ht="12.8" hidden="false" customHeight="true" outlineLevel="0" collapsed="false"/>
    <row r="1044968" customFormat="false" ht="12.8" hidden="false" customHeight="true" outlineLevel="0" collapsed="false"/>
    <row r="1044969" customFormat="false" ht="12.8" hidden="false" customHeight="true" outlineLevel="0" collapsed="false"/>
    <row r="1044970" customFormat="false" ht="12.8" hidden="false" customHeight="true" outlineLevel="0" collapsed="false"/>
    <row r="1044971" customFormat="false" ht="12.8" hidden="false" customHeight="true" outlineLevel="0" collapsed="false"/>
    <row r="1044972" customFormat="false" ht="12.8" hidden="false" customHeight="true" outlineLevel="0" collapsed="false"/>
    <row r="1044973" customFormat="false" ht="12.8" hidden="false" customHeight="true" outlineLevel="0" collapsed="false"/>
    <row r="1044974" customFormat="false" ht="12.8" hidden="false" customHeight="true" outlineLevel="0" collapsed="false"/>
    <row r="1044975" customFormat="false" ht="12.8" hidden="false" customHeight="true" outlineLevel="0" collapsed="false"/>
    <row r="1044976" customFormat="false" ht="12.8" hidden="false" customHeight="true" outlineLevel="0" collapsed="false"/>
    <row r="1044977" customFormat="false" ht="12.8" hidden="false" customHeight="true" outlineLevel="0" collapsed="false"/>
    <row r="1044978" customFormat="false" ht="12.8" hidden="false" customHeight="true" outlineLevel="0" collapsed="false"/>
    <row r="1044979" customFormat="false" ht="12.8" hidden="false" customHeight="true" outlineLevel="0" collapsed="false"/>
    <row r="1044980" customFormat="false" ht="12.8" hidden="false" customHeight="true" outlineLevel="0" collapsed="false"/>
    <row r="1044981" customFormat="false" ht="12.8" hidden="false" customHeight="true" outlineLevel="0" collapsed="false"/>
    <row r="1044982" customFormat="false" ht="12.8" hidden="false" customHeight="true" outlineLevel="0" collapsed="false"/>
    <row r="1044983" customFormat="false" ht="12.8" hidden="false" customHeight="true" outlineLevel="0" collapsed="false"/>
    <row r="1044984" customFormat="false" ht="12.8" hidden="false" customHeight="true" outlineLevel="0" collapsed="false"/>
    <row r="1044985" customFormat="false" ht="12.8" hidden="false" customHeight="true" outlineLevel="0" collapsed="false"/>
    <row r="1044986" customFormat="false" ht="12.8" hidden="false" customHeight="true" outlineLevel="0" collapsed="false"/>
    <row r="1044987" customFormat="false" ht="12.8" hidden="false" customHeight="true" outlineLevel="0" collapsed="false"/>
    <row r="1044988" customFormat="false" ht="12.8" hidden="false" customHeight="true" outlineLevel="0" collapsed="false"/>
    <row r="1044989" customFormat="false" ht="12.8" hidden="false" customHeight="true" outlineLevel="0" collapsed="false"/>
    <row r="1044990" customFormat="false" ht="12.8" hidden="false" customHeight="true" outlineLevel="0" collapsed="false"/>
    <row r="1044991" customFormat="false" ht="12.8" hidden="false" customHeight="true" outlineLevel="0" collapsed="false"/>
    <row r="1044992" customFormat="false" ht="12.8" hidden="false" customHeight="true" outlineLevel="0" collapsed="false"/>
    <row r="1044993" customFormat="false" ht="12.8" hidden="false" customHeight="true" outlineLevel="0" collapsed="false"/>
    <row r="1044994" customFormat="false" ht="12.8" hidden="false" customHeight="true" outlineLevel="0" collapsed="false"/>
    <row r="1044995" customFormat="false" ht="12.8" hidden="false" customHeight="true" outlineLevel="0" collapsed="false"/>
    <row r="1044996" customFormat="false" ht="12.8" hidden="false" customHeight="true" outlineLevel="0" collapsed="false"/>
    <row r="1044997" customFormat="false" ht="12.8" hidden="false" customHeight="true" outlineLevel="0" collapsed="false"/>
    <row r="1044998" customFormat="false" ht="12.8" hidden="false" customHeight="true" outlineLevel="0" collapsed="false"/>
    <row r="1044999" customFormat="false" ht="12.8" hidden="false" customHeight="true" outlineLevel="0" collapsed="false"/>
    <row r="1045000" customFormat="false" ht="12.8" hidden="false" customHeight="true" outlineLevel="0" collapsed="false"/>
    <row r="1045001" customFormat="false" ht="12.8" hidden="false" customHeight="true" outlineLevel="0" collapsed="false"/>
    <row r="1045002" customFormat="false" ht="12.8" hidden="false" customHeight="true" outlineLevel="0" collapsed="false"/>
    <row r="1045003" customFormat="false" ht="12.8" hidden="false" customHeight="true" outlineLevel="0" collapsed="false"/>
    <row r="1045004" customFormat="false" ht="12.8" hidden="false" customHeight="true" outlineLevel="0" collapsed="false"/>
    <row r="1045005" customFormat="false" ht="12.8" hidden="false" customHeight="true" outlineLevel="0" collapsed="false"/>
    <row r="1045006" customFormat="false" ht="12.8" hidden="false" customHeight="true" outlineLevel="0" collapsed="false"/>
    <row r="1045007" customFormat="false" ht="12.8" hidden="false" customHeight="true" outlineLevel="0" collapsed="false"/>
    <row r="1045008" customFormat="false" ht="12.8" hidden="false" customHeight="true" outlineLevel="0" collapsed="false"/>
    <row r="1045009" customFormat="false" ht="12.8" hidden="false" customHeight="true" outlineLevel="0" collapsed="false"/>
    <row r="1045010" customFormat="false" ht="12.8" hidden="false" customHeight="true" outlineLevel="0" collapsed="false"/>
    <row r="1045011" customFormat="false" ht="12.8" hidden="false" customHeight="true" outlineLevel="0" collapsed="false"/>
    <row r="1045012" customFormat="false" ht="12.8" hidden="false" customHeight="true" outlineLevel="0" collapsed="false"/>
    <row r="1045013" customFormat="false" ht="12.8" hidden="false" customHeight="true" outlineLevel="0" collapsed="false"/>
    <row r="1045014" customFormat="false" ht="12.8" hidden="false" customHeight="true" outlineLevel="0" collapsed="false"/>
    <row r="1045015" customFormat="false" ht="12.8" hidden="false" customHeight="true" outlineLevel="0" collapsed="false"/>
    <row r="1045016" customFormat="false" ht="12.8" hidden="false" customHeight="true" outlineLevel="0" collapsed="false"/>
    <row r="1045017" customFormat="false" ht="12.8" hidden="false" customHeight="true" outlineLevel="0" collapsed="false"/>
    <row r="1045018" customFormat="false" ht="12.8" hidden="false" customHeight="true" outlineLevel="0" collapsed="false"/>
    <row r="1045019" customFormat="false" ht="12.8" hidden="false" customHeight="true" outlineLevel="0" collapsed="false"/>
    <row r="1045020" customFormat="false" ht="12.8" hidden="false" customHeight="true" outlineLevel="0" collapsed="false"/>
    <row r="1045021" customFormat="false" ht="12.8" hidden="false" customHeight="true" outlineLevel="0" collapsed="false"/>
    <row r="1045022" customFormat="false" ht="12.8" hidden="false" customHeight="true" outlineLevel="0" collapsed="false"/>
    <row r="1045023" customFormat="false" ht="12.8" hidden="false" customHeight="true" outlineLevel="0" collapsed="false"/>
    <row r="1045024" customFormat="false" ht="12.8" hidden="false" customHeight="true" outlineLevel="0" collapsed="false"/>
    <row r="1045025" customFormat="false" ht="12.8" hidden="false" customHeight="true" outlineLevel="0" collapsed="false"/>
    <row r="1045026" customFormat="false" ht="12.8" hidden="false" customHeight="true" outlineLevel="0" collapsed="false"/>
    <row r="1045027" customFormat="false" ht="12.8" hidden="false" customHeight="true" outlineLevel="0" collapsed="false"/>
    <row r="1045028" customFormat="false" ht="12.8" hidden="false" customHeight="true" outlineLevel="0" collapsed="false"/>
    <row r="1045029" customFormat="false" ht="12.8" hidden="false" customHeight="true" outlineLevel="0" collapsed="false"/>
    <row r="1045030" customFormat="false" ht="12.8" hidden="false" customHeight="true" outlineLevel="0" collapsed="false"/>
    <row r="1045031" customFormat="false" ht="12.8" hidden="false" customHeight="true" outlineLevel="0" collapsed="false"/>
    <row r="1045032" customFormat="false" ht="12.8" hidden="false" customHeight="true" outlineLevel="0" collapsed="false"/>
    <row r="1045033" customFormat="false" ht="12.8" hidden="false" customHeight="true" outlineLevel="0" collapsed="false"/>
    <row r="1045034" customFormat="false" ht="12.8" hidden="false" customHeight="true" outlineLevel="0" collapsed="false"/>
    <row r="1045035" customFormat="false" ht="12.8" hidden="false" customHeight="true" outlineLevel="0" collapsed="false"/>
    <row r="1045036" customFormat="false" ht="12.8" hidden="false" customHeight="true" outlineLevel="0" collapsed="false"/>
    <row r="1045037" customFormat="false" ht="12.8" hidden="false" customHeight="true" outlineLevel="0" collapsed="false"/>
    <row r="1045038" customFormat="false" ht="12.8" hidden="false" customHeight="true" outlineLevel="0" collapsed="false"/>
    <row r="1045039" customFormat="false" ht="12.8" hidden="false" customHeight="true" outlineLevel="0" collapsed="false"/>
    <row r="1045040" customFormat="false" ht="12.8" hidden="false" customHeight="true" outlineLevel="0" collapsed="false"/>
    <row r="1045041" customFormat="false" ht="12.8" hidden="false" customHeight="true" outlineLevel="0" collapsed="false"/>
    <row r="1045042" customFormat="false" ht="12.8" hidden="false" customHeight="true" outlineLevel="0" collapsed="false"/>
    <row r="1045043" customFormat="false" ht="12.8" hidden="false" customHeight="true" outlineLevel="0" collapsed="false"/>
    <row r="1045044" customFormat="false" ht="12.8" hidden="false" customHeight="true" outlineLevel="0" collapsed="false"/>
    <row r="1045045" customFormat="false" ht="12.8" hidden="false" customHeight="true" outlineLevel="0" collapsed="false"/>
    <row r="1045046" customFormat="false" ht="12.8" hidden="false" customHeight="true" outlineLevel="0" collapsed="false"/>
    <row r="1045047" customFormat="false" ht="12.8" hidden="false" customHeight="true" outlineLevel="0" collapsed="false"/>
    <row r="1045048" customFormat="false" ht="12.8" hidden="false" customHeight="true" outlineLevel="0" collapsed="false"/>
    <row r="1045049" customFormat="false" ht="12.8" hidden="false" customHeight="true" outlineLevel="0" collapsed="false"/>
    <row r="1045050" customFormat="false" ht="12.8" hidden="false" customHeight="true" outlineLevel="0" collapsed="false"/>
    <row r="1045051" customFormat="false" ht="12.8" hidden="false" customHeight="true" outlineLevel="0" collapsed="false"/>
    <row r="1045052" customFormat="false" ht="12.8" hidden="false" customHeight="true" outlineLevel="0" collapsed="false"/>
    <row r="1045053" customFormat="false" ht="12.8" hidden="false" customHeight="true" outlineLevel="0" collapsed="false"/>
    <row r="1045054" customFormat="false" ht="12.8" hidden="false" customHeight="true" outlineLevel="0" collapsed="false"/>
    <row r="1045055" customFormat="false" ht="12.8" hidden="false" customHeight="true" outlineLevel="0" collapsed="false"/>
    <row r="1045056" customFormat="false" ht="12.8" hidden="false" customHeight="true" outlineLevel="0" collapsed="false"/>
    <row r="1045057" customFormat="false" ht="12.8" hidden="false" customHeight="true" outlineLevel="0" collapsed="false"/>
    <row r="1045058" customFormat="false" ht="12.8" hidden="false" customHeight="true" outlineLevel="0" collapsed="false"/>
    <row r="1045059" customFormat="false" ht="12.8" hidden="false" customHeight="true" outlineLevel="0" collapsed="false"/>
    <row r="1045060" customFormat="false" ht="12.8" hidden="false" customHeight="true" outlineLevel="0" collapsed="false"/>
    <row r="1045061" customFormat="false" ht="12.8" hidden="false" customHeight="true" outlineLevel="0" collapsed="false"/>
    <row r="1045062" customFormat="false" ht="12.8" hidden="false" customHeight="true" outlineLevel="0" collapsed="false"/>
    <row r="1045063" customFormat="false" ht="12.8" hidden="false" customHeight="true" outlineLevel="0" collapsed="false"/>
    <row r="1045064" customFormat="false" ht="12.8" hidden="false" customHeight="true" outlineLevel="0" collapsed="false"/>
    <row r="1045065" customFormat="false" ht="12.8" hidden="false" customHeight="true" outlineLevel="0" collapsed="false"/>
    <row r="1045066" customFormat="false" ht="12.8" hidden="false" customHeight="true" outlineLevel="0" collapsed="false"/>
    <row r="1045067" customFormat="false" ht="12.8" hidden="false" customHeight="true" outlineLevel="0" collapsed="false"/>
    <row r="1045068" customFormat="false" ht="12.8" hidden="false" customHeight="true" outlineLevel="0" collapsed="false"/>
    <row r="1045069" customFormat="false" ht="12.8" hidden="false" customHeight="true" outlineLevel="0" collapsed="false"/>
    <row r="1045070" customFormat="false" ht="12.8" hidden="false" customHeight="true" outlineLevel="0" collapsed="false"/>
    <row r="1045071" customFormat="false" ht="12.8" hidden="false" customHeight="true" outlineLevel="0" collapsed="false"/>
    <row r="1045072" customFormat="false" ht="12.8" hidden="false" customHeight="true" outlineLevel="0" collapsed="false"/>
    <row r="1045073" customFormat="false" ht="12.8" hidden="false" customHeight="true" outlineLevel="0" collapsed="false"/>
    <row r="1045074" customFormat="false" ht="12.8" hidden="false" customHeight="true" outlineLevel="0" collapsed="false"/>
    <row r="1045075" customFormat="false" ht="12.8" hidden="false" customHeight="true" outlineLevel="0" collapsed="false"/>
    <row r="1045076" customFormat="false" ht="12.8" hidden="false" customHeight="true" outlineLevel="0" collapsed="false"/>
    <row r="1045077" customFormat="false" ht="12.8" hidden="false" customHeight="true" outlineLevel="0" collapsed="false"/>
    <row r="1045078" customFormat="false" ht="12.8" hidden="false" customHeight="true" outlineLevel="0" collapsed="false"/>
    <row r="1045079" customFormat="false" ht="12.8" hidden="false" customHeight="true" outlineLevel="0" collapsed="false"/>
    <row r="1045080" customFormat="false" ht="12.8" hidden="false" customHeight="true" outlineLevel="0" collapsed="false"/>
    <row r="1045081" customFormat="false" ht="12.8" hidden="false" customHeight="true" outlineLevel="0" collapsed="false"/>
    <row r="1045082" customFormat="false" ht="12.8" hidden="false" customHeight="true" outlineLevel="0" collapsed="false"/>
    <row r="1045083" customFormat="false" ht="12.8" hidden="false" customHeight="true" outlineLevel="0" collapsed="false"/>
    <row r="1045084" customFormat="false" ht="12.8" hidden="false" customHeight="true" outlineLevel="0" collapsed="false"/>
    <row r="1045085" customFormat="false" ht="12.8" hidden="false" customHeight="true" outlineLevel="0" collapsed="false"/>
    <row r="1045086" customFormat="false" ht="12.8" hidden="false" customHeight="true" outlineLevel="0" collapsed="false"/>
    <row r="1045087" customFormat="false" ht="12.8" hidden="false" customHeight="true" outlineLevel="0" collapsed="false"/>
    <row r="1045088" customFormat="false" ht="12.8" hidden="false" customHeight="true" outlineLevel="0" collapsed="false"/>
    <row r="1045089" customFormat="false" ht="12.8" hidden="false" customHeight="true" outlineLevel="0" collapsed="false"/>
    <row r="1045090" customFormat="false" ht="12.8" hidden="false" customHeight="true" outlineLevel="0" collapsed="false"/>
    <row r="1045091" customFormat="false" ht="12.8" hidden="false" customHeight="true" outlineLevel="0" collapsed="false"/>
    <row r="1045092" customFormat="false" ht="12.8" hidden="false" customHeight="true" outlineLevel="0" collapsed="false"/>
    <row r="1045093" customFormat="false" ht="12.8" hidden="false" customHeight="true" outlineLevel="0" collapsed="false"/>
    <row r="1045094" customFormat="false" ht="12.8" hidden="false" customHeight="true" outlineLevel="0" collapsed="false"/>
    <row r="1045095" customFormat="false" ht="12.8" hidden="false" customHeight="true" outlineLevel="0" collapsed="false"/>
    <row r="1045096" customFormat="false" ht="12.8" hidden="false" customHeight="true" outlineLevel="0" collapsed="false"/>
    <row r="1045097" customFormat="false" ht="12.8" hidden="false" customHeight="true" outlineLevel="0" collapsed="false"/>
    <row r="1045098" customFormat="false" ht="12.8" hidden="false" customHeight="true" outlineLevel="0" collapsed="false"/>
    <row r="1045099" customFormat="false" ht="12.8" hidden="false" customHeight="true" outlineLevel="0" collapsed="false"/>
    <row r="1045100" customFormat="false" ht="12.8" hidden="false" customHeight="true" outlineLevel="0" collapsed="false"/>
    <row r="1045101" customFormat="false" ht="12.8" hidden="false" customHeight="true" outlineLevel="0" collapsed="false"/>
    <row r="1045102" customFormat="false" ht="12.8" hidden="false" customHeight="true" outlineLevel="0" collapsed="false"/>
    <row r="1045103" customFormat="false" ht="12.8" hidden="false" customHeight="true" outlineLevel="0" collapsed="false"/>
    <row r="1045104" customFormat="false" ht="12.8" hidden="false" customHeight="true" outlineLevel="0" collapsed="false"/>
    <row r="1045105" customFormat="false" ht="12.8" hidden="false" customHeight="true" outlineLevel="0" collapsed="false"/>
    <row r="1045106" customFormat="false" ht="12.8" hidden="false" customHeight="true" outlineLevel="0" collapsed="false"/>
    <row r="1045107" customFormat="false" ht="12.8" hidden="false" customHeight="true" outlineLevel="0" collapsed="false"/>
    <row r="1045108" customFormat="false" ht="12.8" hidden="false" customHeight="true" outlineLevel="0" collapsed="false"/>
    <row r="1045109" customFormat="false" ht="12.8" hidden="false" customHeight="true" outlineLevel="0" collapsed="false"/>
    <row r="1045110" customFormat="false" ht="12.8" hidden="false" customHeight="true" outlineLevel="0" collapsed="false"/>
    <row r="1045111" customFormat="false" ht="12.8" hidden="false" customHeight="true" outlineLevel="0" collapsed="false"/>
    <row r="1045112" customFormat="false" ht="12.8" hidden="false" customHeight="true" outlineLevel="0" collapsed="false"/>
    <row r="1045113" customFormat="false" ht="12.8" hidden="false" customHeight="true" outlineLevel="0" collapsed="false"/>
    <row r="1045114" customFormat="false" ht="12.8" hidden="false" customHeight="true" outlineLevel="0" collapsed="false"/>
    <row r="1045115" customFormat="false" ht="12.8" hidden="false" customHeight="true" outlineLevel="0" collapsed="false"/>
    <row r="1045116" customFormat="false" ht="12.8" hidden="false" customHeight="true" outlineLevel="0" collapsed="false"/>
    <row r="1045117" customFormat="false" ht="12.8" hidden="false" customHeight="true" outlineLevel="0" collapsed="false"/>
    <row r="1045118" customFormat="false" ht="12.8" hidden="false" customHeight="true" outlineLevel="0" collapsed="false"/>
    <row r="1045119" customFormat="false" ht="12.8" hidden="false" customHeight="true" outlineLevel="0" collapsed="false"/>
    <row r="1045120" customFormat="false" ht="12.8" hidden="false" customHeight="true" outlineLevel="0" collapsed="false"/>
    <row r="1045121" customFormat="false" ht="12.8" hidden="false" customHeight="true" outlineLevel="0" collapsed="false"/>
    <row r="1045122" customFormat="false" ht="12.8" hidden="false" customHeight="true" outlineLevel="0" collapsed="false"/>
    <row r="1045123" customFormat="false" ht="12.8" hidden="false" customHeight="true" outlineLevel="0" collapsed="false"/>
    <row r="1045124" customFormat="false" ht="12.8" hidden="false" customHeight="true" outlineLevel="0" collapsed="false"/>
    <row r="1045125" customFormat="false" ht="12.8" hidden="false" customHeight="true" outlineLevel="0" collapsed="false"/>
    <row r="1045126" customFormat="false" ht="12.8" hidden="false" customHeight="true" outlineLevel="0" collapsed="false"/>
    <row r="1045127" customFormat="false" ht="12.8" hidden="false" customHeight="true" outlineLevel="0" collapsed="false"/>
    <row r="1045128" customFormat="false" ht="12.8" hidden="false" customHeight="true" outlineLevel="0" collapsed="false"/>
    <row r="1045129" customFormat="false" ht="12.8" hidden="false" customHeight="true" outlineLevel="0" collapsed="false"/>
    <row r="1045130" customFormat="false" ht="12.8" hidden="false" customHeight="true" outlineLevel="0" collapsed="false"/>
    <row r="1045131" customFormat="false" ht="12.8" hidden="false" customHeight="true" outlineLevel="0" collapsed="false"/>
    <row r="1045132" customFormat="false" ht="12.8" hidden="false" customHeight="true" outlineLevel="0" collapsed="false"/>
    <row r="1045133" customFormat="false" ht="12.8" hidden="false" customHeight="true" outlineLevel="0" collapsed="false"/>
    <row r="1045134" customFormat="false" ht="12.8" hidden="false" customHeight="true" outlineLevel="0" collapsed="false"/>
    <row r="1045135" customFormat="false" ht="12.8" hidden="false" customHeight="true" outlineLevel="0" collapsed="false"/>
    <row r="1045136" customFormat="false" ht="12.8" hidden="false" customHeight="true" outlineLevel="0" collapsed="false"/>
    <row r="1045137" customFormat="false" ht="12.8" hidden="false" customHeight="true" outlineLevel="0" collapsed="false"/>
    <row r="1045138" customFormat="false" ht="12.8" hidden="false" customHeight="true" outlineLevel="0" collapsed="false"/>
    <row r="1045139" customFormat="false" ht="12.8" hidden="false" customHeight="true" outlineLevel="0" collapsed="false"/>
    <row r="1045140" customFormat="false" ht="12.8" hidden="false" customHeight="true" outlineLevel="0" collapsed="false"/>
    <row r="1045141" customFormat="false" ht="12.8" hidden="false" customHeight="true" outlineLevel="0" collapsed="false"/>
    <row r="1045142" customFormat="false" ht="12.8" hidden="false" customHeight="true" outlineLevel="0" collapsed="false"/>
    <row r="1045143" customFormat="false" ht="12.8" hidden="false" customHeight="true" outlineLevel="0" collapsed="false"/>
    <row r="1045144" customFormat="false" ht="12.8" hidden="false" customHeight="true" outlineLevel="0" collapsed="false"/>
    <row r="1045145" customFormat="false" ht="12.8" hidden="false" customHeight="true" outlineLevel="0" collapsed="false"/>
    <row r="1045146" customFormat="false" ht="12.8" hidden="false" customHeight="true" outlineLevel="0" collapsed="false"/>
    <row r="1045147" customFormat="false" ht="12.8" hidden="false" customHeight="true" outlineLevel="0" collapsed="false"/>
    <row r="1045148" customFormat="false" ht="12.8" hidden="false" customHeight="true" outlineLevel="0" collapsed="false"/>
    <row r="1045149" customFormat="false" ht="12.8" hidden="false" customHeight="true" outlineLevel="0" collapsed="false"/>
    <row r="1045150" customFormat="false" ht="12.8" hidden="false" customHeight="true" outlineLevel="0" collapsed="false"/>
    <row r="1045151" customFormat="false" ht="12.8" hidden="false" customHeight="true" outlineLevel="0" collapsed="false"/>
    <row r="1045152" customFormat="false" ht="12.8" hidden="false" customHeight="true" outlineLevel="0" collapsed="false"/>
    <row r="1045153" customFormat="false" ht="12.8" hidden="false" customHeight="true" outlineLevel="0" collapsed="false"/>
    <row r="1045154" customFormat="false" ht="12.8" hidden="false" customHeight="true" outlineLevel="0" collapsed="false"/>
    <row r="1045155" customFormat="false" ht="12.8" hidden="false" customHeight="true" outlineLevel="0" collapsed="false"/>
    <row r="1045156" customFormat="false" ht="12.8" hidden="false" customHeight="true" outlineLevel="0" collapsed="false"/>
    <row r="1045157" customFormat="false" ht="12.8" hidden="false" customHeight="true" outlineLevel="0" collapsed="false"/>
    <row r="1045158" customFormat="false" ht="12.8" hidden="false" customHeight="true" outlineLevel="0" collapsed="false"/>
    <row r="1045159" customFormat="false" ht="12.8" hidden="false" customHeight="true" outlineLevel="0" collapsed="false"/>
    <row r="1045160" customFormat="false" ht="12.8" hidden="false" customHeight="true" outlineLevel="0" collapsed="false"/>
    <row r="1045161" customFormat="false" ht="12.8" hidden="false" customHeight="true" outlineLevel="0" collapsed="false"/>
    <row r="1045162" customFormat="false" ht="12.8" hidden="false" customHeight="true" outlineLevel="0" collapsed="false"/>
    <row r="1045163" customFormat="false" ht="12.8" hidden="false" customHeight="true" outlineLevel="0" collapsed="false"/>
    <row r="1045164" customFormat="false" ht="12.8" hidden="false" customHeight="true" outlineLevel="0" collapsed="false"/>
    <row r="1045165" customFormat="false" ht="12.8" hidden="false" customHeight="true" outlineLevel="0" collapsed="false"/>
    <row r="1045166" customFormat="false" ht="12.8" hidden="false" customHeight="true" outlineLevel="0" collapsed="false"/>
    <row r="1045167" customFormat="false" ht="12.8" hidden="false" customHeight="true" outlineLevel="0" collapsed="false"/>
    <row r="1045168" customFormat="false" ht="12.8" hidden="false" customHeight="true" outlineLevel="0" collapsed="false"/>
    <row r="1045169" customFormat="false" ht="12.8" hidden="false" customHeight="true" outlineLevel="0" collapsed="false"/>
    <row r="1045170" customFormat="false" ht="12.8" hidden="false" customHeight="true" outlineLevel="0" collapsed="false"/>
    <row r="1045171" customFormat="false" ht="12.8" hidden="false" customHeight="true" outlineLevel="0" collapsed="false"/>
    <row r="1045172" customFormat="false" ht="12.8" hidden="false" customHeight="true" outlineLevel="0" collapsed="false"/>
    <row r="1045173" customFormat="false" ht="12.8" hidden="false" customHeight="true" outlineLevel="0" collapsed="false"/>
    <row r="1045174" customFormat="false" ht="12.8" hidden="false" customHeight="true" outlineLevel="0" collapsed="false"/>
    <row r="1045175" customFormat="false" ht="12.8" hidden="false" customHeight="true" outlineLevel="0" collapsed="false"/>
    <row r="1045176" customFormat="false" ht="12.8" hidden="false" customHeight="true" outlineLevel="0" collapsed="false"/>
    <row r="1045177" customFormat="false" ht="12.8" hidden="false" customHeight="true" outlineLevel="0" collapsed="false"/>
    <row r="1045178" customFormat="false" ht="12.8" hidden="false" customHeight="true" outlineLevel="0" collapsed="false"/>
    <row r="1045179" customFormat="false" ht="12.8" hidden="false" customHeight="true" outlineLevel="0" collapsed="false"/>
    <row r="1045180" customFormat="false" ht="12.8" hidden="false" customHeight="true" outlineLevel="0" collapsed="false"/>
    <row r="1045181" customFormat="false" ht="12.8" hidden="false" customHeight="true" outlineLevel="0" collapsed="false"/>
    <row r="1045182" customFormat="false" ht="12.8" hidden="false" customHeight="true" outlineLevel="0" collapsed="false"/>
    <row r="1045183" customFormat="false" ht="12.8" hidden="false" customHeight="true" outlineLevel="0" collapsed="false"/>
    <row r="1045184" customFormat="false" ht="12.8" hidden="false" customHeight="true" outlineLevel="0" collapsed="false"/>
    <row r="1045185" customFormat="false" ht="12.8" hidden="false" customHeight="true" outlineLevel="0" collapsed="false"/>
    <row r="1045186" customFormat="false" ht="12.8" hidden="false" customHeight="true" outlineLevel="0" collapsed="false"/>
    <row r="1045187" customFormat="false" ht="12.8" hidden="false" customHeight="true" outlineLevel="0" collapsed="false"/>
    <row r="1045188" customFormat="false" ht="12.8" hidden="false" customHeight="true" outlineLevel="0" collapsed="false"/>
    <row r="1045189" customFormat="false" ht="12.8" hidden="false" customHeight="true" outlineLevel="0" collapsed="false"/>
    <row r="1045190" customFormat="false" ht="12.8" hidden="false" customHeight="true" outlineLevel="0" collapsed="false"/>
    <row r="1045191" customFormat="false" ht="12.8" hidden="false" customHeight="true" outlineLevel="0" collapsed="false"/>
    <row r="1045192" customFormat="false" ht="12.8" hidden="false" customHeight="true" outlineLevel="0" collapsed="false"/>
    <row r="1045193" customFormat="false" ht="12.8" hidden="false" customHeight="true" outlineLevel="0" collapsed="false"/>
    <row r="1045194" customFormat="false" ht="12.8" hidden="false" customHeight="true" outlineLevel="0" collapsed="false"/>
    <row r="1045195" customFormat="false" ht="12.8" hidden="false" customHeight="true" outlineLevel="0" collapsed="false"/>
    <row r="1045196" customFormat="false" ht="12.8" hidden="false" customHeight="true" outlineLevel="0" collapsed="false"/>
    <row r="1045197" customFormat="false" ht="12.8" hidden="false" customHeight="true" outlineLevel="0" collapsed="false"/>
    <row r="1045198" customFormat="false" ht="12.8" hidden="false" customHeight="true" outlineLevel="0" collapsed="false"/>
    <row r="1045199" customFormat="false" ht="12.8" hidden="false" customHeight="true" outlineLevel="0" collapsed="false"/>
    <row r="1045200" customFormat="false" ht="12.8" hidden="false" customHeight="true" outlineLevel="0" collapsed="false"/>
    <row r="1045201" customFormat="false" ht="12.8" hidden="false" customHeight="true" outlineLevel="0" collapsed="false"/>
    <row r="1045202" customFormat="false" ht="12.8" hidden="false" customHeight="true" outlineLevel="0" collapsed="false"/>
    <row r="1045203" customFormat="false" ht="12.8" hidden="false" customHeight="true" outlineLevel="0" collapsed="false"/>
    <row r="1045204" customFormat="false" ht="12.8" hidden="false" customHeight="true" outlineLevel="0" collapsed="false"/>
    <row r="1045205" customFormat="false" ht="12.8" hidden="false" customHeight="true" outlineLevel="0" collapsed="false"/>
    <row r="1045206" customFormat="false" ht="12.8" hidden="false" customHeight="true" outlineLevel="0" collapsed="false"/>
    <row r="1045207" customFormat="false" ht="12.8" hidden="false" customHeight="true" outlineLevel="0" collapsed="false"/>
    <row r="1045208" customFormat="false" ht="12.8" hidden="false" customHeight="true" outlineLevel="0" collapsed="false"/>
    <row r="1045209" customFormat="false" ht="12.8" hidden="false" customHeight="true" outlineLevel="0" collapsed="false"/>
    <row r="1045210" customFormat="false" ht="12.8" hidden="false" customHeight="true" outlineLevel="0" collapsed="false"/>
    <row r="1045211" customFormat="false" ht="12.8" hidden="false" customHeight="true" outlineLevel="0" collapsed="false"/>
    <row r="1045212" customFormat="false" ht="12.8" hidden="false" customHeight="true" outlineLevel="0" collapsed="false"/>
    <row r="1045213" customFormat="false" ht="12.8" hidden="false" customHeight="true" outlineLevel="0" collapsed="false"/>
    <row r="1045214" customFormat="false" ht="12.8" hidden="false" customHeight="true" outlineLevel="0" collapsed="false"/>
    <row r="1045215" customFormat="false" ht="12.8" hidden="false" customHeight="true" outlineLevel="0" collapsed="false"/>
    <row r="1045216" customFormat="false" ht="12.8" hidden="false" customHeight="true" outlineLevel="0" collapsed="false"/>
    <row r="1045217" customFormat="false" ht="12.8" hidden="false" customHeight="true" outlineLevel="0" collapsed="false"/>
    <row r="1045218" customFormat="false" ht="12.8" hidden="false" customHeight="true" outlineLevel="0" collapsed="false"/>
    <row r="1045219" customFormat="false" ht="12.8" hidden="false" customHeight="true" outlineLevel="0" collapsed="false"/>
    <row r="1045220" customFormat="false" ht="12.8" hidden="false" customHeight="true" outlineLevel="0" collapsed="false"/>
    <row r="1045221" customFormat="false" ht="12.8" hidden="false" customHeight="true" outlineLevel="0" collapsed="false"/>
    <row r="1045222" customFormat="false" ht="12.8" hidden="false" customHeight="true" outlineLevel="0" collapsed="false"/>
    <row r="1045223" customFormat="false" ht="12.8" hidden="false" customHeight="true" outlineLevel="0" collapsed="false"/>
    <row r="1045224" customFormat="false" ht="12.8" hidden="false" customHeight="true" outlineLevel="0" collapsed="false"/>
    <row r="1045225" customFormat="false" ht="12.8" hidden="false" customHeight="true" outlineLevel="0" collapsed="false"/>
    <row r="1045226" customFormat="false" ht="12.8" hidden="false" customHeight="true" outlineLevel="0" collapsed="false"/>
    <row r="1045227" customFormat="false" ht="12.8" hidden="false" customHeight="true" outlineLevel="0" collapsed="false"/>
    <row r="1045228" customFormat="false" ht="12.8" hidden="false" customHeight="true" outlineLevel="0" collapsed="false"/>
    <row r="1045229" customFormat="false" ht="12.8" hidden="false" customHeight="true" outlineLevel="0" collapsed="false"/>
    <row r="1045230" customFormat="false" ht="12.8" hidden="false" customHeight="true" outlineLevel="0" collapsed="false"/>
    <row r="1045231" customFormat="false" ht="12.8" hidden="false" customHeight="true" outlineLevel="0" collapsed="false"/>
    <row r="1045232" customFormat="false" ht="12.8" hidden="false" customHeight="true" outlineLevel="0" collapsed="false"/>
    <row r="1045233" customFormat="false" ht="12.8" hidden="false" customHeight="true" outlineLevel="0" collapsed="false"/>
    <row r="1045234" customFormat="false" ht="12.8" hidden="false" customHeight="true" outlineLevel="0" collapsed="false"/>
    <row r="1045235" customFormat="false" ht="12.8" hidden="false" customHeight="true" outlineLevel="0" collapsed="false"/>
    <row r="1045236" customFormat="false" ht="12.8" hidden="false" customHeight="true" outlineLevel="0" collapsed="false"/>
    <row r="1045237" customFormat="false" ht="12.8" hidden="false" customHeight="true" outlineLevel="0" collapsed="false"/>
    <row r="1045238" customFormat="false" ht="12.8" hidden="false" customHeight="true" outlineLevel="0" collapsed="false"/>
    <row r="1045239" customFormat="false" ht="12.8" hidden="false" customHeight="true" outlineLevel="0" collapsed="false"/>
    <row r="1045240" customFormat="false" ht="12.8" hidden="false" customHeight="true" outlineLevel="0" collapsed="false"/>
    <row r="1045241" customFormat="false" ht="12.8" hidden="false" customHeight="true" outlineLevel="0" collapsed="false"/>
    <row r="1045242" customFormat="false" ht="12.8" hidden="false" customHeight="true" outlineLevel="0" collapsed="false"/>
    <row r="1045243" customFormat="false" ht="12.8" hidden="false" customHeight="true" outlineLevel="0" collapsed="false"/>
    <row r="1045244" customFormat="false" ht="12.8" hidden="false" customHeight="true" outlineLevel="0" collapsed="false"/>
    <row r="1045245" customFormat="false" ht="12.8" hidden="false" customHeight="true" outlineLevel="0" collapsed="false"/>
    <row r="1045246" customFormat="false" ht="12.8" hidden="false" customHeight="true" outlineLevel="0" collapsed="false"/>
    <row r="1045247" customFormat="false" ht="12.8" hidden="false" customHeight="true" outlineLevel="0" collapsed="false"/>
    <row r="1045248" customFormat="false" ht="12.8" hidden="false" customHeight="true" outlineLevel="0" collapsed="false"/>
    <row r="1045249" customFormat="false" ht="12.8" hidden="false" customHeight="true" outlineLevel="0" collapsed="false"/>
    <row r="1045250" customFormat="false" ht="12.8" hidden="false" customHeight="true" outlineLevel="0" collapsed="false"/>
    <row r="1045251" customFormat="false" ht="12.8" hidden="false" customHeight="true" outlineLevel="0" collapsed="false"/>
    <row r="1045252" customFormat="false" ht="12.8" hidden="false" customHeight="true" outlineLevel="0" collapsed="false"/>
    <row r="1045253" customFormat="false" ht="12.8" hidden="false" customHeight="true" outlineLevel="0" collapsed="false"/>
    <row r="1045254" customFormat="false" ht="12.8" hidden="false" customHeight="true" outlineLevel="0" collapsed="false"/>
    <row r="1045255" customFormat="false" ht="12.8" hidden="false" customHeight="true" outlineLevel="0" collapsed="false"/>
    <row r="1045256" customFormat="false" ht="12.8" hidden="false" customHeight="true" outlineLevel="0" collapsed="false"/>
    <row r="1045257" customFormat="false" ht="12.8" hidden="false" customHeight="true" outlineLevel="0" collapsed="false"/>
    <row r="1045258" customFormat="false" ht="12.8" hidden="false" customHeight="true" outlineLevel="0" collapsed="false"/>
    <row r="1045259" customFormat="false" ht="12.8" hidden="false" customHeight="true" outlineLevel="0" collapsed="false"/>
    <row r="1045260" customFormat="false" ht="12.8" hidden="false" customHeight="true" outlineLevel="0" collapsed="false"/>
    <row r="1045261" customFormat="false" ht="12.8" hidden="false" customHeight="true" outlineLevel="0" collapsed="false"/>
    <row r="1045262" customFormat="false" ht="12.8" hidden="false" customHeight="true" outlineLevel="0" collapsed="false"/>
    <row r="1045263" customFormat="false" ht="12.8" hidden="false" customHeight="true" outlineLevel="0" collapsed="false"/>
    <row r="1045264" customFormat="false" ht="12.8" hidden="false" customHeight="true" outlineLevel="0" collapsed="false"/>
    <row r="1045265" customFormat="false" ht="12.8" hidden="false" customHeight="true" outlineLevel="0" collapsed="false"/>
    <row r="1045266" customFormat="false" ht="12.8" hidden="false" customHeight="true" outlineLevel="0" collapsed="false"/>
    <row r="1045267" customFormat="false" ht="12.8" hidden="false" customHeight="true" outlineLevel="0" collapsed="false"/>
    <row r="1045268" customFormat="false" ht="12.8" hidden="false" customHeight="true" outlineLevel="0" collapsed="false"/>
    <row r="1045269" customFormat="false" ht="12.8" hidden="false" customHeight="true" outlineLevel="0" collapsed="false"/>
    <row r="1045270" customFormat="false" ht="12.8" hidden="false" customHeight="true" outlineLevel="0" collapsed="false"/>
    <row r="1045271" customFormat="false" ht="12.8" hidden="false" customHeight="true" outlineLevel="0" collapsed="false"/>
    <row r="1045272" customFormat="false" ht="12.8" hidden="false" customHeight="true" outlineLevel="0" collapsed="false"/>
    <row r="1045273" customFormat="false" ht="12.8" hidden="false" customHeight="true" outlineLevel="0" collapsed="false"/>
    <row r="1045274" customFormat="false" ht="12.8" hidden="false" customHeight="true" outlineLevel="0" collapsed="false"/>
    <row r="1045275" customFormat="false" ht="12.8" hidden="false" customHeight="true" outlineLevel="0" collapsed="false"/>
    <row r="1045276" customFormat="false" ht="12.8" hidden="false" customHeight="true" outlineLevel="0" collapsed="false"/>
    <row r="1045277" customFormat="false" ht="12.8" hidden="false" customHeight="true" outlineLevel="0" collapsed="false"/>
    <row r="1045278" customFormat="false" ht="12.8" hidden="false" customHeight="true" outlineLevel="0" collapsed="false"/>
    <row r="1045279" customFormat="false" ht="12.8" hidden="false" customHeight="true" outlineLevel="0" collapsed="false"/>
    <row r="1045280" customFormat="false" ht="12.8" hidden="false" customHeight="true" outlineLevel="0" collapsed="false"/>
    <row r="1045281" customFormat="false" ht="12.8" hidden="false" customHeight="true" outlineLevel="0" collapsed="false"/>
    <row r="1045282" customFormat="false" ht="12.8" hidden="false" customHeight="true" outlineLevel="0" collapsed="false"/>
    <row r="1045283" customFormat="false" ht="12.8" hidden="false" customHeight="true" outlineLevel="0" collapsed="false"/>
    <row r="1045284" customFormat="false" ht="12.8" hidden="false" customHeight="true" outlineLevel="0" collapsed="false"/>
    <row r="1045285" customFormat="false" ht="12.8" hidden="false" customHeight="true" outlineLevel="0" collapsed="false"/>
    <row r="1045286" customFormat="false" ht="12.8" hidden="false" customHeight="true" outlineLevel="0" collapsed="false"/>
    <row r="1045287" customFormat="false" ht="12.8" hidden="false" customHeight="true" outlineLevel="0" collapsed="false"/>
    <row r="1045288" customFormat="false" ht="12.8" hidden="false" customHeight="true" outlineLevel="0" collapsed="false"/>
    <row r="1045289" customFormat="false" ht="12.8" hidden="false" customHeight="true" outlineLevel="0" collapsed="false"/>
    <row r="1045290" customFormat="false" ht="12.8" hidden="false" customHeight="true" outlineLevel="0" collapsed="false"/>
    <row r="1045291" customFormat="false" ht="12.8" hidden="false" customHeight="true" outlineLevel="0" collapsed="false"/>
    <row r="1045292" customFormat="false" ht="12.8" hidden="false" customHeight="true" outlineLevel="0" collapsed="false"/>
    <row r="1045293" customFormat="false" ht="12.8" hidden="false" customHeight="true" outlineLevel="0" collapsed="false"/>
    <row r="1045294" customFormat="false" ht="12.8" hidden="false" customHeight="true" outlineLevel="0" collapsed="false"/>
    <row r="1045295" customFormat="false" ht="12.8" hidden="false" customHeight="true" outlineLevel="0" collapsed="false"/>
    <row r="1045296" customFormat="false" ht="12.8" hidden="false" customHeight="true" outlineLevel="0" collapsed="false"/>
    <row r="1045297" customFormat="false" ht="12.8" hidden="false" customHeight="true" outlineLevel="0" collapsed="false"/>
    <row r="1045298" customFormat="false" ht="12.8" hidden="false" customHeight="true" outlineLevel="0" collapsed="false"/>
    <row r="1045299" customFormat="false" ht="12.8" hidden="false" customHeight="true" outlineLevel="0" collapsed="false"/>
    <row r="1045300" customFormat="false" ht="12.8" hidden="false" customHeight="true" outlineLevel="0" collapsed="false"/>
    <row r="1045301" customFormat="false" ht="12.8" hidden="false" customHeight="true" outlineLevel="0" collapsed="false"/>
    <row r="1045302" customFormat="false" ht="12.8" hidden="false" customHeight="true" outlineLevel="0" collapsed="false"/>
    <row r="1045303" customFormat="false" ht="12.8" hidden="false" customHeight="true" outlineLevel="0" collapsed="false"/>
    <row r="1045304" customFormat="false" ht="12.8" hidden="false" customHeight="true" outlineLevel="0" collapsed="false"/>
    <row r="1045305" customFormat="false" ht="12.8" hidden="false" customHeight="true" outlineLevel="0" collapsed="false"/>
    <row r="1045306" customFormat="false" ht="12.8" hidden="false" customHeight="true" outlineLevel="0" collapsed="false"/>
    <row r="1045307" customFormat="false" ht="12.8" hidden="false" customHeight="true" outlineLevel="0" collapsed="false"/>
    <row r="1045308" customFormat="false" ht="12.8" hidden="false" customHeight="true" outlineLevel="0" collapsed="false"/>
    <row r="1045309" customFormat="false" ht="12.8" hidden="false" customHeight="true" outlineLevel="0" collapsed="false"/>
    <row r="1045310" customFormat="false" ht="12.8" hidden="false" customHeight="true" outlineLevel="0" collapsed="false"/>
    <row r="1045311" customFormat="false" ht="12.8" hidden="false" customHeight="true" outlineLevel="0" collapsed="false"/>
    <row r="1045312" customFormat="false" ht="12.8" hidden="false" customHeight="true" outlineLevel="0" collapsed="false"/>
    <row r="1045313" customFormat="false" ht="12.8" hidden="false" customHeight="true" outlineLevel="0" collapsed="false"/>
    <row r="1045314" customFormat="false" ht="12.8" hidden="false" customHeight="true" outlineLevel="0" collapsed="false"/>
    <row r="1045315" customFormat="false" ht="12.8" hidden="false" customHeight="true" outlineLevel="0" collapsed="false"/>
    <row r="1045316" customFormat="false" ht="12.8" hidden="false" customHeight="true" outlineLevel="0" collapsed="false"/>
    <row r="1045317" customFormat="false" ht="12.8" hidden="false" customHeight="true" outlineLevel="0" collapsed="false"/>
    <row r="1045318" customFormat="false" ht="12.8" hidden="false" customHeight="true" outlineLevel="0" collapsed="false"/>
    <row r="1045319" customFormat="false" ht="12.8" hidden="false" customHeight="true" outlineLevel="0" collapsed="false"/>
    <row r="1045320" customFormat="false" ht="12.8" hidden="false" customHeight="true" outlineLevel="0" collapsed="false"/>
    <row r="1045321" customFormat="false" ht="12.8" hidden="false" customHeight="true" outlineLevel="0" collapsed="false"/>
    <row r="1045322" customFormat="false" ht="12.8" hidden="false" customHeight="true" outlineLevel="0" collapsed="false"/>
    <row r="1045323" customFormat="false" ht="12.8" hidden="false" customHeight="true" outlineLevel="0" collapsed="false"/>
    <row r="1045324" customFormat="false" ht="12.8" hidden="false" customHeight="true" outlineLevel="0" collapsed="false"/>
    <row r="1045325" customFormat="false" ht="12.8" hidden="false" customHeight="true" outlineLevel="0" collapsed="false"/>
    <row r="1045326" customFormat="false" ht="12.8" hidden="false" customHeight="true" outlineLevel="0" collapsed="false"/>
    <row r="1045327" customFormat="false" ht="12.8" hidden="false" customHeight="true" outlineLevel="0" collapsed="false"/>
    <row r="1045328" customFormat="false" ht="12.8" hidden="false" customHeight="true" outlineLevel="0" collapsed="false"/>
    <row r="1045329" customFormat="false" ht="12.8" hidden="false" customHeight="true" outlineLevel="0" collapsed="false"/>
    <row r="1045330" customFormat="false" ht="12.8" hidden="false" customHeight="true" outlineLevel="0" collapsed="false"/>
    <row r="1045331" customFormat="false" ht="12.8" hidden="false" customHeight="true" outlineLevel="0" collapsed="false"/>
    <row r="1045332" customFormat="false" ht="12.8" hidden="false" customHeight="true" outlineLevel="0" collapsed="false"/>
    <row r="1045333" customFormat="false" ht="12.8" hidden="false" customHeight="true" outlineLevel="0" collapsed="false"/>
    <row r="1045334" customFormat="false" ht="12.8" hidden="false" customHeight="true" outlineLevel="0" collapsed="false"/>
    <row r="1045335" customFormat="false" ht="12.8" hidden="false" customHeight="true" outlineLevel="0" collapsed="false"/>
    <row r="1045336" customFormat="false" ht="12.8" hidden="false" customHeight="true" outlineLevel="0" collapsed="false"/>
    <row r="1045337" customFormat="false" ht="12.8" hidden="false" customHeight="true" outlineLevel="0" collapsed="false"/>
    <row r="1045338" customFormat="false" ht="12.8" hidden="false" customHeight="true" outlineLevel="0" collapsed="false"/>
    <row r="1045339" customFormat="false" ht="12.8" hidden="false" customHeight="true" outlineLevel="0" collapsed="false"/>
    <row r="1045340" customFormat="false" ht="12.8" hidden="false" customHeight="true" outlineLevel="0" collapsed="false"/>
    <row r="1045341" customFormat="false" ht="12.8" hidden="false" customHeight="true" outlineLevel="0" collapsed="false"/>
    <row r="1045342" customFormat="false" ht="12.8" hidden="false" customHeight="true" outlineLevel="0" collapsed="false"/>
    <row r="1045343" customFormat="false" ht="12.8" hidden="false" customHeight="true" outlineLevel="0" collapsed="false"/>
    <row r="1045344" customFormat="false" ht="12.8" hidden="false" customHeight="true" outlineLevel="0" collapsed="false"/>
    <row r="1045345" customFormat="false" ht="12.8" hidden="false" customHeight="true" outlineLevel="0" collapsed="false"/>
    <row r="1045346" customFormat="false" ht="12.8" hidden="false" customHeight="true" outlineLevel="0" collapsed="false"/>
    <row r="1045347" customFormat="false" ht="12.8" hidden="false" customHeight="true" outlineLevel="0" collapsed="false"/>
    <row r="1045348" customFormat="false" ht="12.8" hidden="false" customHeight="true" outlineLevel="0" collapsed="false"/>
    <row r="1045349" customFormat="false" ht="12.8" hidden="false" customHeight="true" outlineLevel="0" collapsed="false"/>
    <row r="1045350" customFormat="false" ht="12.8" hidden="false" customHeight="true" outlineLevel="0" collapsed="false"/>
    <row r="1045351" customFormat="false" ht="12.8" hidden="false" customHeight="true" outlineLevel="0" collapsed="false"/>
    <row r="1045352" customFormat="false" ht="12.8" hidden="false" customHeight="true" outlineLevel="0" collapsed="false"/>
    <row r="1045353" customFormat="false" ht="12.8" hidden="false" customHeight="true" outlineLevel="0" collapsed="false"/>
    <row r="1045354" customFormat="false" ht="12.8" hidden="false" customHeight="true" outlineLevel="0" collapsed="false"/>
    <row r="1045355" customFormat="false" ht="12.8" hidden="false" customHeight="true" outlineLevel="0" collapsed="false"/>
    <row r="1045356" customFormat="false" ht="12.8" hidden="false" customHeight="true" outlineLevel="0" collapsed="false"/>
    <row r="1045357" customFormat="false" ht="12.8" hidden="false" customHeight="true" outlineLevel="0" collapsed="false"/>
    <row r="1045358" customFormat="false" ht="12.8" hidden="false" customHeight="true" outlineLevel="0" collapsed="false"/>
    <row r="1045359" customFormat="false" ht="12.8" hidden="false" customHeight="true" outlineLevel="0" collapsed="false"/>
    <row r="1045360" customFormat="false" ht="12.8" hidden="false" customHeight="true" outlineLevel="0" collapsed="false"/>
    <row r="1045361" customFormat="false" ht="12.8" hidden="false" customHeight="true" outlineLevel="0" collapsed="false"/>
    <row r="1045362" customFormat="false" ht="12.8" hidden="false" customHeight="true" outlineLevel="0" collapsed="false"/>
    <row r="1045363" customFormat="false" ht="12.8" hidden="false" customHeight="true" outlineLevel="0" collapsed="false"/>
    <row r="1045364" customFormat="false" ht="12.8" hidden="false" customHeight="true" outlineLevel="0" collapsed="false"/>
    <row r="1045365" customFormat="false" ht="12.8" hidden="false" customHeight="true" outlineLevel="0" collapsed="false"/>
    <row r="1045366" customFormat="false" ht="12.8" hidden="false" customHeight="true" outlineLevel="0" collapsed="false"/>
    <row r="1045367" customFormat="false" ht="12.8" hidden="false" customHeight="true" outlineLevel="0" collapsed="false"/>
    <row r="1045368" customFormat="false" ht="12.8" hidden="false" customHeight="true" outlineLevel="0" collapsed="false"/>
    <row r="1045369" customFormat="false" ht="12.8" hidden="false" customHeight="true" outlineLevel="0" collapsed="false"/>
    <row r="1045370" customFormat="false" ht="12.8" hidden="false" customHeight="true" outlineLevel="0" collapsed="false"/>
    <row r="1045371" customFormat="false" ht="12.8" hidden="false" customHeight="true" outlineLevel="0" collapsed="false"/>
    <row r="1045372" customFormat="false" ht="12.8" hidden="false" customHeight="true" outlineLevel="0" collapsed="false"/>
    <row r="1045373" customFormat="false" ht="12.8" hidden="false" customHeight="true" outlineLevel="0" collapsed="false"/>
    <row r="1045374" customFormat="false" ht="12.8" hidden="false" customHeight="true" outlineLevel="0" collapsed="false"/>
    <row r="1045375" customFormat="false" ht="12.8" hidden="false" customHeight="true" outlineLevel="0" collapsed="false"/>
    <row r="1045376" customFormat="false" ht="12.8" hidden="false" customHeight="true" outlineLevel="0" collapsed="false"/>
    <row r="1045377" customFormat="false" ht="12.8" hidden="false" customHeight="true" outlineLevel="0" collapsed="false"/>
    <row r="1045378" customFormat="false" ht="12.8" hidden="false" customHeight="true" outlineLevel="0" collapsed="false"/>
    <row r="1045379" customFormat="false" ht="12.8" hidden="false" customHeight="true" outlineLevel="0" collapsed="false"/>
    <row r="1045380" customFormat="false" ht="12.8" hidden="false" customHeight="true" outlineLevel="0" collapsed="false"/>
    <row r="1045381" customFormat="false" ht="12.8" hidden="false" customHeight="true" outlineLevel="0" collapsed="false"/>
    <row r="1045382" customFormat="false" ht="12.8" hidden="false" customHeight="true" outlineLevel="0" collapsed="false"/>
    <row r="1045383" customFormat="false" ht="12.8" hidden="false" customHeight="true" outlineLevel="0" collapsed="false"/>
    <row r="1045384" customFormat="false" ht="12.8" hidden="false" customHeight="true" outlineLevel="0" collapsed="false"/>
    <row r="1045385" customFormat="false" ht="12.8" hidden="false" customHeight="true" outlineLevel="0" collapsed="false"/>
    <row r="1045386" customFormat="false" ht="12.8" hidden="false" customHeight="true" outlineLevel="0" collapsed="false"/>
    <row r="1045387" customFormat="false" ht="12.8" hidden="false" customHeight="true" outlineLevel="0" collapsed="false"/>
    <row r="1045388" customFormat="false" ht="12.8" hidden="false" customHeight="true" outlineLevel="0" collapsed="false"/>
    <row r="1045389" customFormat="false" ht="12.8" hidden="false" customHeight="true" outlineLevel="0" collapsed="false"/>
    <row r="1045390" customFormat="false" ht="12.8" hidden="false" customHeight="true" outlineLevel="0" collapsed="false"/>
    <row r="1045391" customFormat="false" ht="12.8" hidden="false" customHeight="true" outlineLevel="0" collapsed="false"/>
    <row r="1045392" customFormat="false" ht="12.8" hidden="false" customHeight="true" outlineLevel="0" collapsed="false"/>
    <row r="1045393" customFormat="false" ht="12.8" hidden="false" customHeight="true" outlineLevel="0" collapsed="false"/>
    <row r="1045394" customFormat="false" ht="12.8" hidden="false" customHeight="true" outlineLevel="0" collapsed="false"/>
    <row r="1045395" customFormat="false" ht="12.8" hidden="false" customHeight="true" outlineLevel="0" collapsed="false"/>
    <row r="1045396" customFormat="false" ht="12.8" hidden="false" customHeight="true" outlineLevel="0" collapsed="false"/>
    <row r="1045397" customFormat="false" ht="12.8" hidden="false" customHeight="true" outlineLevel="0" collapsed="false"/>
    <row r="1045398" customFormat="false" ht="12.8" hidden="false" customHeight="true" outlineLevel="0" collapsed="false"/>
    <row r="1045399" customFormat="false" ht="12.8" hidden="false" customHeight="true" outlineLevel="0" collapsed="false"/>
    <row r="1045400" customFormat="false" ht="12.8" hidden="false" customHeight="true" outlineLevel="0" collapsed="false"/>
    <row r="1045401" customFormat="false" ht="12.8" hidden="false" customHeight="true" outlineLevel="0" collapsed="false"/>
    <row r="1045402" customFormat="false" ht="12.8" hidden="false" customHeight="true" outlineLevel="0" collapsed="false"/>
    <row r="1045403" customFormat="false" ht="12.8" hidden="false" customHeight="true" outlineLevel="0" collapsed="false"/>
    <row r="1045404" customFormat="false" ht="12.8" hidden="false" customHeight="true" outlineLevel="0" collapsed="false"/>
    <row r="1045405" customFormat="false" ht="12.8" hidden="false" customHeight="true" outlineLevel="0" collapsed="false"/>
    <row r="1045406" customFormat="false" ht="12.8" hidden="false" customHeight="true" outlineLevel="0" collapsed="false"/>
    <row r="1045407" customFormat="false" ht="12.8" hidden="false" customHeight="true" outlineLevel="0" collapsed="false"/>
    <row r="1045408" customFormat="false" ht="12.8" hidden="false" customHeight="true" outlineLevel="0" collapsed="false"/>
    <row r="1045409" customFormat="false" ht="12.8" hidden="false" customHeight="true" outlineLevel="0" collapsed="false"/>
    <row r="1045410" customFormat="false" ht="12.8" hidden="false" customHeight="true" outlineLevel="0" collapsed="false"/>
    <row r="1045411" customFormat="false" ht="12.8" hidden="false" customHeight="true" outlineLevel="0" collapsed="false"/>
    <row r="1045412" customFormat="false" ht="12.8" hidden="false" customHeight="true" outlineLevel="0" collapsed="false"/>
    <row r="1045413" customFormat="false" ht="12.8" hidden="false" customHeight="true" outlineLevel="0" collapsed="false"/>
    <row r="1045414" customFormat="false" ht="12.8" hidden="false" customHeight="true" outlineLevel="0" collapsed="false"/>
    <row r="1045415" customFormat="false" ht="12.8" hidden="false" customHeight="true" outlineLevel="0" collapsed="false"/>
    <row r="1045416" customFormat="false" ht="12.8" hidden="false" customHeight="true" outlineLevel="0" collapsed="false"/>
    <row r="1045417" customFormat="false" ht="12.8" hidden="false" customHeight="true" outlineLevel="0" collapsed="false"/>
    <row r="1045418" customFormat="false" ht="12.8" hidden="false" customHeight="true" outlineLevel="0" collapsed="false"/>
    <row r="1045419" customFormat="false" ht="12.8" hidden="false" customHeight="true" outlineLevel="0" collapsed="false"/>
    <row r="1045420" customFormat="false" ht="12.8" hidden="false" customHeight="true" outlineLevel="0" collapsed="false"/>
    <row r="1045421" customFormat="false" ht="12.8" hidden="false" customHeight="true" outlineLevel="0" collapsed="false"/>
    <row r="1045422" customFormat="false" ht="12.8" hidden="false" customHeight="true" outlineLevel="0" collapsed="false"/>
    <row r="1045423" customFormat="false" ht="12.8" hidden="false" customHeight="true" outlineLevel="0" collapsed="false"/>
    <row r="1045424" customFormat="false" ht="12.8" hidden="false" customHeight="true" outlineLevel="0" collapsed="false"/>
    <row r="1045425" customFormat="false" ht="12.8" hidden="false" customHeight="true" outlineLevel="0" collapsed="false"/>
    <row r="1045426" customFormat="false" ht="12.8" hidden="false" customHeight="true" outlineLevel="0" collapsed="false"/>
    <row r="1045427" customFormat="false" ht="12.8" hidden="false" customHeight="true" outlineLevel="0" collapsed="false"/>
    <row r="1045428" customFormat="false" ht="12.8" hidden="false" customHeight="true" outlineLevel="0" collapsed="false"/>
    <row r="1045429" customFormat="false" ht="12.8" hidden="false" customHeight="true" outlineLevel="0" collapsed="false"/>
    <row r="1045430" customFormat="false" ht="12.8" hidden="false" customHeight="true" outlineLevel="0" collapsed="false"/>
    <row r="1045431" customFormat="false" ht="12.8" hidden="false" customHeight="true" outlineLevel="0" collapsed="false"/>
    <row r="1045432" customFormat="false" ht="12.8" hidden="false" customHeight="true" outlineLevel="0" collapsed="false"/>
    <row r="1045433" customFormat="false" ht="12.8" hidden="false" customHeight="true" outlineLevel="0" collapsed="false"/>
    <row r="1045434" customFormat="false" ht="12.8" hidden="false" customHeight="true" outlineLevel="0" collapsed="false"/>
    <row r="1045435" customFormat="false" ht="12.8" hidden="false" customHeight="true" outlineLevel="0" collapsed="false"/>
    <row r="1045436" customFormat="false" ht="12.8" hidden="false" customHeight="true" outlineLevel="0" collapsed="false"/>
    <row r="1045437" customFormat="false" ht="12.8" hidden="false" customHeight="true" outlineLevel="0" collapsed="false"/>
    <row r="1045438" customFormat="false" ht="12.8" hidden="false" customHeight="true" outlineLevel="0" collapsed="false"/>
    <row r="1045439" customFormat="false" ht="12.8" hidden="false" customHeight="true" outlineLevel="0" collapsed="false"/>
    <row r="1045440" customFormat="false" ht="12.8" hidden="false" customHeight="true" outlineLevel="0" collapsed="false"/>
    <row r="1045441" customFormat="false" ht="12.8" hidden="false" customHeight="true" outlineLevel="0" collapsed="false"/>
    <row r="1045442" customFormat="false" ht="12.8" hidden="false" customHeight="true" outlineLevel="0" collapsed="false"/>
    <row r="1045443" customFormat="false" ht="12.8" hidden="false" customHeight="true" outlineLevel="0" collapsed="false"/>
    <row r="1045444" customFormat="false" ht="12.8" hidden="false" customHeight="true" outlineLevel="0" collapsed="false"/>
    <row r="1045445" customFormat="false" ht="12.8" hidden="false" customHeight="true" outlineLevel="0" collapsed="false"/>
    <row r="1045446" customFormat="false" ht="12.8" hidden="false" customHeight="true" outlineLevel="0" collapsed="false"/>
    <row r="1045447" customFormat="false" ht="12.8" hidden="false" customHeight="true" outlineLevel="0" collapsed="false"/>
    <row r="1045448" customFormat="false" ht="12.8" hidden="false" customHeight="true" outlineLevel="0" collapsed="false"/>
    <row r="1045449" customFormat="false" ht="12.8" hidden="false" customHeight="true" outlineLevel="0" collapsed="false"/>
    <row r="1045450" customFormat="false" ht="12.8" hidden="false" customHeight="true" outlineLevel="0" collapsed="false"/>
    <row r="1045451" customFormat="false" ht="12.8" hidden="false" customHeight="true" outlineLevel="0" collapsed="false"/>
    <row r="1045452" customFormat="false" ht="12.8" hidden="false" customHeight="true" outlineLevel="0" collapsed="false"/>
    <row r="1045453" customFormat="false" ht="12.8" hidden="false" customHeight="true" outlineLevel="0" collapsed="false"/>
    <row r="1045454" customFormat="false" ht="12.8" hidden="false" customHeight="true" outlineLevel="0" collapsed="false"/>
    <row r="1045455" customFormat="false" ht="12.8" hidden="false" customHeight="true" outlineLevel="0" collapsed="false"/>
    <row r="1045456" customFormat="false" ht="12.8" hidden="false" customHeight="true" outlineLevel="0" collapsed="false"/>
    <row r="1045457" customFormat="false" ht="12.8" hidden="false" customHeight="true" outlineLevel="0" collapsed="false"/>
    <row r="1045458" customFormat="false" ht="12.8" hidden="false" customHeight="true" outlineLevel="0" collapsed="false"/>
    <row r="1045459" customFormat="false" ht="12.8" hidden="false" customHeight="true" outlineLevel="0" collapsed="false"/>
    <row r="1045460" customFormat="false" ht="12.8" hidden="false" customHeight="true" outlineLevel="0" collapsed="false"/>
    <row r="1045461" customFormat="false" ht="12.8" hidden="false" customHeight="true" outlineLevel="0" collapsed="false"/>
    <row r="1045462" customFormat="false" ht="12.8" hidden="false" customHeight="true" outlineLevel="0" collapsed="false"/>
    <row r="1045463" customFormat="false" ht="12.8" hidden="false" customHeight="true" outlineLevel="0" collapsed="false"/>
    <row r="1045464" customFormat="false" ht="12.8" hidden="false" customHeight="true" outlineLevel="0" collapsed="false"/>
    <row r="1045465" customFormat="false" ht="12.8" hidden="false" customHeight="true" outlineLevel="0" collapsed="false"/>
    <row r="1045466" customFormat="false" ht="12.8" hidden="false" customHeight="true" outlineLevel="0" collapsed="false"/>
    <row r="1045467" customFormat="false" ht="12.8" hidden="false" customHeight="true" outlineLevel="0" collapsed="false"/>
    <row r="1045468" customFormat="false" ht="12.8" hidden="false" customHeight="true" outlineLevel="0" collapsed="false"/>
    <row r="1045469" customFormat="false" ht="12.8" hidden="false" customHeight="true" outlineLevel="0" collapsed="false"/>
    <row r="1045470" customFormat="false" ht="12.8" hidden="false" customHeight="true" outlineLevel="0" collapsed="false"/>
    <row r="1045471" customFormat="false" ht="12.8" hidden="false" customHeight="true" outlineLevel="0" collapsed="false"/>
    <row r="1045472" customFormat="false" ht="12.8" hidden="false" customHeight="true" outlineLevel="0" collapsed="false"/>
    <row r="1045473" customFormat="false" ht="12.8" hidden="false" customHeight="true" outlineLevel="0" collapsed="false"/>
    <row r="1045474" customFormat="false" ht="12.8" hidden="false" customHeight="true" outlineLevel="0" collapsed="false"/>
    <row r="1045475" customFormat="false" ht="12.8" hidden="false" customHeight="true" outlineLevel="0" collapsed="false"/>
    <row r="1045476" customFormat="false" ht="12.8" hidden="false" customHeight="true" outlineLevel="0" collapsed="false"/>
    <row r="1045477" customFormat="false" ht="12.8" hidden="false" customHeight="true" outlineLevel="0" collapsed="false"/>
    <row r="1045478" customFormat="false" ht="12.8" hidden="false" customHeight="true" outlineLevel="0" collapsed="false"/>
    <row r="1045479" customFormat="false" ht="12.8" hidden="false" customHeight="true" outlineLevel="0" collapsed="false"/>
    <row r="1045480" customFormat="false" ht="12.8" hidden="false" customHeight="true" outlineLevel="0" collapsed="false"/>
    <row r="1045481" customFormat="false" ht="12.8" hidden="false" customHeight="true" outlineLevel="0" collapsed="false"/>
    <row r="1045482" customFormat="false" ht="12.8" hidden="false" customHeight="true" outlineLevel="0" collapsed="false"/>
    <row r="1045483" customFormat="false" ht="12.8" hidden="false" customHeight="true" outlineLevel="0" collapsed="false"/>
    <row r="1045484" customFormat="false" ht="12.8" hidden="false" customHeight="true" outlineLevel="0" collapsed="false"/>
    <row r="1045485" customFormat="false" ht="12.8" hidden="false" customHeight="true" outlineLevel="0" collapsed="false"/>
    <row r="1045486" customFormat="false" ht="12.8" hidden="false" customHeight="true" outlineLevel="0" collapsed="false"/>
    <row r="1045487" customFormat="false" ht="12.8" hidden="false" customHeight="true" outlineLevel="0" collapsed="false"/>
    <row r="1045488" customFormat="false" ht="12.8" hidden="false" customHeight="true" outlineLevel="0" collapsed="false"/>
    <row r="1045489" customFormat="false" ht="12.8" hidden="false" customHeight="true" outlineLevel="0" collapsed="false"/>
    <row r="1045490" customFormat="false" ht="12.8" hidden="false" customHeight="true" outlineLevel="0" collapsed="false"/>
    <row r="1045491" customFormat="false" ht="12.8" hidden="false" customHeight="true" outlineLevel="0" collapsed="false"/>
    <row r="1045492" customFormat="false" ht="12.8" hidden="false" customHeight="true" outlineLevel="0" collapsed="false"/>
    <row r="1045493" customFormat="false" ht="12.8" hidden="false" customHeight="true" outlineLevel="0" collapsed="false"/>
    <row r="1045494" customFormat="false" ht="12.8" hidden="false" customHeight="true" outlineLevel="0" collapsed="false"/>
    <row r="1045495" customFormat="false" ht="12.8" hidden="false" customHeight="true" outlineLevel="0" collapsed="false"/>
    <row r="1045496" customFormat="false" ht="12.8" hidden="false" customHeight="true" outlineLevel="0" collapsed="false"/>
    <row r="1045497" customFormat="false" ht="12.8" hidden="false" customHeight="true" outlineLevel="0" collapsed="false"/>
    <row r="1045498" customFormat="false" ht="12.8" hidden="false" customHeight="true" outlineLevel="0" collapsed="false"/>
    <row r="1045499" customFormat="false" ht="12.8" hidden="false" customHeight="true" outlineLevel="0" collapsed="false"/>
    <row r="1045500" customFormat="false" ht="12.8" hidden="false" customHeight="true" outlineLevel="0" collapsed="false"/>
    <row r="1045501" customFormat="false" ht="12.8" hidden="false" customHeight="true" outlineLevel="0" collapsed="false"/>
    <row r="1045502" customFormat="false" ht="12.8" hidden="false" customHeight="true" outlineLevel="0" collapsed="false"/>
    <row r="1045503" customFormat="false" ht="12.8" hidden="false" customHeight="true" outlineLevel="0" collapsed="false"/>
    <row r="1045504" customFormat="false" ht="12.8" hidden="false" customHeight="true" outlineLevel="0" collapsed="false"/>
    <row r="1045505" customFormat="false" ht="12.8" hidden="false" customHeight="true" outlineLevel="0" collapsed="false"/>
    <row r="1045506" customFormat="false" ht="12.8" hidden="false" customHeight="true" outlineLevel="0" collapsed="false"/>
    <row r="1045507" customFormat="false" ht="12.8" hidden="false" customHeight="true" outlineLevel="0" collapsed="false"/>
    <row r="1045508" customFormat="false" ht="12.8" hidden="false" customHeight="true" outlineLevel="0" collapsed="false"/>
    <row r="1045509" customFormat="false" ht="12.8" hidden="false" customHeight="true" outlineLevel="0" collapsed="false"/>
    <row r="1045510" customFormat="false" ht="12.8" hidden="false" customHeight="true" outlineLevel="0" collapsed="false"/>
    <row r="1045511" customFormat="false" ht="12.8" hidden="false" customHeight="true" outlineLevel="0" collapsed="false"/>
    <row r="1045512" customFormat="false" ht="12.8" hidden="false" customHeight="true" outlineLevel="0" collapsed="false"/>
    <row r="1045513" customFormat="false" ht="12.8" hidden="false" customHeight="true" outlineLevel="0" collapsed="false"/>
    <row r="1045514" customFormat="false" ht="12.8" hidden="false" customHeight="true" outlineLevel="0" collapsed="false"/>
    <row r="1045515" customFormat="false" ht="12.8" hidden="false" customHeight="true" outlineLevel="0" collapsed="false"/>
    <row r="1045516" customFormat="false" ht="12.8" hidden="false" customHeight="true" outlineLevel="0" collapsed="false"/>
    <row r="1045517" customFormat="false" ht="12.8" hidden="false" customHeight="true" outlineLevel="0" collapsed="false"/>
    <row r="1045518" customFormat="false" ht="12.8" hidden="false" customHeight="true" outlineLevel="0" collapsed="false"/>
    <row r="1045519" customFormat="false" ht="12.8" hidden="false" customHeight="true" outlineLevel="0" collapsed="false"/>
    <row r="1045520" customFormat="false" ht="12.8" hidden="false" customHeight="true" outlineLevel="0" collapsed="false"/>
    <row r="1045521" customFormat="false" ht="12.8" hidden="false" customHeight="true" outlineLevel="0" collapsed="false"/>
    <row r="1045522" customFormat="false" ht="12.8" hidden="false" customHeight="true" outlineLevel="0" collapsed="false"/>
    <row r="1045523" customFormat="false" ht="12.8" hidden="false" customHeight="true" outlineLevel="0" collapsed="false"/>
    <row r="1045524" customFormat="false" ht="12.8" hidden="false" customHeight="true" outlineLevel="0" collapsed="false"/>
    <row r="1045525" customFormat="false" ht="12.8" hidden="false" customHeight="true" outlineLevel="0" collapsed="false"/>
    <row r="1045526" customFormat="false" ht="12.8" hidden="false" customHeight="true" outlineLevel="0" collapsed="false"/>
    <row r="1045527" customFormat="false" ht="12.8" hidden="false" customHeight="true" outlineLevel="0" collapsed="false"/>
    <row r="1045528" customFormat="false" ht="12.8" hidden="false" customHeight="true" outlineLevel="0" collapsed="false"/>
    <row r="1045529" customFormat="false" ht="12.8" hidden="false" customHeight="true" outlineLevel="0" collapsed="false"/>
    <row r="1045530" customFormat="false" ht="12.8" hidden="false" customHeight="true" outlineLevel="0" collapsed="false"/>
    <row r="1045531" customFormat="false" ht="12.8" hidden="false" customHeight="true" outlineLevel="0" collapsed="false"/>
    <row r="1045532" customFormat="false" ht="12.8" hidden="false" customHeight="true" outlineLevel="0" collapsed="false"/>
    <row r="1045533" customFormat="false" ht="12.8" hidden="false" customHeight="true" outlineLevel="0" collapsed="false"/>
    <row r="1045534" customFormat="false" ht="12.8" hidden="false" customHeight="true" outlineLevel="0" collapsed="false"/>
    <row r="1045535" customFormat="false" ht="12.8" hidden="false" customHeight="true" outlineLevel="0" collapsed="false"/>
    <row r="1045536" customFormat="false" ht="12.8" hidden="false" customHeight="true" outlineLevel="0" collapsed="false"/>
    <row r="1045537" customFormat="false" ht="12.8" hidden="false" customHeight="true" outlineLevel="0" collapsed="false"/>
    <row r="1045538" customFormat="false" ht="12.8" hidden="false" customHeight="true" outlineLevel="0" collapsed="false"/>
    <row r="1045539" customFormat="false" ht="12.8" hidden="false" customHeight="true" outlineLevel="0" collapsed="false"/>
    <row r="1045540" customFormat="false" ht="12.8" hidden="false" customHeight="true" outlineLevel="0" collapsed="false"/>
    <row r="1045541" customFormat="false" ht="12.8" hidden="false" customHeight="true" outlineLevel="0" collapsed="false"/>
    <row r="1045542" customFormat="false" ht="12.8" hidden="false" customHeight="true" outlineLevel="0" collapsed="false"/>
    <row r="1045543" customFormat="false" ht="12.8" hidden="false" customHeight="true" outlineLevel="0" collapsed="false"/>
    <row r="1045544" customFormat="false" ht="12.8" hidden="false" customHeight="true" outlineLevel="0" collapsed="false"/>
    <row r="1045545" customFormat="false" ht="12.8" hidden="false" customHeight="true" outlineLevel="0" collapsed="false"/>
    <row r="1045546" customFormat="false" ht="12.8" hidden="false" customHeight="true" outlineLevel="0" collapsed="false"/>
    <row r="1045547" customFormat="false" ht="12.8" hidden="false" customHeight="true" outlineLevel="0" collapsed="false"/>
    <row r="1045548" customFormat="false" ht="12.8" hidden="false" customHeight="true" outlineLevel="0" collapsed="false"/>
    <row r="1045549" customFormat="false" ht="12.8" hidden="false" customHeight="true" outlineLevel="0" collapsed="false"/>
    <row r="1045550" customFormat="false" ht="12.8" hidden="false" customHeight="true" outlineLevel="0" collapsed="false"/>
    <row r="1045551" customFormat="false" ht="12.8" hidden="false" customHeight="true" outlineLevel="0" collapsed="false"/>
    <row r="1045552" customFormat="false" ht="12.8" hidden="false" customHeight="true" outlineLevel="0" collapsed="false"/>
    <row r="1045553" customFormat="false" ht="12.8" hidden="false" customHeight="true" outlineLevel="0" collapsed="false"/>
    <row r="1045554" customFormat="false" ht="12.8" hidden="false" customHeight="true" outlineLevel="0" collapsed="false"/>
    <row r="1045555" customFormat="false" ht="12.8" hidden="false" customHeight="true" outlineLevel="0" collapsed="false"/>
    <row r="1045556" customFormat="false" ht="12.8" hidden="false" customHeight="true" outlineLevel="0" collapsed="false"/>
    <row r="1045557" customFormat="false" ht="12.8" hidden="false" customHeight="true" outlineLevel="0" collapsed="false"/>
    <row r="1045558" customFormat="false" ht="12.8" hidden="false" customHeight="true" outlineLevel="0" collapsed="false"/>
    <row r="1045559" customFormat="false" ht="12.8" hidden="false" customHeight="true" outlineLevel="0" collapsed="false"/>
    <row r="1045560" customFormat="false" ht="12.8" hidden="false" customHeight="true" outlineLevel="0" collapsed="false"/>
    <row r="1045561" customFormat="false" ht="12.8" hidden="false" customHeight="true" outlineLevel="0" collapsed="false"/>
    <row r="1045562" customFormat="false" ht="12.8" hidden="false" customHeight="true" outlineLevel="0" collapsed="false"/>
    <row r="1045563" customFormat="false" ht="12.8" hidden="false" customHeight="true" outlineLevel="0" collapsed="false"/>
    <row r="1045564" customFormat="false" ht="12.8" hidden="false" customHeight="true" outlineLevel="0" collapsed="false"/>
    <row r="1045565" customFormat="false" ht="12.8" hidden="false" customHeight="true" outlineLevel="0" collapsed="false"/>
    <row r="1045566" customFormat="false" ht="12.8" hidden="false" customHeight="true" outlineLevel="0" collapsed="false"/>
    <row r="1045567" customFormat="false" ht="12.8" hidden="false" customHeight="true" outlineLevel="0" collapsed="false"/>
    <row r="1045568" customFormat="false" ht="12.8" hidden="false" customHeight="true" outlineLevel="0" collapsed="false"/>
    <row r="1045569" customFormat="false" ht="12.8" hidden="false" customHeight="true" outlineLevel="0" collapsed="false"/>
    <row r="1045570" customFormat="false" ht="12.8" hidden="false" customHeight="true" outlineLevel="0" collapsed="false"/>
    <row r="1045571" customFormat="false" ht="12.8" hidden="false" customHeight="true" outlineLevel="0" collapsed="false"/>
    <row r="1045572" customFormat="false" ht="12.8" hidden="false" customHeight="true" outlineLevel="0" collapsed="false"/>
    <row r="1045573" customFormat="false" ht="12.8" hidden="false" customHeight="true" outlineLevel="0" collapsed="false"/>
    <row r="1045574" customFormat="false" ht="12.8" hidden="false" customHeight="true" outlineLevel="0" collapsed="false"/>
    <row r="1045575" customFormat="false" ht="12.8" hidden="false" customHeight="true" outlineLevel="0" collapsed="false"/>
    <row r="1045576" customFormat="false" ht="12.8" hidden="false" customHeight="true" outlineLevel="0" collapsed="false"/>
    <row r="1045577" customFormat="false" ht="12.8" hidden="false" customHeight="true" outlineLevel="0" collapsed="false"/>
    <row r="1045578" customFormat="false" ht="12.8" hidden="false" customHeight="true" outlineLevel="0" collapsed="false"/>
    <row r="1045579" customFormat="false" ht="12.8" hidden="false" customHeight="true" outlineLevel="0" collapsed="false"/>
    <row r="1045580" customFormat="false" ht="12.8" hidden="false" customHeight="true" outlineLevel="0" collapsed="false"/>
    <row r="1045581" customFormat="false" ht="12.8" hidden="false" customHeight="true" outlineLevel="0" collapsed="false"/>
    <row r="1045582" customFormat="false" ht="12.8" hidden="false" customHeight="true" outlineLevel="0" collapsed="false"/>
    <row r="1045583" customFormat="false" ht="12.8" hidden="false" customHeight="true" outlineLevel="0" collapsed="false"/>
    <row r="1045584" customFormat="false" ht="12.8" hidden="false" customHeight="true" outlineLevel="0" collapsed="false"/>
    <row r="1045585" customFormat="false" ht="12.8" hidden="false" customHeight="true" outlineLevel="0" collapsed="false"/>
    <row r="1045586" customFormat="false" ht="12.8" hidden="false" customHeight="true" outlineLevel="0" collapsed="false"/>
    <row r="1045587" customFormat="false" ht="12.8" hidden="false" customHeight="true" outlineLevel="0" collapsed="false"/>
    <row r="1045588" customFormat="false" ht="12.8" hidden="false" customHeight="true" outlineLevel="0" collapsed="false"/>
    <row r="1045589" customFormat="false" ht="12.8" hidden="false" customHeight="true" outlineLevel="0" collapsed="false"/>
    <row r="1045590" customFormat="false" ht="12.8" hidden="false" customHeight="true" outlineLevel="0" collapsed="false"/>
    <row r="1045591" customFormat="false" ht="12.8" hidden="false" customHeight="true" outlineLevel="0" collapsed="false"/>
    <row r="1045592" customFormat="false" ht="12.8" hidden="false" customHeight="true" outlineLevel="0" collapsed="false"/>
    <row r="1045593" customFormat="false" ht="12.8" hidden="false" customHeight="true" outlineLevel="0" collapsed="false"/>
    <row r="1045594" customFormat="false" ht="12.8" hidden="false" customHeight="true" outlineLevel="0" collapsed="false"/>
    <row r="1045595" customFormat="false" ht="12.8" hidden="false" customHeight="true" outlineLevel="0" collapsed="false"/>
    <row r="1045596" customFormat="false" ht="12.8" hidden="false" customHeight="true" outlineLevel="0" collapsed="false"/>
    <row r="1045597" customFormat="false" ht="12.8" hidden="false" customHeight="true" outlineLevel="0" collapsed="false"/>
    <row r="1045598" customFormat="false" ht="12.8" hidden="false" customHeight="true" outlineLevel="0" collapsed="false"/>
    <row r="1045599" customFormat="false" ht="12.8" hidden="false" customHeight="true" outlineLevel="0" collapsed="false"/>
    <row r="1045600" customFormat="false" ht="12.8" hidden="false" customHeight="true" outlineLevel="0" collapsed="false"/>
    <row r="1045601" customFormat="false" ht="12.8" hidden="false" customHeight="true" outlineLevel="0" collapsed="false"/>
    <row r="1045602" customFormat="false" ht="12.8" hidden="false" customHeight="true" outlineLevel="0" collapsed="false"/>
    <row r="1045603" customFormat="false" ht="12.8" hidden="false" customHeight="true" outlineLevel="0" collapsed="false"/>
    <row r="1045604" customFormat="false" ht="12.8" hidden="false" customHeight="true" outlineLevel="0" collapsed="false"/>
    <row r="1045605" customFormat="false" ht="12.8" hidden="false" customHeight="true" outlineLevel="0" collapsed="false"/>
    <row r="1045606" customFormat="false" ht="12.8" hidden="false" customHeight="true" outlineLevel="0" collapsed="false"/>
    <row r="1045607" customFormat="false" ht="12.8" hidden="false" customHeight="true" outlineLevel="0" collapsed="false"/>
    <row r="1045608" customFormat="false" ht="12.8" hidden="false" customHeight="true" outlineLevel="0" collapsed="false"/>
    <row r="1045609" customFormat="false" ht="12.8" hidden="false" customHeight="true" outlineLevel="0" collapsed="false"/>
    <row r="1045610" customFormat="false" ht="12.8" hidden="false" customHeight="true" outlineLevel="0" collapsed="false"/>
    <row r="1045611" customFormat="false" ht="12.8" hidden="false" customHeight="true" outlineLevel="0" collapsed="false"/>
    <row r="1045612" customFormat="false" ht="12.8" hidden="false" customHeight="true" outlineLevel="0" collapsed="false"/>
    <row r="1045613" customFormat="false" ht="12.8" hidden="false" customHeight="true" outlineLevel="0" collapsed="false"/>
    <row r="1045614" customFormat="false" ht="12.8" hidden="false" customHeight="true" outlineLevel="0" collapsed="false"/>
    <row r="1045615" customFormat="false" ht="12.8" hidden="false" customHeight="true" outlineLevel="0" collapsed="false"/>
    <row r="1045616" customFormat="false" ht="12.8" hidden="false" customHeight="true" outlineLevel="0" collapsed="false"/>
    <row r="1045617" customFormat="false" ht="12.8" hidden="false" customHeight="true" outlineLevel="0" collapsed="false"/>
    <row r="1045618" customFormat="false" ht="12.8" hidden="false" customHeight="true" outlineLevel="0" collapsed="false"/>
    <row r="1045619" customFormat="false" ht="12.8" hidden="false" customHeight="true" outlineLevel="0" collapsed="false"/>
    <row r="1045620" customFormat="false" ht="12.8" hidden="false" customHeight="true" outlineLevel="0" collapsed="false"/>
    <row r="1045621" customFormat="false" ht="12.8" hidden="false" customHeight="true" outlineLevel="0" collapsed="false"/>
    <row r="1045622" customFormat="false" ht="12.8" hidden="false" customHeight="true" outlineLevel="0" collapsed="false"/>
    <row r="1045623" customFormat="false" ht="12.8" hidden="false" customHeight="true" outlineLevel="0" collapsed="false"/>
    <row r="1045624" customFormat="false" ht="12.8" hidden="false" customHeight="true" outlineLevel="0" collapsed="false"/>
    <row r="1045625" customFormat="false" ht="12.8" hidden="false" customHeight="true" outlineLevel="0" collapsed="false"/>
    <row r="1045626" customFormat="false" ht="12.8" hidden="false" customHeight="true" outlineLevel="0" collapsed="false"/>
    <row r="1045627" customFormat="false" ht="12.8" hidden="false" customHeight="true" outlineLevel="0" collapsed="false"/>
    <row r="1045628" customFormat="false" ht="12.8" hidden="false" customHeight="true" outlineLevel="0" collapsed="false"/>
    <row r="1045629" customFormat="false" ht="12.8" hidden="false" customHeight="true" outlineLevel="0" collapsed="false"/>
    <row r="1045630" customFormat="false" ht="12.8" hidden="false" customHeight="true" outlineLevel="0" collapsed="false"/>
    <row r="1045631" customFormat="false" ht="12.8" hidden="false" customHeight="true" outlineLevel="0" collapsed="false"/>
    <row r="1045632" customFormat="false" ht="12.8" hidden="false" customHeight="true" outlineLevel="0" collapsed="false"/>
    <row r="1045633" customFormat="false" ht="12.8" hidden="false" customHeight="true" outlineLevel="0" collapsed="false"/>
    <row r="1045634" customFormat="false" ht="12.8" hidden="false" customHeight="true" outlineLevel="0" collapsed="false"/>
    <row r="1045635" customFormat="false" ht="12.8" hidden="false" customHeight="true" outlineLevel="0" collapsed="false"/>
    <row r="1045636" customFormat="false" ht="12.8" hidden="false" customHeight="true" outlineLevel="0" collapsed="false"/>
    <row r="1045637" customFormat="false" ht="12.8" hidden="false" customHeight="true" outlineLevel="0" collapsed="false"/>
    <row r="1045638" customFormat="false" ht="12.8" hidden="false" customHeight="true" outlineLevel="0" collapsed="false"/>
    <row r="1045639" customFormat="false" ht="12.8" hidden="false" customHeight="true" outlineLevel="0" collapsed="false"/>
    <row r="1045640" customFormat="false" ht="12.8" hidden="false" customHeight="true" outlineLevel="0" collapsed="false"/>
    <row r="1045641" customFormat="false" ht="12.8" hidden="false" customHeight="true" outlineLevel="0" collapsed="false"/>
    <row r="1045642" customFormat="false" ht="12.8" hidden="false" customHeight="true" outlineLevel="0" collapsed="false"/>
    <row r="1045643" customFormat="false" ht="12.8" hidden="false" customHeight="true" outlineLevel="0" collapsed="false"/>
    <row r="1045644" customFormat="false" ht="12.8" hidden="false" customHeight="true" outlineLevel="0" collapsed="false"/>
    <row r="1045645" customFormat="false" ht="12.8" hidden="false" customHeight="true" outlineLevel="0" collapsed="false"/>
    <row r="1045646" customFormat="false" ht="12.8" hidden="false" customHeight="true" outlineLevel="0" collapsed="false"/>
    <row r="1045647" customFormat="false" ht="12.8" hidden="false" customHeight="true" outlineLevel="0" collapsed="false"/>
    <row r="1045648" customFormat="false" ht="12.8" hidden="false" customHeight="true" outlineLevel="0" collapsed="false"/>
    <row r="1045649" customFormat="false" ht="12.8" hidden="false" customHeight="true" outlineLevel="0" collapsed="false"/>
    <row r="1045650" customFormat="false" ht="12.8" hidden="false" customHeight="true" outlineLevel="0" collapsed="false"/>
    <row r="1045651" customFormat="false" ht="12.8" hidden="false" customHeight="true" outlineLevel="0" collapsed="false"/>
    <row r="1045652" customFormat="false" ht="12.8" hidden="false" customHeight="true" outlineLevel="0" collapsed="false"/>
    <row r="1045653" customFormat="false" ht="12.8" hidden="false" customHeight="true" outlineLevel="0" collapsed="false"/>
    <row r="1045654" customFormat="false" ht="12.8" hidden="false" customHeight="true" outlineLevel="0" collapsed="false"/>
    <row r="1045655" customFormat="false" ht="12.8" hidden="false" customHeight="true" outlineLevel="0" collapsed="false"/>
    <row r="1045656" customFormat="false" ht="12.8" hidden="false" customHeight="true" outlineLevel="0" collapsed="false"/>
    <row r="1045657" customFormat="false" ht="12.8" hidden="false" customHeight="true" outlineLevel="0" collapsed="false"/>
    <row r="1045658" customFormat="false" ht="12.8" hidden="false" customHeight="true" outlineLevel="0" collapsed="false"/>
    <row r="1045659" customFormat="false" ht="12.8" hidden="false" customHeight="true" outlineLevel="0" collapsed="false"/>
    <row r="1045660" customFormat="false" ht="12.8" hidden="false" customHeight="true" outlineLevel="0" collapsed="false"/>
    <row r="1045661" customFormat="false" ht="12.8" hidden="false" customHeight="true" outlineLevel="0" collapsed="false"/>
    <row r="1045662" customFormat="false" ht="12.8" hidden="false" customHeight="true" outlineLevel="0" collapsed="false"/>
    <row r="1045663" customFormat="false" ht="12.8" hidden="false" customHeight="true" outlineLevel="0" collapsed="false"/>
    <row r="1045664" customFormat="false" ht="12.8" hidden="false" customHeight="true" outlineLevel="0" collapsed="false"/>
    <row r="1045665" customFormat="false" ht="12.8" hidden="false" customHeight="true" outlineLevel="0" collapsed="false"/>
    <row r="1045666" customFormat="false" ht="12.8" hidden="false" customHeight="true" outlineLevel="0" collapsed="false"/>
    <row r="1045667" customFormat="false" ht="12.8" hidden="false" customHeight="true" outlineLevel="0" collapsed="false"/>
    <row r="1045668" customFormat="false" ht="12.8" hidden="false" customHeight="true" outlineLevel="0" collapsed="false"/>
    <row r="1045669" customFormat="false" ht="12.8" hidden="false" customHeight="true" outlineLevel="0" collapsed="false"/>
    <row r="1045670" customFormat="false" ht="12.8" hidden="false" customHeight="true" outlineLevel="0" collapsed="false"/>
    <row r="1045671" customFormat="false" ht="12.8" hidden="false" customHeight="true" outlineLevel="0" collapsed="false"/>
    <row r="1045672" customFormat="false" ht="12.8" hidden="false" customHeight="true" outlineLevel="0" collapsed="false"/>
    <row r="1045673" customFormat="false" ht="12.8" hidden="false" customHeight="true" outlineLevel="0" collapsed="false"/>
    <row r="1045674" customFormat="false" ht="12.8" hidden="false" customHeight="true" outlineLevel="0" collapsed="false"/>
    <row r="1045675" customFormat="false" ht="12.8" hidden="false" customHeight="true" outlineLevel="0" collapsed="false"/>
    <row r="1045676" customFormat="false" ht="12.8" hidden="false" customHeight="true" outlineLevel="0" collapsed="false"/>
    <row r="1045677" customFormat="false" ht="12.8" hidden="false" customHeight="true" outlineLevel="0" collapsed="false"/>
    <row r="1045678" customFormat="false" ht="12.8" hidden="false" customHeight="true" outlineLevel="0" collapsed="false"/>
    <row r="1045679" customFormat="false" ht="12.8" hidden="false" customHeight="true" outlineLevel="0" collapsed="false"/>
    <row r="1045680" customFormat="false" ht="12.8" hidden="false" customHeight="true" outlineLevel="0" collapsed="false"/>
    <row r="1045681" customFormat="false" ht="12.8" hidden="false" customHeight="true" outlineLevel="0" collapsed="false"/>
    <row r="1045682" customFormat="false" ht="12.8" hidden="false" customHeight="true" outlineLevel="0" collapsed="false"/>
    <row r="1045683" customFormat="false" ht="12.8" hidden="false" customHeight="true" outlineLevel="0" collapsed="false"/>
    <row r="1045684" customFormat="false" ht="12.8" hidden="false" customHeight="true" outlineLevel="0" collapsed="false"/>
    <row r="1045685" customFormat="false" ht="12.8" hidden="false" customHeight="true" outlineLevel="0" collapsed="false"/>
    <row r="1045686" customFormat="false" ht="12.8" hidden="false" customHeight="true" outlineLevel="0" collapsed="false"/>
    <row r="1045687" customFormat="false" ht="12.8" hidden="false" customHeight="true" outlineLevel="0" collapsed="false"/>
    <row r="1045688" customFormat="false" ht="12.8" hidden="false" customHeight="true" outlineLevel="0" collapsed="false"/>
    <row r="1045689" customFormat="false" ht="12.8" hidden="false" customHeight="true" outlineLevel="0" collapsed="false"/>
    <row r="1045690" customFormat="false" ht="12.8" hidden="false" customHeight="true" outlineLevel="0" collapsed="false"/>
    <row r="1045691" customFormat="false" ht="12.8" hidden="false" customHeight="true" outlineLevel="0" collapsed="false"/>
    <row r="1045692" customFormat="false" ht="12.8" hidden="false" customHeight="true" outlineLevel="0" collapsed="false"/>
    <row r="1045693" customFormat="false" ht="12.8" hidden="false" customHeight="true" outlineLevel="0" collapsed="false"/>
    <row r="1045694" customFormat="false" ht="12.8" hidden="false" customHeight="true" outlineLevel="0" collapsed="false"/>
    <row r="1045695" customFormat="false" ht="12.8" hidden="false" customHeight="true" outlineLevel="0" collapsed="false"/>
    <row r="1045696" customFormat="false" ht="12.8" hidden="false" customHeight="true" outlineLevel="0" collapsed="false"/>
    <row r="1045697" customFormat="false" ht="12.8" hidden="false" customHeight="true" outlineLevel="0" collapsed="false"/>
    <row r="1045698" customFormat="false" ht="12.8" hidden="false" customHeight="true" outlineLevel="0" collapsed="false"/>
    <row r="1045699" customFormat="false" ht="12.8" hidden="false" customHeight="true" outlineLevel="0" collapsed="false"/>
    <row r="1045700" customFormat="false" ht="12.8" hidden="false" customHeight="true" outlineLevel="0" collapsed="false"/>
    <row r="1045701" customFormat="false" ht="12.8" hidden="false" customHeight="true" outlineLevel="0" collapsed="false"/>
    <row r="1045702" customFormat="false" ht="12.8" hidden="false" customHeight="true" outlineLevel="0" collapsed="false"/>
    <row r="1045703" customFormat="false" ht="12.8" hidden="false" customHeight="true" outlineLevel="0" collapsed="false"/>
    <row r="1045704" customFormat="false" ht="12.8" hidden="false" customHeight="true" outlineLevel="0" collapsed="false"/>
    <row r="1045705" customFormat="false" ht="12.8" hidden="false" customHeight="true" outlineLevel="0" collapsed="false"/>
    <row r="1045706" customFormat="false" ht="12.8" hidden="false" customHeight="true" outlineLevel="0" collapsed="false"/>
    <row r="1045707" customFormat="false" ht="12.8" hidden="false" customHeight="true" outlineLevel="0" collapsed="false"/>
    <row r="1045708" customFormat="false" ht="12.8" hidden="false" customHeight="true" outlineLevel="0" collapsed="false"/>
    <row r="1045709" customFormat="false" ht="12.8" hidden="false" customHeight="true" outlineLevel="0" collapsed="false"/>
    <row r="1045710" customFormat="false" ht="12.8" hidden="false" customHeight="true" outlineLevel="0" collapsed="false"/>
    <row r="1045711" customFormat="false" ht="12.8" hidden="false" customHeight="true" outlineLevel="0" collapsed="false"/>
    <row r="1045712" customFormat="false" ht="12.8" hidden="false" customHeight="true" outlineLevel="0" collapsed="false"/>
    <row r="1045713" customFormat="false" ht="12.8" hidden="false" customHeight="true" outlineLevel="0" collapsed="false"/>
    <row r="1045714" customFormat="false" ht="12.8" hidden="false" customHeight="true" outlineLevel="0" collapsed="false"/>
    <row r="1045715" customFormat="false" ht="12.8" hidden="false" customHeight="true" outlineLevel="0" collapsed="false"/>
    <row r="1045716" customFormat="false" ht="12.8" hidden="false" customHeight="true" outlineLevel="0" collapsed="false"/>
    <row r="1045717" customFormat="false" ht="12.8" hidden="false" customHeight="true" outlineLevel="0" collapsed="false"/>
    <row r="1045718" customFormat="false" ht="12.8" hidden="false" customHeight="true" outlineLevel="0" collapsed="false"/>
    <row r="1045719" customFormat="false" ht="12.8" hidden="false" customHeight="true" outlineLevel="0" collapsed="false"/>
    <row r="1045720" customFormat="false" ht="12.8" hidden="false" customHeight="true" outlineLevel="0" collapsed="false"/>
    <row r="1045721" customFormat="false" ht="12.8" hidden="false" customHeight="true" outlineLevel="0" collapsed="false"/>
    <row r="1045722" customFormat="false" ht="12.8" hidden="false" customHeight="true" outlineLevel="0" collapsed="false"/>
    <row r="1045723" customFormat="false" ht="12.8" hidden="false" customHeight="true" outlineLevel="0" collapsed="false"/>
    <row r="1045724" customFormat="false" ht="12.8" hidden="false" customHeight="true" outlineLevel="0" collapsed="false"/>
    <row r="1045725" customFormat="false" ht="12.8" hidden="false" customHeight="true" outlineLevel="0" collapsed="false"/>
    <row r="1045726" customFormat="false" ht="12.8" hidden="false" customHeight="true" outlineLevel="0" collapsed="false"/>
    <row r="1045727" customFormat="false" ht="12.8" hidden="false" customHeight="true" outlineLevel="0" collapsed="false"/>
    <row r="1045728" customFormat="false" ht="12.8" hidden="false" customHeight="true" outlineLevel="0" collapsed="false"/>
    <row r="1045729" customFormat="false" ht="12.8" hidden="false" customHeight="true" outlineLevel="0" collapsed="false"/>
    <row r="1045730" customFormat="false" ht="12.8" hidden="false" customHeight="true" outlineLevel="0" collapsed="false"/>
    <row r="1045731" customFormat="false" ht="12.8" hidden="false" customHeight="true" outlineLevel="0" collapsed="false"/>
    <row r="1045732" customFormat="false" ht="12.8" hidden="false" customHeight="true" outlineLevel="0" collapsed="false"/>
    <row r="1045733" customFormat="false" ht="12.8" hidden="false" customHeight="true" outlineLevel="0" collapsed="false"/>
    <row r="1045734" customFormat="false" ht="12.8" hidden="false" customHeight="true" outlineLevel="0" collapsed="false"/>
    <row r="1045735" customFormat="false" ht="12.8" hidden="false" customHeight="true" outlineLevel="0" collapsed="false"/>
    <row r="1045736" customFormat="false" ht="12.8" hidden="false" customHeight="true" outlineLevel="0" collapsed="false"/>
    <row r="1045737" customFormat="false" ht="12.8" hidden="false" customHeight="true" outlineLevel="0" collapsed="false"/>
    <row r="1045738" customFormat="false" ht="12.8" hidden="false" customHeight="true" outlineLevel="0" collapsed="false"/>
    <row r="1045739" customFormat="false" ht="12.8" hidden="false" customHeight="true" outlineLevel="0" collapsed="false"/>
    <row r="1045740" customFormat="false" ht="12.8" hidden="false" customHeight="true" outlineLevel="0" collapsed="false"/>
    <row r="1045741" customFormat="false" ht="12.8" hidden="false" customHeight="true" outlineLevel="0" collapsed="false"/>
    <row r="1045742" customFormat="false" ht="12.8" hidden="false" customHeight="true" outlineLevel="0" collapsed="false"/>
    <row r="1045743" customFormat="false" ht="12.8" hidden="false" customHeight="true" outlineLevel="0" collapsed="false"/>
    <row r="1045744" customFormat="false" ht="12.8" hidden="false" customHeight="true" outlineLevel="0" collapsed="false"/>
    <row r="1045745" customFormat="false" ht="12.8" hidden="false" customHeight="true" outlineLevel="0" collapsed="false"/>
    <row r="1045746" customFormat="false" ht="12.8" hidden="false" customHeight="true" outlineLevel="0" collapsed="false"/>
    <row r="1045747" customFormat="false" ht="12.8" hidden="false" customHeight="true" outlineLevel="0" collapsed="false"/>
    <row r="1045748" customFormat="false" ht="12.8" hidden="false" customHeight="true" outlineLevel="0" collapsed="false"/>
    <row r="1045749" customFormat="false" ht="12.8" hidden="false" customHeight="true" outlineLevel="0" collapsed="false"/>
    <row r="1045750" customFormat="false" ht="12.8" hidden="false" customHeight="true" outlineLevel="0" collapsed="false"/>
    <row r="1045751" customFormat="false" ht="12.8" hidden="false" customHeight="true" outlineLevel="0" collapsed="false"/>
    <row r="1045752" customFormat="false" ht="12.8" hidden="false" customHeight="true" outlineLevel="0" collapsed="false"/>
    <row r="1045753" customFormat="false" ht="12.8" hidden="false" customHeight="true" outlineLevel="0" collapsed="false"/>
    <row r="1045754" customFormat="false" ht="12.8" hidden="false" customHeight="true" outlineLevel="0" collapsed="false"/>
    <row r="1045755" customFormat="false" ht="12.8" hidden="false" customHeight="true" outlineLevel="0" collapsed="false"/>
    <row r="1045756" customFormat="false" ht="12.8" hidden="false" customHeight="true" outlineLevel="0" collapsed="false"/>
    <row r="1045757" customFormat="false" ht="12.8" hidden="false" customHeight="true" outlineLevel="0" collapsed="false"/>
    <row r="1045758" customFormat="false" ht="12.8" hidden="false" customHeight="true" outlineLevel="0" collapsed="false"/>
    <row r="1045759" customFormat="false" ht="12.8" hidden="false" customHeight="true" outlineLevel="0" collapsed="false"/>
    <row r="1045760" customFormat="false" ht="12.8" hidden="false" customHeight="true" outlineLevel="0" collapsed="false"/>
    <row r="1045761" customFormat="false" ht="12.8" hidden="false" customHeight="true" outlineLevel="0" collapsed="false"/>
    <row r="1045762" customFormat="false" ht="12.8" hidden="false" customHeight="true" outlineLevel="0" collapsed="false"/>
    <row r="1045763" customFormat="false" ht="12.8" hidden="false" customHeight="true" outlineLevel="0" collapsed="false"/>
    <row r="1045764" customFormat="false" ht="12.8" hidden="false" customHeight="true" outlineLevel="0" collapsed="false"/>
    <row r="1045765" customFormat="false" ht="12.8" hidden="false" customHeight="true" outlineLevel="0" collapsed="false"/>
    <row r="1045766" customFormat="false" ht="12.8" hidden="false" customHeight="true" outlineLevel="0" collapsed="false"/>
    <row r="1045767" customFormat="false" ht="12.8" hidden="false" customHeight="true" outlineLevel="0" collapsed="false"/>
    <row r="1045768" customFormat="false" ht="12.8" hidden="false" customHeight="true" outlineLevel="0" collapsed="false"/>
    <row r="1045769" customFormat="false" ht="12.8" hidden="false" customHeight="true" outlineLevel="0" collapsed="false"/>
    <row r="1045770" customFormat="false" ht="12.8" hidden="false" customHeight="true" outlineLevel="0" collapsed="false"/>
    <row r="1045771" customFormat="false" ht="12.8" hidden="false" customHeight="true" outlineLevel="0" collapsed="false"/>
    <row r="1045772" customFormat="false" ht="12.8" hidden="false" customHeight="true" outlineLevel="0" collapsed="false"/>
    <row r="1045773" customFormat="false" ht="12.8" hidden="false" customHeight="true" outlineLevel="0" collapsed="false"/>
    <row r="1045774" customFormat="false" ht="12.8" hidden="false" customHeight="true" outlineLevel="0" collapsed="false"/>
    <row r="1045775" customFormat="false" ht="12.8" hidden="false" customHeight="true" outlineLevel="0" collapsed="false"/>
    <row r="1045776" customFormat="false" ht="12.8" hidden="false" customHeight="true" outlineLevel="0" collapsed="false"/>
    <row r="1045777" customFormat="false" ht="12.8" hidden="false" customHeight="true" outlineLevel="0" collapsed="false"/>
    <row r="1045778" customFormat="false" ht="12.8" hidden="false" customHeight="true" outlineLevel="0" collapsed="false"/>
    <row r="1045779" customFormat="false" ht="12.8" hidden="false" customHeight="true" outlineLevel="0" collapsed="false"/>
    <row r="1045780" customFormat="false" ht="12.8" hidden="false" customHeight="true" outlineLevel="0" collapsed="false"/>
    <row r="1045781" customFormat="false" ht="12.8" hidden="false" customHeight="true" outlineLevel="0" collapsed="false"/>
    <row r="1045782" customFormat="false" ht="12.8" hidden="false" customHeight="true" outlineLevel="0" collapsed="false"/>
    <row r="1045783" customFormat="false" ht="12.8" hidden="false" customHeight="true" outlineLevel="0" collapsed="false"/>
    <row r="1045784" customFormat="false" ht="12.8" hidden="false" customHeight="true" outlineLevel="0" collapsed="false"/>
    <row r="1045785" customFormat="false" ht="12.8" hidden="false" customHeight="true" outlineLevel="0" collapsed="false"/>
    <row r="1045786" customFormat="false" ht="12.8" hidden="false" customHeight="true" outlineLevel="0" collapsed="false"/>
    <row r="1045787" customFormat="false" ht="12.8" hidden="false" customHeight="true" outlineLevel="0" collapsed="false"/>
    <row r="1045788" customFormat="false" ht="12.8" hidden="false" customHeight="true" outlineLevel="0" collapsed="false"/>
    <row r="1045789" customFormat="false" ht="12.8" hidden="false" customHeight="true" outlineLevel="0" collapsed="false"/>
    <row r="1045790" customFormat="false" ht="12.8" hidden="false" customHeight="true" outlineLevel="0" collapsed="false"/>
    <row r="1045791" customFormat="false" ht="12.8" hidden="false" customHeight="true" outlineLevel="0" collapsed="false"/>
    <row r="1045792" customFormat="false" ht="12.8" hidden="false" customHeight="true" outlineLevel="0" collapsed="false"/>
    <row r="1045793" customFormat="false" ht="12.8" hidden="false" customHeight="true" outlineLevel="0" collapsed="false"/>
    <row r="1045794" customFormat="false" ht="12.8" hidden="false" customHeight="true" outlineLevel="0" collapsed="false"/>
    <row r="1045795" customFormat="false" ht="12.8" hidden="false" customHeight="true" outlineLevel="0" collapsed="false"/>
    <row r="1045796" customFormat="false" ht="12.8" hidden="false" customHeight="true" outlineLevel="0" collapsed="false"/>
    <row r="1045797" customFormat="false" ht="12.8" hidden="false" customHeight="true" outlineLevel="0" collapsed="false"/>
    <row r="1045798" customFormat="false" ht="12.8" hidden="false" customHeight="true" outlineLevel="0" collapsed="false"/>
    <row r="1045799" customFormat="false" ht="12.8" hidden="false" customHeight="true" outlineLevel="0" collapsed="false"/>
    <row r="1045800" customFormat="false" ht="12.8" hidden="false" customHeight="true" outlineLevel="0" collapsed="false"/>
    <row r="1045801" customFormat="false" ht="12.8" hidden="false" customHeight="true" outlineLevel="0" collapsed="false"/>
    <row r="1045802" customFormat="false" ht="12.8" hidden="false" customHeight="true" outlineLevel="0" collapsed="false"/>
    <row r="1045803" customFormat="false" ht="12.8" hidden="false" customHeight="true" outlineLevel="0" collapsed="false"/>
    <row r="1045804" customFormat="false" ht="12.8" hidden="false" customHeight="true" outlineLevel="0" collapsed="false"/>
    <row r="1045805" customFormat="false" ht="12.8" hidden="false" customHeight="true" outlineLevel="0" collapsed="false"/>
    <row r="1045806" customFormat="false" ht="12.8" hidden="false" customHeight="true" outlineLevel="0" collapsed="false"/>
    <row r="1045807" customFormat="false" ht="12.8" hidden="false" customHeight="true" outlineLevel="0" collapsed="false"/>
    <row r="1045808" customFormat="false" ht="12.8" hidden="false" customHeight="true" outlineLevel="0" collapsed="false"/>
    <row r="1045809" customFormat="false" ht="12.8" hidden="false" customHeight="true" outlineLevel="0" collapsed="false"/>
    <row r="1045810" customFormat="false" ht="12.8" hidden="false" customHeight="true" outlineLevel="0" collapsed="false"/>
    <row r="1045811" customFormat="false" ht="12.8" hidden="false" customHeight="true" outlineLevel="0" collapsed="false"/>
    <row r="1045812" customFormat="false" ht="12.8" hidden="false" customHeight="true" outlineLevel="0" collapsed="false"/>
    <row r="1045813" customFormat="false" ht="12.8" hidden="false" customHeight="true" outlineLevel="0" collapsed="false"/>
    <row r="1045814" customFormat="false" ht="12.8" hidden="false" customHeight="true" outlineLevel="0" collapsed="false"/>
    <row r="1045815" customFormat="false" ht="12.8" hidden="false" customHeight="true" outlineLevel="0" collapsed="false"/>
    <row r="1045816" customFormat="false" ht="12.8" hidden="false" customHeight="true" outlineLevel="0" collapsed="false"/>
    <row r="1045817" customFormat="false" ht="12.8" hidden="false" customHeight="true" outlineLevel="0" collapsed="false"/>
    <row r="1045818" customFormat="false" ht="12.8" hidden="false" customHeight="true" outlineLevel="0" collapsed="false"/>
    <row r="1045819" customFormat="false" ht="12.8" hidden="false" customHeight="true" outlineLevel="0" collapsed="false"/>
    <row r="1045820" customFormat="false" ht="12.8" hidden="false" customHeight="true" outlineLevel="0" collapsed="false"/>
    <row r="1045821" customFormat="false" ht="12.8" hidden="false" customHeight="true" outlineLevel="0" collapsed="false"/>
    <row r="1045822" customFormat="false" ht="12.8" hidden="false" customHeight="true" outlineLevel="0" collapsed="false"/>
    <row r="1045823" customFormat="false" ht="12.8" hidden="false" customHeight="true" outlineLevel="0" collapsed="false"/>
    <row r="1045824" customFormat="false" ht="12.8" hidden="false" customHeight="true" outlineLevel="0" collapsed="false"/>
    <row r="1045825" customFormat="false" ht="12.8" hidden="false" customHeight="true" outlineLevel="0" collapsed="false"/>
    <row r="1045826" customFormat="false" ht="12.8" hidden="false" customHeight="true" outlineLevel="0" collapsed="false"/>
    <row r="1045827" customFormat="false" ht="12.8" hidden="false" customHeight="true" outlineLevel="0" collapsed="false"/>
    <row r="1045828" customFormat="false" ht="12.8" hidden="false" customHeight="true" outlineLevel="0" collapsed="false"/>
    <row r="1045829" customFormat="false" ht="12.8" hidden="false" customHeight="true" outlineLevel="0" collapsed="false"/>
    <row r="1045830" customFormat="false" ht="12.8" hidden="false" customHeight="true" outlineLevel="0" collapsed="false"/>
    <row r="1045831" customFormat="false" ht="12.8" hidden="false" customHeight="true" outlineLevel="0" collapsed="false"/>
    <row r="1045832" customFormat="false" ht="12.8" hidden="false" customHeight="true" outlineLevel="0" collapsed="false"/>
    <row r="1045833" customFormat="false" ht="12.8" hidden="false" customHeight="true" outlineLevel="0" collapsed="false"/>
    <row r="1045834" customFormat="false" ht="12.8" hidden="false" customHeight="true" outlineLevel="0" collapsed="false"/>
    <row r="1045835" customFormat="false" ht="12.8" hidden="false" customHeight="true" outlineLevel="0" collapsed="false"/>
    <row r="1045836" customFormat="false" ht="12.8" hidden="false" customHeight="true" outlineLevel="0" collapsed="false"/>
    <row r="1045837" customFormat="false" ht="12.8" hidden="false" customHeight="true" outlineLevel="0" collapsed="false"/>
    <row r="1045838" customFormat="false" ht="12.8" hidden="false" customHeight="true" outlineLevel="0" collapsed="false"/>
    <row r="1045839" customFormat="false" ht="12.8" hidden="false" customHeight="true" outlineLevel="0" collapsed="false"/>
    <row r="1045840" customFormat="false" ht="12.8" hidden="false" customHeight="true" outlineLevel="0" collapsed="false"/>
    <row r="1045841" customFormat="false" ht="12.8" hidden="false" customHeight="true" outlineLevel="0" collapsed="false"/>
    <row r="1045842" customFormat="false" ht="12.8" hidden="false" customHeight="true" outlineLevel="0" collapsed="false"/>
    <row r="1045843" customFormat="false" ht="12.8" hidden="false" customHeight="true" outlineLevel="0" collapsed="false"/>
    <row r="1045844" customFormat="false" ht="12.8" hidden="false" customHeight="true" outlineLevel="0" collapsed="false"/>
    <row r="1045845" customFormat="false" ht="12.8" hidden="false" customHeight="true" outlineLevel="0" collapsed="false"/>
    <row r="1045846" customFormat="false" ht="12.8" hidden="false" customHeight="true" outlineLevel="0" collapsed="false"/>
    <row r="1045847" customFormat="false" ht="12.8" hidden="false" customHeight="true" outlineLevel="0" collapsed="false"/>
    <row r="1045848" customFormat="false" ht="12.8" hidden="false" customHeight="true" outlineLevel="0" collapsed="false"/>
    <row r="1045849" customFormat="false" ht="12.8" hidden="false" customHeight="true" outlineLevel="0" collapsed="false"/>
    <row r="1045850" customFormat="false" ht="12.8" hidden="false" customHeight="true" outlineLevel="0" collapsed="false"/>
    <row r="1045851" customFormat="false" ht="12.8" hidden="false" customHeight="true" outlineLevel="0" collapsed="false"/>
    <row r="1045852" customFormat="false" ht="12.8" hidden="false" customHeight="true" outlineLevel="0" collapsed="false"/>
    <row r="1045853" customFormat="false" ht="12.8" hidden="false" customHeight="true" outlineLevel="0" collapsed="false"/>
    <row r="1045854" customFormat="false" ht="12.8" hidden="false" customHeight="true" outlineLevel="0" collapsed="false"/>
    <row r="1045855" customFormat="false" ht="12.8" hidden="false" customHeight="true" outlineLevel="0" collapsed="false"/>
    <row r="1045856" customFormat="false" ht="12.8" hidden="false" customHeight="true" outlineLevel="0" collapsed="false"/>
    <row r="1045857" customFormat="false" ht="12.8" hidden="false" customHeight="true" outlineLevel="0" collapsed="false"/>
    <row r="1045858" customFormat="false" ht="12.8" hidden="false" customHeight="true" outlineLevel="0" collapsed="false"/>
    <row r="1045859" customFormat="false" ht="12.8" hidden="false" customHeight="true" outlineLevel="0" collapsed="false"/>
    <row r="1045860" customFormat="false" ht="12.8" hidden="false" customHeight="true" outlineLevel="0" collapsed="false"/>
    <row r="1045861" customFormat="false" ht="12.8" hidden="false" customHeight="true" outlineLevel="0" collapsed="false"/>
    <row r="1045862" customFormat="false" ht="12.8" hidden="false" customHeight="true" outlineLevel="0" collapsed="false"/>
    <row r="1045863" customFormat="false" ht="12.8" hidden="false" customHeight="true" outlineLevel="0" collapsed="false"/>
    <row r="1045864" customFormat="false" ht="12.8" hidden="false" customHeight="true" outlineLevel="0" collapsed="false"/>
    <row r="1045865" customFormat="false" ht="12.8" hidden="false" customHeight="true" outlineLevel="0" collapsed="false"/>
    <row r="1045866" customFormat="false" ht="12.8" hidden="false" customHeight="true" outlineLevel="0" collapsed="false"/>
    <row r="1045867" customFormat="false" ht="12.8" hidden="false" customHeight="true" outlineLevel="0" collapsed="false"/>
    <row r="1045868" customFormat="false" ht="12.8" hidden="false" customHeight="true" outlineLevel="0" collapsed="false"/>
    <row r="1045869" customFormat="false" ht="12.8" hidden="false" customHeight="true" outlineLevel="0" collapsed="false"/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" min="1" style="0" width="17.48"/>
    <col collapsed="false" customWidth="true" hidden="false" outlineLevel="0" max="1025" min="2" style="0" width="13.8"/>
  </cols>
  <sheetData>
    <row r="1" customFormat="false" ht="15.75" hidden="false" customHeight="false" outlineLevel="0" collapsed="false">
      <c r="A1" s="119" t="s">
        <v>1931</v>
      </c>
      <c r="B1" s="119" t="s">
        <v>1932</v>
      </c>
      <c r="C1" s="120"/>
      <c r="E1" s="11" t="s">
        <v>1933</v>
      </c>
      <c r="F1" s="11" t="s">
        <v>1934</v>
      </c>
      <c r="G1" s="14"/>
      <c r="I1" s="3" t="s">
        <v>29</v>
      </c>
      <c r="J1" s="5" t="s">
        <v>1935</v>
      </c>
      <c r="K1" s="4"/>
      <c r="M1" s="2" t="s">
        <v>30</v>
      </c>
      <c r="N1" s="112" t="s">
        <v>1936</v>
      </c>
      <c r="O1" s="7"/>
    </row>
    <row r="2" customFormat="false" ht="15.75" hidden="false" customHeight="false" outlineLevel="0" collapsed="false">
      <c r="A2" s="119" t="n">
        <v>10</v>
      </c>
      <c r="B2" s="119" t="n">
        <v>15</v>
      </c>
      <c r="C2" s="119" t="n">
        <v>5</v>
      </c>
      <c r="E2" s="8" t="n">
        <v>0</v>
      </c>
      <c r="F2" s="8" t="n">
        <v>2</v>
      </c>
      <c r="G2" s="8" t="n">
        <v>2.5</v>
      </c>
      <c r="I2" s="3" t="n">
        <v>0</v>
      </c>
      <c r="J2" s="3" t="n">
        <v>12</v>
      </c>
      <c r="K2" s="3" t="n">
        <v>15</v>
      </c>
      <c r="M2" s="2" t="n">
        <v>0</v>
      </c>
      <c r="N2" s="2" t="n">
        <v>1</v>
      </c>
      <c r="O2" s="2" t="n">
        <v>15</v>
      </c>
    </row>
    <row r="3" customFormat="false" ht="15.75" hidden="false" customHeight="false" outlineLevel="0" collapsed="false">
      <c r="A3" s="119" t="n">
        <v>15</v>
      </c>
      <c r="B3" s="119" t="n">
        <v>20</v>
      </c>
      <c r="C3" s="119" t="n">
        <v>6.5</v>
      </c>
      <c r="E3" s="8" t="n">
        <v>2</v>
      </c>
      <c r="F3" s="8" t="n">
        <v>5</v>
      </c>
      <c r="G3" s="8" t="n">
        <v>3.5</v>
      </c>
      <c r="I3" s="3" t="n">
        <v>12</v>
      </c>
      <c r="J3" s="3" t="n">
        <v>17</v>
      </c>
      <c r="K3" s="3" t="n">
        <v>12.5</v>
      </c>
      <c r="M3" s="2" t="n">
        <v>1</v>
      </c>
      <c r="N3" s="2" t="n">
        <v>2</v>
      </c>
      <c r="O3" s="2" t="n">
        <v>7.5</v>
      </c>
    </row>
    <row r="4" customFormat="false" ht="15.75" hidden="false" customHeight="false" outlineLevel="0" collapsed="false">
      <c r="A4" s="119" t="n">
        <v>20</v>
      </c>
      <c r="B4" s="119" t="n">
        <v>25</v>
      </c>
      <c r="C4" s="119" t="n">
        <v>7.5</v>
      </c>
      <c r="E4" s="8" t="n">
        <v>5</v>
      </c>
      <c r="F4" s="8" t="n">
        <v>7</v>
      </c>
      <c r="G4" s="8" t="n">
        <v>5</v>
      </c>
      <c r="I4" s="3" t="n">
        <v>17</v>
      </c>
      <c r="J4" s="3" t="n">
        <v>20</v>
      </c>
      <c r="K4" s="3" t="n">
        <v>10</v>
      </c>
      <c r="M4" s="2" t="n">
        <v>2</v>
      </c>
      <c r="N4" s="2" t="n">
        <v>5</v>
      </c>
      <c r="O4" s="2" t="n">
        <v>5</v>
      </c>
    </row>
    <row r="5" customFormat="false" ht="15.75" hidden="false" customHeight="false" outlineLevel="0" collapsed="false">
      <c r="A5" s="119" t="n">
        <v>30</v>
      </c>
      <c r="B5" s="119" t="n">
        <v>35</v>
      </c>
      <c r="C5" s="119" t="n">
        <v>10</v>
      </c>
      <c r="E5" s="8" t="n">
        <v>7</v>
      </c>
      <c r="F5" s="8" t="n">
        <v>10</v>
      </c>
      <c r="G5" s="8" t="n">
        <v>10</v>
      </c>
      <c r="I5" s="3" t="n">
        <v>20</v>
      </c>
      <c r="J5" s="3" t="n">
        <v>25</v>
      </c>
      <c r="K5" s="3" t="n">
        <v>7.5</v>
      </c>
      <c r="M5" s="2" t="n">
        <v>5</v>
      </c>
      <c r="N5" s="2" t="n">
        <v>15</v>
      </c>
      <c r="O5" s="2" t="n">
        <v>2.5</v>
      </c>
    </row>
    <row r="6" customFormat="false" ht="15.75" hidden="false" customHeight="false" outlineLevel="0" collapsed="false">
      <c r="A6" s="119" t="n">
        <v>35</v>
      </c>
      <c r="B6" s="121" t="s">
        <v>1937</v>
      </c>
      <c r="C6" s="119" t="n">
        <v>12.5</v>
      </c>
      <c r="E6" s="8" t="n">
        <v>10</v>
      </c>
      <c r="F6" s="8" t="s">
        <v>1937</v>
      </c>
      <c r="G6" s="8" t="n">
        <v>12.5</v>
      </c>
      <c r="I6" s="3" t="n">
        <v>25</v>
      </c>
      <c r="J6" s="3" t="n">
        <v>35</v>
      </c>
      <c r="K6" s="3" t="n">
        <v>5</v>
      </c>
      <c r="M6" s="2" t="n">
        <v>15</v>
      </c>
      <c r="N6" s="2" t="s">
        <v>1937</v>
      </c>
      <c r="O6" s="2" t="n">
        <v>0</v>
      </c>
    </row>
    <row r="7" customFormat="false" ht="15.75" hidden="false" customHeight="false" outlineLevel="0" collapsed="false">
      <c r="I7" s="3" t="n">
        <v>35</v>
      </c>
      <c r="J7" s="3" t="s">
        <v>1937</v>
      </c>
      <c r="K7" s="3" t="n">
        <v>0</v>
      </c>
    </row>
    <row r="10" customFormat="false" ht="15.75" hidden="false" customHeight="false" outlineLevel="0" collapsed="false">
      <c r="A10" s="122" t="s">
        <v>1938</v>
      </c>
      <c r="B10" s="123" t="n">
        <v>3.5</v>
      </c>
      <c r="C10" s="124"/>
      <c r="E10" s="125" t="s">
        <v>1939</v>
      </c>
      <c r="F10" s="126"/>
      <c r="G10" s="125"/>
      <c r="H10" s="127"/>
    </row>
    <row r="11" customFormat="false" ht="15.75" hidden="false" customHeight="false" outlineLevel="0" collapsed="false">
      <c r="A11" s="128" t="s">
        <v>32</v>
      </c>
      <c r="B11" s="123" t="n">
        <v>2.5</v>
      </c>
      <c r="C11" s="124"/>
      <c r="E11" s="125" t="n">
        <v>0</v>
      </c>
      <c r="F11" s="125" t="n">
        <v>1</v>
      </c>
      <c r="G11" s="125" t="n">
        <v>15</v>
      </c>
      <c r="H11" s="127"/>
    </row>
    <row r="12" customFormat="false" ht="15.75" hidden="false" customHeight="false" outlineLevel="0" collapsed="false">
      <c r="A12" s="128" t="s">
        <v>1940</v>
      </c>
      <c r="B12" s="123" t="n">
        <v>10</v>
      </c>
      <c r="C12" s="124"/>
      <c r="E12" s="125" t="n">
        <v>1</v>
      </c>
      <c r="F12" s="125" t="n">
        <v>3</v>
      </c>
      <c r="G12" s="125" t="n">
        <v>10</v>
      </c>
      <c r="H12" s="127"/>
    </row>
    <row r="13" customFormat="false" ht="15.75" hidden="false" customHeight="false" outlineLevel="0" collapsed="false">
      <c r="A13" s="128" t="s">
        <v>1941</v>
      </c>
      <c r="B13" s="123" t="n">
        <v>3</v>
      </c>
      <c r="C13" s="123" t="n">
        <v>1.5</v>
      </c>
      <c r="E13" s="125" t="n">
        <v>3</v>
      </c>
      <c r="F13" s="125" t="n">
        <v>5.5</v>
      </c>
      <c r="G13" s="125" t="n">
        <v>7</v>
      </c>
      <c r="H13" s="127"/>
    </row>
    <row r="14" customFormat="false" ht="15.75" hidden="false" customHeight="false" outlineLevel="0" collapsed="false">
      <c r="A14" s="128" t="s">
        <v>1942</v>
      </c>
      <c r="B14" s="123" t="n">
        <v>10</v>
      </c>
      <c r="C14" s="124"/>
      <c r="E14" s="125" t="n">
        <v>5.5</v>
      </c>
      <c r="F14" s="125" t="s">
        <v>1937</v>
      </c>
      <c r="G14" s="125" t="n">
        <v>0</v>
      </c>
    </row>
    <row r="15" customFormat="false" ht="15.75" hidden="false" customHeight="false" outlineLevel="0" collapsed="false">
      <c r="A15" s="128" t="s">
        <v>1943</v>
      </c>
      <c r="B15" s="123" t="n">
        <v>2.5</v>
      </c>
      <c r="C15" s="124"/>
    </row>
    <row r="16" customFormat="false" ht="15.75" hidden="false" customHeight="false" outlineLevel="0" collapsed="false">
      <c r="A16" s="127"/>
      <c r="B16" s="127"/>
    </row>
    <row r="19" customFormat="false" ht="15.75" hidden="false" customHeight="false" outlineLevel="0" collapsed="false">
      <c r="A19" s="27" t="s">
        <v>1944</v>
      </c>
      <c r="B19" s="27"/>
      <c r="C19" s="32"/>
      <c r="E19" s="129" t="s">
        <v>1945</v>
      </c>
      <c r="F19" s="129"/>
      <c r="G19" s="130"/>
    </row>
    <row r="20" customFormat="false" ht="15.75" hidden="false" customHeight="false" outlineLevel="0" collapsed="false">
      <c r="A20" s="27" t="n">
        <v>0</v>
      </c>
      <c r="B20" s="27" t="n">
        <v>5</v>
      </c>
      <c r="C20" s="27" t="n">
        <v>2.5</v>
      </c>
      <c r="E20" s="129" t="n">
        <v>0</v>
      </c>
      <c r="F20" s="129" t="n">
        <v>2</v>
      </c>
      <c r="G20" s="129" t="n">
        <v>3.5</v>
      </c>
    </row>
    <row r="21" customFormat="false" ht="15.75" hidden="false" customHeight="false" outlineLevel="0" collapsed="false">
      <c r="A21" s="27" t="n">
        <v>5</v>
      </c>
      <c r="B21" s="27" t="n">
        <v>10</v>
      </c>
      <c r="C21" s="27" t="n">
        <v>5</v>
      </c>
      <c r="E21" s="129" t="n">
        <v>1.5</v>
      </c>
      <c r="F21" s="129" t="n">
        <v>3</v>
      </c>
      <c r="G21" s="129" t="n">
        <v>5</v>
      </c>
    </row>
    <row r="22" customFormat="false" ht="15.75" hidden="false" customHeight="false" outlineLevel="0" collapsed="false">
      <c r="A22" s="27" t="n">
        <v>10</v>
      </c>
      <c r="B22" s="131" t="s">
        <v>1937</v>
      </c>
      <c r="C22" s="27" t="n">
        <v>8</v>
      </c>
      <c r="E22" s="129" t="n">
        <v>3</v>
      </c>
      <c r="F22" s="132" t="s">
        <v>1937</v>
      </c>
      <c r="G22" s="129" t="n">
        <v>10</v>
      </c>
    </row>
    <row r="23" customFormat="false" ht="15.75" hidden="false" customHeight="false" outlineLevel="0" collapsed="false">
      <c r="A23" s="127"/>
      <c r="B23" s="127"/>
      <c r="C23" s="127"/>
      <c r="E23" s="127"/>
      <c r="F23" s="127"/>
      <c r="G23" s="127"/>
    </row>
    <row r="24" customFormat="false" ht="15.75" hidden="false" customHeight="false" outlineLevel="0" collapsed="false">
      <c r="A24" s="127"/>
      <c r="B24" s="127"/>
      <c r="C24" s="127"/>
      <c r="E24" s="127"/>
      <c r="F24" s="127"/>
      <c r="G24" s="127"/>
    </row>
    <row r="26" customFormat="false" ht="15.75" hidden="false" customHeight="false" outlineLevel="0" collapsed="false">
      <c r="A26" s="133" t="s">
        <v>1946</v>
      </c>
      <c r="B26" s="133" t="n">
        <v>10</v>
      </c>
      <c r="C26" s="133" t="n">
        <v>-12</v>
      </c>
    </row>
    <row r="27" customFormat="false" ht="15.75" hidden="false" customHeight="false" outlineLevel="0" collapsed="false">
      <c r="A27" s="133" t="s">
        <v>1947</v>
      </c>
      <c r="B27" s="133" t="n">
        <v>0</v>
      </c>
      <c r="C27" s="133" t="n">
        <v>-8</v>
      </c>
    </row>
    <row r="28" customFormat="false" ht="15.75" hidden="false" customHeight="false" outlineLevel="0" collapsed="false">
      <c r="A28" s="133" t="s">
        <v>1948</v>
      </c>
      <c r="B28" s="133" t="n">
        <v>0</v>
      </c>
      <c r="C28" s="133" t="n">
        <v>-5</v>
      </c>
    </row>
    <row r="29" customFormat="false" ht="15.75" hidden="false" customHeight="false" outlineLevel="0" collapsed="false">
      <c r="A29" s="133" t="s">
        <v>1949</v>
      </c>
      <c r="B29" s="133" t="n">
        <v>0</v>
      </c>
      <c r="C29" s="133" t="n">
        <v>-5</v>
      </c>
    </row>
    <row r="30" customFormat="false" ht="15.75" hidden="false" customHeight="false" outlineLevel="0" collapsed="false">
      <c r="A30" s="134" t="s">
        <v>1950</v>
      </c>
      <c r="B30" s="133" t="n">
        <v>-10</v>
      </c>
      <c r="C30" s="1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2018-04-06T06:16:04Z</dcterms:modified>
  <cp:revision>1</cp:revision>
  <dc:subject/>
  <dc:title/>
</cp:coreProperties>
</file>