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/>
  <mc:AlternateContent xmlns:mc="http://schemas.openxmlformats.org/markup-compatibility/2006">
    <mc:Choice Requires="x15">
      <x15ac:absPath xmlns:x15ac="http://schemas.microsoft.com/office/spreadsheetml/2010/11/ac" url="C:\Users\eveli\Desktop\"/>
    </mc:Choice>
  </mc:AlternateContent>
  <xr:revisionPtr revIDLastSave="0" documentId="13_ncr:1_{4DE0C024-2835-4F0C-8463-5C8A567B55AF}" xr6:coauthVersionLast="44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Planilha1" sheetId="1" r:id="rId1"/>
    <sheet name="Planilha2" sheetId="2" r:id="rId2"/>
  </sheets>
  <definedNames>
    <definedName name="_xlnm._FilterDatabase" localSheetId="0" hidden="1">Planilha1!$A$3:$C$159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19" i="1" l="1"/>
  <c r="H17" i="1"/>
  <c r="F19" i="1" l="1"/>
  <c r="F17" i="1"/>
  <c r="G3" i="1"/>
  <c r="G4" i="1"/>
  <c r="J12" i="1" l="1"/>
  <c r="F36" i="1" l="1"/>
  <c r="F50" i="1" l="1"/>
  <c r="J59" i="1" l="1"/>
  <c r="J53" i="1"/>
  <c r="J46" i="1"/>
  <c r="J40" i="1"/>
  <c r="J39" i="1" l="1"/>
  <c r="J58" i="1" l="1"/>
  <c r="J52" i="1"/>
  <c r="J45" i="1"/>
  <c r="G55" i="1" l="1"/>
  <c r="G54" i="1"/>
  <c r="G60" i="1"/>
  <c r="G59" i="1"/>
</calcChain>
</file>

<file path=xl/sharedStrings.xml><?xml version="1.0" encoding="utf-8"?>
<sst xmlns="http://schemas.openxmlformats.org/spreadsheetml/2006/main" count="422" uniqueCount="265">
  <si>
    <t>NÚMERO DE CASOS CONFIRMADOS POR MUNICÍPIO DE RESIDÊNCIA</t>
  </si>
  <si>
    <t>CONFIRMADOS</t>
  </si>
  <si>
    <t>ÓBITOS</t>
  </si>
  <si>
    <t>CONTAGEM POR SEXO</t>
  </si>
  <si>
    <t>HOMEM</t>
  </si>
  <si>
    <t>MULHER</t>
  </si>
  <si>
    <t>CASOS</t>
  </si>
  <si>
    <t>FAIXA ETÁRIA</t>
  </si>
  <si>
    <t>0 a 9 anos</t>
  </si>
  <si>
    <t>10 a 19 anos</t>
  </si>
  <si>
    <t>20 a 29 anos</t>
  </si>
  <si>
    <t>30 a 39 anos</t>
  </si>
  <si>
    <t>40 a 49 anos</t>
  </si>
  <si>
    <t>50 a 59 anos</t>
  </si>
  <si>
    <t>60 a 70 anos</t>
  </si>
  <si>
    <t>Mais de 70 anos</t>
  </si>
  <si>
    <t>TOTAL</t>
  </si>
  <si>
    <t>DISTRIBUIÇÃO DE CASOS DE COVID-19 NOTIFICADOS NO MARANHÃO</t>
  </si>
  <si>
    <t>DESCARTADOS</t>
  </si>
  <si>
    <t>SUSPEITOS</t>
  </si>
  <si>
    <t xml:space="preserve">Isolamento Domiciliar </t>
  </si>
  <si>
    <t>Internação Enfermaria</t>
  </si>
  <si>
    <t>Internação UTI</t>
  </si>
  <si>
    <t>Óbitos</t>
  </si>
  <si>
    <t>QUANTIDADE</t>
  </si>
  <si>
    <t>Total de leitos UTI</t>
  </si>
  <si>
    <t>Leitos ocupados UTI</t>
  </si>
  <si>
    <t>% de ocupação UTI</t>
  </si>
  <si>
    <t>Total de leitos</t>
  </si>
  <si>
    <t>% de ocupação</t>
  </si>
  <si>
    <t>Leitos ocupados</t>
  </si>
  <si>
    <t>%</t>
  </si>
  <si>
    <t>Recuperados</t>
  </si>
  <si>
    <t>Para informações georreferenciadas dos bairros acesse o  link: https://painel-covid19.saude.ma.gov.br/</t>
  </si>
  <si>
    <t>INTERIOR*</t>
  </si>
  <si>
    <t>CAPITAL*</t>
  </si>
  <si>
    <t>Leitos livres</t>
  </si>
  <si>
    <t>Não informado</t>
  </si>
  <si>
    <t>CASOS CONFIRMADOS</t>
  </si>
  <si>
    <t>Rede Pública</t>
  </si>
  <si>
    <t>Rede Privada</t>
  </si>
  <si>
    <t>LABORATÓRIO PÚBLICO</t>
  </si>
  <si>
    <t>LABORATÓRIO PRIVADO</t>
  </si>
  <si>
    <t>TESTES REALIZADOS</t>
  </si>
  <si>
    <t>TAXA DE OCUPAÇÃO DE LEITOS DE CLÍNICOS Covid-19</t>
  </si>
  <si>
    <t>TAXA DE OCUPAÇÃO DE LEITOS DE UTI Covid-19</t>
  </si>
  <si>
    <t>ÓBITOS DE COVID-19</t>
  </si>
  <si>
    <t>QUADRO DE COMORBIDADE DOS ÓBITOS</t>
  </si>
  <si>
    <t xml:space="preserve">COM COMORBIDADES </t>
  </si>
  <si>
    <t xml:space="preserve">SEM COMORBIDADES </t>
  </si>
  <si>
    <t>STATUS</t>
  </si>
  <si>
    <t>PROFISSIONAIS DA SAÚDE</t>
  </si>
  <si>
    <t>BOLETIM ANTERIOR</t>
  </si>
  <si>
    <t>*Taxa de ocupação relativa aos leitos SUS disponíveis na rede SES/MA</t>
  </si>
  <si>
    <t>RECUPERADOS</t>
  </si>
  <si>
    <t>60 a 69 anos</t>
  </si>
  <si>
    <t>Regional de Saúde</t>
  </si>
  <si>
    <t>Municipios</t>
  </si>
  <si>
    <t>CONFIRMADO</t>
  </si>
  <si>
    <t>ACAILANDIA</t>
  </si>
  <si>
    <t>ÓBITO</t>
  </si>
  <si>
    <t>SAO LUIS</t>
  </si>
  <si>
    <t>ALCANTARA</t>
  </si>
  <si>
    <t>BACABAL</t>
  </si>
  <si>
    <t>ALTAMIRA DO MARANHAO</t>
  </si>
  <si>
    <t>CODO</t>
  </si>
  <si>
    <t>ALTO ALEGRE DO MARANHAO</t>
  </si>
  <si>
    <t>SANTA INES</t>
  </si>
  <si>
    <t>ALTO ALEGRE DO PINDARE</t>
  </si>
  <si>
    <t>IMPERATRIZ</t>
  </si>
  <si>
    <t>AMARANTE DO MARANHAO</t>
  </si>
  <si>
    <t>ITAPECURU MIRIM</t>
  </si>
  <si>
    <t>ANAJATUBA</t>
  </si>
  <si>
    <t>ZE DOCA</t>
  </si>
  <si>
    <t>ARAGUANA</t>
  </si>
  <si>
    <t>ARARI</t>
  </si>
  <si>
    <t>ROSARIO</t>
  </si>
  <si>
    <t>BACABEIRA</t>
  </si>
  <si>
    <t>BALSAS</t>
  </si>
  <si>
    <t>BARREIRINHAS</t>
  </si>
  <si>
    <t>BOM JARDIM</t>
  </si>
  <si>
    <t>CHAPADINHA</t>
  </si>
  <si>
    <t>BREJO</t>
  </si>
  <si>
    <t>BURITICUPU</t>
  </si>
  <si>
    <t>CACHOEIRA GRANDE</t>
  </si>
  <si>
    <t>VIANA</t>
  </si>
  <si>
    <t>CAJAPIO</t>
  </si>
  <si>
    <t>CANTANHEDE</t>
  </si>
  <si>
    <t>CAXIAS</t>
  </si>
  <si>
    <t>CENTRO NOVO DO MARANHAO</t>
  </si>
  <si>
    <t>COELHO NETO</t>
  </si>
  <si>
    <t>SAO JOAO DOS PATOS</t>
  </si>
  <si>
    <t>COLINAS</t>
  </si>
  <si>
    <t>CONCEICAO DO LAGO-ACU</t>
  </si>
  <si>
    <t>PINHEIRO</t>
  </si>
  <si>
    <t>CURURUPU</t>
  </si>
  <si>
    <t>DAVINOPOLIS</t>
  </si>
  <si>
    <t>ESTREITO</t>
  </si>
  <si>
    <t>GOVERNADOR EDISON LOBAO</t>
  </si>
  <si>
    <t>GOVERNADOR NEWTON BELLO</t>
  </si>
  <si>
    <t>GOVERNADOR NUNES FREIRE</t>
  </si>
  <si>
    <t>HUMBERTO DE CAMPOS</t>
  </si>
  <si>
    <t>JUNCO DO MARANHAO</t>
  </si>
  <si>
    <t>PEDREIRAS</t>
  </si>
  <si>
    <t>LAGO DA PEDRA</t>
  </si>
  <si>
    <t>LIMA CAMPOS</t>
  </si>
  <si>
    <t>MAGALHAES DE ALMEIDA</t>
  </si>
  <si>
    <t>MATA ROMA</t>
  </si>
  <si>
    <t>MATINHA</t>
  </si>
  <si>
    <t>MILAGRES DO MARANHAO</t>
  </si>
  <si>
    <t>MIRANDA DO NORTE</t>
  </si>
  <si>
    <t>MIRINZAL</t>
  </si>
  <si>
    <t>MONCAO</t>
  </si>
  <si>
    <t>MORROS</t>
  </si>
  <si>
    <t>OLHO D'AGUA DAS CUNHAS</t>
  </si>
  <si>
    <t>PACO DO LUMIAR</t>
  </si>
  <si>
    <t>PERITORO</t>
  </si>
  <si>
    <t>PORTO FRANCO</t>
  </si>
  <si>
    <t>PRESIDENTE DUTRA</t>
  </si>
  <si>
    <t>PRESIDENTE JUSCELINO</t>
  </si>
  <si>
    <t>RAPOSA</t>
  </si>
  <si>
    <t>SANTA RITA</t>
  </si>
  <si>
    <t>SAO BENEDITO DO RIO PRETO</t>
  </si>
  <si>
    <t>SAO FRANCISCO DO BREJAO</t>
  </si>
  <si>
    <t>SAO JOAO BATISTA</t>
  </si>
  <si>
    <t>SAO JOSE DE RIBAMAR</t>
  </si>
  <si>
    <t>SAO LUIS GONZAGA DO MARANHAO</t>
  </si>
  <si>
    <t>SAO MATEUS DO MARANHAO</t>
  </si>
  <si>
    <t>SENADOR LA ROCQUE</t>
  </si>
  <si>
    <t>SERRANO DO MARANHAO</t>
  </si>
  <si>
    <t>TIMON</t>
  </si>
  <si>
    <t>TRIZIDELA DO VALE</t>
  </si>
  <si>
    <t>TUNTUM</t>
  </si>
  <si>
    <t>TUTOIA</t>
  </si>
  <si>
    <t>URBANO SANTOS</t>
  </si>
  <si>
    <t>VARGEM GRANDE</t>
  </si>
  <si>
    <t>VITORIA DO MEARIM</t>
  </si>
  <si>
    <t>VITORINO FREIRE</t>
  </si>
  <si>
    <t>PAULINO NEVES</t>
  </si>
  <si>
    <t>PRESIDENTE MEDICI</t>
  </si>
  <si>
    <t>ALDEIAS ALTAS</t>
  </si>
  <si>
    <t>BOM LUGAR</t>
  </si>
  <si>
    <t>DUQUE BACELAR</t>
  </si>
  <si>
    <t>MARACAÇUMÉ</t>
  </si>
  <si>
    <t>NOVA OLINDA DO MARANHÃO</t>
  </si>
  <si>
    <t>SANTA LUZIA</t>
  </si>
  <si>
    <t>SATUBINHA</t>
  </si>
  <si>
    <t>ALCÂNTARA</t>
  </si>
  <si>
    <t>ALTAMIRA DO MARANHÃO</t>
  </si>
  <si>
    <t>ALTO ALEGRE DO MARANHÃO</t>
  </si>
  <si>
    <t>ALTO ALEGRE DO PINDARÉ</t>
  </si>
  <si>
    <t>AMARANTE DO MARANHÃO</t>
  </si>
  <si>
    <t>ARAGUANÃ</t>
  </si>
  <si>
    <t>AXIXÁ</t>
  </si>
  <si>
    <t>BELA VISTA DO MARANHÃO</t>
  </si>
  <si>
    <t>BEQUIMÃO</t>
  </si>
  <si>
    <t>BURITIRANA</t>
  </si>
  <si>
    <t>CAJAPIÓ</t>
  </si>
  <si>
    <t>CODÓ</t>
  </si>
  <si>
    <t>CONCEIÇÃO DO LAGO AÇU</t>
  </si>
  <si>
    <t>DAVINÓPOLIS</t>
  </si>
  <si>
    <t>ESPERANTINÓPOLIS</t>
  </si>
  <si>
    <t>GUIMARÃES</t>
  </si>
  <si>
    <t>JUNCO DO MARANHÃO</t>
  </si>
  <si>
    <t>MAGALHÃES DE ALMEIDA</t>
  </si>
  <si>
    <t>MILAGRES DO MARANHÃO</t>
  </si>
  <si>
    <t>MONÇÃO</t>
  </si>
  <si>
    <t>PAÇO DO LUMIAR</t>
  </si>
  <si>
    <t>PENALVA</t>
  </si>
  <si>
    <t>PINDARÉ MIRIM</t>
  </si>
  <si>
    <t>PIRAPEMAS</t>
  </si>
  <si>
    <t>ROSÁRIO</t>
  </si>
  <si>
    <t>SANTA INÊS</t>
  </si>
  <si>
    <t>SÃO BENEDITO DO RIO PRETO</t>
  </si>
  <si>
    <t>SÃO BENTO</t>
  </si>
  <si>
    <t>SÃO JOÃO BATISTA</t>
  </si>
  <si>
    <t>SÃO JOSÉ DE RIBAMAR</t>
  </si>
  <si>
    <t>SÃO LUÍS GONZAGA DO MARANHÃO</t>
  </si>
  <si>
    <t>SÃO MATEUS DO MARANHÃO</t>
  </si>
  <si>
    <t>SÃO VICENTE DE FERRER</t>
  </si>
  <si>
    <t>SERRANO DO MARANHÃO</t>
  </si>
  <si>
    <t>SÍTIO NOVO</t>
  </si>
  <si>
    <t>VITÓRIA DO MEARIM</t>
  </si>
  <si>
    <t>ZÉ DOCA</t>
  </si>
  <si>
    <t>COMORBIDADE</t>
  </si>
  <si>
    <t>NEUROLÓGICO</t>
  </si>
  <si>
    <t>ONCOLÓGICO</t>
  </si>
  <si>
    <t>PNEUMOTIA</t>
  </si>
  <si>
    <t>CARDIOPATIA</t>
  </si>
  <si>
    <t>DOENÇA RENAL CRÔNICA</t>
  </si>
  <si>
    <t>HIPERTENSÃO ARTERIAL</t>
  </si>
  <si>
    <t>OBESIDADE</t>
  </si>
  <si>
    <t>OUTROS</t>
  </si>
  <si>
    <t>AÇAILÂNDIA</t>
  </si>
  <si>
    <t>ANAPURUS</t>
  </si>
  <si>
    <t>BURITI</t>
  </si>
  <si>
    <t>CAJARI</t>
  </si>
  <si>
    <t>ITINGA DO MARANHÃO</t>
  </si>
  <si>
    <t>SANTA HELENA</t>
  </si>
  <si>
    <t>BARRA DO CORDA</t>
  </si>
  <si>
    <t>CARUTAPERA</t>
  </si>
  <si>
    <t>COROATÁ</t>
  </si>
  <si>
    <t>FORTALEZA DOS NOGUEIRAS</t>
  </si>
  <si>
    <t>SANTA LUZIA DO PARUÁ</t>
  </si>
  <si>
    <t>SANTA QUITÉRIA DO MARANHÃO</t>
  </si>
  <si>
    <t>SÃO LUÍS</t>
  </si>
  <si>
    <t>AMAPA DO MARANHAO</t>
  </si>
  <si>
    <t>ICATU</t>
  </si>
  <si>
    <t>IGARAPÉ DO MEIO</t>
  </si>
  <si>
    <t>JOSELANDIA</t>
  </si>
  <si>
    <t>LAGO DOS RODRIGUES</t>
  </si>
  <si>
    <t>LUIZ DOMINGUES</t>
  </si>
  <si>
    <t>MONTES ALTOS</t>
  </si>
  <si>
    <t>OLINDA NOVA DO MARANHÃO</t>
  </si>
  <si>
    <t>PERI MIRIM</t>
  </si>
  <si>
    <t>PRESIDENTE SARNEY</t>
  </si>
  <si>
    <t>BOM JESUS DAS SELVAS</t>
  </si>
  <si>
    <t>PEDRO DO ROSÁRIO</t>
  </si>
  <si>
    <t>PIO XII</t>
  </si>
  <si>
    <t>PORTO RICO DO MARANHÃO</t>
  </si>
  <si>
    <t>SÃO JOÃO DOS PATOS</t>
  </si>
  <si>
    <t>TURIAÇU</t>
  </si>
  <si>
    <t>DIABETES MELLITUS</t>
  </si>
  <si>
    <t>SEM COMORBIDADE</t>
  </si>
  <si>
    <t>ARAME</t>
  </si>
  <si>
    <t>FERNANDO FALCÃO</t>
  </si>
  <si>
    <t>PRESIDENTE VARGAS</t>
  </si>
  <si>
    <t>RIACHAO</t>
  </si>
  <si>
    <t>SÃO JOÃO DO CARU</t>
  </si>
  <si>
    <t>SÃO PEDRO D'ÁGUA BRANCA</t>
  </si>
  <si>
    <t>TURILANDIA</t>
  </si>
  <si>
    <t xml:space="preserve">APICUM - AÇU </t>
  </si>
  <si>
    <t>ARAIOSES</t>
  </si>
  <si>
    <t>BARAO DE GRAJAU</t>
  </si>
  <si>
    <t>BELAGUA</t>
  </si>
  <si>
    <t>BOA VISTA DO GURUPI</t>
  </si>
  <si>
    <t>CÂNDIDO MENDES</t>
  </si>
  <si>
    <t>CAPINZAL DO NORTE</t>
  </si>
  <si>
    <t>CENTRO DO GUILHERME</t>
  </si>
  <si>
    <t>CENTRO NOVO DO MARANHÃO</t>
  </si>
  <si>
    <t>DOM PEDRO</t>
  </si>
  <si>
    <t>MARANHAOZINHO</t>
  </si>
  <si>
    <t>PALMEIRANDIA</t>
  </si>
  <si>
    <t>SANTANA</t>
  </si>
  <si>
    <t>SANTO ANTONIO DOS LOPES</t>
  </si>
  <si>
    <t>SÃO BERNARDO</t>
  </si>
  <si>
    <t>SÃO DOMINGOS DO MA</t>
  </si>
  <si>
    <t>SÃO PEDRO DOS CRENTES</t>
  </si>
  <si>
    <t>SENADOR ALEXANDRE COSTA</t>
  </si>
  <si>
    <t>TIMBIRAS</t>
  </si>
  <si>
    <t>AGUA DOCE DO MARANHÃO</t>
  </si>
  <si>
    <t>BURITI BRAVO</t>
  </si>
  <si>
    <t>GOVERNADOR EDISON LOBÃO</t>
  </si>
  <si>
    <t>GRAJAÚ</t>
  </si>
  <si>
    <t>JOÃO LISBOA</t>
  </si>
  <si>
    <t xml:space="preserve">MIRANDA DO NORTE </t>
  </si>
  <si>
    <t>PAULO RAMOS</t>
  </si>
  <si>
    <t xml:space="preserve">PEDREIRAS </t>
  </si>
  <si>
    <t>PERITORÓ</t>
  </si>
  <si>
    <t>RIBAMAR FIQUENE</t>
  </si>
  <si>
    <t>CEDRAL</t>
  </si>
  <si>
    <t>CIDELANDIA</t>
  </si>
  <si>
    <t>MIRADOR</t>
  </si>
  <si>
    <t>PARAIBANO</t>
  </si>
  <si>
    <t>VILA NOVA DOS MARTÍRIOS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</si>
</sst>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color rgb="FF000000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b/>
      <sz val="10"/>
      <color rgb="FF000000"/>
      <name val="Calibri Light"/>
      <family val="2"/>
      <scheme val="major"/>
    </font>
    <font>
      <sz val="11"/>
      <color rgb="FF00000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  <charset val="204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10" fillId="0" borderId="0"/>
    <xf numFmtId="0" fontId="1" fillId="0" borderId="0"/>
  </cellStyleXfs>
  <cellXfs count="121">
    <xf numFmtId="0" fontId="0" fillId="0" borderId="0" xfId="0"/>
    <xf numFmtId="0" fontId="0" fillId="0" borderId="0" xfId="0" applyBorder="1"/>
    <xf numFmtId="0" fontId="0" fillId="0" borderId="10" xfId="0" applyBorder="1"/>
    <xf numFmtId="0" fontId="0" fillId="0" borderId="8" xfId="0" applyBorder="1" applyAlignment="1">
      <alignment horizontal="left"/>
    </xf>
    <xf numFmtId="9" fontId="0" fillId="0" borderId="0" xfId="1" applyFont="1" applyAlignment="1">
      <alignment horizontal="center" vertical="center"/>
    </xf>
    <xf numFmtId="9" fontId="0" fillId="0" borderId="0" xfId="1" applyNumberFormat="1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5" fillId="0" borderId="7" xfId="0" applyFont="1" applyBorder="1" applyAlignment="1">
      <alignment horizontal="center"/>
    </xf>
    <xf numFmtId="0" fontId="0" fillId="0" borderId="22" xfId="0" applyBorder="1" applyAlignment="1">
      <alignment horizontal="left"/>
    </xf>
    <xf numFmtId="0" fontId="4" fillId="0" borderId="23" xfId="0" applyFont="1" applyBorder="1" applyAlignment="1">
      <alignment horizontal="center"/>
    </xf>
    <xf numFmtId="0" fontId="0" fillId="0" borderId="24" xfId="0" applyBorder="1"/>
    <xf numFmtId="0" fontId="0" fillId="0" borderId="25" xfId="0" applyBorder="1"/>
    <xf numFmtId="0" fontId="0" fillId="0" borderId="19" xfId="0" applyBorder="1" applyAlignment="1">
      <alignment horizontal="left"/>
    </xf>
    <xf numFmtId="0" fontId="4" fillId="0" borderId="20" xfId="0" applyFont="1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0" fillId="3" borderId="10" xfId="0" applyFont="1" applyFill="1" applyBorder="1" applyAlignment="1">
      <alignment horizontal="center" vertical="center" wrapText="1"/>
    </xf>
    <xf numFmtId="0" fontId="0" fillId="0" borderId="5" xfId="0" applyBorder="1"/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3" borderId="11" xfId="0" applyNumberFormat="1" applyFont="1" applyFill="1" applyBorder="1" applyAlignment="1">
      <alignment horizontal="center" vertical="center" wrapText="1"/>
    </xf>
    <xf numFmtId="0" fontId="5" fillId="4" borderId="32" xfId="2" applyFont="1" applyFill="1" applyBorder="1" applyAlignment="1">
      <alignment horizontal="center" vertical="center"/>
    </xf>
    <xf numFmtId="0" fontId="5" fillId="5" borderId="32" xfId="0" applyFont="1" applyFill="1" applyBorder="1" applyAlignment="1">
      <alignment horizontal="center" vertical="center"/>
    </xf>
    <xf numFmtId="0" fontId="9" fillId="6" borderId="32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11" fillId="0" borderId="0" xfId="0" applyFont="1" applyBorder="1" applyAlignment="1">
      <alignment wrapText="1"/>
    </xf>
    <xf numFmtId="0" fontId="12" fillId="3" borderId="8" xfId="0" applyFont="1" applyFill="1" applyBorder="1"/>
    <xf numFmtId="0" fontId="12" fillId="3" borderId="9" xfId="0" applyFont="1" applyFill="1" applyBorder="1"/>
    <xf numFmtId="0" fontId="12" fillId="3" borderId="19" xfId="0" applyFont="1" applyFill="1" applyBorder="1"/>
    <xf numFmtId="0" fontId="12" fillId="3" borderId="20" xfId="0" applyFont="1" applyFill="1" applyBorder="1"/>
    <xf numFmtId="0" fontId="12" fillId="3" borderId="10" xfId="0" applyFont="1" applyFill="1" applyBorder="1"/>
    <xf numFmtId="10" fontId="12" fillId="3" borderId="12" xfId="0" applyNumberFormat="1" applyFont="1" applyFill="1" applyBorder="1"/>
    <xf numFmtId="0" fontId="0" fillId="0" borderId="4" xfId="0" applyBorder="1"/>
    <xf numFmtId="9" fontId="0" fillId="0" borderId="4" xfId="0" applyNumberFormat="1" applyBorder="1" applyAlignment="1">
      <alignment horizontal="center" vertical="center"/>
    </xf>
    <xf numFmtId="9" fontId="0" fillId="0" borderId="4" xfId="0" applyNumberFormat="1" applyBorder="1"/>
    <xf numFmtId="0" fontId="0" fillId="0" borderId="4" xfId="0" applyFont="1" applyBorder="1" applyAlignment="1">
      <alignment horizontal="center"/>
    </xf>
    <xf numFmtId="0" fontId="6" fillId="2" borderId="4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12" fillId="0" borderId="0" xfId="0" applyFont="1"/>
    <xf numFmtId="0" fontId="12" fillId="0" borderId="7" xfId="0" applyFont="1" applyBorder="1"/>
    <xf numFmtId="0" fontId="12" fillId="0" borderId="12" xfId="0" applyFont="1" applyBorder="1"/>
    <xf numFmtId="0" fontId="12" fillId="3" borderId="16" xfId="0" applyFont="1" applyFill="1" applyBorder="1" applyAlignment="1">
      <alignment horizontal="center" vertical="center"/>
    </xf>
    <xf numFmtId="0" fontId="12" fillId="0" borderId="5" xfId="0" applyFont="1" applyBorder="1"/>
    <xf numFmtId="0" fontId="12" fillId="0" borderId="8" xfId="0" applyFont="1" applyBorder="1"/>
    <xf numFmtId="0" fontId="12" fillId="0" borderId="9" xfId="0" applyFont="1" applyBorder="1"/>
    <xf numFmtId="0" fontId="12" fillId="0" borderId="19" xfId="0" applyFont="1" applyBorder="1"/>
    <xf numFmtId="0" fontId="12" fillId="0" borderId="20" xfId="0" applyFont="1" applyFill="1" applyBorder="1"/>
    <xf numFmtId="0" fontId="12" fillId="0" borderId="30" xfId="0" applyFont="1" applyFill="1" applyBorder="1"/>
    <xf numFmtId="0" fontId="12" fillId="0" borderId="15" xfId="0" applyFont="1" applyBorder="1"/>
    <xf numFmtId="0" fontId="12" fillId="0" borderId="17" xfId="0" applyFont="1" applyBorder="1" applyAlignment="1"/>
    <xf numFmtId="0" fontId="0" fillId="0" borderId="33" xfId="0" applyBorder="1"/>
    <xf numFmtId="0" fontId="0" fillId="0" borderId="34" xfId="0" applyBorder="1"/>
    <xf numFmtId="9" fontId="0" fillId="0" borderId="34" xfId="0" applyNumberFormat="1" applyBorder="1"/>
    <xf numFmtId="0" fontId="0" fillId="0" borderId="35" xfId="0" applyBorder="1"/>
    <xf numFmtId="0" fontId="3" fillId="2" borderId="8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0" fillId="0" borderId="0" xfId="0" applyBorder="1" applyAlignment="1"/>
    <xf numFmtId="0" fontId="0" fillId="3" borderId="36" xfId="0" applyFill="1" applyBorder="1" applyAlignment="1">
      <alignment horizontal="center" vertical="center"/>
    </xf>
    <xf numFmtId="0" fontId="0" fillId="3" borderId="32" xfId="0" applyFill="1" applyBorder="1" applyAlignment="1">
      <alignment horizontal="center" vertical="center"/>
    </xf>
    <xf numFmtId="0" fontId="0" fillId="3" borderId="37" xfId="0" applyFill="1" applyBorder="1" applyAlignment="1">
      <alignment horizontal="center" vertical="center"/>
    </xf>
    <xf numFmtId="0" fontId="12" fillId="3" borderId="36" xfId="0" applyFont="1" applyFill="1" applyBorder="1"/>
    <xf numFmtId="0" fontId="12" fillId="3" borderId="37" xfId="0" applyFont="1" applyFill="1" applyBorder="1"/>
    <xf numFmtId="0" fontId="0" fillId="0" borderId="4" xfId="0" applyBorder="1" applyAlignment="1">
      <alignment horizontal="center"/>
    </xf>
    <xf numFmtId="0" fontId="0" fillId="0" borderId="38" xfId="0" applyFill="1" applyBorder="1"/>
    <xf numFmtId="0" fontId="0" fillId="0" borderId="38" xfId="0" applyBorder="1"/>
    <xf numFmtId="0" fontId="8" fillId="0" borderId="4" xfId="0" applyFont="1" applyBorder="1" applyAlignment="1">
      <alignment horizontal="center" vertical="center"/>
    </xf>
    <xf numFmtId="9" fontId="0" fillId="0" borderId="7" xfId="0" applyNumberFormat="1" applyBorder="1" applyAlignment="1">
      <alignment horizontal="center" vertical="center"/>
    </xf>
    <xf numFmtId="9" fontId="0" fillId="0" borderId="12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7" fillId="0" borderId="39" xfId="0" applyFont="1" applyBorder="1" applyAlignment="1">
      <alignment horizontal="center" vertical="center"/>
    </xf>
    <xf numFmtId="0" fontId="7" fillId="0" borderId="39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5" fillId="7" borderId="28" xfId="0" applyFont="1" applyFill="1" applyBorder="1" applyAlignment="1">
      <alignment horizontal="center" vertical="center"/>
    </xf>
    <xf numFmtId="0" fontId="5" fillId="7" borderId="31" xfId="0" applyFont="1" applyFill="1" applyBorder="1" applyAlignment="1">
      <alignment horizontal="center" vertical="center"/>
    </xf>
    <xf numFmtId="0" fontId="5" fillId="7" borderId="27" xfId="0" applyFont="1" applyFill="1" applyBorder="1" applyAlignment="1">
      <alignment horizontal="center" vertical="center"/>
    </xf>
    <xf numFmtId="0" fontId="5" fillId="7" borderId="28" xfId="0" applyFont="1" applyFill="1" applyBorder="1" applyAlignment="1">
      <alignment horizontal="center"/>
    </xf>
    <xf numFmtId="0" fontId="5" fillId="7" borderId="27" xfId="0" applyFont="1" applyFill="1" applyBorder="1" applyAlignment="1">
      <alignment horizontal="center"/>
    </xf>
    <xf numFmtId="0" fontId="13" fillId="7" borderId="17" xfId="0" applyFont="1" applyFill="1" applyBorder="1" applyAlignment="1"/>
    <xf numFmtId="0" fontId="13" fillId="3" borderId="0" xfId="0" applyFont="1" applyFill="1" applyBorder="1" applyAlignment="1"/>
    <xf numFmtId="0" fontId="13" fillId="7" borderId="0" xfId="0" applyFont="1" applyFill="1" applyBorder="1" applyAlignment="1"/>
    <xf numFmtId="0" fontId="8" fillId="3" borderId="4" xfId="0" applyFont="1" applyFill="1" applyBorder="1"/>
    <xf numFmtId="0" fontId="0" fillId="0" borderId="1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0" fillId="0" borderId="18" xfId="0" applyFont="1" applyBorder="1" applyAlignment="1">
      <alignment horizontal="center" vertical="center" wrapText="1"/>
    </xf>
    <xf numFmtId="0" fontId="0" fillId="0" borderId="16" xfId="0" applyFont="1" applyBorder="1" applyAlignment="1">
      <alignment horizontal="center" vertical="center" wrapText="1"/>
    </xf>
    <xf numFmtId="0" fontId="12" fillId="3" borderId="21" xfId="0" applyFont="1" applyFill="1" applyBorder="1" applyAlignment="1">
      <alignment horizontal="center" vertical="center"/>
    </xf>
    <xf numFmtId="0" fontId="12" fillId="3" borderId="15" xfId="0" applyFont="1" applyFill="1" applyBorder="1" applyAlignment="1">
      <alignment horizontal="center" vertical="center"/>
    </xf>
    <xf numFmtId="0" fontId="0" fillId="0" borderId="40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42" xfId="0" applyBorder="1" applyAlignment="1">
      <alignment horizontal="center"/>
    </xf>
    <xf numFmtId="0" fontId="5" fillId="7" borderId="21" xfId="0" applyFont="1" applyFill="1" applyBorder="1" applyAlignment="1">
      <alignment horizontal="center"/>
    </xf>
    <xf numFmtId="0" fontId="5" fillId="7" borderId="15" xfId="0" applyFont="1" applyFill="1" applyBorder="1" applyAlignment="1">
      <alignment horizontal="center"/>
    </xf>
    <xf numFmtId="0" fontId="0" fillId="0" borderId="28" xfId="0" applyBorder="1" applyAlignment="1">
      <alignment horizontal="left" vertical="center"/>
    </xf>
    <xf numFmtId="0" fontId="0" fillId="0" borderId="22" xfId="0" applyBorder="1" applyAlignment="1">
      <alignment horizontal="left" vertical="center"/>
    </xf>
    <xf numFmtId="0" fontId="4" fillId="0" borderId="27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5" fillId="7" borderId="13" xfId="0" applyFont="1" applyFill="1" applyBorder="1" applyAlignment="1">
      <alignment horizontal="center"/>
    </xf>
    <xf numFmtId="0" fontId="5" fillId="7" borderId="26" xfId="0" applyFont="1" applyFill="1" applyBorder="1" applyAlignment="1">
      <alignment horizontal="center"/>
    </xf>
    <xf numFmtId="0" fontId="5" fillId="7" borderId="14" xfId="0" applyFont="1" applyFill="1" applyBorder="1" applyAlignment="1">
      <alignment horizontal="center"/>
    </xf>
    <xf numFmtId="0" fontId="5" fillId="7" borderId="29" xfId="0" applyFont="1" applyFill="1" applyBorder="1" applyAlignment="1">
      <alignment horizontal="center"/>
    </xf>
    <xf numFmtId="0" fontId="12" fillId="3" borderId="13" xfId="0" applyFont="1" applyFill="1" applyBorder="1" applyAlignment="1">
      <alignment horizontal="center" vertical="center"/>
    </xf>
    <xf numFmtId="0" fontId="12" fillId="3" borderId="14" xfId="0" applyFont="1" applyFill="1" applyBorder="1" applyAlignment="1">
      <alignment horizontal="center" vertical="center"/>
    </xf>
    <xf numFmtId="0" fontId="5" fillId="7" borderId="21" xfId="0" applyFont="1" applyFill="1" applyBorder="1" applyAlignment="1">
      <alignment horizontal="center" vertical="center"/>
    </xf>
    <xf numFmtId="0" fontId="5" fillId="7" borderId="29" xfId="0" applyFont="1" applyFill="1" applyBorder="1" applyAlignment="1">
      <alignment horizontal="center" vertical="center"/>
    </xf>
    <xf numFmtId="0" fontId="5" fillId="7" borderId="15" xfId="0" applyFont="1" applyFill="1" applyBorder="1" applyAlignment="1">
      <alignment horizontal="center" vertical="center"/>
    </xf>
    <xf numFmtId="0" fontId="13" fillId="7" borderId="21" xfId="0" applyFont="1" applyFill="1" applyBorder="1" applyAlignment="1">
      <alignment horizontal="center" vertical="center"/>
    </xf>
    <xf numFmtId="0" fontId="13" fillId="7" borderId="15" xfId="0" applyFont="1" applyFill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2" fillId="0" borderId="12" xfId="0" applyFont="1" applyFill="1" applyBorder="1" applyAlignment="1">
      <alignment horizontal="center"/>
    </xf>
  </cellXfs>
  <cellStyles count="4">
    <cellStyle name="Normal" xfId="0" builtinId="0"/>
    <cellStyle name="Normal 2" xfId="2" xr:uid="{00000000-0005-0000-0000-000001000000}"/>
    <cellStyle name="Normal 2 2" xfId="3" xr:uid="{00000000-0005-0000-0000-000002000000}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63"/>
  <sheetViews>
    <sheetView tabSelected="1" topLeftCell="A36" zoomScale="70" zoomScaleNormal="70" workbookViewId="0">
      <selection activeCell="F22" sqref="F22"/>
    </sheetView>
  </sheetViews>
  <sheetFormatPr defaultRowHeight="15" x14ac:dyDescent="0.25"/>
  <cols>
    <col min="1" max="1" width="38.5703125" bestFit="1" customWidth="1"/>
    <col min="2" max="2" width="22.140625" customWidth="1"/>
    <col min="3" max="3" width="19.5703125" customWidth="1"/>
    <col min="4" max="4" width="11.42578125" bestFit="1" customWidth="1"/>
    <col min="5" max="5" width="28.5703125" bestFit="1" customWidth="1"/>
    <col min="6" max="6" width="31.140625" bestFit="1" customWidth="1"/>
    <col min="7" max="7" width="23.42578125" customWidth="1"/>
    <col min="8" max="8" width="19.140625" customWidth="1"/>
    <col min="9" max="9" width="20.7109375" bestFit="1" customWidth="1"/>
    <col min="10" max="10" width="35.140625" customWidth="1"/>
    <col min="11" max="11" width="30.5703125" customWidth="1"/>
  </cols>
  <sheetData>
    <row r="1" spans="1:10" ht="15.75" thickBot="1" x14ac:dyDescent="0.3"/>
    <row r="2" spans="1:10" ht="15.75" thickBot="1" x14ac:dyDescent="0.3">
      <c r="A2" s="113" t="s">
        <v>0</v>
      </c>
      <c r="B2" s="114"/>
      <c r="C2" s="115"/>
      <c r="D2" s="61"/>
      <c r="E2" s="77" t="s">
        <v>3</v>
      </c>
      <c r="F2" s="78" t="s">
        <v>24</v>
      </c>
      <c r="G2" s="79" t="s">
        <v>31</v>
      </c>
      <c r="I2" s="80" t="s">
        <v>7</v>
      </c>
      <c r="J2" s="81" t="s">
        <v>6</v>
      </c>
    </row>
    <row r="3" spans="1:10" x14ac:dyDescent="0.25">
      <c r="A3" s="24" t="s">
        <v>57</v>
      </c>
      <c r="B3" s="25" t="s">
        <v>58</v>
      </c>
      <c r="C3" s="26" t="s">
        <v>60</v>
      </c>
      <c r="E3" s="20" t="s">
        <v>4</v>
      </c>
      <c r="F3" s="17">
        <v>4007</v>
      </c>
      <c r="G3" s="71">
        <f>F3/G9</f>
        <v>0.49201866404715128</v>
      </c>
      <c r="H3" s="4"/>
      <c r="I3" s="58" t="s">
        <v>8</v>
      </c>
      <c r="J3" s="73">
        <v>82</v>
      </c>
    </row>
    <row r="4" spans="1:10" ht="15.75" thickBot="1" x14ac:dyDescent="0.3">
      <c r="A4" s="85" t="s">
        <v>193</v>
      </c>
      <c r="B4" s="67">
        <v>76</v>
      </c>
      <c r="C4" s="36"/>
      <c r="E4" s="2" t="s">
        <v>5</v>
      </c>
      <c r="F4" s="9">
        <v>4137</v>
      </c>
      <c r="G4" s="72">
        <f>F4/G9</f>
        <v>0.50798133595284878</v>
      </c>
      <c r="H4" s="5"/>
      <c r="I4" s="58" t="s">
        <v>9</v>
      </c>
      <c r="J4" s="73">
        <v>119</v>
      </c>
    </row>
    <row r="5" spans="1:10" x14ac:dyDescent="0.25">
      <c r="A5" s="85" t="s">
        <v>250</v>
      </c>
      <c r="B5" s="67">
        <v>3</v>
      </c>
      <c r="C5" s="36"/>
      <c r="I5" s="58" t="s">
        <v>10</v>
      </c>
      <c r="J5" s="73">
        <v>915</v>
      </c>
    </row>
    <row r="6" spans="1:10" ht="15.75" thickBot="1" x14ac:dyDescent="0.3">
      <c r="A6" s="85" t="s">
        <v>147</v>
      </c>
      <c r="B6" s="67">
        <v>6</v>
      </c>
      <c r="C6" s="36"/>
      <c r="I6" s="58" t="s">
        <v>11</v>
      </c>
      <c r="J6" s="73">
        <v>2056</v>
      </c>
    </row>
    <row r="7" spans="1:10" ht="15.75" thickBot="1" x14ac:dyDescent="0.3">
      <c r="A7" s="85" t="s">
        <v>140</v>
      </c>
      <c r="B7" s="67">
        <v>1</v>
      </c>
      <c r="C7" s="36"/>
      <c r="E7" s="95" t="s">
        <v>17</v>
      </c>
      <c r="F7" s="110"/>
      <c r="G7" s="96"/>
      <c r="I7" s="58" t="s">
        <v>12</v>
      </c>
      <c r="J7" s="73">
        <v>1623</v>
      </c>
    </row>
    <row r="8" spans="1:10" x14ac:dyDescent="0.25">
      <c r="A8" s="85" t="s">
        <v>148</v>
      </c>
      <c r="B8" s="67">
        <v>1</v>
      </c>
      <c r="C8" s="27">
        <v>1</v>
      </c>
      <c r="E8" s="62" t="s">
        <v>19</v>
      </c>
      <c r="F8" s="63" t="s">
        <v>18</v>
      </c>
      <c r="G8" s="64" t="s">
        <v>1</v>
      </c>
      <c r="I8" s="58" t="s">
        <v>13</v>
      </c>
      <c r="J8" s="73">
        <v>1040</v>
      </c>
    </row>
    <row r="9" spans="1:10" ht="15.75" thickBot="1" x14ac:dyDescent="0.3">
      <c r="A9" s="85" t="s">
        <v>149</v>
      </c>
      <c r="B9" s="67">
        <v>14</v>
      </c>
      <c r="C9" s="36"/>
      <c r="E9" s="19">
        <v>5646</v>
      </c>
      <c r="F9" s="23">
        <v>8237</v>
      </c>
      <c r="G9" s="45">
        <v>8144</v>
      </c>
      <c r="I9" s="58" t="s">
        <v>14</v>
      </c>
      <c r="J9" s="73">
        <v>735</v>
      </c>
    </row>
    <row r="10" spans="1:10" x14ac:dyDescent="0.25">
      <c r="A10" s="85" t="s">
        <v>150</v>
      </c>
      <c r="B10" s="67">
        <v>20</v>
      </c>
      <c r="C10" s="36"/>
      <c r="I10" s="58" t="s">
        <v>15</v>
      </c>
      <c r="J10" s="73">
        <v>635</v>
      </c>
    </row>
    <row r="11" spans="1:10" x14ac:dyDescent="0.25">
      <c r="A11" s="85" t="s">
        <v>206</v>
      </c>
      <c r="B11" s="67">
        <v>2</v>
      </c>
      <c r="C11" s="36"/>
      <c r="I11" s="58" t="s">
        <v>37</v>
      </c>
      <c r="J11" s="73">
        <v>939</v>
      </c>
    </row>
    <row r="12" spans="1:10" ht="15.75" thickBot="1" x14ac:dyDescent="0.3">
      <c r="A12" s="85" t="s">
        <v>151</v>
      </c>
      <c r="B12" s="67">
        <v>10</v>
      </c>
      <c r="C12" s="36"/>
      <c r="I12" s="59" t="s">
        <v>16</v>
      </c>
      <c r="J12" s="60">
        <f t="shared" ref="J12" si="0">SUM(J3:J11)</f>
        <v>8144</v>
      </c>
    </row>
    <row r="13" spans="1:10" ht="15.75" thickBot="1" x14ac:dyDescent="0.3">
      <c r="A13" s="85" t="s">
        <v>72</v>
      </c>
      <c r="B13" s="67">
        <v>24</v>
      </c>
      <c r="C13" s="70">
        <v>2</v>
      </c>
      <c r="D13" s="1"/>
      <c r="E13" s="95" t="s">
        <v>38</v>
      </c>
      <c r="F13" s="96"/>
    </row>
    <row r="14" spans="1:10" x14ac:dyDescent="0.25">
      <c r="A14" s="85" t="s">
        <v>194</v>
      </c>
      <c r="B14" s="67">
        <v>10</v>
      </c>
      <c r="C14" s="36"/>
      <c r="D14" s="1"/>
      <c r="E14" s="18" t="s">
        <v>50</v>
      </c>
      <c r="F14" s="10" t="s">
        <v>24</v>
      </c>
    </row>
    <row r="15" spans="1:10" x14ac:dyDescent="0.25">
      <c r="A15" s="85" t="s">
        <v>231</v>
      </c>
      <c r="B15" s="67">
        <v>8</v>
      </c>
      <c r="C15" s="36"/>
      <c r="D15" s="1"/>
      <c r="E15" s="3" t="s">
        <v>20</v>
      </c>
      <c r="F15" s="6">
        <v>5024</v>
      </c>
    </row>
    <row r="16" spans="1:10" ht="15.75" thickBot="1" x14ac:dyDescent="0.3">
      <c r="A16" s="85" t="s">
        <v>152</v>
      </c>
      <c r="B16" s="67">
        <v>4</v>
      </c>
      <c r="C16" s="36"/>
      <c r="D16" s="1"/>
      <c r="E16" s="15" t="s">
        <v>32</v>
      </c>
      <c r="F16" s="16">
        <v>1742</v>
      </c>
      <c r="H16" s="42"/>
      <c r="I16" s="42"/>
    </row>
    <row r="17" spans="1:9" x14ac:dyDescent="0.25">
      <c r="A17" s="85" t="s">
        <v>232</v>
      </c>
      <c r="B17" s="67">
        <v>1</v>
      </c>
      <c r="C17" s="36"/>
      <c r="D17" s="1"/>
      <c r="E17" s="97" t="s">
        <v>21</v>
      </c>
      <c r="F17" s="99">
        <f>H17+H18</f>
        <v>675</v>
      </c>
      <c r="G17" s="13" t="s">
        <v>39</v>
      </c>
      <c r="H17" s="43">
        <f>J38+J51</f>
        <v>514</v>
      </c>
      <c r="I17" s="42"/>
    </row>
    <row r="18" spans="1:9" ht="15.75" thickBot="1" x14ac:dyDescent="0.3">
      <c r="A18" s="85" t="s">
        <v>224</v>
      </c>
      <c r="B18" s="67">
        <v>1</v>
      </c>
      <c r="C18" s="36"/>
      <c r="D18" s="1"/>
      <c r="E18" s="98"/>
      <c r="F18" s="100"/>
      <c r="G18" s="14" t="s">
        <v>40</v>
      </c>
      <c r="H18" s="44">
        <v>161</v>
      </c>
      <c r="I18" s="42"/>
    </row>
    <row r="19" spans="1:9" x14ac:dyDescent="0.25">
      <c r="A19" s="85" t="s">
        <v>75</v>
      </c>
      <c r="B19" s="67">
        <v>28</v>
      </c>
      <c r="C19" s="70">
        <v>1</v>
      </c>
      <c r="D19" s="1"/>
      <c r="E19" s="97" t="s">
        <v>22</v>
      </c>
      <c r="F19" s="99">
        <f>H19+H20</f>
        <v>304</v>
      </c>
      <c r="G19" s="13" t="s">
        <v>39</v>
      </c>
      <c r="H19" s="43">
        <f>J44+J57</f>
        <v>230</v>
      </c>
      <c r="I19" s="42"/>
    </row>
    <row r="20" spans="1:9" ht="15.75" thickBot="1" x14ac:dyDescent="0.3">
      <c r="A20" s="85" t="s">
        <v>153</v>
      </c>
      <c r="B20" s="67">
        <v>5</v>
      </c>
      <c r="C20" s="36"/>
      <c r="D20" s="1"/>
      <c r="E20" s="98"/>
      <c r="F20" s="100"/>
      <c r="G20" s="14" t="s">
        <v>40</v>
      </c>
      <c r="H20" s="44">
        <v>74</v>
      </c>
      <c r="I20" s="42"/>
    </row>
    <row r="21" spans="1:9" ht="15.75" thickBot="1" x14ac:dyDescent="0.3">
      <c r="A21" s="85" t="s">
        <v>63</v>
      </c>
      <c r="B21" s="67">
        <v>70</v>
      </c>
      <c r="C21" s="70">
        <v>1</v>
      </c>
      <c r="D21" s="1"/>
      <c r="E21" s="11" t="s">
        <v>23</v>
      </c>
      <c r="F21" s="12">
        <v>399</v>
      </c>
    </row>
    <row r="22" spans="1:9" ht="15.75" thickBot="1" x14ac:dyDescent="0.3">
      <c r="A22" s="85" t="s">
        <v>77</v>
      </c>
      <c r="B22" s="67">
        <v>35</v>
      </c>
      <c r="C22" s="70">
        <v>1</v>
      </c>
      <c r="D22" s="1"/>
    </row>
    <row r="23" spans="1:9" x14ac:dyDescent="0.25">
      <c r="A23" s="85" t="s">
        <v>78</v>
      </c>
      <c r="B23" s="67">
        <v>52</v>
      </c>
      <c r="C23" s="36"/>
      <c r="D23" s="1"/>
      <c r="E23" s="101" t="s">
        <v>33</v>
      </c>
      <c r="F23" s="102"/>
      <c r="G23" s="102"/>
      <c r="H23" s="103"/>
    </row>
    <row r="24" spans="1:9" ht="15.75" thickBot="1" x14ac:dyDescent="0.3">
      <c r="A24" s="85" t="s">
        <v>233</v>
      </c>
      <c r="B24" s="67">
        <v>1</v>
      </c>
      <c r="C24" s="36"/>
      <c r="D24" s="1"/>
      <c r="E24" s="104"/>
      <c r="F24" s="105"/>
      <c r="G24" s="105"/>
      <c r="H24" s="106"/>
    </row>
    <row r="25" spans="1:9" ht="15" customHeight="1" x14ac:dyDescent="0.25">
      <c r="A25" s="85" t="s">
        <v>199</v>
      </c>
      <c r="B25" s="67">
        <v>29</v>
      </c>
      <c r="C25" s="70">
        <v>1</v>
      </c>
      <c r="D25" s="1"/>
    </row>
    <row r="26" spans="1:9" ht="15.75" thickBot="1" x14ac:dyDescent="0.3">
      <c r="A26" s="85" t="s">
        <v>79</v>
      </c>
      <c r="B26" s="67">
        <v>29</v>
      </c>
      <c r="C26" s="36"/>
    </row>
    <row r="27" spans="1:9" x14ac:dyDescent="0.25">
      <c r="A27" s="85" t="s">
        <v>154</v>
      </c>
      <c r="B27" s="67">
        <v>9</v>
      </c>
      <c r="C27" s="36"/>
      <c r="E27" s="107" t="s">
        <v>51</v>
      </c>
      <c r="F27" s="108"/>
      <c r="G27" s="109"/>
    </row>
    <row r="28" spans="1:9" x14ac:dyDescent="0.25">
      <c r="A28" s="85" t="s">
        <v>234</v>
      </c>
      <c r="B28" s="67">
        <v>5</v>
      </c>
      <c r="C28" s="36"/>
      <c r="E28" s="7" t="s">
        <v>1</v>
      </c>
      <c r="F28" s="67" t="s">
        <v>54</v>
      </c>
      <c r="G28" s="8" t="s">
        <v>2</v>
      </c>
    </row>
    <row r="29" spans="1:9" ht="15" customHeight="1" thickBot="1" x14ac:dyDescent="0.3">
      <c r="A29" s="85" t="s">
        <v>155</v>
      </c>
      <c r="B29" s="67">
        <v>11</v>
      </c>
      <c r="C29" s="36"/>
      <c r="E29" s="118">
        <v>669</v>
      </c>
      <c r="F29" s="119">
        <v>609</v>
      </c>
      <c r="G29" s="120">
        <v>12</v>
      </c>
    </row>
    <row r="30" spans="1:9" x14ac:dyDescent="0.25">
      <c r="A30" s="85" t="s">
        <v>235</v>
      </c>
      <c r="B30" s="67">
        <v>4</v>
      </c>
      <c r="C30" s="36"/>
    </row>
    <row r="31" spans="1:9" ht="15.75" thickBot="1" x14ac:dyDescent="0.3">
      <c r="A31" s="85" t="s">
        <v>80</v>
      </c>
      <c r="B31" s="67">
        <v>3</v>
      </c>
      <c r="C31" s="36"/>
      <c r="E31" s="42"/>
      <c r="F31" s="42"/>
    </row>
    <row r="32" spans="1:9" ht="15.75" thickBot="1" x14ac:dyDescent="0.3">
      <c r="A32" s="85" t="s">
        <v>216</v>
      </c>
      <c r="B32" s="67">
        <v>2</v>
      </c>
      <c r="C32" s="36"/>
      <c r="E32" s="116" t="s">
        <v>43</v>
      </c>
      <c r="F32" s="117"/>
    </row>
    <row r="33" spans="1:10" x14ac:dyDescent="0.25">
      <c r="A33" s="85" t="s">
        <v>141</v>
      </c>
      <c r="B33" s="67">
        <v>1</v>
      </c>
      <c r="C33" s="36"/>
      <c r="E33" s="46" t="s">
        <v>41</v>
      </c>
      <c r="F33" s="43">
        <v>358</v>
      </c>
    </row>
    <row r="34" spans="1:10" ht="15" customHeight="1" x14ac:dyDescent="0.25">
      <c r="A34" s="85" t="s">
        <v>82</v>
      </c>
      <c r="B34" s="67">
        <v>8</v>
      </c>
      <c r="C34" s="36"/>
      <c r="E34" s="47" t="s">
        <v>42</v>
      </c>
      <c r="F34" s="48">
        <v>656</v>
      </c>
    </row>
    <row r="35" spans="1:10" ht="15" customHeight="1" thickBot="1" x14ac:dyDescent="0.3">
      <c r="A35" s="85" t="s">
        <v>195</v>
      </c>
      <c r="B35" s="67">
        <v>10</v>
      </c>
      <c r="C35" s="36"/>
      <c r="E35" s="49" t="s">
        <v>52</v>
      </c>
      <c r="F35" s="50">
        <v>15498</v>
      </c>
      <c r="I35" s="82" t="s">
        <v>35</v>
      </c>
      <c r="J35" s="53"/>
    </row>
    <row r="36" spans="1:10" ht="15.75" customHeight="1" thickBot="1" x14ac:dyDescent="0.3">
      <c r="A36" s="85" t="s">
        <v>251</v>
      </c>
      <c r="B36" s="67">
        <v>2</v>
      </c>
      <c r="C36" s="36"/>
      <c r="E36" s="51" t="s">
        <v>16</v>
      </c>
      <c r="F36" s="52">
        <f>SUM(F33:F35)</f>
        <v>16512</v>
      </c>
      <c r="I36" s="111" t="s">
        <v>44</v>
      </c>
      <c r="J36" s="112"/>
    </row>
    <row r="37" spans="1:10" x14ac:dyDescent="0.25">
      <c r="A37" s="85" t="s">
        <v>83</v>
      </c>
      <c r="B37" s="67">
        <v>24</v>
      </c>
      <c r="C37" s="36"/>
      <c r="E37" s="42"/>
      <c r="F37" s="42"/>
      <c r="G37" s="1"/>
      <c r="I37" s="30" t="s">
        <v>28</v>
      </c>
      <c r="J37" s="31">
        <v>489</v>
      </c>
    </row>
    <row r="38" spans="1:10" ht="15.75" customHeight="1" thickBot="1" x14ac:dyDescent="0.3">
      <c r="A38" s="85" t="s">
        <v>156</v>
      </c>
      <c r="B38" s="67">
        <v>5</v>
      </c>
      <c r="C38" s="36"/>
      <c r="E38" s="1"/>
      <c r="F38" s="1"/>
      <c r="G38" s="1"/>
      <c r="I38" s="30" t="s">
        <v>30</v>
      </c>
      <c r="J38" s="31">
        <v>413</v>
      </c>
    </row>
    <row r="39" spans="1:10" ht="15" customHeight="1" thickBot="1" x14ac:dyDescent="0.3">
      <c r="A39" s="85" t="s">
        <v>84</v>
      </c>
      <c r="B39" s="67">
        <v>5</v>
      </c>
      <c r="C39" s="70">
        <v>2</v>
      </c>
      <c r="E39" s="95" t="s">
        <v>46</v>
      </c>
      <c r="F39" s="110"/>
      <c r="G39" s="96"/>
      <c r="I39" s="32" t="s">
        <v>36</v>
      </c>
      <c r="J39" s="33">
        <f>J37-J38</f>
        <v>76</v>
      </c>
    </row>
    <row r="40" spans="1:10" ht="15" customHeight="1" thickBot="1" x14ac:dyDescent="0.3">
      <c r="A40" s="85" t="s">
        <v>157</v>
      </c>
      <c r="B40" s="67">
        <v>1</v>
      </c>
      <c r="C40" s="36"/>
      <c r="E40" s="54"/>
      <c r="F40" s="1"/>
      <c r="G40" s="55"/>
      <c r="I40" s="34" t="s">
        <v>29</v>
      </c>
      <c r="J40" s="35">
        <f>J38/J37</f>
        <v>0.84458077709611457</v>
      </c>
    </row>
    <row r="41" spans="1:10" ht="15" customHeight="1" thickBot="1" x14ac:dyDescent="0.3">
      <c r="A41" s="85" t="s">
        <v>196</v>
      </c>
      <c r="B41" s="67">
        <v>6</v>
      </c>
      <c r="C41" s="36"/>
      <c r="E41" s="67" t="s">
        <v>7</v>
      </c>
      <c r="F41" s="39" t="s">
        <v>6</v>
      </c>
      <c r="G41" s="55"/>
      <c r="I41" s="42"/>
      <c r="J41" s="42"/>
    </row>
    <row r="42" spans="1:10" ht="15" customHeight="1" x14ac:dyDescent="0.25">
      <c r="A42" s="85" t="s">
        <v>236</v>
      </c>
      <c r="B42" s="67">
        <v>12</v>
      </c>
      <c r="C42" s="36"/>
      <c r="E42" s="28" t="s">
        <v>8</v>
      </c>
      <c r="F42" s="75">
        <v>1</v>
      </c>
      <c r="G42" s="55"/>
      <c r="I42" s="111" t="s">
        <v>45</v>
      </c>
      <c r="J42" s="112"/>
    </row>
    <row r="43" spans="1:10" ht="15.75" customHeight="1" x14ac:dyDescent="0.25">
      <c r="A43" s="85" t="s">
        <v>87</v>
      </c>
      <c r="B43" s="67">
        <v>9</v>
      </c>
      <c r="C43" s="36"/>
      <c r="E43" s="28" t="s">
        <v>9</v>
      </c>
      <c r="F43" s="75">
        <v>2</v>
      </c>
      <c r="G43" s="55"/>
      <c r="I43" s="30" t="s">
        <v>25</v>
      </c>
      <c r="J43" s="31">
        <v>183</v>
      </c>
    </row>
    <row r="44" spans="1:10" ht="15.75" customHeight="1" x14ac:dyDescent="0.25">
      <c r="A44" s="85" t="s">
        <v>237</v>
      </c>
      <c r="B44" s="67">
        <v>2</v>
      </c>
      <c r="C44" s="36"/>
      <c r="E44" s="28" t="s">
        <v>10</v>
      </c>
      <c r="F44" s="75">
        <v>4</v>
      </c>
      <c r="G44" s="55"/>
      <c r="I44" s="30" t="s">
        <v>26</v>
      </c>
      <c r="J44" s="31">
        <v>179</v>
      </c>
    </row>
    <row r="45" spans="1:10" ht="15" customHeight="1" x14ac:dyDescent="0.25">
      <c r="A45" s="85" t="s">
        <v>200</v>
      </c>
      <c r="B45" s="67">
        <v>10</v>
      </c>
      <c r="C45" s="70">
        <v>3</v>
      </c>
      <c r="E45" s="28" t="s">
        <v>11</v>
      </c>
      <c r="F45" s="75">
        <v>16</v>
      </c>
      <c r="G45" s="55"/>
      <c r="I45" s="32" t="s">
        <v>36</v>
      </c>
      <c r="J45" s="33">
        <f>J43-J44</f>
        <v>4</v>
      </c>
    </row>
    <row r="46" spans="1:10" ht="15" customHeight="1" thickBot="1" x14ac:dyDescent="0.3">
      <c r="A46" s="85" t="s">
        <v>88</v>
      </c>
      <c r="B46" s="67">
        <v>47</v>
      </c>
      <c r="C46" s="36"/>
      <c r="E46" s="28" t="s">
        <v>12</v>
      </c>
      <c r="F46" s="75">
        <v>36</v>
      </c>
      <c r="G46" s="55"/>
      <c r="I46" s="34" t="s">
        <v>27</v>
      </c>
      <c r="J46" s="35">
        <f>J44/J43</f>
        <v>0.97814207650273222</v>
      </c>
    </row>
    <row r="47" spans="1:10" ht="15" customHeight="1" x14ac:dyDescent="0.25">
      <c r="A47" s="36" t="s">
        <v>260</v>
      </c>
      <c r="B47" s="67">
        <v>1</v>
      </c>
      <c r="C47" s="36"/>
      <c r="E47" s="28" t="s">
        <v>13</v>
      </c>
      <c r="F47" s="75">
        <v>53</v>
      </c>
      <c r="G47" s="55"/>
      <c r="J47" s="83"/>
    </row>
    <row r="48" spans="1:10" ht="15" customHeight="1" thickBot="1" x14ac:dyDescent="0.3">
      <c r="A48" s="85" t="s">
        <v>238</v>
      </c>
      <c r="B48" s="67">
        <v>2</v>
      </c>
      <c r="C48" s="36"/>
      <c r="E48" s="28" t="s">
        <v>55</v>
      </c>
      <c r="F48" s="75">
        <v>125</v>
      </c>
      <c r="G48" s="55"/>
      <c r="I48" s="84" t="s">
        <v>34</v>
      </c>
      <c r="J48" s="83"/>
    </row>
    <row r="49" spans="1:10" ht="15.75" thickBot="1" x14ac:dyDescent="0.3">
      <c r="A49" s="85" t="s">
        <v>239</v>
      </c>
      <c r="B49" s="67">
        <v>4</v>
      </c>
      <c r="C49" s="70">
        <v>1</v>
      </c>
      <c r="E49" s="28" t="s">
        <v>15</v>
      </c>
      <c r="F49" s="75">
        <v>162</v>
      </c>
      <c r="G49" s="55"/>
      <c r="I49" s="90" t="s">
        <v>44</v>
      </c>
      <c r="J49" s="91"/>
    </row>
    <row r="50" spans="1:10" x14ac:dyDescent="0.25">
      <c r="A50" s="85" t="s">
        <v>81</v>
      </c>
      <c r="B50" s="67">
        <v>177</v>
      </c>
      <c r="C50" s="36"/>
      <c r="E50" s="28" t="s">
        <v>16</v>
      </c>
      <c r="F50" s="40">
        <f>SUM(F42:F49)</f>
        <v>399</v>
      </c>
      <c r="G50" s="55"/>
      <c r="I50" s="65" t="s">
        <v>28</v>
      </c>
      <c r="J50" s="66">
        <v>248</v>
      </c>
    </row>
    <row r="51" spans="1:10" x14ac:dyDescent="0.25">
      <c r="A51" s="36" t="s">
        <v>261</v>
      </c>
      <c r="B51" s="67">
        <v>5</v>
      </c>
      <c r="C51" s="36"/>
      <c r="E51" s="54"/>
      <c r="F51" s="1"/>
      <c r="G51" s="55"/>
      <c r="I51" s="30" t="s">
        <v>30</v>
      </c>
      <c r="J51" s="31">
        <v>101</v>
      </c>
    </row>
    <row r="52" spans="1:10" x14ac:dyDescent="0.25">
      <c r="A52" s="85" t="s">
        <v>158</v>
      </c>
      <c r="B52" s="67">
        <v>110</v>
      </c>
      <c r="C52" s="36"/>
      <c r="E52" s="54"/>
      <c r="F52" s="1"/>
      <c r="G52" s="55"/>
      <c r="I52" s="32" t="s">
        <v>36</v>
      </c>
      <c r="J52" s="33">
        <f>J50-J51</f>
        <v>147</v>
      </c>
    </row>
    <row r="53" spans="1:10" ht="15.75" thickBot="1" x14ac:dyDescent="0.3">
      <c r="A53" s="85" t="s">
        <v>90</v>
      </c>
      <c r="B53" s="67">
        <v>38</v>
      </c>
      <c r="C53" s="36"/>
      <c r="D53" s="1"/>
      <c r="E53" s="67" t="s">
        <v>3</v>
      </c>
      <c r="F53" s="27" t="s">
        <v>24</v>
      </c>
      <c r="G53" s="27" t="s">
        <v>31</v>
      </c>
      <c r="I53" s="34" t="s">
        <v>29</v>
      </c>
      <c r="J53" s="35">
        <f>J51/J50</f>
        <v>0.40725806451612906</v>
      </c>
    </row>
    <row r="54" spans="1:10" ht="15.75" thickBot="1" x14ac:dyDescent="0.3">
      <c r="A54" s="85" t="s">
        <v>92</v>
      </c>
      <c r="B54" s="67">
        <v>20</v>
      </c>
      <c r="C54" s="36"/>
      <c r="D54" s="1"/>
      <c r="E54" s="36" t="s">
        <v>4</v>
      </c>
      <c r="F54" s="76">
        <v>262</v>
      </c>
      <c r="G54" s="37">
        <f>F54/F50</f>
        <v>0.65664160401002503</v>
      </c>
      <c r="I54" s="42"/>
      <c r="J54" s="42"/>
    </row>
    <row r="55" spans="1:10" ht="15.75" thickBot="1" x14ac:dyDescent="0.3">
      <c r="A55" s="85" t="s">
        <v>159</v>
      </c>
      <c r="B55" s="67">
        <v>13</v>
      </c>
      <c r="C55" s="67">
        <v>1</v>
      </c>
      <c r="E55" s="36" t="s">
        <v>5</v>
      </c>
      <c r="F55" s="76">
        <v>137</v>
      </c>
      <c r="G55" s="37">
        <f>F55/F50</f>
        <v>0.34335839598997492</v>
      </c>
      <c r="I55" s="90" t="s">
        <v>45</v>
      </c>
      <c r="J55" s="91"/>
    </row>
    <row r="56" spans="1:10" x14ac:dyDescent="0.25">
      <c r="A56" s="85" t="s">
        <v>201</v>
      </c>
      <c r="B56" s="67">
        <v>37</v>
      </c>
      <c r="C56" s="36"/>
      <c r="E56" s="54"/>
      <c r="F56" s="1"/>
      <c r="G56" s="56"/>
      <c r="I56" s="65" t="s">
        <v>25</v>
      </c>
      <c r="J56" s="66">
        <v>95</v>
      </c>
    </row>
    <row r="57" spans="1:10" x14ac:dyDescent="0.25">
      <c r="A57" s="85" t="s">
        <v>95</v>
      </c>
      <c r="B57" s="67">
        <v>9</v>
      </c>
      <c r="C57" s="70">
        <v>1</v>
      </c>
      <c r="E57" s="54"/>
      <c r="F57" s="1"/>
      <c r="G57" s="55"/>
      <c r="I57" s="30" t="s">
        <v>26</v>
      </c>
      <c r="J57" s="31">
        <v>51</v>
      </c>
    </row>
    <row r="58" spans="1:10" ht="15.75" customHeight="1" x14ac:dyDescent="0.25">
      <c r="A58" s="85" t="s">
        <v>160</v>
      </c>
      <c r="B58" s="67">
        <v>5</v>
      </c>
      <c r="C58" s="70">
        <v>1</v>
      </c>
      <c r="E58" s="92" t="s">
        <v>47</v>
      </c>
      <c r="F58" s="93"/>
      <c r="G58" s="94"/>
      <c r="I58" s="32" t="s">
        <v>36</v>
      </c>
      <c r="J58" s="33">
        <f>J56-J57</f>
        <v>44</v>
      </c>
    </row>
    <row r="59" spans="1:10" ht="15.75" thickBot="1" x14ac:dyDescent="0.3">
      <c r="A59" s="85" t="s">
        <v>240</v>
      </c>
      <c r="B59" s="67">
        <v>3</v>
      </c>
      <c r="C59" s="36"/>
      <c r="E59" s="36" t="s">
        <v>48</v>
      </c>
      <c r="F59" s="74">
        <v>334</v>
      </c>
      <c r="G59" s="37">
        <f>F59/F50</f>
        <v>0.83709273182957389</v>
      </c>
      <c r="I59" s="34" t="s">
        <v>27</v>
      </c>
      <c r="J59" s="35">
        <f>J57/J56</f>
        <v>0.5368421052631579</v>
      </c>
    </row>
    <row r="60" spans="1:10" ht="15.75" thickBot="1" x14ac:dyDescent="0.3">
      <c r="A60" s="85" t="s">
        <v>142</v>
      </c>
      <c r="B60" s="67">
        <v>1</v>
      </c>
      <c r="C60" s="36"/>
      <c r="E60" s="36" t="s">
        <v>49</v>
      </c>
      <c r="F60" s="74">
        <v>65</v>
      </c>
      <c r="G60" s="37">
        <f>F60/F50</f>
        <v>0.16290726817042606</v>
      </c>
    </row>
    <row r="61" spans="1:10" x14ac:dyDescent="0.25">
      <c r="A61" s="85" t="s">
        <v>161</v>
      </c>
      <c r="B61" s="67">
        <v>1</v>
      </c>
      <c r="C61" s="70">
        <v>1</v>
      </c>
      <c r="E61" s="36"/>
      <c r="F61" s="36"/>
      <c r="G61" s="38"/>
      <c r="I61" s="86" t="s">
        <v>53</v>
      </c>
      <c r="J61" s="87"/>
    </row>
    <row r="62" spans="1:10" ht="15.75" thickBot="1" x14ac:dyDescent="0.3">
      <c r="A62" s="85" t="s">
        <v>97</v>
      </c>
      <c r="B62" s="67">
        <v>24</v>
      </c>
      <c r="C62" s="36"/>
      <c r="E62" s="54"/>
      <c r="F62" s="1"/>
      <c r="G62" s="55"/>
      <c r="I62" s="88"/>
      <c r="J62" s="89"/>
    </row>
    <row r="63" spans="1:10" x14ac:dyDescent="0.25">
      <c r="A63" s="85" t="s">
        <v>225</v>
      </c>
      <c r="B63" s="67">
        <v>2</v>
      </c>
      <c r="C63" s="36"/>
      <c r="E63" s="41" t="s">
        <v>184</v>
      </c>
      <c r="F63" s="41" t="s">
        <v>24</v>
      </c>
      <c r="G63" s="55"/>
    </row>
    <row r="64" spans="1:10" x14ac:dyDescent="0.25">
      <c r="A64" s="85" t="s">
        <v>202</v>
      </c>
      <c r="B64" s="67">
        <v>2</v>
      </c>
      <c r="C64" s="36"/>
      <c r="E64" s="68" t="s">
        <v>185</v>
      </c>
      <c r="F64" s="74">
        <v>24</v>
      </c>
      <c r="G64" s="55"/>
    </row>
    <row r="65" spans="1:7" x14ac:dyDescent="0.25">
      <c r="A65" s="85" t="s">
        <v>252</v>
      </c>
      <c r="B65" s="67">
        <v>7</v>
      </c>
      <c r="C65" s="36"/>
      <c r="E65" s="68" t="s">
        <v>186</v>
      </c>
      <c r="F65" s="74">
        <v>17</v>
      </c>
      <c r="G65" s="55"/>
    </row>
    <row r="66" spans="1:7" x14ac:dyDescent="0.25">
      <c r="A66" s="85" t="s">
        <v>99</v>
      </c>
      <c r="B66" s="67">
        <v>1</v>
      </c>
      <c r="C66" s="36"/>
      <c r="E66" s="68" t="s">
        <v>187</v>
      </c>
      <c r="F66" s="74">
        <v>11</v>
      </c>
      <c r="G66" s="55"/>
    </row>
    <row r="67" spans="1:7" x14ac:dyDescent="0.25">
      <c r="A67" s="85" t="s">
        <v>100</v>
      </c>
      <c r="B67" s="67">
        <v>2</v>
      </c>
      <c r="C67" s="36"/>
      <c r="E67" s="68" t="s">
        <v>188</v>
      </c>
      <c r="F67" s="74">
        <v>49</v>
      </c>
      <c r="G67" s="55"/>
    </row>
    <row r="68" spans="1:7" x14ac:dyDescent="0.25">
      <c r="A68" s="85" t="s">
        <v>253</v>
      </c>
      <c r="B68" s="67">
        <v>5</v>
      </c>
      <c r="C68" s="36"/>
      <c r="E68" s="68" t="s">
        <v>189</v>
      </c>
      <c r="F68" s="74">
        <v>33</v>
      </c>
      <c r="G68" s="55"/>
    </row>
    <row r="69" spans="1:7" x14ac:dyDescent="0.25">
      <c r="A69" s="85" t="s">
        <v>162</v>
      </c>
      <c r="B69" s="67">
        <v>1</v>
      </c>
      <c r="C69" s="36"/>
      <c r="E69" s="68" t="s">
        <v>222</v>
      </c>
      <c r="F69" s="74">
        <v>149</v>
      </c>
      <c r="G69" s="55"/>
    </row>
    <row r="70" spans="1:7" x14ac:dyDescent="0.25">
      <c r="A70" s="85" t="s">
        <v>101</v>
      </c>
      <c r="B70" s="67">
        <v>10</v>
      </c>
      <c r="C70" s="36"/>
      <c r="E70" s="68" t="s">
        <v>190</v>
      </c>
      <c r="F70" s="74">
        <v>221</v>
      </c>
      <c r="G70" s="55"/>
    </row>
    <row r="71" spans="1:7" x14ac:dyDescent="0.25">
      <c r="A71" s="85" t="s">
        <v>207</v>
      </c>
      <c r="B71" s="67">
        <v>1</v>
      </c>
      <c r="C71" s="70">
        <v>1</v>
      </c>
      <c r="E71" s="69" t="s">
        <v>223</v>
      </c>
      <c r="F71" s="74">
        <v>75</v>
      </c>
      <c r="G71" s="55"/>
    </row>
    <row r="72" spans="1:7" x14ac:dyDescent="0.25">
      <c r="A72" s="85" t="s">
        <v>208</v>
      </c>
      <c r="B72" s="67">
        <v>10</v>
      </c>
      <c r="C72" s="36"/>
      <c r="E72" s="69" t="s">
        <v>191</v>
      </c>
      <c r="F72" s="74">
        <v>20</v>
      </c>
      <c r="G72" s="55"/>
    </row>
    <row r="73" spans="1:7" x14ac:dyDescent="0.25">
      <c r="A73" s="85" t="s">
        <v>69</v>
      </c>
      <c r="B73" s="67">
        <v>458</v>
      </c>
      <c r="C73" s="70">
        <v>22</v>
      </c>
      <c r="E73" s="69" t="s">
        <v>192</v>
      </c>
      <c r="F73" s="74">
        <v>52</v>
      </c>
      <c r="G73" s="57"/>
    </row>
    <row r="74" spans="1:7" x14ac:dyDescent="0.25">
      <c r="A74" s="85" t="s">
        <v>71</v>
      </c>
      <c r="B74" s="67">
        <v>19</v>
      </c>
      <c r="C74" s="36"/>
      <c r="E74" s="1"/>
      <c r="F74" s="1"/>
      <c r="G74" s="1"/>
    </row>
    <row r="75" spans="1:7" x14ac:dyDescent="0.25">
      <c r="A75" s="85" t="s">
        <v>197</v>
      </c>
      <c r="B75" s="67">
        <v>19</v>
      </c>
      <c r="C75" s="36"/>
    </row>
    <row r="76" spans="1:7" x14ac:dyDescent="0.25">
      <c r="A76" s="85" t="s">
        <v>254</v>
      </c>
      <c r="B76" s="67">
        <v>15</v>
      </c>
      <c r="C76" s="36"/>
    </row>
    <row r="77" spans="1:7" x14ac:dyDescent="0.25">
      <c r="A77" s="85" t="s">
        <v>209</v>
      </c>
      <c r="B77" s="67">
        <v>2</v>
      </c>
      <c r="C77" s="36"/>
    </row>
    <row r="78" spans="1:7" ht="15" customHeight="1" x14ac:dyDescent="0.25">
      <c r="A78" s="85" t="s">
        <v>163</v>
      </c>
      <c r="B78" s="67">
        <v>8</v>
      </c>
      <c r="C78" s="36"/>
    </row>
    <row r="79" spans="1:7" x14ac:dyDescent="0.25">
      <c r="A79" s="85" t="s">
        <v>104</v>
      </c>
      <c r="B79" s="67">
        <v>31</v>
      </c>
      <c r="C79" s="70">
        <v>2</v>
      </c>
    </row>
    <row r="80" spans="1:7" x14ac:dyDescent="0.25">
      <c r="A80" s="85" t="s">
        <v>210</v>
      </c>
      <c r="B80" s="67">
        <v>2</v>
      </c>
      <c r="C80" s="36"/>
    </row>
    <row r="81" spans="1:3" x14ac:dyDescent="0.25">
      <c r="A81" s="85" t="s">
        <v>105</v>
      </c>
      <c r="B81" s="67">
        <v>17</v>
      </c>
      <c r="C81" s="36"/>
    </row>
    <row r="82" spans="1:3" x14ac:dyDescent="0.25">
      <c r="A82" s="85" t="s">
        <v>211</v>
      </c>
      <c r="B82" s="67">
        <v>4</v>
      </c>
      <c r="C82" s="36"/>
    </row>
    <row r="83" spans="1:3" x14ac:dyDescent="0.25">
      <c r="A83" s="85" t="s">
        <v>164</v>
      </c>
      <c r="B83" s="67">
        <v>10</v>
      </c>
      <c r="C83" s="36"/>
    </row>
    <row r="84" spans="1:3" x14ac:dyDescent="0.25">
      <c r="A84" s="85" t="s">
        <v>143</v>
      </c>
      <c r="B84" s="67">
        <v>14</v>
      </c>
      <c r="C84" s="36"/>
    </row>
    <row r="85" spans="1:3" x14ac:dyDescent="0.25">
      <c r="A85" s="85" t="s">
        <v>241</v>
      </c>
      <c r="B85" s="67">
        <v>5</v>
      </c>
      <c r="C85" s="36"/>
    </row>
    <row r="86" spans="1:3" x14ac:dyDescent="0.25">
      <c r="A86" s="85" t="s">
        <v>107</v>
      </c>
      <c r="B86" s="67">
        <v>11</v>
      </c>
      <c r="C86" s="70">
        <v>1</v>
      </c>
    </row>
    <row r="87" spans="1:3" x14ac:dyDescent="0.25">
      <c r="A87" s="85" t="s">
        <v>108</v>
      </c>
      <c r="B87" s="67">
        <v>33</v>
      </c>
      <c r="C87" s="36"/>
    </row>
    <row r="88" spans="1:3" x14ac:dyDescent="0.25">
      <c r="A88" s="85" t="s">
        <v>165</v>
      </c>
      <c r="B88" s="67">
        <v>4</v>
      </c>
      <c r="C88" s="36"/>
    </row>
    <row r="89" spans="1:3" ht="15.75" customHeight="1" x14ac:dyDescent="0.25">
      <c r="A89" s="36" t="s">
        <v>262</v>
      </c>
      <c r="B89" s="67">
        <v>1</v>
      </c>
      <c r="C89" s="36"/>
    </row>
    <row r="90" spans="1:3" x14ac:dyDescent="0.25">
      <c r="A90" s="85" t="s">
        <v>255</v>
      </c>
      <c r="B90" s="67">
        <v>10</v>
      </c>
      <c r="C90" s="36"/>
    </row>
    <row r="91" spans="1:3" x14ac:dyDescent="0.25">
      <c r="A91" s="85" t="s">
        <v>111</v>
      </c>
      <c r="B91" s="67">
        <v>6</v>
      </c>
      <c r="C91" s="70">
        <v>2</v>
      </c>
    </row>
    <row r="92" spans="1:3" x14ac:dyDescent="0.25">
      <c r="A92" s="85" t="s">
        <v>166</v>
      </c>
      <c r="B92" s="67">
        <v>14</v>
      </c>
      <c r="C92" s="70">
        <v>2</v>
      </c>
    </row>
    <row r="93" spans="1:3" x14ac:dyDescent="0.25">
      <c r="A93" s="85" t="s">
        <v>212</v>
      </c>
      <c r="B93" s="67">
        <v>2</v>
      </c>
      <c r="C93" s="36"/>
    </row>
    <row r="94" spans="1:3" ht="15.75" customHeight="1" x14ac:dyDescent="0.25">
      <c r="A94" s="85" t="s">
        <v>113</v>
      </c>
      <c r="B94" s="67">
        <v>21</v>
      </c>
      <c r="C94" s="70">
        <v>1</v>
      </c>
    </row>
    <row r="95" spans="1:3" x14ac:dyDescent="0.25">
      <c r="A95" s="85" t="s">
        <v>144</v>
      </c>
      <c r="B95" s="67">
        <v>6</v>
      </c>
      <c r="C95" s="36"/>
    </row>
    <row r="96" spans="1:3" x14ac:dyDescent="0.25">
      <c r="A96" s="85" t="s">
        <v>114</v>
      </c>
      <c r="B96" s="67">
        <v>5</v>
      </c>
      <c r="C96" s="36"/>
    </row>
    <row r="97" spans="1:5" x14ac:dyDescent="0.25">
      <c r="A97" s="85" t="s">
        <v>213</v>
      </c>
      <c r="B97" s="67">
        <v>7</v>
      </c>
      <c r="C97" s="36"/>
    </row>
    <row r="98" spans="1:5" x14ac:dyDescent="0.25">
      <c r="A98" s="85" t="s">
        <v>167</v>
      </c>
      <c r="B98" s="67">
        <v>191</v>
      </c>
      <c r="C98" s="70">
        <v>15</v>
      </c>
    </row>
    <row r="99" spans="1:5" x14ac:dyDescent="0.25">
      <c r="A99" s="85" t="s">
        <v>242</v>
      </c>
      <c r="B99" s="67">
        <v>1</v>
      </c>
      <c r="C99" s="36"/>
    </row>
    <row r="100" spans="1:5" x14ac:dyDescent="0.25">
      <c r="A100" s="36" t="s">
        <v>263</v>
      </c>
      <c r="B100" s="67">
        <v>1</v>
      </c>
      <c r="C100" s="36"/>
    </row>
    <row r="101" spans="1:5" x14ac:dyDescent="0.25">
      <c r="A101" s="85" t="s">
        <v>138</v>
      </c>
      <c r="B101" s="67">
        <v>1</v>
      </c>
      <c r="C101" s="36"/>
    </row>
    <row r="102" spans="1:5" x14ac:dyDescent="0.25">
      <c r="A102" s="85" t="s">
        <v>256</v>
      </c>
      <c r="B102" s="67">
        <v>1</v>
      </c>
      <c r="C102" s="36"/>
    </row>
    <row r="103" spans="1:5" x14ac:dyDescent="0.25">
      <c r="A103" s="85" t="s">
        <v>257</v>
      </c>
      <c r="B103" s="67">
        <v>103</v>
      </c>
      <c r="C103" s="36"/>
    </row>
    <row r="104" spans="1:5" x14ac:dyDescent="0.25">
      <c r="A104" s="85" t="s">
        <v>217</v>
      </c>
      <c r="B104" s="67">
        <v>4</v>
      </c>
      <c r="C104" s="36"/>
    </row>
    <row r="105" spans="1:5" x14ac:dyDescent="0.25">
      <c r="A105" s="85" t="s">
        <v>168</v>
      </c>
      <c r="B105" s="67">
        <v>4</v>
      </c>
      <c r="C105" s="36"/>
    </row>
    <row r="106" spans="1:5" x14ac:dyDescent="0.25">
      <c r="A106" s="85" t="s">
        <v>214</v>
      </c>
      <c r="B106" s="67">
        <v>10</v>
      </c>
      <c r="C106" s="36"/>
    </row>
    <row r="107" spans="1:5" x14ac:dyDescent="0.25">
      <c r="A107" s="85" t="s">
        <v>258</v>
      </c>
      <c r="B107" s="67">
        <v>6</v>
      </c>
      <c r="C107" s="36"/>
    </row>
    <row r="108" spans="1:5" x14ac:dyDescent="0.25">
      <c r="A108" s="85" t="s">
        <v>169</v>
      </c>
      <c r="B108" s="67">
        <v>12</v>
      </c>
      <c r="C108" s="36"/>
    </row>
    <row r="109" spans="1:5" x14ac:dyDescent="0.25">
      <c r="A109" s="85" t="s">
        <v>94</v>
      </c>
      <c r="B109" s="67">
        <v>103</v>
      </c>
      <c r="C109" s="70">
        <v>3</v>
      </c>
      <c r="E109" s="29"/>
    </row>
    <row r="110" spans="1:5" x14ac:dyDescent="0.25">
      <c r="A110" s="85" t="s">
        <v>218</v>
      </c>
      <c r="B110" s="67">
        <v>10</v>
      </c>
      <c r="C110" s="36"/>
      <c r="D110" s="29"/>
      <c r="E110" s="29"/>
    </row>
    <row r="111" spans="1:5" x14ac:dyDescent="0.25">
      <c r="A111" s="85" t="s">
        <v>170</v>
      </c>
      <c r="B111" s="67">
        <v>7</v>
      </c>
      <c r="C111" s="36"/>
      <c r="D111" s="29"/>
    </row>
    <row r="112" spans="1:5" x14ac:dyDescent="0.25">
      <c r="A112" s="85" t="s">
        <v>117</v>
      </c>
      <c r="B112" s="67">
        <v>8</v>
      </c>
      <c r="C112" s="36"/>
    </row>
    <row r="113" spans="1:3" x14ac:dyDescent="0.25">
      <c r="A113" s="85" t="s">
        <v>219</v>
      </c>
      <c r="B113" s="67">
        <v>3</v>
      </c>
      <c r="C113" s="36"/>
    </row>
    <row r="114" spans="1:3" x14ac:dyDescent="0.25">
      <c r="A114" s="85" t="s">
        <v>118</v>
      </c>
      <c r="B114" s="67">
        <v>55</v>
      </c>
      <c r="C114" s="36"/>
    </row>
    <row r="115" spans="1:3" x14ac:dyDescent="0.25">
      <c r="A115" s="85" t="s">
        <v>119</v>
      </c>
      <c r="B115" s="67">
        <v>16</v>
      </c>
      <c r="C115" s="36"/>
    </row>
    <row r="116" spans="1:3" x14ac:dyDescent="0.25">
      <c r="A116" s="85" t="s">
        <v>139</v>
      </c>
      <c r="B116" s="67">
        <v>1</v>
      </c>
      <c r="C116" s="36"/>
    </row>
    <row r="117" spans="1:3" x14ac:dyDescent="0.25">
      <c r="A117" s="85" t="s">
        <v>215</v>
      </c>
      <c r="B117" s="67">
        <v>3</v>
      </c>
      <c r="C117" s="36"/>
    </row>
    <row r="118" spans="1:3" x14ac:dyDescent="0.25">
      <c r="A118" s="85" t="s">
        <v>226</v>
      </c>
      <c r="B118" s="67">
        <v>4</v>
      </c>
      <c r="C118" s="36"/>
    </row>
    <row r="119" spans="1:3" x14ac:dyDescent="0.25">
      <c r="A119" s="85" t="s">
        <v>120</v>
      </c>
      <c r="B119" s="67">
        <v>28</v>
      </c>
      <c r="C119" s="70">
        <v>3</v>
      </c>
    </row>
    <row r="120" spans="1:3" x14ac:dyDescent="0.25">
      <c r="A120" s="85" t="s">
        <v>227</v>
      </c>
      <c r="B120" s="67">
        <v>1</v>
      </c>
      <c r="C120" s="36"/>
    </row>
    <row r="121" spans="1:3" x14ac:dyDescent="0.25">
      <c r="A121" s="85" t="s">
        <v>259</v>
      </c>
      <c r="B121" s="67">
        <v>2</v>
      </c>
      <c r="C121" s="36"/>
    </row>
    <row r="122" spans="1:3" x14ac:dyDescent="0.25">
      <c r="A122" s="85" t="s">
        <v>171</v>
      </c>
      <c r="B122" s="67">
        <v>27</v>
      </c>
      <c r="C122" s="70">
        <v>1</v>
      </c>
    </row>
    <row r="123" spans="1:3" x14ac:dyDescent="0.25">
      <c r="A123" s="85" t="s">
        <v>198</v>
      </c>
      <c r="B123" s="67">
        <v>37</v>
      </c>
      <c r="C123" s="36"/>
    </row>
    <row r="124" spans="1:3" x14ac:dyDescent="0.25">
      <c r="A124" s="85" t="s">
        <v>172</v>
      </c>
      <c r="B124" s="67">
        <v>78</v>
      </c>
      <c r="C124" s="70">
        <v>1</v>
      </c>
    </row>
    <row r="125" spans="1:3" x14ac:dyDescent="0.25">
      <c r="A125" s="85" t="s">
        <v>145</v>
      </c>
      <c r="B125" s="67">
        <v>11</v>
      </c>
      <c r="C125" s="67">
        <v>1</v>
      </c>
    </row>
    <row r="126" spans="1:3" x14ac:dyDescent="0.25">
      <c r="A126" s="85" t="s">
        <v>203</v>
      </c>
      <c r="B126" s="67">
        <v>3</v>
      </c>
      <c r="C126" s="36"/>
    </row>
    <row r="127" spans="1:3" x14ac:dyDescent="0.25">
      <c r="A127" s="85" t="s">
        <v>204</v>
      </c>
      <c r="B127" s="67">
        <v>13</v>
      </c>
      <c r="C127" s="36"/>
    </row>
    <row r="128" spans="1:3" x14ac:dyDescent="0.25">
      <c r="A128" s="85" t="s">
        <v>121</v>
      </c>
      <c r="B128" s="67">
        <v>77</v>
      </c>
      <c r="C128" s="70">
        <v>1</v>
      </c>
    </row>
    <row r="129" spans="1:4" x14ac:dyDescent="0.25">
      <c r="A129" s="85" t="s">
        <v>243</v>
      </c>
      <c r="B129" s="67">
        <v>1</v>
      </c>
      <c r="C129" s="36"/>
    </row>
    <row r="130" spans="1:4" x14ac:dyDescent="0.25">
      <c r="A130" s="85" t="s">
        <v>244</v>
      </c>
      <c r="B130" s="67">
        <v>18</v>
      </c>
      <c r="C130" s="36"/>
    </row>
    <row r="131" spans="1:4" ht="15.75" customHeight="1" x14ac:dyDescent="0.25">
      <c r="A131" s="85" t="s">
        <v>173</v>
      </c>
      <c r="B131" s="67">
        <v>7</v>
      </c>
      <c r="C131" s="70">
        <v>1</v>
      </c>
      <c r="D131" s="1"/>
    </row>
    <row r="132" spans="1:4" x14ac:dyDescent="0.25">
      <c r="A132" s="85" t="s">
        <v>174</v>
      </c>
      <c r="B132" s="67">
        <v>16</v>
      </c>
      <c r="C132" s="36"/>
      <c r="D132" s="1"/>
    </row>
    <row r="133" spans="1:4" x14ac:dyDescent="0.25">
      <c r="A133" s="85" t="s">
        <v>245</v>
      </c>
      <c r="B133" s="67">
        <v>14</v>
      </c>
      <c r="C133" s="36"/>
    </row>
    <row r="134" spans="1:4" x14ac:dyDescent="0.25">
      <c r="A134" s="85" t="s">
        <v>246</v>
      </c>
      <c r="B134" s="67">
        <v>18</v>
      </c>
      <c r="C134" s="36"/>
    </row>
    <row r="135" spans="1:4" x14ac:dyDescent="0.25">
      <c r="A135" s="85" t="s">
        <v>175</v>
      </c>
      <c r="B135" s="67">
        <v>7</v>
      </c>
      <c r="C135" s="70">
        <v>2</v>
      </c>
    </row>
    <row r="136" spans="1:4" x14ac:dyDescent="0.25">
      <c r="A136" s="85" t="s">
        <v>228</v>
      </c>
      <c r="B136" s="67">
        <v>10</v>
      </c>
      <c r="C136" s="36"/>
    </row>
    <row r="137" spans="1:4" x14ac:dyDescent="0.25">
      <c r="A137" s="85" t="s">
        <v>220</v>
      </c>
      <c r="B137" s="67">
        <v>2</v>
      </c>
      <c r="C137" s="36"/>
    </row>
    <row r="138" spans="1:4" x14ac:dyDescent="0.25">
      <c r="A138" s="85" t="s">
        <v>176</v>
      </c>
      <c r="B138" s="67">
        <v>388</v>
      </c>
      <c r="C138" s="70">
        <v>15</v>
      </c>
    </row>
    <row r="139" spans="1:4" x14ac:dyDescent="0.25">
      <c r="A139" s="85" t="s">
        <v>205</v>
      </c>
      <c r="B139" s="67">
        <v>4616</v>
      </c>
      <c r="C139" s="70">
        <v>303</v>
      </c>
    </row>
    <row r="140" spans="1:4" x14ac:dyDescent="0.25">
      <c r="A140" s="85" t="s">
        <v>177</v>
      </c>
      <c r="B140" s="67">
        <v>2</v>
      </c>
      <c r="C140" s="36"/>
    </row>
    <row r="141" spans="1:4" x14ac:dyDescent="0.25">
      <c r="A141" s="85" t="s">
        <v>178</v>
      </c>
      <c r="B141" s="67">
        <v>32</v>
      </c>
      <c r="C141" s="36"/>
    </row>
    <row r="142" spans="1:4" x14ac:dyDescent="0.25">
      <c r="A142" s="85" t="s">
        <v>229</v>
      </c>
      <c r="B142" s="67">
        <v>1</v>
      </c>
      <c r="C142" s="36"/>
    </row>
    <row r="143" spans="1:4" x14ac:dyDescent="0.25">
      <c r="A143" s="85" t="s">
        <v>247</v>
      </c>
      <c r="B143" s="67">
        <v>1</v>
      </c>
      <c r="C143" s="36"/>
    </row>
    <row r="144" spans="1:4" x14ac:dyDescent="0.25">
      <c r="A144" s="85" t="s">
        <v>179</v>
      </c>
      <c r="B144" s="67">
        <v>8</v>
      </c>
      <c r="C144" s="36"/>
    </row>
    <row r="145" spans="1:3" x14ac:dyDescent="0.25">
      <c r="A145" s="85" t="s">
        <v>146</v>
      </c>
      <c r="B145" s="67">
        <v>1</v>
      </c>
      <c r="C145" s="36"/>
    </row>
    <row r="146" spans="1:3" x14ac:dyDescent="0.25">
      <c r="A146" s="85" t="s">
        <v>248</v>
      </c>
      <c r="B146" s="67">
        <v>1</v>
      </c>
      <c r="C146" s="36"/>
    </row>
    <row r="147" spans="1:3" x14ac:dyDescent="0.25">
      <c r="A147" s="85" t="s">
        <v>128</v>
      </c>
      <c r="B147" s="67">
        <v>10</v>
      </c>
      <c r="C147" s="67">
        <v>1</v>
      </c>
    </row>
    <row r="148" spans="1:3" x14ac:dyDescent="0.25">
      <c r="A148" s="85" t="s">
        <v>180</v>
      </c>
      <c r="B148" s="67">
        <v>1</v>
      </c>
      <c r="C148" s="36"/>
    </row>
    <row r="149" spans="1:3" x14ac:dyDescent="0.25">
      <c r="A149" s="85" t="s">
        <v>181</v>
      </c>
      <c r="B149" s="67">
        <v>6</v>
      </c>
      <c r="C149" s="36"/>
    </row>
    <row r="150" spans="1:3" x14ac:dyDescent="0.25">
      <c r="A150" s="85" t="s">
        <v>249</v>
      </c>
      <c r="B150" s="67">
        <v>4</v>
      </c>
      <c r="C150" s="36"/>
    </row>
    <row r="151" spans="1:3" x14ac:dyDescent="0.25">
      <c r="A151" s="85" t="s">
        <v>130</v>
      </c>
      <c r="B151" s="67">
        <v>58</v>
      </c>
      <c r="C151" s="36"/>
    </row>
    <row r="152" spans="1:3" x14ac:dyDescent="0.25">
      <c r="A152" s="85" t="s">
        <v>131</v>
      </c>
      <c r="B152" s="67">
        <v>29</v>
      </c>
      <c r="C152" s="70">
        <v>1</v>
      </c>
    </row>
    <row r="153" spans="1:3" x14ac:dyDescent="0.25">
      <c r="A153" s="85" t="s">
        <v>132</v>
      </c>
      <c r="B153" s="67">
        <v>6</v>
      </c>
      <c r="C153" s="36"/>
    </row>
    <row r="154" spans="1:3" x14ac:dyDescent="0.25">
      <c r="A154" s="85" t="s">
        <v>221</v>
      </c>
      <c r="B154" s="67">
        <v>15</v>
      </c>
      <c r="C154" s="36"/>
    </row>
    <row r="155" spans="1:3" x14ac:dyDescent="0.25">
      <c r="A155" s="85" t="s">
        <v>230</v>
      </c>
      <c r="B155" s="67">
        <v>36</v>
      </c>
      <c r="C155" s="36"/>
    </row>
    <row r="156" spans="1:3" x14ac:dyDescent="0.25">
      <c r="A156" s="85" t="s">
        <v>133</v>
      </c>
      <c r="B156" s="67">
        <v>22</v>
      </c>
      <c r="C156" s="70">
        <v>2</v>
      </c>
    </row>
    <row r="157" spans="1:3" x14ac:dyDescent="0.25">
      <c r="A157" s="85" t="s">
        <v>134</v>
      </c>
      <c r="B157" s="67">
        <v>18</v>
      </c>
      <c r="C157" s="36"/>
    </row>
    <row r="158" spans="1:3" x14ac:dyDescent="0.25">
      <c r="A158" s="85" t="s">
        <v>135</v>
      </c>
      <c r="B158" s="67">
        <v>16</v>
      </c>
      <c r="C158" s="36"/>
    </row>
    <row r="159" spans="1:3" x14ac:dyDescent="0.25">
      <c r="A159" s="85" t="s">
        <v>85</v>
      </c>
      <c r="B159" s="67">
        <v>52</v>
      </c>
      <c r="C159" s="36"/>
    </row>
    <row r="160" spans="1:3" x14ac:dyDescent="0.25">
      <c r="A160" s="36" t="s">
        <v>264</v>
      </c>
      <c r="B160" s="67">
        <v>3</v>
      </c>
      <c r="C160" s="36"/>
    </row>
    <row r="161" spans="1:3" x14ac:dyDescent="0.25">
      <c r="A161" s="85" t="s">
        <v>182</v>
      </c>
      <c r="B161" s="67">
        <v>30</v>
      </c>
      <c r="C161" s="36"/>
    </row>
    <row r="162" spans="1:3" x14ac:dyDescent="0.25">
      <c r="A162" s="85" t="s">
        <v>137</v>
      </c>
      <c r="B162" s="67">
        <v>15</v>
      </c>
      <c r="C162" s="36"/>
    </row>
    <row r="163" spans="1:3" x14ac:dyDescent="0.25">
      <c r="A163" s="85" t="s">
        <v>183</v>
      </c>
      <c r="B163" s="67">
        <v>38</v>
      </c>
      <c r="C163" s="70">
        <v>1</v>
      </c>
    </row>
  </sheetData>
  <sortState ref="A4:D96">
    <sortCondition ref="A4"/>
  </sortState>
  <mergeCells count="17">
    <mergeCell ref="E7:G7"/>
    <mergeCell ref="I36:J36"/>
    <mergeCell ref="I42:J42"/>
    <mergeCell ref="I49:J49"/>
    <mergeCell ref="A2:C2"/>
    <mergeCell ref="E39:G39"/>
    <mergeCell ref="E32:F32"/>
    <mergeCell ref="I61:J62"/>
    <mergeCell ref="I55:J55"/>
    <mergeCell ref="E58:G58"/>
    <mergeCell ref="E13:F13"/>
    <mergeCell ref="E17:E18"/>
    <mergeCell ref="F17:F18"/>
    <mergeCell ref="E19:E20"/>
    <mergeCell ref="F19:F20"/>
    <mergeCell ref="E23:H24"/>
    <mergeCell ref="E27:G27"/>
  </mergeCells>
  <pageMargins left="0.511811024" right="0.511811024" top="0.78740157499999996" bottom="0.78740157499999996" header="0.31496062000000002" footer="0.31496062000000002"/>
  <pageSetup paperSize="9" scale="33" fitToWidth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G7:J85"/>
  <sheetViews>
    <sheetView topLeftCell="A65" workbookViewId="0">
      <selection activeCell="J8" sqref="J8:J85"/>
    </sheetView>
  </sheetViews>
  <sheetFormatPr defaultRowHeight="15" x14ac:dyDescent="0.25"/>
  <cols>
    <col min="8" max="8" width="26.7109375" customWidth="1"/>
  </cols>
  <sheetData>
    <row r="7" spans="7:10" x14ac:dyDescent="0.25">
      <c r="G7" s="21" t="s">
        <v>56</v>
      </c>
      <c r="H7" s="21" t="s">
        <v>57</v>
      </c>
      <c r="I7" s="21" t="s">
        <v>58</v>
      </c>
      <c r="J7" s="21" t="s">
        <v>60</v>
      </c>
    </row>
    <row r="8" spans="7:10" x14ac:dyDescent="0.25">
      <c r="G8" s="22" t="s">
        <v>59</v>
      </c>
      <c r="H8" s="22" t="s">
        <v>59</v>
      </c>
      <c r="I8" s="21">
        <v>17</v>
      </c>
      <c r="J8" s="21">
        <v>0</v>
      </c>
    </row>
    <row r="9" spans="7:10" x14ac:dyDescent="0.25">
      <c r="G9" s="22" t="s">
        <v>61</v>
      </c>
      <c r="H9" s="22" t="s">
        <v>62</v>
      </c>
      <c r="I9" s="21">
        <v>1</v>
      </c>
      <c r="J9" s="21">
        <v>0</v>
      </c>
    </row>
    <row r="10" spans="7:10" x14ac:dyDescent="0.25">
      <c r="G10" s="22" t="s">
        <v>63</v>
      </c>
      <c r="H10" s="22" t="s">
        <v>64</v>
      </c>
      <c r="I10" s="21">
        <v>1</v>
      </c>
      <c r="J10" s="21">
        <v>1</v>
      </c>
    </row>
    <row r="11" spans="7:10" x14ac:dyDescent="0.25">
      <c r="G11" s="22" t="s">
        <v>65</v>
      </c>
      <c r="H11" s="22" t="s">
        <v>66</v>
      </c>
      <c r="I11" s="21">
        <v>2</v>
      </c>
      <c r="J11" s="21">
        <v>0</v>
      </c>
    </row>
    <row r="12" spans="7:10" x14ac:dyDescent="0.25">
      <c r="G12" s="22" t="s">
        <v>67</v>
      </c>
      <c r="H12" s="22" t="s">
        <v>68</v>
      </c>
      <c r="I12" s="21">
        <v>3</v>
      </c>
      <c r="J12" s="21">
        <v>0</v>
      </c>
    </row>
    <row r="13" spans="7:10" x14ac:dyDescent="0.25">
      <c r="G13" s="22" t="s">
        <v>69</v>
      </c>
      <c r="H13" s="22" t="s">
        <v>70</v>
      </c>
      <c r="I13" s="21">
        <v>1</v>
      </c>
      <c r="J13" s="21">
        <v>0</v>
      </c>
    </row>
    <row r="14" spans="7:10" x14ac:dyDescent="0.25">
      <c r="G14" s="22" t="s">
        <v>71</v>
      </c>
      <c r="H14" s="22" t="s">
        <v>72</v>
      </c>
      <c r="I14" s="21">
        <v>7</v>
      </c>
      <c r="J14" s="21">
        <v>1</v>
      </c>
    </row>
    <row r="15" spans="7:10" x14ac:dyDescent="0.25">
      <c r="G15" s="22" t="s">
        <v>73</v>
      </c>
      <c r="H15" s="22" t="s">
        <v>74</v>
      </c>
      <c r="I15" s="21">
        <v>2</v>
      </c>
      <c r="J15" s="21">
        <v>0</v>
      </c>
    </row>
    <row r="16" spans="7:10" x14ac:dyDescent="0.25">
      <c r="G16" s="22" t="s">
        <v>71</v>
      </c>
      <c r="H16" s="22" t="s">
        <v>75</v>
      </c>
      <c r="I16" s="21">
        <v>8</v>
      </c>
      <c r="J16" s="21">
        <v>1</v>
      </c>
    </row>
    <row r="17" spans="7:10" x14ac:dyDescent="0.25">
      <c r="G17" s="22" t="s">
        <v>63</v>
      </c>
      <c r="H17" s="22" t="s">
        <v>63</v>
      </c>
      <c r="I17" s="21">
        <v>30</v>
      </c>
      <c r="J17" s="21">
        <v>1</v>
      </c>
    </row>
    <row r="18" spans="7:10" x14ac:dyDescent="0.25">
      <c r="G18" s="22" t="s">
        <v>76</v>
      </c>
      <c r="H18" s="22" t="s">
        <v>77</v>
      </c>
      <c r="I18" s="21">
        <v>9</v>
      </c>
      <c r="J18" s="21">
        <v>0</v>
      </c>
    </row>
    <row r="19" spans="7:10" x14ac:dyDescent="0.25">
      <c r="G19" s="22" t="s">
        <v>78</v>
      </c>
      <c r="H19" s="22" t="s">
        <v>78</v>
      </c>
      <c r="I19" s="21">
        <v>4</v>
      </c>
      <c r="J19" s="21">
        <v>0</v>
      </c>
    </row>
    <row r="20" spans="7:10" x14ac:dyDescent="0.25">
      <c r="G20" s="22" t="s">
        <v>76</v>
      </c>
      <c r="H20" s="22" t="s">
        <v>79</v>
      </c>
      <c r="I20" s="21">
        <v>6</v>
      </c>
      <c r="J20" s="21">
        <v>0</v>
      </c>
    </row>
    <row r="21" spans="7:10" x14ac:dyDescent="0.25">
      <c r="G21" s="22" t="s">
        <v>67</v>
      </c>
      <c r="H21" s="22" t="s">
        <v>80</v>
      </c>
      <c r="I21" s="21">
        <v>2</v>
      </c>
      <c r="J21" s="21">
        <v>0</v>
      </c>
    </row>
    <row r="22" spans="7:10" x14ac:dyDescent="0.25">
      <c r="G22" s="22" t="s">
        <v>81</v>
      </c>
      <c r="H22" s="22" t="s">
        <v>82</v>
      </c>
      <c r="I22" s="21">
        <v>1</v>
      </c>
      <c r="J22" s="21">
        <v>0</v>
      </c>
    </row>
    <row r="23" spans="7:10" x14ac:dyDescent="0.25">
      <c r="G23" s="22" t="s">
        <v>59</v>
      </c>
      <c r="H23" s="22" t="s">
        <v>83</v>
      </c>
      <c r="I23" s="21">
        <v>1</v>
      </c>
      <c r="J23" s="21">
        <v>0</v>
      </c>
    </row>
    <row r="24" spans="7:10" x14ac:dyDescent="0.25">
      <c r="G24" s="22" t="s">
        <v>76</v>
      </c>
      <c r="H24" s="22" t="s">
        <v>84</v>
      </c>
      <c r="I24" s="21">
        <v>5</v>
      </c>
      <c r="J24" s="21">
        <v>1</v>
      </c>
    </row>
    <row r="25" spans="7:10" x14ac:dyDescent="0.25">
      <c r="G25" s="22" t="s">
        <v>85</v>
      </c>
      <c r="H25" s="22" t="s">
        <v>86</v>
      </c>
      <c r="I25" s="21">
        <v>1</v>
      </c>
      <c r="J25" s="21">
        <v>0</v>
      </c>
    </row>
    <row r="26" spans="7:10" x14ac:dyDescent="0.25">
      <c r="G26" s="22" t="s">
        <v>71</v>
      </c>
      <c r="H26" s="22" t="s">
        <v>87</v>
      </c>
      <c r="I26" s="21">
        <v>2</v>
      </c>
      <c r="J26" s="21">
        <v>0</v>
      </c>
    </row>
    <row r="27" spans="7:10" x14ac:dyDescent="0.25">
      <c r="G27" s="22" t="s">
        <v>88</v>
      </c>
      <c r="H27" s="22" t="s">
        <v>88</v>
      </c>
      <c r="I27" s="21">
        <v>16</v>
      </c>
      <c r="J27" s="21">
        <v>0</v>
      </c>
    </row>
    <row r="28" spans="7:10" x14ac:dyDescent="0.25">
      <c r="G28" s="22" t="s">
        <v>73</v>
      </c>
      <c r="H28" s="22" t="s">
        <v>89</v>
      </c>
      <c r="I28" s="21">
        <v>1</v>
      </c>
      <c r="J28" s="21">
        <v>0</v>
      </c>
    </row>
    <row r="29" spans="7:10" x14ac:dyDescent="0.25">
      <c r="G29" s="22" t="s">
        <v>81</v>
      </c>
      <c r="H29" s="22" t="s">
        <v>81</v>
      </c>
      <c r="I29" s="21">
        <v>9</v>
      </c>
      <c r="J29" s="21">
        <v>0</v>
      </c>
    </row>
    <row r="30" spans="7:10" x14ac:dyDescent="0.25">
      <c r="G30" s="22" t="s">
        <v>65</v>
      </c>
      <c r="H30" s="22" t="s">
        <v>65</v>
      </c>
      <c r="I30" s="21">
        <v>5</v>
      </c>
      <c r="J30" s="21">
        <v>0</v>
      </c>
    </row>
    <row r="31" spans="7:10" x14ac:dyDescent="0.25">
      <c r="G31" s="22" t="s">
        <v>88</v>
      </c>
      <c r="H31" s="22" t="s">
        <v>90</v>
      </c>
      <c r="I31" s="21">
        <v>1</v>
      </c>
      <c r="J31" s="21">
        <v>0</v>
      </c>
    </row>
    <row r="32" spans="7:10" x14ac:dyDescent="0.25">
      <c r="G32" s="22" t="s">
        <v>91</v>
      </c>
      <c r="H32" s="22" t="s">
        <v>92</v>
      </c>
      <c r="I32" s="21">
        <v>5</v>
      </c>
      <c r="J32" s="21">
        <v>0</v>
      </c>
    </row>
    <row r="33" spans="7:10" x14ac:dyDescent="0.25">
      <c r="G33" s="22" t="s">
        <v>63</v>
      </c>
      <c r="H33" s="22" t="s">
        <v>93</v>
      </c>
      <c r="I33" s="21">
        <v>1</v>
      </c>
      <c r="J33" s="21">
        <v>0</v>
      </c>
    </row>
    <row r="34" spans="7:10" x14ac:dyDescent="0.25">
      <c r="G34" s="22" t="s">
        <v>94</v>
      </c>
      <c r="H34" s="22" t="s">
        <v>95</v>
      </c>
      <c r="I34" s="21">
        <v>4</v>
      </c>
      <c r="J34" s="21">
        <v>1</v>
      </c>
    </row>
    <row r="35" spans="7:10" x14ac:dyDescent="0.25">
      <c r="G35" s="22" t="s">
        <v>69</v>
      </c>
      <c r="H35" s="22" t="s">
        <v>96</v>
      </c>
      <c r="I35" s="21">
        <v>2</v>
      </c>
      <c r="J35" s="21">
        <v>1</v>
      </c>
    </row>
    <row r="36" spans="7:10" x14ac:dyDescent="0.25">
      <c r="G36" s="22" t="s">
        <v>69</v>
      </c>
      <c r="H36" s="22" t="s">
        <v>97</v>
      </c>
      <c r="I36" s="21">
        <v>5</v>
      </c>
      <c r="J36" s="21">
        <v>0</v>
      </c>
    </row>
    <row r="37" spans="7:10" x14ac:dyDescent="0.25">
      <c r="G37" s="22" t="s">
        <v>69</v>
      </c>
      <c r="H37" s="22" t="s">
        <v>98</v>
      </c>
      <c r="I37" s="21">
        <v>1</v>
      </c>
      <c r="J37" s="21">
        <v>0</v>
      </c>
    </row>
    <row r="38" spans="7:10" x14ac:dyDescent="0.25">
      <c r="G38" s="22" t="s">
        <v>67</v>
      </c>
      <c r="H38" s="22" t="s">
        <v>99</v>
      </c>
      <c r="I38" s="21">
        <v>1</v>
      </c>
      <c r="J38" s="21">
        <v>0</v>
      </c>
    </row>
    <row r="39" spans="7:10" x14ac:dyDescent="0.25">
      <c r="G39" s="22" t="s">
        <v>73</v>
      </c>
      <c r="H39" s="22" t="s">
        <v>100</v>
      </c>
      <c r="I39" s="21">
        <v>1</v>
      </c>
      <c r="J39" s="21">
        <v>0</v>
      </c>
    </row>
    <row r="40" spans="7:10" x14ac:dyDescent="0.25">
      <c r="G40" s="22" t="s">
        <v>76</v>
      </c>
      <c r="H40" s="22" t="s">
        <v>101</v>
      </c>
      <c r="I40" s="21">
        <v>2</v>
      </c>
      <c r="J40" s="21">
        <v>0</v>
      </c>
    </row>
    <row r="41" spans="7:10" x14ac:dyDescent="0.25">
      <c r="G41" s="22" t="s">
        <v>69</v>
      </c>
      <c r="H41" s="22" t="s">
        <v>69</v>
      </c>
      <c r="I41" s="21">
        <v>132</v>
      </c>
      <c r="J41" s="21">
        <v>6</v>
      </c>
    </row>
    <row r="42" spans="7:10" x14ac:dyDescent="0.25">
      <c r="G42" s="22" t="s">
        <v>71</v>
      </c>
      <c r="H42" s="22" t="s">
        <v>71</v>
      </c>
      <c r="I42" s="21">
        <v>2</v>
      </c>
      <c r="J42" s="21">
        <v>0</v>
      </c>
    </row>
    <row r="43" spans="7:10" x14ac:dyDescent="0.25">
      <c r="G43" s="22" t="s">
        <v>73</v>
      </c>
      <c r="H43" s="22" t="s">
        <v>102</v>
      </c>
      <c r="I43" s="21">
        <v>1</v>
      </c>
      <c r="J43" s="21">
        <v>0</v>
      </c>
    </row>
    <row r="44" spans="7:10" x14ac:dyDescent="0.25">
      <c r="G44" s="22" t="s">
        <v>103</v>
      </c>
      <c r="H44" s="22" t="s">
        <v>104</v>
      </c>
      <c r="I44" s="21">
        <v>4</v>
      </c>
      <c r="J44" s="21">
        <v>1</v>
      </c>
    </row>
    <row r="45" spans="7:10" x14ac:dyDescent="0.25">
      <c r="G45" s="22" t="s">
        <v>103</v>
      </c>
      <c r="H45" s="22" t="s">
        <v>105</v>
      </c>
      <c r="I45" s="21">
        <v>1</v>
      </c>
      <c r="J45" s="21">
        <v>0</v>
      </c>
    </row>
    <row r="46" spans="7:10" x14ac:dyDescent="0.25">
      <c r="G46" s="22" t="s">
        <v>81</v>
      </c>
      <c r="H46" s="22" t="s">
        <v>106</v>
      </c>
      <c r="I46" s="21">
        <v>1</v>
      </c>
      <c r="J46" s="21">
        <v>0</v>
      </c>
    </row>
    <row r="47" spans="7:10" x14ac:dyDescent="0.25">
      <c r="G47" s="22" t="s">
        <v>81</v>
      </c>
      <c r="H47" s="22" t="s">
        <v>107</v>
      </c>
      <c r="I47" s="21">
        <v>1</v>
      </c>
      <c r="J47" s="21">
        <v>0</v>
      </c>
    </row>
    <row r="48" spans="7:10" x14ac:dyDescent="0.25">
      <c r="G48" s="22" t="s">
        <v>85</v>
      </c>
      <c r="H48" s="22" t="s">
        <v>108</v>
      </c>
      <c r="I48" s="21">
        <v>7</v>
      </c>
      <c r="J48" s="21">
        <v>0</v>
      </c>
    </row>
    <row r="49" spans="7:10" x14ac:dyDescent="0.25">
      <c r="G49" s="22" t="s">
        <v>81</v>
      </c>
      <c r="H49" s="22" t="s">
        <v>109</v>
      </c>
      <c r="I49" s="21">
        <v>2</v>
      </c>
      <c r="J49" s="21">
        <v>0</v>
      </c>
    </row>
    <row r="50" spans="7:10" x14ac:dyDescent="0.25">
      <c r="G50" s="22" t="s">
        <v>71</v>
      </c>
      <c r="H50" s="22" t="s">
        <v>110</v>
      </c>
      <c r="I50" s="21">
        <v>4</v>
      </c>
      <c r="J50" s="21">
        <v>0</v>
      </c>
    </row>
    <row r="51" spans="7:10" x14ac:dyDescent="0.25">
      <c r="G51" s="22" t="s">
        <v>94</v>
      </c>
      <c r="H51" s="22" t="s">
        <v>111</v>
      </c>
      <c r="I51" s="21">
        <v>2</v>
      </c>
      <c r="J51" s="21">
        <v>1</v>
      </c>
    </row>
    <row r="52" spans="7:10" x14ac:dyDescent="0.25">
      <c r="G52" s="22" t="s">
        <v>67</v>
      </c>
      <c r="H52" s="22" t="s">
        <v>112</v>
      </c>
      <c r="I52" s="21">
        <v>1</v>
      </c>
      <c r="J52" s="21">
        <v>0</v>
      </c>
    </row>
    <row r="53" spans="7:10" x14ac:dyDescent="0.25">
      <c r="G53" s="22" t="s">
        <v>76</v>
      </c>
      <c r="H53" s="22" t="s">
        <v>113</v>
      </c>
      <c r="I53" s="21">
        <v>3</v>
      </c>
      <c r="J53" s="21">
        <v>1</v>
      </c>
    </row>
    <row r="54" spans="7:10" x14ac:dyDescent="0.25">
      <c r="G54" s="22" t="s">
        <v>63</v>
      </c>
      <c r="H54" s="22" t="s">
        <v>114</v>
      </c>
      <c r="I54" s="21">
        <v>1</v>
      </c>
      <c r="J54" s="21">
        <v>0</v>
      </c>
    </row>
    <row r="55" spans="7:10" x14ac:dyDescent="0.25">
      <c r="G55" s="22" t="s">
        <v>61</v>
      </c>
      <c r="H55" s="22" t="s">
        <v>115</v>
      </c>
      <c r="I55" s="21">
        <v>96</v>
      </c>
      <c r="J55" s="21">
        <v>7</v>
      </c>
    </row>
    <row r="56" spans="7:10" x14ac:dyDescent="0.25">
      <c r="G56" s="22" t="s">
        <v>103</v>
      </c>
      <c r="H56" s="22" t="s">
        <v>103</v>
      </c>
      <c r="I56" s="21">
        <v>6</v>
      </c>
      <c r="J56" s="21">
        <v>0</v>
      </c>
    </row>
    <row r="57" spans="7:10" x14ac:dyDescent="0.25">
      <c r="G57" s="22" t="s">
        <v>65</v>
      </c>
      <c r="H57" s="22" t="s">
        <v>116</v>
      </c>
      <c r="I57" s="21">
        <v>1</v>
      </c>
      <c r="J57" s="21">
        <v>0</v>
      </c>
    </row>
    <row r="58" spans="7:10" x14ac:dyDescent="0.25">
      <c r="G58" s="22" t="s">
        <v>94</v>
      </c>
      <c r="H58" s="22" t="s">
        <v>94</v>
      </c>
      <c r="I58" s="21">
        <v>4</v>
      </c>
      <c r="J58" s="21">
        <v>0</v>
      </c>
    </row>
    <row r="59" spans="7:10" x14ac:dyDescent="0.25">
      <c r="G59" s="22" t="s">
        <v>69</v>
      </c>
      <c r="H59" s="22" t="s">
        <v>117</v>
      </c>
      <c r="I59" s="21">
        <v>1</v>
      </c>
      <c r="J59" s="21">
        <v>0</v>
      </c>
    </row>
    <row r="60" spans="7:10" x14ac:dyDescent="0.25">
      <c r="G60" s="22" t="s">
        <v>118</v>
      </c>
      <c r="H60" s="22" t="s">
        <v>118</v>
      </c>
      <c r="I60" s="21">
        <v>3</v>
      </c>
      <c r="J60" s="21">
        <v>0</v>
      </c>
    </row>
    <row r="61" spans="7:10" x14ac:dyDescent="0.25">
      <c r="G61" s="22" t="s">
        <v>76</v>
      </c>
      <c r="H61" s="22" t="s">
        <v>119</v>
      </c>
      <c r="I61" s="21">
        <v>8</v>
      </c>
      <c r="J61" s="21">
        <v>0</v>
      </c>
    </row>
    <row r="62" spans="7:10" x14ac:dyDescent="0.25">
      <c r="G62" s="22" t="s">
        <v>61</v>
      </c>
      <c r="H62" s="22" t="s">
        <v>120</v>
      </c>
      <c r="I62" s="21">
        <v>12</v>
      </c>
      <c r="J62" s="21">
        <v>2</v>
      </c>
    </row>
    <row r="63" spans="7:10" x14ac:dyDescent="0.25">
      <c r="G63" s="22" t="s">
        <v>76</v>
      </c>
      <c r="H63" s="22" t="s">
        <v>76</v>
      </c>
      <c r="I63" s="21">
        <v>10</v>
      </c>
      <c r="J63" s="21">
        <v>0</v>
      </c>
    </row>
    <row r="64" spans="7:10" x14ac:dyDescent="0.25">
      <c r="G64" s="22" t="s">
        <v>67</v>
      </c>
      <c r="H64" s="22" t="s">
        <v>67</v>
      </c>
      <c r="I64" s="21">
        <v>12</v>
      </c>
      <c r="J64" s="21">
        <v>0</v>
      </c>
    </row>
    <row r="65" spans="7:10" x14ac:dyDescent="0.25">
      <c r="G65" s="22" t="s">
        <v>76</v>
      </c>
      <c r="H65" s="22" t="s">
        <v>121</v>
      </c>
      <c r="I65" s="21">
        <v>25</v>
      </c>
      <c r="J65" s="21">
        <v>1</v>
      </c>
    </row>
    <row r="66" spans="7:10" x14ac:dyDescent="0.25">
      <c r="G66" s="22" t="s">
        <v>71</v>
      </c>
      <c r="H66" s="22" t="s">
        <v>122</v>
      </c>
      <c r="I66" s="21">
        <v>3</v>
      </c>
      <c r="J66" s="21">
        <v>0</v>
      </c>
    </row>
    <row r="67" spans="7:10" x14ac:dyDescent="0.25">
      <c r="G67" s="22" t="s">
        <v>59</v>
      </c>
      <c r="H67" s="22" t="s">
        <v>123</v>
      </c>
      <c r="I67" s="21">
        <v>1</v>
      </c>
      <c r="J67" s="21">
        <v>0</v>
      </c>
    </row>
    <row r="68" spans="7:10" x14ac:dyDescent="0.25">
      <c r="G68" s="22" t="s">
        <v>85</v>
      </c>
      <c r="H68" s="22" t="s">
        <v>124</v>
      </c>
      <c r="I68" s="21">
        <v>1</v>
      </c>
      <c r="J68" s="21">
        <v>0</v>
      </c>
    </row>
    <row r="69" spans="7:10" x14ac:dyDescent="0.25">
      <c r="G69" s="22" t="s">
        <v>91</v>
      </c>
      <c r="H69" s="22" t="s">
        <v>91</v>
      </c>
      <c r="I69" s="21">
        <v>1</v>
      </c>
      <c r="J69" s="21">
        <v>0</v>
      </c>
    </row>
    <row r="70" spans="7:10" x14ac:dyDescent="0.25">
      <c r="G70" s="22" t="s">
        <v>61</v>
      </c>
      <c r="H70" s="22" t="s">
        <v>125</v>
      </c>
      <c r="I70" s="21">
        <v>188</v>
      </c>
      <c r="J70" s="21">
        <v>8</v>
      </c>
    </row>
    <row r="71" spans="7:10" x14ac:dyDescent="0.25">
      <c r="G71" s="22" t="s">
        <v>61</v>
      </c>
      <c r="H71" s="22" t="s">
        <v>61</v>
      </c>
      <c r="I71" s="21">
        <v>2432</v>
      </c>
      <c r="J71" s="21">
        <v>149</v>
      </c>
    </row>
    <row r="72" spans="7:10" x14ac:dyDescent="0.25">
      <c r="G72" s="22" t="s">
        <v>63</v>
      </c>
      <c r="H72" s="22" t="s">
        <v>126</v>
      </c>
      <c r="I72" s="21">
        <v>1</v>
      </c>
      <c r="J72" s="21">
        <v>0</v>
      </c>
    </row>
    <row r="73" spans="7:10" x14ac:dyDescent="0.25">
      <c r="G73" s="22" t="s">
        <v>65</v>
      </c>
      <c r="H73" s="22" t="s">
        <v>127</v>
      </c>
      <c r="I73" s="21">
        <v>1</v>
      </c>
      <c r="J73" s="21">
        <v>0</v>
      </c>
    </row>
    <row r="74" spans="7:10" x14ac:dyDescent="0.25">
      <c r="G74" s="22" t="s">
        <v>69</v>
      </c>
      <c r="H74" s="22" t="s">
        <v>128</v>
      </c>
      <c r="I74" s="21">
        <v>4</v>
      </c>
      <c r="J74" s="21">
        <v>0</v>
      </c>
    </row>
    <row r="75" spans="7:10" x14ac:dyDescent="0.25">
      <c r="G75" s="22" t="s">
        <v>94</v>
      </c>
      <c r="H75" s="22" t="s">
        <v>129</v>
      </c>
      <c r="I75" s="21">
        <v>1</v>
      </c>
      <c r="J75" s="21">
        <v>0</v>
      </c>
    </row>
    <row r="76" spans="7:10" x14ac:dyDescent="0.25">
      <c r="G76" s="22" t="s">
        <v>130</v>
      </c>
      <c r="H76" s="22" t="s">
        <v>130</v>
      </c>
      <c r="I76" s="21">
        <v>16</v>
      </c>
      <c r="J76" s="21">
        <v>0</v>
      </c>
    </row>
    <row r="77" spans="7:10" x14ac:dyDescent="0.25">
      <c r="G77" s="22" t="s">
        <v>103</v>
      </c>
      <c r="H77" s="22" t="s">
        <v>131</v>
      </c>
      <c r="I77" s="21">
        <v>11</v>
      </c>
      <c r="J77" s="21">
        <v>0</v>
      </c>
    </row>
    <row r="78" spans="7:10" x14ac:dyDescent="0.25">
      <c r="G78" s="22" t="s">
        <v>118</v>
      </c>
      <c r="H78" s="22" t="s">
        <v>132</v>
      </c>
      <c r="I78" s="21">
        <v>2</v>
      </c>
      <c r="J78" s="21">
        <v>0</v>
      </c>
    </row>
    <row r="79" spans="7:10" x14ac:dyDescent="0.25">
      <c r="G79" s="22" t="s">
        <v>81</v>
      </c>
      <c r="H79" s="22" t="s">
        <v>133</v>
      </c>
      <c r="I79" s="21">
        <v>1</v>
      </c>
      <c r="J79" s="21">
        <v>0</v>
      </c>
    </row>
    <row r="80" spans="7:10" x14ac:dyDescent="0.25">
      <c r="G80" s="22" t="s">
        <v>71</v>
      </c>
      <c r="H80" s="22" t="s">
        <v>134</v>
      </c>
      <c r="I80" s="21">
        <v>3</v>
      </c>
      <c r="J80" s="21">
        <v>0</v>
      </c>
    </row>
    <row r="81" spans="7:10" x14ac:dyDescent="0.25">
      <c r="G81" s="22" t="s">
        <v>71</v>
      </c>
      <c r="H81" s="22" t="s">
        <v>135</v>
      </c>
      <c r="I81" s="21">
        <v>5</v>
      </c>
      <c r="J81" s="21"/>
    </row>
    <row r="82" spans="7:10" x14ac:dyDescent="0.25">
      <c r="G82" s="22" t="s">
        <v>85</v>
      </c>
      <c r="H82" s="22" t="s">
        <v>85</v>
      </c>
      <c r="I82" s="21">
        <v>4</v>
      </c>
      <c r="J82" s="21">
        <v>0</v>
      </c>
    </row>
    <row r="83" spans="7:10" x14ac:dyDescent="0.25">
      <c r="G83" s="22" t="s">
        <v>71</v>
      </c>
      <c r="H83" s="22" t="s">
        <v>136</v>
      </c>
      <c r="I83" s="21">
        <v>9</v>
      </c>
      <c r="J83" s="21">
        <v>0</v>
      </c>
    </row>
    <row r="84" spans="7:10" x14ac:dyDescent="0.25">
      <c r="G84" s="22" t="s">
        <v>63</v>
      </c>
      <c r="H84" s="22" t="s">
        <v>137</v>
      </c>
      <c r="I84" s="21">
        <v>1</v>
      </c>
      <c r="J84" s="21"/>
    </row>
    <row r="85" spans="7:10" x14ac:dyDescent="0.25">
      <c r="G85" s="22" t="s">
        <v>73</v>
      </c>
      <c r="H85" s="22" t="s">
        <v>73</v>
      </c>
      <c r="I85" s="21">
        <v>8</v>
      </c>
      <c r="J85" s="21">
        <v>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Evelin Isabely Santana de Queiroz</dc:creator>
  <cp:lastModifiedBy>Evelin Queiroz</cp:lastModifiedBy>
  <cp:lastPrinted>2020-05-04T23:10:43Z</cp:lastPrinted>
  <dcterms:created xsi:type="dcterms:W3CDTF">2020-04-04T00:12:21Z</dcterms:created>
  <dcterms:modified xsi:type="dcterms:W3CDTF">2020-05-10T22:54:32Z</dcterms:modified>
</cp:coreProperties>
</file>