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<sst xmlns="http://schemas.openxmlformats.org/spreadsheetml/2006/main" count="7694" uniqueCount="401">
  <si>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</si>
  <si>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</si>
  <si>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</si>
  <si>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</si>
  <si>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</si>
  <si>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</si>
  <si>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</si>
  <si>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</si>
  <si>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</si>
  <si>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</si>
  <si>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</si>
  <si>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</si>
  <si>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</si>
  <si>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</si>
  <si>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</si>
  <si>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</si>
  <si>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</si>
  <si>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</si>
  <si>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</si>
  <si>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</si>
  <si>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</si>
  <si>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</si>
  <si>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</si>
  <si>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</si>
  <si>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</si>
  <si>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</si>
  <si>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</si>
  <si>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</si>
  <si>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</si>
  <si>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</si>
  <si>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</si>
  <si>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</si>
  <si>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</si>
  <si>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</si>
  <si>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</si>
  <si>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</si>
  <si>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</si>
  <si>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</si>
  <si>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</si>
  <si>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</si>
  <si>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</si>
  <si>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</si>
  <si>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</si>
  <si>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</si>
  <si>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</si>
  <si>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</si>
  <si>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</si>
  <si>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</si>
  <si>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</si>
  <si>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</si>
  <si>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</si>
  <si>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</si>
  <si>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</si>
  <si>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</si>
  <si>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</si>
  <si>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</si>
  <si>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</si>
  <si>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</si>
  <si>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</si>
  <si>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</si>
  <si>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</si>
  <si>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</si>
  <si>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</si>
  <si>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</si>
  <si>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</si>
  <si>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</si>
  <si>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</si>
  <si>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</si>
  <si>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</si>
  <si>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</si>
  <si>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</si>
  <si>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</si>
  <si>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</si>
  <si>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</si>
  <si>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</si>
  <si>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</si>
  <si>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</si>
  <si>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</si>
  <si>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</si>
  <si>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</si>
  <si>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</si>
  <si>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</si>
  <si>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</si>
  <si>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</si>
  <si>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</si>
  <si>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</si>
  <si>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</si>
  <si>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</si>
  <si>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</si>
  <si>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</si>
  <si>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</si>
  <si>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</si>
  <si>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</si>
  <si>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</si>
  <si>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</si>
  <si>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</si>
  <si>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</si>
  <si>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</si>
  <si>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</si>
  <si>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</si>
  <si>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</si>
  <si>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</si>
  <si>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</si>
  <si>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</si>
  <si>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</si>
  <si>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</si>
  <si>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</si>
  <si>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</si>
  <si>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</si>
  <si>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</si>
  <si>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</si>
  <si>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</si>
  <si>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</si>
  <si>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</si>
  <si>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</si>
  <si>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</si>
  <si>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</si>
  <si>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</si>
  <si>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</si>
  <si>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</si>
  <si>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</si>
  <si>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</si>
  <si>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</si>
  <si>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</si>
  <si>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</si>
  <si>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</si>
  <si>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</si>
  <si>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</si>
  <si>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</si>
  <si>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</si>
  <si>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</si>
  <si>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</si>
  <si>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</si>
  <si>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</si>
  <si>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</si>
  <si>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</si>
  <si>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</si>
  <si>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</si>
  <si>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</si>
  <si>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</si>
  <si>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</si>
  <si>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</si>
  <si>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</si>
  <si>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</si>
  <si>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</si>
  <si>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</si>
  <si>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</si>
  <si>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</si>
  <si>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</si>
  <si>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</si>
  <si>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</si>
  <si>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</si>
  <si>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</si>
  <si>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</si>
  <si>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</si>
  <si>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</si>
  <si>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</si>
  <si>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</si>
  <si>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</si>
  <si>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</si>
  <si>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</si>
  <si>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</si>
  <si>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</si>
  <si>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</si>
  <si>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</si>
  <si>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</si>
  <si>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</si>
  <si>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</si>
  <si>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</si>
  <si>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</si>
  <si>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</si>
  <si>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</si>
  <si>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</si>
  <si>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</si>
  <si>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</si>
  <si>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</si>
  <si>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</si>
  <si>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</si>
  <si>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</si>
  <si>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</si>
  <si>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</si>
  <si>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</si>
  <si>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</si>
  <si>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</si>
  <si>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</si>
  <si>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</si>
  <si>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</si>
  <si>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</si>
  <si>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</si>
  <si>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</si>
  <si>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</si>
  <si>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</si>
  <si>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</si>
  <si>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</si>
  <si>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</si>
  <si>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</si>
  <si>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</si>
  <si>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</si>
  <si>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</si>
  <si>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</si>
  <si>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</si>
  <si>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</si>
  <si>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</si>
  <si>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</si>
  <si>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</si>
  <si>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</si>
  <si>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</si>
  <si>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</si>
  <si>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</si>
  <si>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</si>
  <si>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</si>
  <si>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</si>
  <si>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</si>
  <si>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</si>
  <si>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</si>
  <si>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</si>
  <si>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</si>
  <si>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</si>
  <si>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</si>
  <si>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</si>
  <si>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</si>
  <si>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</si>
  <si>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</si>
  <si>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</si>
  <si>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</si>
  <si>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</si>
  <si>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</si>
  <si>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</si>
  <si>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</si>
  <si>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</si>
  <si>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</si>
  <si>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</si>
  <si>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</si>
  <si>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</si>
  <si>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</si>
  <si>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</si>
  <si>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</si>
  <si>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</si>
  <si>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</si>
  <si>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</si>
  <si>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</si>
  <si>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</si>
  <si>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</si>
  <si>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</si>
  <si>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</si>
  <si>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</si>
  <si>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</si>
  <si>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</si>
  <si>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</si>
  <si>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</si>
  <si>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</si>
  <si>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</si>
  <si>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</si>
  <si>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</si>
  <si>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</si>
  <si>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</si>
  <si>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</si>
  <si>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</si>
  <si>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</si>
  <si>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</si>
  <si>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</si>
  <si>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</si>
  <si>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</si>
  <si>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</si>
  <si>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</si>
  <si>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</si>
  <si>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</si>
  <si>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</si>
  <si>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</si>
  <si>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</si>
  <si>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</si>
  <si>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</si>
  <si>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</si>
  <si>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</si>
  <si>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</si>
  <si>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</si>
  <si>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</si>
  <si>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</si>
  <si>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</si>
  <si>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</si>
  <si>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</si>
  <si>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</si>
  <si>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</si>
  <si>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</si>
  <si>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</si>
  <si>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</si>
  <si>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</si>
  <si>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</si>
  <si>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</si>
  <si>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</si>
  <si>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</si>
  <si>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</si>
  <si>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</si>
  <si>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</si>
  <si>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</si>
  <si>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</si>
  <si>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</si>
  <si>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</si>
  <si>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</si>
  <si>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</si>
  <si>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</si>
  <si>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</si>
  <si>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</si>
  <si>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</si>
  <si>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</si>
  <si>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</si>
  <si>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</si>
  <si>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</si>
  <si>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</si>
  <si>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</si>
  <si>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</si>
  <si>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</si>
  <si>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</si>
  <si>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</si>
  <si>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</si>
  <si>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</si>
  <si>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</si>
  <si>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</si>
  <si>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</si>
  <si>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</si>
  <si>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</si>
  <si>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</si>
  <si>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</si>
  <si>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</si>
  <si>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</si>
  <si>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</si>
  <si>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</si>
  <si>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</si>
  <si>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</si>
  <si>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</si>
  <si>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</si>
  <si>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</si>
  <si>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</si>
  <si>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</si>
  <si>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</si>
  <si>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</si>
  <si>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</si>
  <si>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</si>
  <si>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</si>
  <si>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</si>
  <si>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</si>
  <si>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</si>
  <si>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</si>
  <si>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</si>
  <si>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</si>
  <si>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</si>
  <si>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</si>
  <si>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</si>
  <si>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</si>
  <si>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</si>
  <si>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</si>
  <si>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</si>
  <si>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</si>
  <si>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</si>
  <si>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</si>
  <si>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</si>
  <si>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</si>
  <si>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</si>
  <si>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</si>
  <si>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</si>
  <si>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</si>
  <si>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</si>
  <si>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</si>
  <si>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</si>
  <si>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</si>
  <si>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</si>
  <si>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</si>
  <si>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</si>
  <si>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</si>
  <si>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</si>
  <si>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</si>
  <si>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</si>
  <si>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</si>
  <si>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</si>
  <si>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</si>
  <si>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</si>
  <si>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</si>
  <si>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</si>
  <si>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</si>
  <si>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</si>
  <si>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</si>
  <si>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</si>
  <si>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</si>
  <si>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</si>
  <si>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</si>
  <si>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</si>
  <si>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</si>
  <si>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</si>
  <si>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</si>
  <si>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</si>
  <si>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</si>
  <si>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</si>
  <si>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</si>
  <si>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</si>
  <si>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</si>
  <si>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</si>
  <si>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</si>
  <si>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</si>
  <si>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</si>
  <si>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</si>
  <si>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Na revisão de dados, um caso de Governador Nunes Freire, um caso de Buritirana; um caso de Itaipava do Grajaú; um caso de Barão de Grajaú; dois casos de Palmeirândia; quatro casos de Belágua; quatro casos de Urbano Santos; sete casos de Capinzal do Norte e vinte e um casos de Igarapé do Meio foram excluídos por duplicidade.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</si>
</sst>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3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>
      <selection activeCell="A2" sqref="A2:C2"/>
    </sheetView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3" t="s">
        <v>0</v>
      </c>
      <c r="B2" s="134"/>
      <c r="C2" s="135"/>
      <c r="D2" s="26"/>
      <c r="E2" s="136" t="s">
        <v>17</v>
      </c>
      <c r="F2" s="149"/>
      <c r="G2" s="137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883</v>
      </c>
    </row>
    <row r="4" spans="1:10" ht="15.75" thickBot="1" x14ac:dyDescent="0.3">
      <c r="A4" s="53" t="s">
        <v>146</v>
      </c>
      <c r="B4" s="65">
        <v>2186</v>
      </c>
      <c r="C4" s="63">
        <v>40</v>
      </c>
      <c r="E4" s="78">
        <v>1464</v>
      </c>
      <c r="F4" s="77">
        <v>57646</v>
      </c>
      <c r="G4" s="19">
        <v>66091</v>
      </c>
      <c r="H4" s="4"/>
      <c r="I4" s="50" t="s">
        <v>9</v>
      </c>
      <c r="J4" s="6">
        <v>2870</v>
      </c>
    </row>
    <row r="5" spans="1:10" ht="15.75" thickBot="1" x14ac:dyDescent="0.3">
      <c r="A5" s="53" t="s">
        <v>338</v>
      </c>
      <c r="B5" s="65">
        <v>41</v>
      </c>
      <c r="C5" s="63">
        <v>0</v>
      </c>
      <c r="I5" s="50" t="s">
        <v>10</v>
      </c>
      <c r="J5" s="6">
        <v>8651</v>
      </c>
    </row>
    <row r="6" spans="1:10" x14ac:dyDescent="0.25">
      <c r="A6" s="53" t="s">
        <v>281</v>
      </c>
      <c r="B6" s="65">
        <v>113</v>
      </c>
      <c r="C6" s="63">
        <v>2</v>
      </c>
      <c r="E6" s="74" t="s">
        <v>356</v>
      </c>
      <c r="F6" s="68"/>
      <c r="I6" s="50" t="s">
        <v>11</v>
      </c>
      <c r="J6" s="6">
        <v>13165</v>
      </c>
    </row>
    <row r="7" spans="1:10" x14ac:dyDescent="0.25">
      <c r="A7" s="53" t="s">
        <v>104</v>
      </c>
      <c r="B7" s="65">
        <v>25</v>
      </c>
      <c r="C7" s="63">
        <v>5</v>
      </c>
      <c r="E7" s="75" t="s">
        <v>353</v>
      </c>
      <c r="F7" s="72">
        <v>120</v>
      </c>
      <c r="I7" s="50" t="s">
        <v>12</v>
      </c>
      <c r="J7" s="6">
        <v>10460</v>
      </c>
    </row>
    <row r="8" spans="1:10" x14ac:dyDescent="0.25">
      <c r="A8" s="53" t="s">
        <v>97</v>
      </c>
      <c r="B8" s="65">
        <v>62</v>
      </c>
      <c r="C8" s="63">
        <v>0</v>
      </c>
      <c r="E8" s="75" t="s">
        <v>354</v>
      </c>
      <c r="F8" s="72">
        <v>42</v>
      </c>
      <c r="I8" s="50" t="s">
        <v>13</v>
      </c>
      <c r="J8" s="6">
        <v>7220</v>
      </c>
    </row>
    <row r="9" spans="1:10" ht="15.75" thickBot="1" x14ac:dyDescent="0.3">
      <c r="A9" s="53" t="s">
        <v>105</v>
      </c>
      <c r="B9" s="65">
        <v>4</v>
      </c>
      <c r="C9" s="63">
        <v>2</v>
      </c>
      <c r="E9" s="76" t="s">
        <v>355</v>
      </c>
      <c r="F9" s="73">
        <v>1194</v>
      </c>
      <c r="I9" s="50" t="s">
        <v>14</v>
      </c>
      <c r="J9" s="6">
        <v>5522</v>
      </c>
    </row>
    <row r="10" spans="1:10" x14ac:dyDescent="0.25">
      <c r="A10" s="53" t="s">
        <v>106</v>
      </c>
      <c r="B10" s="65">
        <v>224</v>
      </c>
      <c r="C10" s="63">
        <v>7</v>
      </c>
      <c r="I10" s="50" t="s">
        <v>15</v>
      </c>
      <c r="J10" s="6">
        <v>4905</v>
      </c>
    </row>
    <row r="11" spans="1:10" ht="15.75" thickBot="1" x14ac:dyDescent="0.3">
      <c r="A11" s="53" t="s">
        <v>107</v>
      </c>
      <c r="B11" s="65">
        <v>191</v>
      </c>
      <c r="C11" s="63">
        <v>0</v>
      </c>
      <c r="I11" s="50" t="s">
        <v>34</v>
      </c>
      <c r="J11" s="6">
        <v>12415</v>
      </c>
    </row>
    <row r="12" spans="1:10" ht="15.75" thickBot="1" x14ac:dyDescent="0.3">
      <c r="A12" s="53" t="s">
        <v>311</v>
      </c>
      <c r="B12" s="65">
        <v>56</v>
      </c>
      <c r="C12" s="63">
        <v>0</v>
      </c>
      <c r="E12" s="136" t="s">
        <v>35</v>
      </c>
      <c r="F12" s="137"/>
      <c r="I12" s="51" t="s">
        <v>16</v>
      </c>
      <c r="J12" s="52">
        <f t="shared" ref="J12" si="0">SUM(J3:J11)</f>
        <v>66091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385</v>
      </c>
      <c r="C14" s="63">
        <v>3</v>
      </c>
      <c r="D14" s="1"/>
      <c r="E14" s="143" t="s">
        <v>347</v>
      </c>
      <c r="F14" s="146">
        <f>H14+H15+H17</f>
        <v>22711</v>
      </c>
      <c r="G14" s="59" t="s">
        <v>20</v>
      </c>
      <c r="H14" s="60">
        <f>G4-H15-H17-F19-F20</f>
        <v>21665</v>
      </c>
    </row>
    <row r="15" spans="1:10" x14ac:dyDescent="0.25">
      <c r="A15" s="53" t="s">
        <v>55</v>
      </c>
      <c r="B15" s="65">
        <v>127</v>
      </c>
      <c r="C15" s="63">
        <v>4</v>
      </c>
      <c r="D15" s="1"/>
      <c r="E15" s="144"/>
      <c r="F15" s="147"/>
      <c r="G15" s="43" t="s">
        <v>21</v>
      </c>
      <c r="H15" s="123">
        <f>J15+J16</f>
        <v>649</v>
      </c>
      <c r="I15" s="10" t="s">
        <v>36</v>
      </c>
      <c r="J15" s="17">
        <f>J24+J37+J50</f>
        <v>583</v>
      </c>
    </row>
    <row r="16" spans="1:10" ht="15.75" thickBot="1" x14ac:dyDescent="0.3">
      <c r="A16" s="53" t="s">
        <v>147</v>
      </c>
      <c r="B16" s="65">
        <v>384</v>
      </c>
      <c r="C16" s="63">
        <v>3</v>
      </c>
      <c r="D16" s="1"/>
      <c r="E16" s="144"/>
      <c r="F16" s="147"/>
      <c r="G16" s="44"/>
      <c r="H16" s="124"/>
      <c r="I16" s="11" t="s">
        <v>37</v>
      </c>
      <c r="J16" s="18">
        <v>66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44"/>
      <c r="F17" s="147"/>
      <c r="G17" s="43" t="s">
        <v>22</v>
      </c>
      <c r="H17" s="123">
        <f>J17+J18</f>
        <v>397</v>
      </c>
      <c r="I17" s="10" t="s">
        <v>36</v>
      </c>
      <c r="J17" s="17">
        <f>J30+J43+J56</f>
        <v>346</v>
      </c>
    </row>
    <row r="18" spans="1:10" ht="15.75" thickBot="1" x14ac:dyDescent="0.3">
      <c r="A18" s="53" t="s">
        <v>109</v>
      </c>
      <c r="B18" s="65">
        <v>338</v>
      </c>
      <c r="C18" s="63">
        <v>2</v>
      </c>
      <c r="D18" s="1"/>
      <c r="E18" s="145"/>
      <c r="F18" s="148"/>
      <c r="G18" s="45"/>
      <c r="H18" s="125"/>
      <c r="I18" s="11" t="s">
        <v>37</v>
      </c>
      <c r="J18" s="18">
        <v>51</v>
      </c>
    </row>
    <row r="19" spans="1:10" ht="15.75" thickBot="1" x14ac:dyDescent="0.3">
      <c r="A19" s="53" t="s">
        <v>174</v>
      </c>
      <c r="B19" s="65">
        <v>278</v>
      </c>
      <c r="C19" s="63">
        <v>2</v>
      </c>
      <c r="D19" s="1"/>
      <c r="E19" s="39" t="s">
        <v>23</v>
      </c>
      <c r="F19" s="40">
        <v>1607</v>
      </c>
    </row>
    <row r="20" spans="1:10" ht="15.75" thickBot="1" x14ac:dyDescent="0.3">
      <c r="A20" s="53" t="s">
        <v>171</v>
      </c>
      <c r="B20" s="65">
        <v>144</v>
      </c>
      <c r="C20" s="63">
        <v>1</v>
      </c>
      <c r="D20" s="1"/>
      <c r="E20" s="8" t="s">
        <v>32</v>
      </c>
      <c r="F20" s="9">
        <v>41773</v>
      </c>
    </row>
    <row r="21" spans="1:10" ht="15.75" thickBot="1" x14ac:dyDescent="0.3">
      <c r="A21" s="53" t="s">
        <v>56</v>
      </c>
      <c r="B21" s="65">
        <v>139</v>
      </c>
      <c r="C21" s="63">
        <v>2</v>
      </c>
      <c r="D21" s="1"/>
      <c r="I21" s="154" t="s">
        <v>296</v>
      </c>
      <c r="J21" s="155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56" t="s">
        <v>41</v>
      </c>
      <c r="J22" s="157"/>
    </row>
    <row r="23" spans="1:10" ht="15" customHeight="1" thickBot="1" x14ac:dyDescent="0.3">
      <c r="A23" s="53" t="s">
        <v>53</v>
      </c>
      <c r="B23" s="65">
        <v>1389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58" t="s">
        <v>28</v>
      </c>
      <c r="J23" s="151">
        <v>452</v>
      </c>
    </row>
    <row r="24" spans="1:10" x14ac:dyDescent="0.25">
      <c r="A24" s="53" t="s">
        <v>57</v>
      </c>
      <c r="B24" s="65">
        <v>114</v>
      </c>
      <c r="C24" s="63">
        <v>1</v>
      </c>
      <c r="D24" s="1"/>
      <c r="E24" s="13" t="s">
        <v>4</v>
      </c>
      <c r="F24" s="12">
        <v>30538</v>
      </c>
      <c r="G24" s="31">
        <v>0.47</v>
      </c>
      <c r="H24" s="46"/>
      <c r="I24" s="158" t="s">
        <v>30</v>
      </c>
      <c r="J24" s="151">
        <v>181</v>
      </c>
    </row>
    <row r="25" spans="1:10" ht="15" customHeight="1" thickBot="1" x14ac:dyDescent="0.3">
      <c r="A25" s="53" t="s">
        <v>197</v>
      </c>
      <c r="B25" s="65">
        <v>231</v>
      </c>
      <c r="C25" s="63">
        <v>1</v>
      </c>
      <c r="D25" s="1"/>
      <c r="E25" s="2" t="s">
        <v>5</v>
      </c>
      <c r="F25" s="7">
        <v>35553</v>
      </c>
      <c r="G25" s="32">
        <v>0.53</v>
      </c>
      <c r="I25" s="159" t="s">
        <v>33</v>
      </c>
      <c r="J25" s="152">
        <f>J23-J24</f>
        <v>271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60" t="s">
        <v>29</v>
      </c>
      <c r="J26" s="153">
        <f>J24/J23</f>
        <v>0.40044247787610621</v>
      </c>
    </row>
    <row r="27" spans="1:10" ht="15.75" thickBot="1" x14ac:dyDescent="0.3">
      <c r="A27" s="53" t="s">
        <v>58</v>
      </c>
      <c r="B27" s="65">
        <v>451</v>
      </c>
      <c r="C27" s="63">
        <v>2</v>
      </c>
      <c r="E27" s="120" t="s">
        <v>46</v>
      </c>
      <c r="F27" s="121"/>
      <c r="G27" s="122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56" t="s">
        <v>42</v>
      </c>
      <c r="J28" s="157"/>
    </row>
    <row r="29" spans="1:10" ht="15" customHeight="1" thickBot="1" x14ac:dyDescent="0.3">
      <c r="A29" s="53" t="s">
        <v>152</v>
      </c>
      <c r="B29" s="65">
        <v>1092</v>
      </c>
      <c r="C29" s="63">
        <v>13</v>
      </c>
      <c r="E29" s="56">
        <v>1694</v>
      </c>
      <c r="F29" s="57">
        <v>1559</v>
      </c>
      <c r="G29" s="58">
        <v>33</v>
      </c>
      <c r="I29" s="158" t="s">
        <v>25</v>
      </c>
      <c r="J29" s="151">
        <v>176</v>
      </c>
    </row>
    <row r="30" spans="1:10" x14ac:dyDescent="0.25">
      <c r="A30" s="53" t="s">
        <v>59</v>
      </c>
      <c r="B30" s="65">
        <v>216</v>
      </c>
      <c r="C30" s="63">
        <v>12</v>
      </c>
      <c r="I30" s="158" t="s">
        <v>26</v>
      </c>
      <c r="J30" s="151">
        <v>163</v>
      </c>
    </row>
    <row r="31" spans="1:10" ht="15.75" thickBot="1" x14ac:dyDescent="0.3">
      <c r="A31" s="53" t="s">
        <v>111</v>
      </c>
      <c r="B31" s="65">
        <v>95</v>
      </c>
      <c r="C31" s="63">
        <v>1</v>
      </c>
      <c r="E31" s="16"/>
      <c r="F31" s="16"/>
      <c r="I31" s="159" t="s">
        <v>33</v>
      </c>
      <c r="J31" s="152">
        <f>J29-J30</f>
        <v>13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41" t="s">
        <v>40</v>
      </c>
      <c r="F32" s="142"/>
      <c r="I32" s="160" t="s">
        <v>27</v>
      </c>
      <c r="J32" s="153">
        <f>J30/J29</f>
        <v>0.92613636363636365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2951</v>
      </c>
      <c r="I33" s="16"/>
      <c r="J33" s="86"/>
    </row>
    <row r="34" spans="1:10" ht="15" customHeight="1" thickBot="1" x14ac:dyDescent="0.3">
      <c r="A34" s="53" t="s">
        <v>112</v>
      </c>
      <c r="B34" s="65">
        <v>145</v>
      </c>
      <c r="C34" s="63">
        <v>8</v>
      </c>
      <c r="E34" s="21" t="s">
        <v>39</v>
      </c>
      <c r="F34" s="22">
        <v>304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37</v>
      </c>
      <c r="C35" s="63">
        <v>1</v>
      </c>
      <c r="E35" s="23" t="s">
        <v>47</v>
      </c>
      <c r="F35" s="79">
        <v>121056</v>
      </c>
      <c r="I35" s="126" t="s">
        <v>41</v>
      </c>
      <c r="J35" s="127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124311</v>
      </c>
      <c r="I36" s="88" t="s">
        <v>28</v>
      </c>
      <c r="J36" s="89">
        <v>497</v>
      </c>
    </row>
    <row r="37" spans="1:10" x14ac:dyDescent="0.25">
      <c r="A37" s="53" t="s">
        <v>60</v>
      </c>
      <c r="B37" s="65">
        <v>257</v>
      </c>
      <c r="C37" s="63">
        <v>3</v>
      </c>
      <c r="E37" s="16"/>
      <c r="F37" s="16"/>
      <c r="G37" s="1"/>
      <c r="I37" s="80" t="s">
        <v>30</v>
      </c>
      <c r="J37" s="81">
        <v>342</v>
      </c>
    </row>
    <row r="38" spans="1:10" ht="15.75" customHeight="1" thickBot="1" x14ac:dyDescent="0.3">
      <c r="A38" s="53" t="s">
        <v>165</v>
      </c>
      <c r="B38" s="65">
        <v>442</v>
      </c>
      <c r="C38" s="63">
        <v>1</v>
      </c>
      <c r="E38" s="1"/>
      <c r="F38" s="1"/>
      <c r="G38" s="1"/>
      <c r="I38" s="82" t="s">
        <v>33</v>
      </c>
      <c r="J38" s="83">
        <f>J36-J37</f>
        <v>155</v>
      </c>
    </row>
    <row r="39" spans="1:10" ht="15" customHeight="1" thickBot="1" x14ac:dyDescent="0.3">
      <c r="A39" s="53" t="s">
        <v>98</v>
      </c>
      <c r="B39" s="65">
        <v>43</v>
      </c>
      <c r="C39" s="63">
        <v>0</v>
      </c>
      <c r="E39" s="138" t="s">
        <v>43</v>
      </c>
      <c r="F39" s="139"/>
      <c r="G39" s="140"/>
      <c r="I39" s="84" t="s">
        <v>29</v>
      </c>
      <c r="J39" s="85">
        <f>J37/J36</f>
        <v>0.68812877263581484</v>
      </c>
    </row>
    <row r="40" spans="1:10" ht="15" customHeight="1" thickBot="1" x14ac:dyDescent="0.3">
      <c r="A40" s="53" t="s">
        <v>62</v>
      </c>
      <c r="B40" s="65">
        <v>186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26" t="s">
        <v>42</v>
      </c>
      <c r="J41" s="127"/>
    </row>
    <row r="42" spans="1:10" ht="15" customHeight="1" x14ac:dyDescent="0.25">
      <c r="A42" s="53" t="s">
        <v>148</v>
      </c>
      <c r="B42" s="65">
        <v>193</v>
      </c>
      <c r="C42" s="63">
        <v>0</v>
      </c>
      <c r="E42" s="103" t="s">
        <v>8</v>
      </c>
      <c r="F42" s="64">
        <v>11</v>
      </c>
      <c r="G42" s="112"/>
      <c r="I42" s="88" t="s">
        <v>25</v>
      </c>
      <c r="J42" s="89">
        <v>180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10</v>
      </c>
      <c r="G43" s="112"/>
      <c r="I43" s="80" t="s">
        <v>26</v>
      </c>
      <c r="J43" s="81">
        <v>141</v>
      </c>
    </row>
    <row r="44" spans="1:10" ht="15.75" customHeight="1" x14ac:dyDescent="0.25">
      <c r="A44" s="53" t="s">
        <v>63</v>
      </c>
      <c r="B44" s="65">
        <v>974</v>
      </c>
      <c r="C44" s="63">
        <v>3</v>
      </c>
      <c r="E44" s="103" t="s">
        <v>10</v>
      </c>
      <c r="F44" s="64">
        <v>19</v>
      </c>
      <c r="G44" s="112"/>
      <c r="I44" s="82" t="s">
        <v>33</v>
      </c>
      <c r="J44" s="83">
        <f>J42-J43</f>
        <v>39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57</v>
      </c>
      <c r="G45" s="112"/>
      <c r="I45" s="84" t="s">
        <v>27</v>
      </c>
      <c r="J45" s="85">
        <f>J43/J42</f>
        <v>0.78333333333333333</v>
      </c>
    </row>
    <row r="46" spans="1:10" ht="15" customHeight="1" x14ac:dyDescent="0.25">
      <c r="A46" s="53" t="s">
        <v>64</v>
      </c>
      <c r="B46" s="65">
        <v>35</v>
      </c>
      <c r="C46" s="63">
        <v>2</v>
      </c>
      <c r="E46" s="103" t="s">
        <v>12</v>
      </c>
      <c r="F46" s="64">
        <v>95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4</v>
      </c>
      <c r="C47" s="63">
        <v>1</v>
      </c>
      <c r="E47" s="103" t="s">
        <v>13</v>
      </c>
      <c r="F47" s="64">
        <v>171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3" t="s">
        <v>50</v>
      </c>
      <c r="F48" s="64">
        <v>394</v>
      </c>
      <c r="G48" s="112"/>
      <c r="I48" s="126" t="s">
        <v>41</v>
      </c>
      <c r="J48" s="127"/>
    </row>
    <row r="49" spans="1:10" x14ac:dyDescent="0.25">
      <c r="A49" s="53" t="s">
        <v>203</v>
      </c>
      <c r="B49" s="65">
        <v>133</v>
      </c>
      <c r="C49" s="63">
        <v>1</v>
      </c>
      <c r="E49" s="103" t="s">
        <v>15</v>
      </c>
      <c r="F49" s="64">
        <v>850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23</v>
      </c>
      <c r="C50" s="63">
        <v>4</v>
      </c>
      <c r="E50" s="103" t="s">
        <v>16</v>
      </c>
      <c r="F50" s="64">
        <v>1607</v>
      </c>
      <c r="G50" s="112"/>
      <c r="I50" s="98" t="s">
        <v>30</v>
      </c>
      <c r="J50" s="94">
        <v>60</v>
      </c>
    </row>
    <row r="51" spans="1:10" x14ac:dyDescent="0.25">
      <c r="A51" s="53" t="s">
        <v>66</v>
      </c>
      <c r="B51" s="65">
        <v>236</v>
      </c>
      <c r="C51" s="63">
        <v>1</v>
      </c>
      <c r="E51" s="113"/>
      <c r="F51" s="114"/>
      <c r="G51" s="112"/>
      <c r="I51" s="99" t="s">
        <v>33</v>
      </c>
      <c r="J51" s="95">
        <f>J49-J50</f>
        <v>21</v>
      </c>
    </row>
    <row r="52" spans="1:10" ht="15.75" thickBot="1" x14ac:dyDescent="0.3">
      <c r="A52" s="53" t="s">
        <v>177</v>
      </c>
      <c r="B52" s="65">
        <v>185</v>
      </c>
      <c r="C52" s="63">
        <v>0</v>
      </c>
      <c r="E52" s="113"/>
      <c r="F52" s="114"/>
      <c r="G52" s="112"/>
      <c r="I52" s="100" t="s">
        <v>29</v>
      </c>
      <c r="J52" s="96">
        <f>J50/J49</f>
        <v>0.7407407407407407</v>
      </c>
    </row>
    <row r="53" spans="1:10" ht="15.75" thickBot="1" x14ac:dyDescent="0.3">
      <c r="A53" s="53" t="s">
        <v>301</v>
      </c>
      <c r="B53" s="65">
        <v>98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192</v>
      </c>
      <c r="C54" s="63">
        <v>14</v>
      </c>
      <c r="D54" s="1"/>
      <c r="E54" s="103" t="s">
        <v>4</v>
      </c>
      <c r="F54" s="64">
        <v>987</v>
      </c>
      <c r="G54" s="105">
        <v>0.61</v>
      </c>
      <c r="I54" s="126" t="s">
        <v>42</v>
      </c>
      <c r="J54" s="127"/>
    </row>
    <row r="55" spans="1:10" x14ac:dyDescent="0.25">
      <c r="A55" s="53" t="s">
        <v>67</v>
      </c>
      <c r="B55" s="65">
        <v>711</v>
      </c>
      <c r="C55" s="63">
        <v>22</v>
      </c>
      <c r="E55" s="103" t="s">
        <v>5</v>
      </c>
      <c r="F55" s="64">
        <v>620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65</v>
      </c>
      <c r="C56" s="63">
        <v>0</v>
      </c>
      <c r="E56" s="113"/>
      <c r="F56" s="114"/>
      <c r="G56" s="112"/>
      <c r="I56" s="98" t="s">
        <v>26</v>
      </c>
      <c r="J56" s="94">
        <v>42</v>
      </c>
    </row>
    <row r="57" spans="1:10" x14ac:dyDescent="0.25">
      <c r="A57" s="53" t="s">
        <v>204</v>
      </c>
      <c r="B57" s="65">
        <v>9</v>
      </c>
      <c r="C57" s="63">
        <v>1</v>
      </c>
      <c r="E57" s="113"/>
      <c r="F57" s="114"/>
      <c r="G57" s="112"/>
      <c r="I57" s="99" t="s">
        <v>33</v>
      </c>
      <c r="J57" s="95">
        <f>J55-J56</f>
        <v>12</v>
      </c>
    </row>
    <row r="58" spans="1:10" ht="15.75" customHeight="1" thickBot="1" x14ac:dyDescent="0.3">
      <c r="A58" s="53" t="s">
        <v>178</v>
      </c>
      <c r="B58" s="65">
        <v>23</v>
      </c>
      <c r="C58" s="63">
        <v>0</v>
      </c>
      <c r="E58" s="128" t="s">
        <v>44</v>
      </c>
      <c r="F58" s="129"/>
      <c r="G58" s="130"/>
      <c r="I58" s="100" t="s">
        <v>27</v>
      </c>
      <c r="J58" s="96">
        <f>J56/J55</f>
        <v>0.77777777777777779</v>
      </c>
    </row>
    <row r="59" spans="1:10" ht="15.75" thickBot="1" x14ac:dyDescent="0.3">
      <c r="A59" s="53" t="s">
        <v>250</v>
      </c>
      <c r="B59" s="65">
        <v>215</v>
      </c>
      <c r="C59" s="63">
        <v>4</v>
      </c>
      <c r="E59" s="103" t="s">
        <v>390</v>
      </c>
      <c r="F59" s="64">
        <v>1411</v>
      </c>
      <c r="G59" s="105">
        <v>0.88</v>
      </c>
      <c r="I59" s="92"/>
      <c r="J59" s="92"/>
    </row>
    <row r="60" spans="1:10" ht="15" customHeight="1" x14ac:dyDescent="0.25">
      <c r="A60" s="53" t="s">
        <v>61</v>
      </c>
      <c r="B60" s="65">
        <v>1536</v>
      </c>
      <c r="C60" s="63">
        <v>13</v>
      </c>
      <c r="E60" s="103" t="s">
        <v>202</v>
      </c>
      <c r="F60" s="64">
        <v>196</v>
      </c>
      <c r="G60" s="105">
        <v>0.12</v>
      </c>
      <c r="I60" s="116" t="s">
        <v>48</v>
      </c>
      <c r="J60" s="117"/>
    </row>
    <row r="61" spans="1:10" ht="15.75" thickBot="1" x14ac:dyDescent="0.3">
      <c r="A61" s="53" t="s">
        <v>317</v>
      </c>
      <c r="B61" s="65">
        <v>185</v>
      </c>
      <c r="C61" s="63">
        <v>0</v>
      </c>
      <c r="E61" s="113"/>
      <c r="F61" s="114"/>
      <c r="G61" s="112"/>
      <c r="I61" s="118"/>
      <c r="J61" s="119"/>
    </row>
    <row r="62" spans="1:10" x14ac:dyDescent="0.25">
      <c r="A62" s="53" t="s">
        <v>115</v>
      </c>
      <c r="B62" s="65">
        <v>1762</v>
      </c>
      <c r="C62" s="63">
        <v>8</v>
      </c>
      <c r="E62" s="113"/>
      <c r="F62" s="114"/>
      <c r="G62" s="112"/>
    </row>
    <row r="63" spans="1:10" x14ac:dyDescent="0.25">
      <c r="A63" s="53" t="s">
        <v>68</v>
      </c>
      <c r="B63" s="65">
        <v>773</v>
      </c>
      <c r="C63" s="63">
        <v>8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260</v>
      </c>
      <c r="C64" s="63">
        <v>6</v>
      </c>
      <c r="E64" s="103" t="s">
        <v>139</v>
      </c>
      <c r="F64" s="64">
        <v>98</v>
      </c>
      <c r="G64" s="112"/>
    </row>
    <row r="65" spans="1:7" x14ac:dyDescent="0.25">
      <c r="A65" s="53" t="s">
        <v>262</v>
      </c>
      <c r="B65" s="65">
        <v>112</v>
      </c>
      <c r="C65" s="63">
        <v>2</v>
      </c>
      <c r="E65" s="103" t="s">
        <v>140</v>
      </c>
      <c r="F65" s="64">
        <v>65</v>
      </c>
      <c r="G65" s="112"/>
    </row>
    <row r="66" spans="1:7" x14ac:dyDescent="0.25">
      <c r="A66" s="53" t="s">
        <v>154</v>
      </c>
      <c r="B66" s="65">
        <v>239</v>
      </c>
      <c r="C66" s="63">
        <v>2</v>
      </c>
      <c r="E66" s="103" t="s">
        <v>273</v>
      </c>
      <c r="F66" s="64">
        <v>18</v>
      </c>
      <c r="G66" s="112"/>
    </row>
    <row r="67" spans="1:7" x14ac:dyDescent="0.25">
      <c r="A67" s="53" t="s">
        <v>71</v>
      </c>
      <c r="B67" s="65">
        <v>257</v>
      </c>
      <c r="C67" s="63">
        <v>5</v>
      </c>
      <c r="E67" s="103" t="s">
        <v>141</v>
      </c>
      <c r="F67" s="64">
        <v>182</v>
      </c>
      <c r="G67" s="112"/>
    </row>
    <row r="68" spans="1:7" x14ac:dyDescent="0.25">
      <c r="A68" s="53" t="s">
        <v>116</v>
      </c>
      <c r="B68" s="65">
        <v>172</v>
      </c>
      <c r="C68" s="63">
        <v>6</v>
      </c>
      <c r="E68" s="103" t="s">
        <v>142</v>
      </c>
      <c r="F68" s="64">
        <v>108</v>
      </c>
      <c r="G68" s="112"/>
    </row>
    <row r="69" spans="1:7" x14ac:dyDescent="0.25">
      <c r="A69" s="53" t="s">
        <v>179</v>
      </c>
      <c r="B69" s="65">
        <v>42</v>
      </c>
      <c r="C69" s="63">
        <v>0</v>
      </c>
      <c r="E69" s="103" t="s">
        <v>201</v>
      </c>
      <c r="F69" s="64">
        <v>603</v>
      </c>
      <c r="G69" s="112"/>
    </row>
    <row r="70" spans="1:7" x14ac:dyDescent="0.25">
      <c r="A70" s="53" t="s">
        <v>99</v>
      </c>
      <c r="B70" s="65">
        <v>119</v>
      </c>
      <c r="C70" s="63">
        <v>3</v>
      </c>
      <c r="E70" s="103" t="s">
        <v>143</v>
      </c>
      <c r="F70" s="64">
        <v>882</v>
      </c>
      <c r="G70" s="112"/>
    </row>
    <row r="71" spans="1:7" x14ac:dyDescent="0.25">
      <c r="A71" s="53" t="s">
        <v>117</v>
      </c>
      <c r="B71" s="65">
        <v>410</v>
      </c>
      <c r="C71" s="63">
        <v>7</v>
      </c>
      <c r="E71" s="103" t="s">
        <v>202</v>
      </c>
      <c r="F71" s="64">
        <v>220</v>
      </c>
      <c r="G71" s="112"/>
    </row>
    <row r="72" spans="1:7" x14ac:dyDescent="0.25">
      <c r="A72" s="53" t="s">
        <v>72</v>
      </c>
      <c r="B72" s="65">
        <v>423</v>
      </c>
      <c r="C72" s="63">
        <v>2</v>
      </c>
      <c r="E72" s="103" t="s">
        <v>144</v>
      </c>
      <c r="F72" s="64">
        <v>72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229</v>
      </c>
      <c r="G73" s="115"/>
    </row>
    <row r="74" spans="1:7" x14ac:dyDescent="0.25">
      <c r="A74" s="53" t="s">
        <v>172</v>
      </c>
      <c r="B74" s="65">
        <v>105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53</v>
      </c>
      <c r="C75" s="63">
        <v>1</v>
      </c>
    </row>
    <row r="76" spans="1:7" x14ac:dyDescent="0.25">
      <c r="A76" s="53" t="s">
        <v>155</v>
      </c>
      <c r="B76" s="65">
        <v>29</v>
      </c>
      <c r="C76" s="63">
        <v>0</v>
      </c>
    </row>
    <row r="77" spans="1:7" x14ac:dyDescent="0.25">
      <c r="A77" s="53" t="s">
        <v>195</v>
      </c>
      <c r="B77" s="65">
        <v>92</v>
      </c>
      <c r="C77" s="63">
        <v>0</v>
      </c>
    </row>
    <row r="78" spans="1:7" ht="15" customHeight="1" x14ac:dyDescent="0.25">
      <c r="A78" s="53" t="s">
        <v>198</v>
      </c>
      <c r="B78" s="65">
        <v>38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152</v>
      </c>
      <c r="C80" s="63">
        <v>0</v>
      </c>
    </row>
    <row r="81" spans="1:3" x14ac:dyDescent="0.25">
      <c r="A81" s="53" t="s">
        <v>185</v>
      </c>
      <c r="B81" s="65">
        <v>170</v>
      </c>
      <c r="C81" s="63">
        <v>1</v>
      </c>
    </row>
    <row r="82" spans="1:3" x14ac:dyDescent="0.25">
      <c r="A82" s="53" t="s">
        <v>319</v>
      </c>
      <c r="B82" s="65">
        <v>44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185</v>
      </c>
      <c r="C84" s="63">
        <v>3</v>
      </c>
    </row>
    <row r="85" spans="1:3" x14ac:dyDescent="0.25">
      <c r="A85" s="53" t="s">
        <v>74</v>
      </c>
      <c r="B85" s="65">
        <v>578</v>
      </c>
      <c r="C85" s="63">
        <v>1</v>
      </c>
    </row>
    <row r="86" spans="1:3" x14ac:dyDescent="0.25">
      <c r="A86" s="53" t="s">
        <v>282</v>
      </c>
      <c r="B86" s="65">
        <v>57</v>
      </c>
      <c r="C86" s="63">
        <v>1</v>
      </c>
    </row>
    <row r="87" spans="1:3" x14ac:dyDescent="0.25">
      <c r="A87" s="53" t="s">
        <v>186</v>
      </c>
      <c r="B87" s="65">
        <v>618</v>
      </c>
      <c r="C87" s="63">
        <v>5</v>
      </c>
    </row>
    <row r="88" spans="1:3" x14ac:dyDescent="0.25">
      <c r="A88" s="53" t="s">
        <v>118</v>
      </c>
      <c r="B88" s="65">
        <v>92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2</v>
      </c>
    </row>
    <row r="91" spans="1:3" x14ac:dyDescent="0.25">
      <c r="A91" s="53" t="s">
        <v>160</v>
      </c>
      <c r="B91" s="65">
        <v>112</v>
      </c>
      <c r="C91" s="63">
        <v>2</v>
      </c>
    </row>
    <row r="92" spans="1:3" x14ac:dyDescent="0.25">
      <c r="A92" s="53" t="s">
        <v>302</v>
      </c>
      <c r="B92" s="65">
        <v>467</v>
      </c>
      <c r="C92" s="63">
        <v>1</v>
      </c>
    </row>
    <row r="93" spans="1:3" x14ac:dyDescent="0.25">
      <c r="A93" s="53" t="s">
        <v>54</v>
      </c>
      <c r="B93" s="65">
        <v>3392</v>
      </c>
      <c r="C93" s="63">
        <v>167</v>
      </c>
    </row>
    <row r="94" spans="1:3" ht="15.75" customHeight="1" x14ac:dyDescent="0.25">
      <c r="A94" s="53" t="s">
        <v>292</v>
      </c>
      <c r="B94" s="65">
        <v>61</v>
      </c>
      <c r="C94" s="63">
        <v>0</v>
      </c>
    </row>
    <row r="95" spans="1:3" x14ac:dyDescent="0.25">
      <c r="A95" s="53" t="s">
        <v>290</v>
      </c>
      <c r="B95" s="65">
        <v>337</v>
      </c>
      <c r="C95" s="63">
        <v>2</v>
      </c>
    </row>
    <row r="96" spans="1:3" x14ac:dyDescent="0.25">
      <c r="A96" s="53" t="s">
        <v>150</v>
      </c>
      <c r="B96" s="65">
        <v>354</v>
      </c>
      <c r="C96" s="63">
        <v>8</v>
      </c>
    </row>
    <row r="97" spans="1:5" x14ac:dyDescent="0.25">
      <c r="A97" s="53" t="s">
        <v>341</v>
      </c>
      <c r="B97" s="65">
        <v>33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189</v>
      </c>
      <c r="C99" s="63">
        <v>3</v>
      </c>
    </row>
    <row r="100" spans="1:5" x14ac:dyDescent="0.25">
      <c r="A100" s="53" t="s">
        <v>293</v>
      </c>
      <c r="B100" s="65">
        <v>118</v>
      </c>
      <c r="C100" s="63">
        <v>0</v>
      </c>
    </row>
    <row r="101" spans="1:5" x14ac:dyDescent="0.25">
      <c r="A101" s="53" t="s">
        <v>119</v>
      </c>
      <c r="B101" s="65">
        <v>77</v>
      </c>
      <c r="C101" s="63">
        <v>0</v>
      </c>
    </row>
    <row r="102" spans="1:5" x14ac:dyDescent="0.25">
      <c r="A102" s="53" t="s">
        <v>77</v>
      </c>
      <c r="B102" s="65">
        <v>664</v>
      </c>
      <c r="C102" s="63">
        <v>32</v>
      </c>
    </row>
    <row r="103" spans="1:5" x14ac:dyDescent="0.25">
      <c r="A103" s="53" t="s">
        <v>303</v>
      </c>
      <c r="B103" s="65">
        <v>52</v>
      </c>
      <c r="C103" s="63">
        <v>0</v>
      </c>
    </row>
    <row r="104" spans="1:5" x14ac:dyDescent="0.25">
      <c r="A104" s="53" t="s">
        <v>161</v>
      </c>
      <c r="B104" s="65">
        <v>110</v>
      </c>
      <c r="C104" s="63">
        <v>2</v>
      </c>
    </row>
    <row r="105" spans="1:5" x14ac:dyDescent="0.25">
      <c r="A105" s="53" t="s">
        <v>284</v>
      </c>
      <c r="B105" s="65">
        <v>169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45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413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7</v>
      </c>
      <c r="C111" s="63">
        <v>1</v>
      </c>
      <c r="D111" s="15"/>
    </row>
    <row r="112" spans="1:5" x14ac:dyDescent="0.25">
      <c r="A112" s="53" t="s">
        <v>120</v>
      </c>
      <c r="B112" s="65">
        <v>68</v>
      </c>
      <c r="C112" s="63">
        <v>1</v>
      </c>
    </row>
    <row r="113" spans="1:3" x14ac:dyDescent="0.25">
      <c r="A113" s="53" t="s">
        <v>100</v>
      </c>
      <c r="B113" s="65">
        <v>307</v>
      </c>
      <c r="C113" s="63">
        <v>1</v>
      </c>
    </row>
    <row r="114" spans="1:3" x14ac:dyDescent="0.25">
      <c r="A114" s="53" t="s">
        <v>360</v>
      </c>
      <c r="B114" s="65">
        <v>84</v>
      </c>
      <c r="C114" s="63">
        <v>0</v>
      </c>
    </row>
    <row r="115" spans="1:3" x14ac:dyDescent="0.25">
      <c r="A115" s="53" t="s">
        <v>322</v>
      </c>
      <c r="B115" s="65">
        <v>238</v>
      </c>
      <c r="C115" s="63">
        <v>3</v>
      </c>
    </row>
    <row r="116" spans="1:3" x14ac:dyDescent="0.25">
      <c r="A116" s="53" t="s">
        <v>79</v>
      </c>
      <c r="B116" s="65">
        <v>206</v>
      </c>
      <c r="C116" s="63">
        <v>5</v>
      </c>
    </row>
    <row r="117" spans="1:3" x14ac:dyDescent="0.25">
      <c r="A117" s="53" t="s">
        <v>80</v>
      </c>
      <c r="B117" s="65">
        <v>182</v>
      </c>
      <c r="C117" s="63">
        <v>1</v>
      </c>
    </row>
    <row r="118" spans="1:3" x14ac:dyDescent="0.25">
      <c r="A118" s="53" t="s">
        <v>361</v>
      </c>
      <c r="B118" s="65">
        <v>45</v>
      </c>
      <c r="C118" s="63">
        <v>0</v>
      </c>
    </row>
    <row r="119" spans="1:3" x14ac:dyDescent="0.25">
      <c r="A119" s="53" t="s">
        <v>305</v>
      </c>
      <c r="B119" s="65">
        <v>118</v>
      </c>
      <c r="C119" s="63">
        <v>0</v>
      </c>
    </row>
    <row r="120" spans="1:3" x14ac:dyDescent="0.25">
      <c r="A120" s="53" t="s">
        <v>121</v>
      </c>
      <c r="B120" s="65">
        <v>65</v>
      </c>
      <c r="C120" s="63">
        <v>0</v>
      </c>
    </row>
    <row r="121" spans="1:3" x14ac:dyDescent="0.25">
      <c r="A121" s="53" t="s">
        <v>192</v>
      </c>
      <c r="B121" s="65">
        <v>79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1</v>
      </c>
    </row>
    <row r="123" spans="1:3" x14ac:dyDescent="0.25">
      <c r="A123" s="53" t="s">
        <v>82</v>
      </c>
      <c r="B123" s="65">
        <v>61</v>
      </c>
      <c r="C123" s="63">
        <v>6</v>
      </c>
    </row>
    <row r="124" spans="1:3" x14ac:dyDescent="0.25">
      <c r="A124" s="53" t="s">
        <v>122</v>
      </c>
      <c r="B124" s="65">
        <v>173</v>
      </c>
      <c r="C124" s="63">
        <v>11</v>
      </c>
    </row>
    <row r="125" spans="1:3" x14ac:dyDescent="0.25">
      <c r="A125" s="53" t="s">
        <v>162</v>
      </c>
      <c r="B125" s="65">
        <v>98</v>
      </c>
      <c r="C125" s="63">
        <v>1</v>
      </c>
    </row>
    <row r="126" spans="1:3" x14ac:dyDescent="0.25">
      <c r="A126" s="53" t="s">
        <v>83</v>
      </c>
      <c r="B126" s="65">
        <v>91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4</v>
      </c>
      <c r="C129" s="63">
        <v>0</v>
      </c>
    </row>
    <row r="130" spans="1:4" x14ac:dyDescent="0.25">
      <c r="A130" s="53" t="s">
        <v>101</v>
      </c>
      <c r="B130" s="65">
        <v>196</v>
      </c>
      <c r="C130" s="63">
        <v>2</v>
      </c>
    </row>
    <row r="131" spans="1:4" ht="15.75" customHeight="1" x14ac:dyDescent="0.25">
      <c r="A131" s="53" t="s">
        <v>323</v>
      </c>
      <c r="B131" s="65">
        <v>297</v>
      </c>
      <c r="C131" s="63">
        <v>3</v>
      </c>
      <c r="D131" s="1"/>
    </row>
    <row r="132" spans="1:4" x14ac:dyDescent="0.25">
      <c r="A132" s="53" t="s">
        <v>163</v>
      </c>
      <c r="B132" s="65">
        <v>138</v>
      </c>
      <c r="C132" s="63">
        <v>4</v>
      </c>
      <c r="D132" s="1"/>
    </row>
    <row r="133" spans="1:4" x14ac:dyDescent="0.25">
      <c r="A133" s="53" t="s">
        <v>123</v>
      </c>
      <c r="B133" s="65">
        <v>435</v>
      </c>
      <c r="C133" s="63">
        <v>48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57</v>
      </c>
      <c r="C135" s="63">
        <v>1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44</v>
      </c>
      <c r="C137" s="63">
        <v>0</v>
      </c>
    </row>
    <row r="138" spans="1:4" x14ac:dyDescent="0.25">
      <c r="A138" s="53" t="s">
        <v>349</v>
      </c>
      <c r="B138" s="65">
        <v>24</v>
      </c>
      <c r="C138" s="63">
        <v>1</v>
      </c>
    </row>
    <row r="139" spans="1:4" x14ac:dyDescent="0.25">
      <c r="A139" s="53" t="s">
        <v>96</v>
      </c>
      <c r="B139" s="65">
        <v>95</v>
      </c>
      <c r="C139" s="63">
        <v>1</v>
      </c>
    </row>
    <row r="140" spans="1:4" x14ac:dyDescent="0.25">
      <c r="A140" s="53" t="s">
        <v>188</v>
      </c>
      <c r="B140" s="65">
        <v>301</v>
      </c>
      <c r="C140" s="63">
        <v>3</v>
      </c>
    </row>
    <row r="141" spans="1:4" x14ac:dyDescent="0.25">
      <c r="A141" s="53" t="s">
        <v>76</v>
      </c>
      <c r="B141" s="65">
        <v>847</v>
      </c>
      <c r="C141" s="63">
        <v>19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169</v>
      </c>
      <c r="C143" s="63">
        <v>3</v>
      </c>
    </row>
    <row r="144" spans="1:4" x14ac:dyDescent="0.25">
      <c r="A144" s="53" t="s">
        <v>346</v>
      </c>
      <c r="B144" s="65">
        <v>122</v>
      </c>
      <c r="C144" s="63">
        <v>1</v>
      </c>
    </row>
    <row r="145" spans="1:3" x14ac:dyDescent="0.25">
      <c r="A145" s="53" t="s">
        <v>189</v>
      </c>
      <c r="B145" s="65">
        <v>290</v>
      </c>
      <c r="C145" s="63">
        <v>1</v>
      </c>
    </row>
    <row r="146" spans="1:3" x14ac:dyDescent="0.25">
      <c r="A146" s="53" t="s">
        <v>310</v>
      </c>
      <c r="B146" s="65">
        <v>284</v>
      </c>
      <c r="C146" s="63">
        <v>4</v>
      </c>
    </row>
    <row r="147" spans="1:3" x14ac:dyDescent="0.25">
      <c r="A147" s="53" t="s">
        <v>70</v>
      </c>
      <c r="B147" s="65">
        <v>552</v>
      </c>
      <c r="C147" s="63">
        <v>23</v>
      </c>
    </row>
    <row r="148" spans="1:3" x14ac:dyDescent="0.25">
      <c r="A148" s="53" t="s">
        <v>167</v>
      </c>
      <c r="B148" s="65">
        <v>442</v>
      </c>
      <c r="C148" s="63">
        <v>4</v>
      </c>
    </row>
    <row r="149" spans="1:3" x14ac:dyDescent="0.25">
      <c r="A149" s="53" t="s">
        <v>125</v>
      </c>
      <c r="B149" s="65">
        <v>217</v>
      </c>
      <c r="C149" s="63">
        <v>1</v>
      </c>
    </row>
    <row r="150" spans="1:3" x14ac:dyDescent="0.25">
      <c r="A150" s="53" t="s">
        <v>286</v>
      </c>
      <c r="B150" s="65">
        <v>186</v>
      </c>
      <c r="C150" s="63">
        <v>0</v>
      </c>
    </row>
    <row r="151" spans="1:3" x14ac:dyDescent="0.25">
      <c r="A151" s="53" t="s">
        <v>84</v>
      </c>
      <c r="B151" s="65">
        <v>152</v>
      </c>
      <c r="C151" s="63">
        <v>3</v>
      </c>
    </row>
    <row r="152" spans="1:3" x14ac:dyDescent="0.25">
      <c r="A152" s="53" t="s">
        <v>168</v>
      </c>
      <c r="B152" s="65">
        <v>37</v>
      </c>
      <c r="C152" s="63">
        <v>0</v>
      </c>
    </row>
    <row r="153" spans="1:3" x14ac:dyDescent="0.25">
      <c r="A153" s="53" t="s">
        <v>85</v>
      </c>
      <c r="B153" s="65">
        <v>504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30</v>
      </c>
      <c r="C155" s="63">
        <v>0</v>
      </c>
    </row>
    <row r="156" spans="1:3" x14ac:dyDescent="0.25">
      <c r="A156" s="53" t="s">
        <v>164</v>
      </c>
      <c r="B156" s="65">
        <v>115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101</v>
      </c>
      <c r="C159" s="63">
        <v>10</v>
      </c>
    </row>
    <row r="160" spans="1:3" x14ac:dyDescent="0.25">
      <c r="A160" s="53" t="s">
        <v>326</v>
      </c>
      <c r="B160" s="65">
        <v>18</v>
      </c>
      <c r="C160" s="63">
        <v>0</v>
      </c>
    </row>
    <row r="161" spans="1:3" x14ac:dyDescent="0.25">
      <c r="A161" s="53" t="s">
        <v>190</v>
      </c>
      <c r="B161" s="65">
        <v>118</v>
      </c>
      <c r="C161" s="63">
        <v>2</v>
      </c>
    </row>
    <row r="162" spans="1:3" x14ac:dyDescent="0.25">
      <c r="A162" s="53" t="s">
        <v>126</v>
      </c>
      <c r="B162" s="65">
        <v>204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7</v>
      </c>
      <c r="C164" s="63">
        <v>0</v>
      </c>
    </row>
    <row r="165" spans="1:3" x14ac:dyDescent="0.25">
      <c r="A165" s="53" t="s">
        <v>151</v>
      </c>
      <c r="B165" s="65">
        <v>902</v>
      </c>
      <c r="C165" s="63">
        <v>2</v>
      </c>
    </row>
    <row r="166" spans="1:3" x14ac:dyDescent="0.25">
      <c r="A166" s="53" t="s">
        <v>127</v>
      </c>
      <c r="B166" s="65">
        <v>3115</v>
      </c>
      <c r="C166" s="63">
        <v>29</v>
      </c>
    </row>
    <row r="167" spans="1:3" x14ac:dyDescent="0.25">
      <c r="A167" s="53" t="s">
        <v>102</v>
      </c>
      <c r="B167" s="65">
        <v>729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275</v>
      </c>
      <c r="C169" s="63">
        <v>5</v>
      </c>
    </row>
    <row r="170" spans="1:3" x14ac:dyDescent="0.25">
      <c r="A170" s="53" t="s">
        <v>88</v>
      </c>
      <c r="B170" s="65">
        <v>172</v>
      </c>
      <c r="C170" s="63">
        <v>4</v>
      </c>
    </row>
    <row r="171" spans="1:3" x14ac:dyDescent="0.25">
      <c r="A171" s="53" t="s">
        <v>199</v>
      </c>
      <c r="B171" s="65">
        <v>52</v>
      </c>
      <c r="C171" s="63">
        <v>1</v>
      </c>
    </row>
    <row r="172" spans="1:3" x14ac:dyDescent="0.25">
      <c r="A172" s="53" t="s">
        <v>329</v>
      </c>
      <c r="B172" s="65">
        <v>40</v>
      </c>
      <c r="C172" s="63">
        <v>0</v>
      </c>
    </row>
    <row r="173" spans="1:3" x14ac:dyDescent="0.25">
      <c r="A173" s="53" t="s">
        <v>330</v>
      </c>
      <c r="B173" s="65">
        <v>367</v>
      </c>
      <c r="C173" s="63">
        <v>2</v>
      </c>
    </row>
    <row r="174" spans="1:3" x14ac:dyDescent="0.25">
      <c r="A174" s="53" t="s">
        <v>128</v>
      </c>
      <c r="B174" s="65">
        <v>298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311</v>
      </c>
      <c r="C176" s="63">
        <v>7</v>
      </c>
    </row>
    <row r="177" spans="1:3" x14ac:dyDescent="0.25">
      <c r="A177" s="53" t="s">
        <v>294</v>
      </c>
      <c r="B177" s="65">
        <v>35</v>
      </c>
      <c r="C177" s="63">
        <v>0</v>
      </c>
    </row>
    <row r="178" spans="1:3" x14ac:dyDescent="0.25">
      <c r="A178" s="53" t="s">
        <v>200</v>
      </c>
      <c r="B178" s="65">
        <v>266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114</v>
      </c>
      <c r="C180" s="63">
        <v>0</v>
      </c>
    </row>
    <row r="181" spans="1:3" ht="15" customHeight="1" x14ac:dyDescent="0.25">
      <c r="A181" s="53" t="s">
        <v>365</v>
      </c>
      <c r="B181" s="64">
        <v>0</v>
      </c>
      <c r="C181" s="63">
        <v>0</v>
      </c>
    </row>
    <row r="182" spans="1:3" x14ac:dyDescent="0.25">
      <c r="A182" s="53" t="s">
        <v>130</v>
      </c>
      <c r="B182" s="65">
        <v>63</v>
      </c>
      <c r="C182" s="63">
        <v>4</v>
      </c>
    </row>
    <row r="183" spans="1:3" x14ac:dyDescent="0.25">
      <c r="A183" s="53" t="s">
        <v>307</v>
      </c>
      <c r="B183" s="65">
        <v>168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0</v>
      </c>
    </row>
    <row r="185" spans="1:3" x14ac:dyDescent="0.25">
      <c r="A185" s="53" t="s">
        <v>351</v>
      </c>
      <c r="B185" s="65">
        <v>74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2</v>
      </c>
    </row>
    <row r="187" spans="1:3" x14ac:dyDescent="0.25">
      <c r="A187" s="53" t="s">
        <v>131</v>
      </c>
      <c r="B187" s="65">
        <v>837</v>
      </c>
      <c r="C187" s="63">
        <v>62</v>
      </c>
    </row>
    <row r="188" spans="1:3" x14ac:dyDescent="0.25">
      <c r="A188" s="53" t="s">
        <v>332</v>
      </c>
      <c r="B188" s="65">
        <v>6</v>
      </c>
      <c r="C188" s="63">
        <v>0</v>
      </c>
    </row>
    <row r="189" spans="1:3" x14ac:dyDescent="0.25">
      <c r="A189" s="53" t="s">
        <v>158</v>
      </c>
      <c r="B189" s="65">
        <v>12384</v>
      </c>
      <c r="C189" s="63">
        <v>680</v>
      </c>
    </row>
    <row r="190" spans="1:3" x14ac:dyDescent="0.25">
      <c r="A190" s="53" t="s">
        <v>132</v>
      </c>
      <c r="B190" s="65">
        <v>20</v>
      </c>
      <c r="C190" s="63">
        <v>1</v>
      </c>
    </row>
    <row r="191" spans="1:3" x14ac:dyDescent="0.25">
      <c r="A191" s="53" t="s">
        <v>133</v>
      </c>
      <c r="B191" s="65">
        <v>553</v>
      </c>
      <c r="C191" s="63">
        <v>17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96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49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65</v>
      </c>
      <c r="C198" s="63">
        <v>1</v>
      </c>
    </row>
    <row r="199" spans="1:3" x14ac:dyDescent="0.25">
      <c r="A199" s="53" t="s">
        <v>182</v>
      </c>
      <c r="B199" s="65">
        <v>83</v>
      </c>
      <c r="C199" s="63">
        <v>0</v>
      </c>
    </row>
    <row r="200" spans="1:3" x14ac:dyDescent="0.25">
      <c r="A200" s="53" t="s">
        <v>89</v>
      </c>
      <c r="B200" s="65">
        <v>118</v>
      </c>
      <c r="C200" s="63">
        <v>2</v>
      </c>
    </row>
    <row r="201" spans="1:3" x14ac:dyDescent="0.25">
      <c r="A201" s="53" t="s">
        <v>134</v>
      </c>
      <c r="B201" s="65">
        <v>97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18</v>
      </c>
      <c r="C205" s="63">
        <v>0</v>
      </c>
    </row>
    <row r="206" spans="1:3" x14ac:dyDescent="0.25">
      <c r="A206" s="53" t="s">
        <v>183</v>
      </c>
      <c r="B206" s="65">
        <v>22</v>
      </c>
      <c r="C206" s="63">
        <v>3</v>
      </c>
    </row>
    <row r="207" spans="1:3" x14ac:dyDescent="0.25">
      <c r="A207" s="53" t="s">
        <v>90</v>
      </c>
      <c r="B207" s="65">
        <v>1015</v>
      </c>
      <c r="C207" s="63">
        <v>15</v>
      </c>
    </row>
    <row r="208" spans="1:3" x14ac:dyDescent="0.25">
      <c r="A208" s="53" t="s">
        <v>91</v>
      </c>
      <c r="B208" s="65">
        <v>430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330</v>
      </c>
      <c r="C210" s="63">
        <v>2</v>
      </c>
    </row>
    <row r="211" spans="1:3" x14ac:dyDescent="0.25">
      <c r="A211" s="53" t="s">
        <v>170</v>
      </c>
      <c r="B211" s="65">
        <v>118</v>
      </c>
      <c r="C211" s="63">
        <v>1</v>
      </c>
    </row>
    <row r="212" spans="1:3" x14ac:dyDescent="0.25">
      <c r="A212" s="53" t="s">
        <v>337</v>
      </c>
      <c r="B212" s="65">
        <v>221</v>
      </c>
      <c r="C212" s="63">
        <v>1</v>
      </c>
    </row>
    <row r="213" spans="1:3" x14ac:dyDescent="0.25">
      <c r="A213" s="53" t="s">
        <v>252</v>
      </c>
      <c r="B213" s="65">
        <v>586</v>
      </c>
      <c r="C213" s="63">
        <v>13</v>
      </c>
    </row>
    <row r="214" spans="1:3" x14ac:dyDescent="0.25">
      <c r="A214" s="53" t="s">
        <v>93</v>
      </c>
      <c r="B214" s="65">
        <v>886</v>
      </c>
      <c r="C214" s="63">
        <v>4</v>
      </c>
    </row>
    <row r="215" spans="1:3" x14ac:dyDescent="0.25">
      <c r="A215" s="53" t="s">
        <v>94</v>
      </c>
      <c r="B215" s="65">
        <v>383</v>
      </c>
      <c r="C215" s="63">
        <v>3</v>
      </c>
    </row>
    <row r="216" spans="1:3" x14ac:dyDescent="0.25">
      <c r="A216" s="54" t="s">
        <v>65</v>
      </c>
      <c r="B216" s="65">
        <v>218</v>
      </c>
      <c r="C216" s="63">
        <v>5</v>
      </c>
    </row>
    <row r="217" spans="1:3" x14ac:dyDescent="0.25">
      <c r="A217" s="54" t="s">
        <v>194</v>
      </c>
      <c r="B217" s="65">
        <v>82</v>
      </c>
      <c r="C217" s="63">
        <v>0</v>
      </c>
    </row>
    <row r="218" spans="1:3" x14ac:dyDescent="0.25">
      <c r="A218" s="53" t="s">
        <v>136</v>
      </c>
      <c r="B218" s="65">
        <v>163</v>
      </c>
      <c r="C218" s="63">
        <v>2</v>
      </c>
    </row>
    <row r="219" spans="1:3" x14ac:dyDescent="0.25">
      <c r="A219" s="54" t="s">
        <v>95</v>
      </c>
      <c r="B219" s="65">
        <v>438</v>
      </c>
      <c r="C219" s="63">
        <v>1</v>
      </c>
    </row>
    <row r="220" spans="1:3" x14ac:dyDescent="0.25">
      <c r="A220" s="53" t="s">
        <v>137</v>
      </c>
      <c r="B220" s="65">
        <v>1805</v>
      </c>
      <c r="C220" s="63">
        <v>18</v>
      </c>
    </row>
    <row r="221" spans="1:3" x14ac:dyDescent="0.25">
      <c r="A221" s="49"/>
      <c r="B221" s="66"/>
      <c r="C221" s="66"/>
    </row>
    <row r="222" spans="1:3" ht="15" customHeight="1" x14ac:dyDescent="0.25">
      <c r="A222" s="131" t="s">
        <v>400</v>
      </c>
      <c r="B222" s="131"/>
      <c r="C222" s="131"/>
    </row>
    <row r="223" spans="1:3" ht="15" customHeight="1" x14ac:dyDescent="0.25">
      <c r="A223" s="132"/>
      <c r="B223" s="132"/>
      <c r="C223" s="132"/>
    </row>
    <row r="224" spans="1:3" ht="15" customHeight="1" x14ac:dyDescent="0.25">
      <c r="A224" s="132"/>
      <c r="B224" s="132"/>
      <c r="C224" s="132"/>
    </row>
    <row r="225" spans="1:5" ht="15" customHeight="1" x14ac:dyDescent="0.25">
      <c r="A225" s="132"/>
      <c r="B225" s="132"/>
      <c r="C225" s="132"/>
    </row>
    <row r="226" spans="1:5" ht="15" customHeight="1" x14ac:dyDescent="0.25">
      <c r="A226" s="132"/>
      <c r="B226" s="132"/>
      <c r="C226" s="132"/>
    </row>
    <row r="227" spans="1:5" ht="15" customHeight="1" x14ac:dyDescent="0.25">
      <c r="A227" s="132"/>
      <c r="B227" s="132"/>
      <c r="C227" s="132"/>
    </row>
    <row r="228" spans="1:5" ht="15" customHeight="1" x14ac:dyDescent="0.25">
      <c r="A228" s="132"/>
      <c r="B228" s="132"/>
      <c r="C228" s="132"/>
    </row>
    <row r="229" spans="1:5" ht="15" customHeight="1" x14ac:dyDescent="0.25">
      <c r="A229" s="132"/>
      <c r="B229" s="132"/>
      <c r="C229" s="132"/>
    </row>
    <row r="230" spans="1:5" x14ac:dyDescent="0.25">
      <c r="A230" s="132"/>
      <c r="B230" s="132"/>
      <c r="C230" s="132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22:C230"/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8"/>
  <sheetViews>
    <sheetView topLeftCell="A1589" zoomScale="84" zoomScaleNormal="84" workbookViewId="0">
      <selection activeCell="A1609" sqref="A1609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10" width="23.7109375" style="47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50" t="s">
        <v>209</v>
      </c>
      <c r="F1" s="150"/>
      <c r="G1" s="150"/>
      <c r="H1" s="150"/>
      <c r="I1" s="150"/>
      <c r="J1" s="150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61" t="s">
        <v>212</v>
      </c>
      <c r="B1571" s="161" t="s">
        <v>228</v>
      </c>
      <c r="C1571" s="162">
        <v>43999</v>
      </c>
      <c r="D1571" s="161" t="s">
        <v>180</v>
      </c>
      <c r="E1571" s="161" t="s">
        <v>143</v>
      </c>
      <c r="F1571" s="161" t="s">
        <v>214</v>
      </c>
      <c r="G1571" s="161" t="s">
        <v>144</v>
      </c>
      <c r="H1571" s="161">
        <v>0</v>
      </c>
      <c r="I1571" s="161">
        <v>0</v>
      </c>
      <c r="J1571" s="161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09" t="s">
        <v>210</v>
      </c>
      <c r="B1608" s="109" t="s">
        <v>220</v>
      </c>
      <c r="C1608" s="110">
        <v>44000</v>
      </c>
      <c r="D1608" s="109" t="s">
        <v>158</v>
      </c>
      <c r="E1608" s="109" t="s">
        <v>144</v>
      </c>
      <c r="F1608" s="109" t="s">
        <v>145</v>
      </c>
      <c r="G1608" s="109">
        <v>0</v>
      </c>
      <c r="H1608" s="109">
        <v>0</v>
      </c>
      <c r="I1608" s="109">
        <v>0</v>
      </c>
      <c r="J1608" s="109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2020-06-18T18:36:26Z</dcterms:modified>
</cp:coreProperties>
</file>