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20172014040035\Downloads\"/>
    </mc:Choice>
  </mc:AlternateContent>
  <xr:revisionPtr revIDLastSave="0" documentId="13_ncr:1_{BBAE3ED2-8C8A-4329-B8FD-D8703CDC6979}" xr6:coauthVersionLast="36" xr6:coauthVersionMax="47" xr10:uidLastSave="{00000000-0000-0000-0000-000000000000}"/>
  <bookViews>
    <workbookView xWindow="0" yWindow="0" windowWidth="28800" windowHeight="12105" activeTab="3" xr2:uid="{00000000-000D-0000-FFFF-FFFF00000000}"/>
  </bookViews>
  <sheets>
    <sheet name="Capa" sheetId="1" r:id="rId1"/>
    <sheet name="PartesInteressadas" sheetId="2" r:id="rId2"/>
    <sheet name="Grafico" sheetId="3" r:id="rId3"/>
    <sheet name="Param" sheetId="4" r:id="rId4"/>
  </sheets>
  <definedNames>
    <definedName name="A">{"'TG'!$A$1:$L$37"}</definedName>
    <definedName name="AS">{"'TG'!$A$1:$L$37"}</definedName>
    <definedName name="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>{"'TG'!$A$1:$L$37"}</definedName>
  </definedNames>
  <calcPr calcId="191029"/>
  <extLst>
    <ext uri="GoogleSheetsCustomDataVersion2">
      <go:sheetsCustomData xmlns:go="http://customooxmlschemas.google.com/" r:id="rId8" roundtripDataChecksum="P3C9sNeJHK0DKFd4kEkoUkcX95qVsiPQwzQ6yG9p3xg="/>
    </ext>
  </extLst>
</workbook>
</file>

<file path=xl/calcChain.xml><?xml version="1.0" encoding="utf-8"?>
<calcChain xmlns="http://schemas.openxmlformats.org/spreadsheetml/2006/main">
  <c r="L11" i="3" l="1"/>
  <c r="M11" i="3" s="1"/>
  <c r="D11" i="3"/>
  <c r="D10" i="3" s="1"/>
  <c r="K10" i="3"/>
  <c r="C10" i="3"/>
  <c r="P9" i="3"/>
  <c r="K9" i="3"/>
  <c r="J9" i="3"/>
  <c r="B9" i="3"/>
  <c r="P8" i="3"/>
  <c r="P7" i="3" s="1"/>
  <c r="P6" i="3" s="1"/>
  <c r="L5" i="3"/>
  <c r="M5" i="3" s="1"/>
  <c r="N5" i="3" s="1"/>
  <c r="O5" i="3" s="1"/>
  <c r="B5" i="2"/>
  <c r="B6" i="2" s="1"/>
  <c r="B7" i="2" s="1"/>
  <c r="B8" i="2" s="1"/>
  <c r="B11" i="2" s="1"/>
  <c r="B12" i="2" s="1"/>
  <c r="B13" i="2" s="1"/>
  <c r="B14" i="2" s="1"/>
  <c r="B15" i="2" s="1"/>
  <c r="B16" i="2" s="1"/>
  <c r="B17" i="2" s="1"/>
  <c r="B13" i="1"/>
  <c r="C5" i="1"/>
  <c r="N11" i="3" l="1"/>
  <c r="M10" i="3"/>
  <c r="L9" i="3"/>
  <c r="E11" i="3"/>
  <c r="J8" i="3"/>
  <c r="C9" i="3"/>
  <c r="M9" i="3"/>
  <c r="D9" i="3"/>
  <c r="B8" i="3"/>
  <c r="L10" i="3"/>
  <c r="N8" i="3" l="1"/>
  <c r="M8" i="3"/>
  <c r="J7" i="3"/>
  <c r="L8" i="3"/>
  <c r="K8" i="3"/>
  <c r="F11" i="3"/>
  <c r="E10" i="3"/>
  <c r="O11" i="3"/>
  <c r="N10" i="3"/>
  <c r="N9" i="3"/>
  <c r="E9" i="3"/>
  <c r="E8" i="3"/>
  <c r="B7" i="3"/>
  <c r="D8" i="3"/>
  <c r="C8" i="3"/>
  <c r="F7" i="3" l="1"/>
  <c r="E7" i="3"/>
  <c r="B6" i="3"/>
  <c r="D7" i="3"/>
  <c r="C7" i="3"/>
  <c r="L7" i="3"/>
  <c r="K7" i="3"/>
  <c r="O7" i="3"/>
  <c r="N7" i="3"/>
  <c r="M7" i="3"/>
  <c r="J6" i="3"/>
  <c r="G11" i="3"/>
  <c r="F10" i="3"/>
  <c r="F9" i="3"/>
  <c r="F8" i="3"/>
  <c r="O10" i="3"/>
  <c r="O9" i="3"/>
  <c r="O8" i="3"/>
  <c r="O6" i="3" l="1"/>
  <c r="N6" i="3"/>
  <c r="M6" i="3"/>
  <c r="L6" i="3"/>
  <c r="K6" i="3"/>
  <c r="G10" i="3"/>
  <c r="G9" i="3"/>
  <c r="G8" i="3"/>
  <c r="G6" i="3"/>
  <c r="F6" i="3"/>
  <c r="E6" i="3"/>
  <c r="D6" i="3"/>
  <c r="C6" i="3"/>
  <c r="G7" i="3"/>
</calcChain>
</file>

<file path=xl/sharedStrings.xml><?xml version="1.0" encoding="utf-8"?>
<sst xmlns="http://schemas.openxmlformats.org/spreadsheetml/2006/main" count="230" uniqueCount="139">
  <si>
    <t>Registro das partes interessadas</t>
  </si>
  <si>
    <t>Nanny's Pets</t>
  </si>
  <si>
    <t>Instruções</t>
  </si>
  <si>
    <t>#VALUE!</t>
  </si>
  <si>
    <t>Partes interessadas</t>
  </si>
  <si>
    <t>Paramêtros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</si>
  <si>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</si>
  <si>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</si>
  <si>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</si>
  <si>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</si>
  <si>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</si>
  <si>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</si>
  <si>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</si>
  <si>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</si>
  <si>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 xml:space="preserve">Incluir as demais informações sobre as partes interessadas. </t>
  </si>
  <si>
    <t>Controle de Versões</t>
  </si>
  <si>
    <t>Versão</t>
  </si>
  <si>
    <t>Data</t>
  </si>
  <si>
    <t>Autor(es)</t>
  </si>
  <si>
    <t>Notas da Revisão</t>
  </si>
  <si>
    <t>1.0</t>
  </si>
  <si>
    <t>Anna e Joana</t>
  </si>
  <si>
    <t>Tabela de inicial de partes interessadas no Nanny's Pets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</si>
  <si>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</si>
  <si>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</si>
  <si>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</si>
  <si>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</si>
  <si>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</si>
  <si>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</si>
  <si>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</si>
  <si>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</si>
  <si>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</si>
  <si>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</si>
  <si>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</si>
  <si>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</si>
  <si>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</si>
  <si>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</si>
  <si>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</si>
  <si>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</si>
  <si>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</si>
  <si>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r>
      <rPr>
        <b/>
        <sz val="11"/>
        <color theme="0"/>
        <rFont val="Calibri"/>
      </rPr>
      <t xml:space="preserve">Estratégias para ganhar mais suporte ou reduzir resistências </t>
    </r>
    <r>
      <rPr>
        <b/>
        <i/>
        <sz val="11"/>
        <color theme="0"/>
        <rFont val="Calibri"/>
      </rPr>
      <t>(engajamento)</t>
    </r>
  </si>
  <si>
    <t>Anna Carolinne</t>
  </si>
  <si>
    <t>anna.carolinne@escolar.ifrn.edu.br</t>
  </si>
  <si>
    <t>(84) 99666-8518</t>
  </si>
  <si>
    <t>(84) 4005-9980</t>
  </si>
  <si>
    <t>IFRN / Nanny's Pet's</t>
  </si>
  <si>
    <t>Desenvolvedora backend</t>
  </si>
  <si>
    <t>Trabalhar em equipe fazendo sempre o melhor para que o sistema fique tão bom quanto idealizamos em nossas reuniões.</t>
  </si>
  <si>
    <t>Aprender e desenvolver novas habilidades  / Conseguir realizar todas as tarefas com excelência dentro dos prazos.</t>
  </si>
  <si>
    <t>5-Muito Alto</t>
  </si>
  <si>
    <t>Manter o membro da equipe satisfeito com suas atribuições permitindo-o trabalhar com suas melhores habilidades e o deixando a vontade para ser criativo e expor suas ideias de melhoria para o projeto.</t>
  </si>
  <si>
    <t>Joana Fernandes</t>
  </si>
  <si>
    <t>fernandes.joana@escolar.ifrn.edu.br</t>
  </si>
  <si>
    <t>(84) 98609-2309</t>
  </si>
  <si>
    <t>IFRN /Nanny's Pet's</t>
  </si>
  <si>
    <t>Desenvolvedora frontend</t>
  </si>
  <si>
    <t>Buscar constantemente a excelência para que o sistema atenda às nossas concepções.</t>
  </si>
  <si>
    <t xml:space="preserve"> Aprimorar as competências adiquiridas / Cumprir com sucesso todas as responsabilidades.</t>
  </si>
  <si>
    <t>Renato Bernardino</t>
  </si>
  <si>
    <t>bernardino.renato@escolar.ifrn.edu.br</t>
  </si>
  <si>
    <t>(84) 98715-4130</t>
  </si>
  <si>
    <t>Desenvolvedor frontend</t>
  </si>
  <si>
    <t>Buscar melhorar cada vez mais a plataforma à cada implementação</t>
  </si>
  <si>
    <t>Tornar a plataforma melhor e mais fácil / Que us usuários gostem e indiquem.</t>
  </si>
  <si>
    <t>Virgínia Cláudia</t>
  </si>
  <si>
    <t>v.menezes@escolar.ifrn.edu.br</t>
  </si>
  <si>
    <t>(84) 99129-2475</t>
  </si>
  <si>
    <t>Buscar aprimorar a plataforma, contribuindo ativamente.</t>
  </si>
  <si>
    <t>Fazer a integração ser cada vez mais acessivel e prática / Tornar o acesso fácil para todos.</t>
  </si>
  <si>
    <t>Wemerson Chagas</t>
  </si>
  <si>
    <t>wemerson.c@escolar.ifrn.edu.br</t>
  </si>
  <si>
    <t>(84) 99193-7332</t>
  </si>
  <si>
    <t>Desenvolvedor backend</t>
  </si>
  <si>
    <t>Ajudar a equipe a adiantar pendências do pds passado e contribuir no que for necessário.</t>
  </si>
  <si>
    <t>Contribuir com meu conhecimento / Poder ser útil e fazer parte da equipe colaborando.</t>
  </si>
  <si>
    <t>(84) 99999-9999</t>
  </si>
  <si>
    <t>Orientador do projeto</t>
  </si>
  <si>
    <t>Demostrar resultados ao orientador que exibam o cumprimento das dicas e orientações dadas por ele para o bom desenvolvimento das etapas do projeto, fazendo-o perceber que a equipe dar valor e importância às suas sugestões.</t>
  </si>
  <si>
    <t>Plácido Neto</t>
  </si>
  <si>
    <t>placido.neto@ifrn.edu.br</t>
  </si>
  <si>
    <t>IFRN</t>
  </si>
  <si>
    <r>
      <rPr>
        <sz val="11"/>
        <color theme="1"/>
        <rFont val="Calibri"/>
      </rPr>
      <t xml:space="preserve">Avaliar o desenvolvimento do grupo e de cada aluno individualmente baseado na disciplina de </t>
    </r>
    <r>
      <rPr>
        <b/>
        <sz val="11"/>
        <color theme="1"/>
        <rFont val="Calibri"/>
      </rPr>
      <t>Teste de Software</t>
    </r>
    <r>
      <rPr>
        <sz val="11"/>
        <color theme="1"/>
        <rFont val="Calibri"/>
      </rPr>
      <t xml:space="preserve"> e em conjunto com as demais disciplinas.</t>
    </r>
  </si>
  <si>
    <t>Ver a apresentação final da equipe / Que o projeto esteja bem implementado, rodando na núvem e funcional.</t>
  </si>
  <si>
    <t>3-Médio</t>
  </si>
  <si>
    <t>4-Alto</t>
  </si>
  <si>
    <t>Francisco Sales</t>
  </si>
  <si>
    <t>sales.filho@ifrn.edu.br</t>
  </si>
  <si>
    <t>Professor Desenv. Sistema Corporativo</t>
  </si>
  <si>
    <r>
      <rPr>
        <sz val="11"/>
        <color theme="1"/>
        <rFont val="Calibri"/>
      </rPr>
      <t xml:space="preserve">Avaliar o desenvolvimento do grupo e de cada aluno individualmente baseado na disciplina de </t>
    </r>
    <r>
      <rPr>
        <b/>
        <sz val="11"/>
        <color theme="1"/>
        <rFont val="Calibri"/>
      </rPr>
      <t>Gerência de Projetos</t>
    </r>
    <r>
      <rPr>
        <sz val="11"/>
        <color theme="1"/>
        <rFont val="Calibri"/>
      </rPr>
      <t xml:space="preserve"> e em conjunto com as demais disciplinas.</t>
    </r>
  </si>
  <si>
    <t>Demonstrar crescimento e susesso do sistema para que enxergue benefício em um possível investimento.</t>
  </si>
  <si>
    <t>Gracon Lima</t>
  </si>
  <si>
    <t>gracon.lima@ifrn.edu.br</t>
  </si>
  <si>
    <r>
      <rPr>
        <sz val="11"/>
        <color theme="1"/>
        <rFont val="Calibri"/>
      </rPr>
      <t xml:space="preserve">Avaliar o desenvolvimento do grupo e de cada aluno individualmente baseado na disciplina de </t>
    </r>
    <r>
      <rPr>
        <b/>
        <sz val="11"/>
        <color theme="1"/>
        <rFont val="Calibri"/>
      </rPr>
      <t>Desenvolvimento de Sistemas Coorporativos</t>
    </r>
    <r>
      <rPr>
        <sz val="11"/>
        <color theme="1"/>
        <rFont val="Calibri"/>
      </rPr>
      <t xml:space="preserve"> e em conjunto com as demais disciplinas.</t>
    </r>
  </si>
  <si>
    <t>Marcelo Fernandes</t>
  </si>
  <si>
    <t>marcelo.fernandes@ifrn.edu.br</t>
  </si>
  <si>
    <t>Avaliar o desenvolvimento do grupo e de cada aluno individualmente baseado em sua disciplina específica e em conjunto com as demais.</t>
  </si>
  <si>
    <t>André Almeida</t>
  </si>
  <si>
    <t>andre.almeida@ifrn.edu.br</t>
  </si>
  <si>
    <r>
      <rPr>
        <sz val="11"/>
        <color theme="1"/>
        <rFont val="Calibri"/>
      </rPr>
      <t xml:space="preserve">Avaliar o desenvolvimento do grupo e de cada aluno individualmente baseado na disciplina de </t>
    </r>
    <r>
      <rPr>
        <b/>
        <sz val="11"/>
        <color theme="1"/>
        <rFont val="Calibri"/>
      </rPr>
      <t>Arquitetura de Software</t>
    </r>
    <r>
      <rPr>
        <sz val="11"/>
        <color theme="1"/>
        <rFont val="Calibri"/>
      </rPr>
      <t xml:space="preserve"> e em conjunto com as demais disciplinas.</t>
    </r>
  </si>
  <si>
    <t>Administrador</t>
  </si>
  <si>
    <t>* Membros da equipe (1,2,3,4,5)</t>
  </si>
  <si>
    <t>-</t>
  </si>
  <si>
    <t>Responsável por manter e gerenciar a infraestrutura da plataforma, tendo acesso ao painel administrativo.</t>
  </si>
  <si>
    <t>Personalizar a interface usando o ModelAdmin, caso seja necessário permite adaptar o painel às necessidades específicas do projeto.</t>
  </si>
  <si>
    <t>O painel administrativo do Django facilita a administração de dados em aplicações web construídas com ele. / Criar, ler, atualizar e excluir registros de banco de dados diretamente no navegador.</t>
  </si>
  <si>
    <t>Expor sua importância na equipe e nessa atuação.</t>
  </si>
  <si>
    <t>Tutor</t>
  </si>
  <si>
    <t>* diversos</t>
  </si>
  <si>
    <t>Contratar o serviço através da plataforma</t>
  </si>
  <si>
    <t>Se cadastrar e seguir as regras da plataforma.</t>
  </si>
  <si>
    <t>Necessita de alguém capacitado para ficar e cuidar de seu pet enquanto estiver ausente / Conseguir através da plataforma cuidadores confiaveis de maneira prática e segura.</t>
  </si>
  <si>
    <t>Exibir indicativos de segurança e qualidade do serviço ao tutor do pet para que ele tenha tranquilidade em utilizar a plataforma para contratar hospedeiros.</t>
  </si>
  <si>
    <t>Cuidador/Hospedeiro</t>
  </si>
  <si>
    <t>Oferecer seu serviço através da plataforma</t>
  </si>
  <si>
    <t>Se cadastrar, ofertar seus serviçoes e seguir as regras da plataforma.</t>
  </si>
  <si>
    <t>Deseja hospedar pets para obtenção de lucro / Encontrar mais clientes através da plataforma.</t>
  </si>
  <si>
    <t>Exibir indicativos de segurança e qualidade do serviço ao hospedeiro para que ele tenha tranquilidade em utilizar a plataforma expondo suas habilidades e outras informações importantes.</t>
  </si>
  <si>
    <t>Visitante</t>
  </si>
  <si>
    <t>Acessar a plataforma</t>
  </si>
  <si>
    <t>Acessar a plataforma para conhecer e quem sabe se tornar um novo cliente (cuidador ou tutor).</t>
  </si>
  <si>
    <t>Obter informações sobre o sistema.</t>
  </si>
  <si>
    <t>2-Baixo</t>
  </si>
  <si>
    <t>Deixar a plataforma atrativa para os visitantes e demonstrar o máximo de clareza possível para que as informações sejam de fácil compreenção e assim possam entender o que é o sistema.</t>
  </si>
  <si>
    <t>Matriz de Influência x Impacto x Poder x Interesse</t>
  </si>
  <si>
    <t>Matriz de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</si>
  <si>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</si>
  <si>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</si>
  <si>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</si>
  <si>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</si>
  <si>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</si>
  <si>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</si>
  <si>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</si>
  <si>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</si>
  <si>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</si>
  <si>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</si>
  <si>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</si>
  <si>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</si>
  <si>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</si>
  <si>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1-Muito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</si>
</sst>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4" x14ac:knownFonts="1">
    <font>
      <sz val="10"/>
      <color rgb="FF000000"/>
      <name val="Arial"/>
      <scheme val="minor"/>
    </font>
    <font>
      <b/>
      <sz val="12"/>
      <color rgb="FF808080"/>
      <name val="Calibri"/>
    </font>
    <font>
      <sz val="12"/>
      <color rgb="FF808080"/>
      <name val="Calibri"/>
    </font>
    <font>
      <b/>
      <i/>
      <sz val="16"/>
      <color rgb="FFFFFFFF"/>
      <name val="Cambria"/>
    </font>
    <font>
      <sz val="16"/>
      <color rgb="FFFFFFFF"/>
      <name val="Calibri"/>
    </font>
    <font>
      <sz val="12"/>
      <color theme="0"/>
      <name val="Calibri"/>
    </font>
    <font>
      <sz val="12"/>
      <color theme="1"/>
      <name val="Calibri"/>
    </font>
    <font>
      <sz val="14"/>
      <color rgb="FF808080"/>
      <name val="Calibri"/>
    </font>
    <font>
      <b/>
      <i/>
      <sz val="14"/>
      <color theme="0"/>
      <name val="Calibri"/>
    </font>
    <font>
      <b/>
      <u/>
      <sz val="18"/>
      <color rgb="FFFF0066"/>
      <name val="Cambria"/>
    </font>
    <font>
      <sz val="10"/>
      <color theme="1"/>
      <name val="Arial"/>
    </font>
    <font>
      <i/>
      <sz val="14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name val="Arial"/>
    </font>
    <font>
      <b/>
      <sz val="11"/>
      <color theme="0"/>
      <name val="Calibri"/>
    </font>
    <font>
      <u/>
      <sz val="10"/>
      <color theme="10"/>
      <name val="Arial"/>
    </font>
    <font>
      <b/>
      <sz val="12"/>
      <color theme="1"/>
      <name val="Calibri"/>
    </font>
    <font>
      <b/>
      <i/>
      <sz val="16"/>
      <color theme="0"/>
      <name val="Cambria"/>
    </font>
    <font>
      <i/>
      <sz val="11"/>
      <color theme="1"/>
      <name val="Calibri"/>
    </font>
    <font>
      <sz val="11"/>
      <color rgb="FF3F3F3F"/>
      <name val="Calibri"/>
    </font>
    <font>
      <sz val="11"/>
      <color theme="0"/>
      <name val="Calibri"/>
    </font>
    <font>
      <b/>
      <i/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2" fillId="3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13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2" borderId="5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/>
    <xf numFmtId="0" fontId="5" fillId="0" borderId="12" xfId="0" applyFont="1" applyBorder="1" applyAlignment="1">
      <alignment horizontal="center"/>
    </xf>
    <xf numFmtId="0" fontId="5" fillId="0" borderId="12" xfId="0" applyFont="1" applyBorder="1"/>
    <xf numFmtId="0" fontId="20" fillId="0" borderId="0" xfId="0" applyFont="1" applyAlignment="1">
      <alignment horizontal="left"/>
    </xf>
    <xf numFmtId="164" fontId="14" fillId="0" borderId="0" xfId="0" applyNumberFormat="1" applyFont="1"/>
    <xf numFmtId="164" fontId="14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/>
    </xf>
    <xf numFmtId="0" fontId="13" fillId="0" borderId="12" xfId="0" applyFont="1" applyBorder="1" applyAlignment="1">
      <alignment vertical="center" wrapText="1"/>
    </xf>
    <xf numFmtId="1" fontId="13" fillId="0" borderId="12" xfId="0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vertical="top" wrapText="1"/>
    </xf>
    <xf numFmtId="0" fontId="13" fillId="0" borderId="12" xfId="0" applyFont="1" applyBorder="1"/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3" fillId="0" borderId="12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4" xfId="0" applyFont="1" applyBorder="1"/>
    <xf numFmtId="0" fontId="14" fillId="2" borderId="12" xfId="0" applyFont="1" applyFill="1" applyBorder="1" applyAlignment="1">
      <alignment horizontal="center" vertical="center"/>
    </xf>
    <xf numFmtId="0" fontId="13" fillId="0" borderId="15" xfId="0" applyFont="1" applyBorder="1"/>
    <xf numFmtId="0" fontId="14" fillId="0" borderId="12" xfId="0" applyFont="1" applyBorder="1"/>
    <xf numFmtId="0" fontId="22" fillId="4" borderId="19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0" fontId="13" fillId="0" borderId="22" xfId="0" applyFont="1" applyBorder="1" applyAlignment="1">
      <alignment vertical="center"/>
    </xf>
    <xf numFmtId="0" fontId="6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19" fillId="2" borderId="9" xfId="0" applyFont="1" applyFill="1" applyBorder="1" applyAlignment="1">
      <alignment horizontal="center" vertical="center"/>
    </xf>
    <xf numFmtId="0" fontId="15" fillId="0" borderId="10" xfId="0" applyFont="1" applyBorder="1"/>
    <xf numFmtId="0" fontId="15" fillId="0" borderId="11" xfId="0" applyFont="1" applyBorder="1"/>
    <xf numFmtId="0" fontId="16" fillId="2" borderId="6" xfId="0" applyFont="1" applyFill="1" applyBorder="1"/>
    <xf numFmtId="0" fontId="5" fillId="0" borderId="6" xfId="0" applyFont="1" applyBorder="1"/>
    <xf numFmtId="0" fontId="17" fillId="0" borderId="6" xfId="0" applyFont="1" applyBorder="1" applyAlignment="1">
      <alignment wrapText="1"/>
    </xf>
    <xf numFmtId="0" fontId="13" fillId="0" borderId="6" xfId="0" applyFont="1" applyBorder="1" applyAlignment="1">
      <alignment horizontal="left"/>
    </xf>
    <xf numFmtId="0" fontId="3" fillId="2" borderId="9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/>
    <xf numFmtId="0" fontId="13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/>
    <xf numFmtId="0" fontId="16" fillId="2" borderId="6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left" wrapText="1"/>
    </xf>
    <xf numFmtId="0" fontId="16" fillId="2" borderId="6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5" fillId="0" borderId="14" xfId="0" applyFont="1" applyBorder="1"/>
    <xf numFmtId="0" fontId="14" fillId="0" borderId="0" xfId="0" applyFont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/>
    </xf>
    <xf numFmtId="0" fontId="22" fillId="4" borderId="16" xfId="0" applyFont="1" applyFill="1" applyBorder="1" applyAlignment="1">
      <alignment horizontal="center"/>
    </xf>
    <xf numFmtId="0" fontId="15" fillId="0" borderId="17" xfId="0" applyFont="1" applyBorder="1"/>
    <xf numFmtId="0" fontId="15" fillId="0" borderId="18" xfId="0" applyFont="1" applyBorder="1"/>
    <xf numFmtId="0" fontId="13" fillId="0" borderId="21" xfId="0" applyFont="1" applyBorder="1" applyAlignment="1">
      <alignment horizontal="center" vertical="center"/>
    </xf>
    <xf numFmtId="0" fontId="15" fillId="0" borderId="22" xfId="0" applyFont="1" applyBorder="1"/>
    <xf numFmtId="0" fontId="15" fillId="0" borderId="23" xfId="0" applyFont="1" applyBorder="1"/>
  </cellXfs>
  <cellStyles count="1">
    <cellStyle name="Normal" xfId="0" builtinId="0"/>
  </cellStyles>
  <dxfs count="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676275</xdr:colOff>
      <xdr:row>5</xdr:row>
      <xdr:rowOff>238125</xdr:rowOff>
    </xdr:from>
    <xdr:ext cx="13716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2.5703125" defaultRowHeight="15" customHeight="1" x14ac:dyDescent="0.2"/>
  <cols>
    <col min="1" max="1" width="2.42578125" customWidth="1"/>
    <col min="2" max="2" width="9.140625" customWidth="1"/>
    <col min="3" max="3" width="12.42578125" customWidth="1"/>
    <col min="4" max="4" width="24.85546875" customWidth="1"/>
    <col min="5" max="10" width="14.7109375" customWidth="1"/>
    <col min="11" max="26" width="8.5703125" customWidth="1"/>
  </cols>
  <sheetData>
    <row r="1" spans="1:26" ht="15" customHeight="1" x14ac:dyDescent="0.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x14ac:dyDescent="0.2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.75" customHeight="1" x14ac:dyDescent="0.3">
      <c r="A4" s="11"/>
      <c r="B4" s="12"/>
      <c r="C4" s="13">
        <v>1</v>
      </c>
      <c r="D4" s="14" t="s">
        <v>2</v>
      </c>
      <c r="E4" s="15"/>
      <c r="F4" s="85" t="s">
        <v>3</v>
      </c>
      <c r="G4" s="82"/>
      <c r="H4" s="82"/>
      <c r="I4" s="82"/>
      <c r="J4" s="16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x14ac:dyDescent="0.3">
      <c r="A5" s="11"/>
      <c r="B5" s="12"/>
      <c r="C5" s="13">
        <f>C4+1</f>
        <v>2</v>
      </c>
      <c r="D5" s="14" t="s">
        <v>4</v>
      </c>
      <c r="E5" s="15"/>
      <c r="F5" s="82"/>
      <c r="G5" s="82"/>
      <c r="H5" s="82"/>
      <c r="I5" s="82"/>
      <c r="J5" s="17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1.75" customHeight="1" x14ac:dyDescent="0.3">
      <c r="A6" s="11"/>
      <c r="B6" s="12"/>
      <c r="C6" s="13">
        <v>3</v>
      </c>
      <c r="D6" s="14" t="s">
        <v>5</v>
      </c>
      <c r="E6" s="15"/>
      <c r="F6" s="82"/>
      <c r="G6" s="82"/>
      <c r="H6" s="82"/>
      <c r="I6" s="82"/>
      <c r="J6" s="16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1.75" customHeight="1" x14ac:dyDescent="0.3">
      <c r="A7" s="11"/>
      <c r="B7" s="12"/>
      <c r="C7" s="13"/>
      <c r="D7" s="11"/>
      <c r="E7" s="11"/>
      <c r="F7" s="82"/>
      <c r="G7" s="82"/>
      <c r="H7" s="82"/>
      <c r="I7" s="82"/>
      <c r="J7" s="16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x14ac:dyDescent="0.25">
      <c r="A8" s="3"/>
      <c r="B8" s="18"/>
      <c r="C8" s="19"/>
      <c r="D8" s="20"/>
      <c r="E8" s="20"/>
      <c r="F8" s="20"/>
      <c r="G8" s="20"/>
      <c r="H8" s="20"/>
      <c r="I8" s="20"/>
      <c r="J8" s="2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3"/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1"/>
      <c r="B10" s="22" t="s">
        <v>6</v>
      </c>
      <c r="C10" s="86" t="s">
        <v>7</v>
      </c>
      <c r="D10" s="87"/>
      <c r="E10" s="87"/>
      <c r="F10" s="87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5">
      <c r="A11" s="23"/>
      <c r="B11" s="24" t="s">
        <v>8</v>
      </c>
      <c r="C11" s="88" t="s">
        <v>9</v>
      </c>
      <c r="D11" s="70"/>
      <c r="E11" s="70"/>
      <c r="F11" s="71"/>
      <c r="G11" s="88" t="s">
        <v>10</v>
      </c>
      <c r="H11" s="71"/>
      <c r="I11" s="89" t="s">
        <v>11</v>
      </c>
      <c r="J11" s="71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x14ac:dyDescent="0.25">
      <c r="A12" s="21"/>
      <c r="B12" s="25">
        <v>1</v>
      </c>
      <c r="C12" s="80" t="s">
        <v>12</v>
      </c>
      <c r="D12" s="70"/>
      <c r="E12" s="70"/>
      <c r="F12" s="71"/>
      <c r="G12" s="77" t="s">
        <v>13</v>
      </c>
      <c r="H12" s="71"/>
      <c r="I12" s="78"/>
      <c r="J12" s="7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6.25" customHeight="1" x14ac:dyDescent="0.25">
      <c r="A13" s="21"/>
      <c r="B13" s="25">
        <f>B12+1</f>
        <v>2</v>
      </c>
      <c r="C13" s="80" t="s">
        <v>14</v>
      </c>
      <c r="D13" s="70"/>
      <c r="E13" s="70"/>
      <c r="F13" s="71"/>
      <c r="G13" s="77" t="s">
        <v>13</v>
      </c>
      <c r="H13" s="71"/>
      <c r="I13" s="78"/>
      <c r="J13" s="7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1"/>
      <c r="B14" s="21"/>
      <c r="C14" s="81"/>
      <c r="D14" s="82"/>
      <c r="E14" s="82"/>
      <c r="F14" s="82"/>
      <c r="G14" s="83"/>
      <c r="H14" s="82"/>
      <c r="I14" s="84"/>
      <c r="J14" s="82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x14ac:dyDescent="0.25">
      <c r="A15" s="3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0.25" x14ac:dyDescent="0.25">
      <c r="A16" s="3"/>
      <c r="B16" s="79" t="s">
        <v>15</v>
      </c>
      <c r="C16" s="73"/>
      <c r="D16" s="73"/>
      <c r="E16" s="73"/>
      <c r="F16" s="73"/>
      <c r="G16" s="73"/>
      <c r="H16" s="73"/>
      <c r="I16" s="73"/>
      <c r="J16" s="7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3"/>
      <c r="B17" s="28" t="s">
        <v>16</v>
      </c>
      <c r="C17" s="28" t="s">
        <v>17</v>
      </c>
      <c r="D17" s="28" t="s">
        <v>18</v>
      </c>
      <c r="E17" s="75" t="s">
        <v>19</v>
      </c>
      <c r="F17" s="70"/>
      <c r="G17" s="70"/>
      <c r="H17" s="70"/>
      <c r="I17" s="70"/>
      <c r="J17" s="7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x14ac:dyDescent="0.25">
      <c r="A18" s="3"/>
      <c r="B18" s="29" t="s">
        <v>20</v>
      </c>
      <c r="C18" s="30">
        <v>45362</v>
      </c>
      <c r="D18" s="31" t="s">
        <v>21</v>
      </c>
      <c r="E18" s="69" t="s">
        <v>22</v>
      </c>
      <c r="F18" s="70"/>
      <c r="G18" s="70"/>
      <c r="H18" s="70"/>
      <c r="I18" s="70"/>
      <c r="J18" s="7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x14ac:dyDescent="0.25">
      <c r="A19" s="3"/>
      <c r="B19" s="31"/>
      <c r="C19" s="31"/>
      <c r="D19" s="32"/>
      <c r="E19" s="69"/>
      <c r="F19" s="70"/>
      <c r="G19" s="70"/>
      <c r="H19" s="70"/>
      <c r="I19" s="70"/>
      <c r="J19" s="7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x14ac:dyDescent="0.25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72" t="s">
        <v>23</v>
      </c>
      <c r="C21" s="73"/>
      <c r="D21" s="73"/>
      <c r="E21" s="73"/>
      <c r="F21" s="73"/>
      <c r="G21" s="73"/>
      <c r="H21" s="73"/>
      <c r="I21" s="73"/>
      <c r="J21" s="7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28" t="s">
        <v>8</v>
      </c>
      <c r="C22" s="28" t="s">
        <v>17</v>
      </c>
      <c r="D22" s="28" t="s">
        <v>24</v>
      </c>
      <c r="E22" s="75" t="s">
        <v>25</v>
      </c>
      <c r="F22" s="70"/>
      <c r="G22" s="70"/>
      <c r="H22" s="70"/>
      <c r="I22" s="70"/>
      <c r="J22" s="7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3">
        <v>1</v>
      </c>
      <c r="C23" s="33"/>
      <c r="D23" s="34"/>
      <c r="E23" s="76"/>
      <c r="F23" s="70"/>
      <c r="G23" s="70"/>
      <c r="H23" s="70"/>
      <c r="I23" s="70"/>
      <c r="J23" s="7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3">
        <v>2</v>
      </c>
      <c r="C24" s="33"/>
      <c r="D24" s="34"/>
      <c r="E24" s="76"/>
      <c r="F24" s="70"/>
      <c r="G24" s="70"/>
      <c r="H24" s="70"/>
      <c r="I24" s="70"/>
      <c r="J24" s="7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2">
    <mergeCell ref="F4:I7"/>
    <mergeCell ref="C10:F10"/>
    <mergeCell ref="C11:F11"/>
    <mergeCell ref="G11:H11"/>
    <mergeCell ref="I11:J11"/>
    <mergeCell ref="G12:H12"/>
    <mergeCell ref="I12:J12"/>
    <mergeCell ref="B16:J16"/>
    <mergeCell ref="E17:J17"/>
    <mergeCell ref="E18:J18"/>
    <mergeCell ref="C12:F12"/>
    <mergeCell ref="C13:F13"/>
    <mergeCell ref="G13:H13"/>
    <mergeCell ref="I13:J13"/>
    <mergeCell ref="C14:F14"/>
    <mergeCell ref="G14:H14"/>
    <mergeCell ref="I14:J14"/>
    <mergeCell ref="E19:J19"/>
    <mergeCell ref="B21:J21"/>
    <mergeCell ref="E22:J22"/>
    <mergeCell ref="E23:J23"/>
    <mergeCell ref="E24:J24"/>
  </mergeCells>
  <hyperlinks>
    <hyperlink ref="D4" location="Capa!A1" display="Instruções" xr:uid="{00000000-0004-0000-0000-000000000000}"/>
    <hyperlink ref="D5" location="PartesInteressadas!A1" display="Partes interessadas" xr:uid="{00000000-0004-0000-0000-000001000000}"/>
    <hyperlink ref="D6" location="Param!A1" display="Paramêtros" xr:uid="{00000000-0004-0000-0000-000002000000}"/>
    <hyperlink ref="G12" location="null!A1" display="Partes Interessadas" xr:uid="{00000000-0004-0000-0000-000003000000}"/>
    <hyperlink ref="G13" location="null!A1" display="Partes Interessadas" xr:uid="{00000000-0004-0000-0000-000004000000}"/>
  </hyperlinks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7"/>
  <sheetViews>
    <sheetView showGridLines="0" zoomScale="91" zoomScaleNormal="91" workbookViewId="0">
      <pane xSplit="4" ySplit="3" topLeftCell="J4" activePane="bottomRight" state="frozen"/>
      <selection pane="topRight" activeCell="E1" sqref="E1"/>
      <selection pane="bottomLeft" activeCell="A4" sqref="A4"/>
      <selection pane="bottomRight" activeCell="L18" sqref="L18"/>
    </sheetView>
  </sheetViews>
  <sheetFormatPr defaultColWidth="12.5703125" defaultRowHeight="15" customHeight="1" x14ac:dyDescent="0.2"/>
  <cols>
    <col min="1" max="1" width="3.28515625" customWidth="1"/>
    <col min="2" max="2" width="6.85546875" customWidth="1"/>
    <col min="3" max="3" width="13.28515625" customWidth="1"/>
    <col min="4" max="4" width="27" customWidth="1"/>
    <col min="5" max="5" width="33" customWidth="1"/>
    <col min="6" max="6" width="14.7109375" customWidth="1"/>
    <col min="7" max="7" width="13.7109375" customWidth="1"/>
    <col min="8" max="8" width="15.28515625" customWidth="1"/>
    <col min="9" max="9" width="36.140625" customWidth="1"/>
    <col min="10" max="10" width="22.7109375" customWidth="1"/>
    <col min="11" max="11" width="32.7109375" customWidth="1"/>
    <col min="12" max="12" width="10.7109375" customWidth="1"/>
    <col min="13" max="13" width="11.28515625" customWidth="1"/>
    <col min="14" max="14" width="51.7109375" customWidth="1"/>
    <col min="15" max="15" width="30.28515625" customWidth="1"/>
    <col min="16" max="16" width="7.7109375" customWidth="1"/>
    <col min="17" max="26" width="9.140625" customWidth="1"/>
  </cols>
  <sheetData>
    <row r="1" spans="1:26" x14ac:dyDescent="0.25">
      <c r="A1" s="21"/>
      <c r="B1" s="22"/>
      <c r="C1" s="26"/>
      <c r="D1" s="27"/>
      <c r="E1" s="27"/>
      <c r="F1" s="27"/>
      <c r="G1" s="27"/>
      <c r="H1" s="22"/>
      <c r="I1" s="35"/>
      <c r="J1" s="36"/>
      <c r="K1" s="36"/>
      <c r="L1" s="36"/>
      <c r="M1" s="36"/>
      <c r="N1" s="21"/>
      <c r="O1" s="21"/>
      <c r="P1" s="27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2"/>
      <c r="C2" s="26"/>
      <c r="D2" s="90" t="s">
        <v>26</v>
      </c>
      <c r="E2" s="70"/>
      <c r="F2" s="70"/>
      <c r="G2" s="70"/>
      <c r="H2" s="70"/>
      <c r="I2" s="71"/>
      <c r="J2" s="91" t="s">
        <v>27</v>
      </c>
      <c r="K2" s="70"/>
      <c r="L2" s="70"/>
      <c r="M2" s="92"/>
      <c r="N2" s="37"/>
      <c r="O2" s="21"/>
      <c r="P2" s="27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3.75" customHeight="1" x14ac:dyDescent="0.2">
      <c r="A3" s="38"/>
      <c r="B3" s="39" t="s">
        <v>28</v>
      </c>
      <c r="C3" s="39" t="s">
        <v>29</v>
      </c>
      <c r="D3" s="40" t="s">
        <v>30</v>
      </c>
      <c r="E3" s="40" t="s">
        <v>31</v>
      </c>
      <c r="F3" s="40" t="s">
        <v>32</v>
      </c>
      <c r="G3" s="40" t="s">
        <v>33</v>
      </c>
      <c r="H3" s="40" t="s">
        <v>34</v>
      </c>
      <c r="I3" s="40" t="s">
        <v>35</v>
      </c>
      <c r="J3" s="39" t="s">
        <v>36</v>
      </c>
      <c r="K3" s="39" t="s">
        <v>37</v>
      </c>
      <c r="L3" s="39" t="s">
        <v>38</v>
      </c>
      <c r="M3" s="39" t="s">
        <v>39</v>
      </c>
      <c r="N3" s="39" t="s">
        <v>40</v>
      </c>
      <c r="O3" s="39" t="s">
        <v>11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90" x14ac:dyDescent="0.25">
      <c r="A4" s="21"/>
      <c r="B4" s="41">
        <v>1</v>
      </c>
      <c r="C4" s="42">
        <v>25</v>
      </c>
      <c r="D4" s="43" t="s">
        <v>41</v>
      </c>
      <c r="E4" s="44" t="s">
        <v>42</v>
      </c>
      <c r="F4" s="45" t="s">
        <v>43</v>
      </c>
      <c r="G4" s="46" t="s">
        <v>44</v>
      </c>
      <c r="H4" s="47" t="s">
        <v>45</v>
      </c>
      <c r="I4" s="48" t="s">
        <v>46</v>
      </c>
      <c r="J4" s="49" t="s">
        <v>47</v>
      </c>
      <c r="K4" s="49" t="s">
        <v>48</v>
      </c>
      <c r="L4" s="50" t="s">
        <v>49</v>
      </c>
      <c r="M4" s="50" t="s">
        <v>49</v>
      </c>
      <c r="N4" s="51" t="s">
        <v>50</v>
      </c>
      <c r="O4" s="52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60" x14ac:dyDescent="0.25">
      <c r="A5" s="21"/>
      <c r="B5" s="41">
        <f t="shared" ref="B5:B17" si="0">B4+1</f>
        <v>2</v>
      </c>
      <c r="C5" s="42">
        <v>25</v>
      </c>
      <c r="D5" s="43" t="s">
        <v>51</v>
      </c>
      <c r="E5" s="44" t="s">
        <v>52</v>
      </c>
      <c r="F5" s="45" t="s">
        <v>53</v>
      </c>
      <c r="G5" s="46" t="s">
        <v>44</v>
      </c>
      <c r="H5" s="47" t="s">
        <v>54</v>
      </c>
      <c r="I5" s="53" t="s">
        <v>55</v>
      </c>
      <c r="J5" s="49" t="s">
        <v>56</v>
      </c>
      <c r="K5" s="49" t="s">
        <v>57</v>
      </c>
      <c r="L5" s="50" t="s">
        <v>49</v>
      </c>
      <c r="M5" s="50" t="s">
        <v>49</v>
      </c>
      <c r="N5" s="51" t="s">
        <v>50</v>
      </c>
      <c r="O5" s="52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60" x14ac:dyDescent="0.2">
      <c r="A6" s="54"/>
      <c r="B6" s="41">
        <f t="shared" si="0"/>
        <v>3</v>
      </c>
      <c r="C6" s="42">
        <v>25</v>
      </c>
      <c r="D6" s="43" t="s">
        <v>58</v>
      </c>
      <c r="E6" s="44" t="s">
        <v>59</v>
      </c>
      <c r="F6" s="45" t="s">
        <v>60</v>
      </c>
      <c r="G6" s="46" t="s">
        <v>44</v>
      </c>
      <c r="H6" s="47" t="s">
        <v>45</v>
      </c>
      <c r="I6" s="48" t="s">
        <v>61</v>
      </c>
      <c r="J6" s="49" t="s">
        <v>62</v>
      </c>
      <c r="K6" s="49" t="s">
        <v>63</v>
      </c>
      <c r="L6" s="50" t="s">
        <v>49</v>
      </c>
      <c r="M6" s="50" t="s">
        <v>49</v>
      </c>
      <c r="N6" s="51" t="s">
        <v>50</v>
      </c>
      <c r="O6" s="55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60" x14ac:dyDescent="0.2">
      <c r="A7" s="54"/>
      <c r="B7" s="41">
        <f t="shared" si="0"/>
        <v>4</v>
      </c>
      <c r="C7" s="42">
        <v>25</v>
      </c>
      <c r="D7" s="43" t="s">
        <v>64</v>
      </c>
      <c r="E7" s="44" t="s">
        <v>65</v>
      </c>
      <c r="F7" s="45" t="s">
        <v>66</v>
      </c>
      <c r="G7" s="46" t="s">
        <v>44</v>
      </c>
      <c r="H7" s="47" t="s">
        <v>45</v>
      </c>
      <c r="I7" s="48" t="s">
        <v>55</v>
      </c>
      <c r="J7" s="49" t="s">
        <v>67</v>
      </c>
      <c r="K7" s="49" t="s">
        <v>68</v>
      </c>
      <c r="L7" s="50" t="s">
        <v>49</v>
      </c>
      <c r="M7" s="50" t="s">
        <v>49</v>
      </c>
      <c r="N7" s="51" t="s">
        <v>50</v>
      </c>
      <c r="O7" s="55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75" x14ac:dyDescent="0.2">
      <c r="A8" s="54"/>
      <c r="B8" s="41">
        <f t="shared" si="0"/>
        <v>5</v>
      </c>
      <c r="C8" s="42">
        <v>25</v>
      </c>
      <c r="D8" s="43" t="s">
        <v>69</v>
      </c>
      <c r="E8" s="44" t="s">
        <v>70</v>
      </c>
      <c r="F8" s="45" t="s">
        <v>71</v>
      </c>
      <c r="G8" s="46" t="s">
        <v>44</v>
      </c>
      <c r="H8" s="47" t="s">
        <v>45</v>
      </c>
      <c r="I8" s="48" t="s">
        <v>72</v>
      </c>
      <c r="J8" s="49" t="s">
        <v>73</v>
      </c>
      <c r="K8" s="49" t="s">
        <v>74</v>
      </c>
      <c r="L8" s="50" t="s">
        <v>49</v>
      </c>
      <c r="M8" s="50" t="s">
        <v>49</v>
      </c>
      <c r="N8" s="51" t="s">
        <v>50</v>
      </c>
      <c r="O8" s="55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20" x14ac:dyDescent="0.2">
      <c r="A9" s="54"/>
      <c r="B9" s="41">
        <v>6</v>
      </c>
      <c r="C9" s="42">
        <v>25</v>
      </c>
      <c r="D9" s="43" t="s">
        <v>78</v>
      </c>
      <c r="E9" s="45" t="s">
        <v>79</v>
      </c>
      <c r="F9" s="46" t="s">
        <v>75</v>
      </c>
      <c r="G9" s="46" t="s">
        <v>44</v>
      </c>
      <c r="H9" s="47" t="s">
        <v>80</v>
      </c>
      <c r="I9" s="48" t="s">
        <v>76</v>
      </c>
      <c r="J9" s="49" t="s">
        <v>81</v>
      </c>
      <c r="K9" s="49" t="s">
        <v>82</v>
      </c>
      <c r="L9" s="50" t="s">
        <v>49</v>
      </c>
      <c r="M9" s="50" t="s">
        <v>49</v>
      </c>
      <c r="N9" s="51" t="s">
        <v>77</v>
      </c>
      <c r="O9" s="55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0" x14ac:dyDescent="0.2">
      <c r="A10" s="54"/>
      <c r="B10" s="41">
        <v>7</v>
      </c>
      <c r="C10" s="42">
        <v>12</v>
      </c>
      <c r="D10" s="43" t="s">
        <v>85</v>
      </c>
      <c r="E10" s="45" t="s">
        <v>86</v>
      </c>
      <c r="F10" s="46" t="s">
        <v>75</v>
      </c>
      <c r="G10" s="46" t="s">
        <v>44</v>
      </c>
      <c r="H10" s="47" t="s">
        <v>80</v>
      </c>
      <c r="I10" s="48" t="s">
        <v>87</v>
      </c>
      <c r="J10" s="49" t="s">
        <v>88</v>
      </c>
      <c r="K10" s="49" t="s">
        <v>82</v>
      </c>
      <c r="L10" s="50" t="s">
        <v>83</v>
      </c>
      <c r="M10" s="50" t="s">
        <v>84</v>
      </c>
      <c r="N10" s="56" t="s">
        <v>89</v>
      </c>
      <c r="O10" s="55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35" x14ac:dyDescent="0.2">
      <c r="A11" s="54"/>
      <c r="B11" s="41">
        <f t="shared" si="0"/>
        <v>8</v>
      </c>
      <c r="C11" s="42">
        <v>12</v>
      </c>
      <c r="D11" s="43" t="s">
        <v>90</v>
      </c>
      <c r="E11" s="45" t="s">
        <v>91</v>
      </c>
      <c r="F11" s="46" t="s">
        <v>75</v>
      </c>
      <c r="G11" s="46" t="s">
        <v>44</v>
      </c>
      <c r="H11" s="47" t="s">
        <v>80</v>
      </c>
      <c r="I11" s="48" t="s">
        <v>87</v>
      </c>
      <c r="J11" s="49" t="s">
        <v>92</v>
      </c>
      <c r="K11" s="49" t="s">
        <v>82</v>
      </c>
      <c r="L11" s="50" t="s">
        <v>83</v>
      </c>
      <c r="M11" s="50" t="s">
        <v>84</v>
      </c>
      <c r="N11" s="56" t="s">
        <v>89</v>
      </c>
      <c r="O11" s="55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0" x14ac:dyDescent="0.2">
      <c r="A12" s="54"/>
      <c r="B12" s="41">
        <f t="shared" si="0"/>
        <v>9</v>
      </c>
      <c r="C12" s="42">
        <v>12</v>
      </c>
      <c r="D12" s="43" t="s">
        <v>93</v>
      </c>
      <c r="E12" s="43" t="s">
        <v>94</v>
      </c>
      <c r="F12" s="46" t="s">
        <v>75</v>
      </c>
      <c r="G12" s="46" t="s">
        <v>44</v>
      </c>
      <c r="H12" s="47" t="s">
        <v>80</v>
      </c>
      <c r="I12" s="48" t="s">
        <v>87</v>
      </c>
      <c r="J12" s="49" t="s">
        <v>95</v>
      </c>
      <c r="K12" s="49" t="s">
        <v>82</v>
      </c>
      <c r="L12" s="50" t="s">
        <v>83</v>
      </c>
      <c r="M12" s="50" t="s">
        <v>84</v>
      </c>
      <c r="N12" s="56" t="s">
        <v>89</v>
      </c>
      <c r="O12" s="55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35" x14ac:dyDescent="0.2">
      <c r="A13" s="54"/>
      <c r="B13" s="41">
        <f t="shared" si="0"/>
        <v>10</v>
      </c>
      <c r="C13" s="42">
        <v>12</v>
      </c>
      <c r="D13" s="43" t="s">
        <v>96</v>
      </c>
      <c r="E13" s="45" t="s">
        <v>97</v>
      </c>
      <c r="F13" s="46" t="s">
        <v>75</v>
      </c>
      <c r="G13" s="46" t="s">
        <v>44</v>
      </c>
      <c r="H13" s="47" t="s">
        <v>80</v>
      </c>
      <c r="I13" s="48" t="s">
        <v>87</v>
      </c>
      <c r="J13" s="49" t="s">
        <v>98</v>
      </c>
      <c r="K13" s="49" t="s">
        <v>82</v>
      </c>
      <c r="L13" s="50" t="s">
        <v>83</v>
      </c>
      <c r="M13" s="50" t="s">
        <v>84</v>
      </c>
      <c r="N13" s="56" t="s">
        <v>89</v>
      </c>
      <c r="O13" s="55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90" x14ac:dyDescent="0.2">
      <c r="A14" s="54"/>
      <c r="B14" s="41">
        <f t="shared" si="0"/>
        <v>11</v>
      </c>
      <c r="C14" s="42">
        <v>15</v>
      </c>
      <c r="D14" s="43" t="s">
        <v>99</v>
      </c>
      <c r="E14" s="43" t="s">
        <v>100</v>
      </c>
      <c r="F14" s="57" t="s">
        <v>101</v>
      </c>
      <c r="G14" s="57" t="s">
        <v>101</v>
      </c>
      <c r="H14" s="47" t="s">
        <v>45</v>
      </c>
      <c r="I14" s="49" t="s">
        <v>102</v>
      </c>
      <c r="J14" s="49" t="s">
        <v>103</v>
      </c>
      <c r="K14" s="49" t="s">
        <v>104</v>
      </c>
      <c r="L14" s="50" t="s">
        <v>83</v>
      </c>
      <c r="M14" s="50" t="s">
        <v>49</v>
      </c>
      <c r="N14" s="56" t="s">
        <v>105</v>
      </c>
      <c r="O14" s="55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90" x14ac:dyDescent="0.2">
      <c r="A15" s="54"/>
      <c r="B15" s="41">
        <f t="shared" si="0"/>
        <v>12</v>
      </c>
      <c r="C15" s="42">
        <v>16</v>
      </c>
      <c r="D15" s="43" t="s">
        <v>106</v>
      </c>
      <c r="E15" s="43" t="s">
        <v>107</v>
      </c>
      <c r="F15" s="43" t="s">
        <v>107</v>
      </c>
      <c r="G15" s="43" t="s">
        <v>107</v>
      </c>
      <c r="H15" s="47" t="s">
        <v>101</v>
      </c>
      <c r="I15" s="49" t="s">
        <v>108</v>
      </c>
      <c r="J15" s="49" t="s">
        <v>109</v>
      </c>
      <c r="K15" s="49" t="s">
        <v>110</v>
      </c>
      <c r="L15" s="50" t="s">
        <v>84</v>
      </c>
      <c r="M15" s="50" t="s">
        <v>84</v>
      </c>
      <c r="N15" s="56" t="s">
        <v>111</v>
      </c>
      <c r="O15" s="55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60" x14ac:dyDescent="0.2">
      <c r="A16" s="54"/>
      <c r="B16" s="41">
        <f t="shared" si="0"/>
        <v>13</v>
      </c>
      <c r="C16" s="42">
        <v>16</v>
      </c>
      <c r="D16" s="43" t="s">
        <v>112</v>
      </c>
      <c r="E16" s="43" t="s">
        <v>107</v>
      </c>
      <c r="F16" s="43" t="s">
        <v>107</v>
      </c>
      <c r="G16" s="43" t="s">
        <v>107</v>
      </c>
      <c r="H16" s="47" t="s">
        <v>101</v>
      </c>
      <c r="I16" s="49" t="s">
        <v>113</v>
      </c>
      <c r="J16" s="49" t="s">
        <v>114</v>
      </c>
      <c r="K16" s="49" t="s">
        <v>115</v>
      </c>
      <c r="L16" s="50" t="s">
        <v>84</v>
      </c>
      <c r="M16" s="50" t="s">
        <v>84</v>
      </c>
      <c r="N16" s="56" t="s">
        <v>116</v>
      </c>
      <c r="O16" s="55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75" x14ac:dyDescent="0.2">
      <c r="A17" s="54"/>
      <c r="B17" s="41">
        <f t="shared" si="0"/>
        <v>14</v>
      </c>
      <c r="C17" s="42">
        <v>6</v>
      </c>
      <c r="D17" s="43" t="s">
        <v>117</v>
      </c>
      <c r="E17" s="43" t="s">
        <v>107</v>
      </c>
      <c r="F17" s="43" t="s">
        <v>107</v>
      </c>
      <c r="G17" s="43" t="s">
        <v>107</v>
      </c>
      <c r="H17" s="47" t="s">
        <v>101</v>
      </c>
      <c r="I17" s="49" t="s">
        <v>118</v>
      </c>
      <c r="J17" s="49" t="s">
        <v>119</v>
      </c>
      <c r="K17" s="48" t="s">
        <v>120</v>
      </c>
      <c r="L17" s="50" t="s">
        <v>121</v>
      </c>
      <c r="M17" s="50" t="s">
        <v>83</v>
      </c>
      <c r="N17" s="56" t="s">
        <v>122</v>
      </c>
      <c r="O17" s="55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5.7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5">
      <c r="A19" s="21"/>
      <c r="B19" s="21"/>
      <c r="C19" s="26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5">
      <c r="A20" s="21"/>
      <c r="B20" s="21"/>
      <c r="C20" s="26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1"/>
      <c r="B21" s="21"/>
      <c r="C21" s="26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1"/>
      <c r="B22" s="21"/>
      <c r="C22" s="26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1"/>
      <c r="B23" s="21"/>
      <c r="C23" s="2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1"/>
      <c r="B24" s="21"/>
      <c r="C24" s="26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1"/>
      <c r="B25" s="21"/>
      <c r="C25" s="26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6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6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6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6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6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6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6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6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6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6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6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6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6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6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1"/>
      <c r="B44" s="21"/>
      <c r="C44" s="2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1"/>
      <c r="B45" s="21"/>
      <c r="C45" s="26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1"/>
      <c r="B46" s="21"/>
      <c r="C46" s="2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1"/>
      <c r="B47" s="21"/>
      <c r="C47" s="26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1"/>
      <c r="B48" s="21"/>
      <c r="C48" s="26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1"/>
      <c r="B49" s="21"/>
      <c r="C49" s="26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1"/>
      <c r="B50" s="21"/>
      <c r="C50" s="26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1"/>
      <c r="B51" s="21"/>
      <c r="C51" s="26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6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1"/>
      <c r="B53" s="21"/>
      <c r="C53" s="26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1"/>
      <c r="B54" s="21"/>
      <c r="C54" s="2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1"/>
      <c r="B55" s="21"/>
      <c r="C55" s="26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1"/>
      <c r="B56" s="21"/>
      <c r="C56" s="26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1"/>
      <c r="B57" s="21"/>
      <c r="C57" s="26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1"/>
      <c r="B58" s="21"/>
      <c r="C58" s="26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1"/>
      <c r="B59" s="21"/>
      <c r="C59" s="26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1"/>
      <c r="B60" s="21"/>
      <c r="C60" s="26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1"/>
      <c r="B61" s="21"/>
      <c r="C61" s="26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1"/>
      <c r="B62" s="21"/>
      <c r="C62" s="26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1"/>
      <c r="B63" s="21"/>
      <c r="C63" s="26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6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6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6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6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6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6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6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6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6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6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6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6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6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6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6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6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6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6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6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6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6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6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6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6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6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6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6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6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6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6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6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6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6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6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6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6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6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6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6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6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6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6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6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6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6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6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6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6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6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6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6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6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6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6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6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6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6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6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6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6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6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6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6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6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6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6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6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6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6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6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6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6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6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6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6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6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6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6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6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6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6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6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6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6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6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6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6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6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6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6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6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6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6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6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6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6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6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6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6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6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6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6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6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6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6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6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6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6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6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6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6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6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6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6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6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6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6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6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6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6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6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6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6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6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6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6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6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6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6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6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6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6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6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6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6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6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6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6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6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6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6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6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6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6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6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6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6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6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6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6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6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6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6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6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6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6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6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6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6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6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6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6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6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6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6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6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6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6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6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6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6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6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6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6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6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6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6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6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6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6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6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6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6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6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6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6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6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6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6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6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6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6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6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6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6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6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6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6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6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6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6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6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6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6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6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6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6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6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6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6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6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6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6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6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6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6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6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6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6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6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6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6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6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6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6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6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6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6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6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6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6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6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6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6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6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6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6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6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6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6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6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6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6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6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6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6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6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6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6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6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6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6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6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6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6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6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6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6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6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6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6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6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6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6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6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6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6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6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6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6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6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6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6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6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6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6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6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6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6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6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6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6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6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6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6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6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6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6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6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6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6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6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6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6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6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6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6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6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6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6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6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6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6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6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6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6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6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6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6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6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6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6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6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6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6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6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6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6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6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6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6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6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6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6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6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6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6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6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6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6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6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6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6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6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6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6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6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6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6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6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6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6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6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6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6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6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6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6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6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6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6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6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6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6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6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6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6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6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6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6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6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6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6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6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6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6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6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6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6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6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6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6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6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6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6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6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6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6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6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6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6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6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6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6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6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6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6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6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6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6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6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6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6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6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6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6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6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6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6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6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6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6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6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6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6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6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6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6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6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6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6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6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6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6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6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6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6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6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6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6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6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6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6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6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6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6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6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6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6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6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6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6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6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6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6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6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6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6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6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6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6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6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6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6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6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6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6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6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6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6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6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6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6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6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6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6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6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6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6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6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6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6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6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6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6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6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6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6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6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6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6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6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6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6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6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6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6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6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6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6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6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6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6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6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6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6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6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6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6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6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6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6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6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6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6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6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6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6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6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6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6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6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6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6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6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6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6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6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6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6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6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6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6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6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6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6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6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6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6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6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6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6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6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6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6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6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6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6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6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6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6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6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6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6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6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6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6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6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6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6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6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6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6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6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6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6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6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6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6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6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6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6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6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6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6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6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6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6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6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6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6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6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6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6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6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6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6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6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6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6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6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6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6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6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6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6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6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6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6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6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6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6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6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6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6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6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6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6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6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6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6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6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6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6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6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6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6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6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6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6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6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6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6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6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6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6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6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6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6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6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6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6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6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6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6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6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6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6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6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6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6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6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6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6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6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6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6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6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6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6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6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6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6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6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6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6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6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6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6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6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6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6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6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6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6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6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6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6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6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6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6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6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6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6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6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6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6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6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6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6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6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6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6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6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6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6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6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6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6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6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6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6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6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6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6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6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6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6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6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6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6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6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6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6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6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6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6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6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6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6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6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6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6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6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6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6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6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6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6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6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6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6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6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6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6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6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6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6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6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6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6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6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6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6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6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6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6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6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6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6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6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6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6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6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6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6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6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6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6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6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6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6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6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6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6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6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6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6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6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6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6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6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6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6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6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6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6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6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6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6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6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6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6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6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6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6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6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6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6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6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6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6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6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6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6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6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6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6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6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6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6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6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6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6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6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6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6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6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6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6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6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6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6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6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6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6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6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6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6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6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6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6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6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6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6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6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6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6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6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6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6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6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6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6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6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6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6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6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6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6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6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6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6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6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6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6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6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6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6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6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6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6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6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6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6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6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6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6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6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6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6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6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6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6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6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6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6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6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6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6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6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6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6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6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6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6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6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6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6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6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6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6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6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6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6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6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6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6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6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6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6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6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6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6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6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6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6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6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6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6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6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6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6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6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6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6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6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6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6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6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6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6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6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6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6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6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6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6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6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6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6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6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6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6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6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6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6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6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6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6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6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6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6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6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6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6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6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6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6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6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6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6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6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6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6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6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6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6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6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6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6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6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6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6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</sheetData>
  <mergeCells count="2">
    <mergeCell ref="D2:I2"/>
    <mergeCell ref="J2:M2"/>
  </mergeCells>
  <conditionalFormatting sqref="C4:C17">
    <cfRule type="cellIs" dxfId="8" priority="1" stopIfTrue="1" operator="greaterThanOrEqual">
      <formula>16</formula>
    </cfRule>
  </conditionalFormatting>
  <conditionalFormatting sqref="C4:C17">
    <cfRule type="cellIs" dxfId="7" priority="2" stopIfTrue="1" operator="lessThan">
      <formula>5</formula>
    </cfRule>
  </conditionalFormatting>
  <conditionalFormatting sqref="C4:C17">
    <cfRule type="cellIs" dxfId="6" priority="3" stopIfTrue="1" operator="lessThan">
      <formula>16</formula>
    </cfRule>
  </conditionalFormatting>
  <dataValidations count="2">
    <dataValidation type="list" allowBlank="1" showErrorMessage="1" sqref="M4:M8 M10:M17" xr:uid="{00000000-0002-0000-0100-000000000000}">
      <formula1>Interesse</formula1>
    </dataValidation>
    <dataValidation type="list" allowBlank="1" showErrorMessage="1" sqref="L4:L17 M9" xr:uid="{00000000-0002-0000-0100-000001000000}">
      <formula1>Poder</formula1>
    </dataValidation>
  </dataValidations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5703125" defaultRowHeight="15" customHeight="1" x14ac:dyDescent="0.2"/>
  <cols>
    <col min="1" max="1" width="3.140625" customWidth="1"/>
    <col min="2" max="3" width="9.140625" customWidth="1"/>
    <col min="4" max="4" width="9.85546875" customWidth="1"/>
    <col min="5" max="9" width="9.140625" customWidth="1"/>
    <col min="10" max="10" width="10.140625" customWidth="1"/>
    <col min="11" max="26" width="9.140625" customWidth="1"/>
  </cols>
  <sheetData>
    <row r="1" spans="1:26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93" t="s">
        <v>123</v>
      </c>
      <c r="L2" s="82"/>
      <c r="M2" s="82"/>
      <c r="N2" s="82"/>
      <c r="O2" s="82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21"/>
      <c r="D3" s="93" t="s">
        <v>124</v>
      </c>
      <c r="E3" s="82"/>
      <c r="F3" s="82"/>
      <c r="G3" s="21"/>
      <c r="H3" s="21"/>
      <c r="I3" s="21"/>
      <c r="J3" s="21" t="s">
        <v>125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21"/>
      <c r="B4" s="21"/>
      <c r="C4" s="81"/>
      <c r="D4" s="82"/>
      <c r="E4" s="82"/>
      <c r="F4" s="82"/>
      <c r="G4" s="82"/>
      <c r="H4" s="21"/>
      <c r="I4" s="21"/>
      <c r="J4" s="21"/>
      <c r="K4" s="94" t="s">
        <v>126</v>
      </c>
      <c r="L4" s="70"/>
      <c r="M4" s="70"/>
      <c r="N4" s="70"/>
      <c r="O4" s="7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1"/>
      <c r="B5" s="58" t="s">
        <v>126</v>
      </c>
      <c r="C5" s="59"/>
      <c r="D5" s="59"/>
      <c r="E5" s="59"/>
      <c r="F5" s="59"/>
      <c r="G5" s="59"/>
      <c r="H5" s="21"/>
      <c r="I5" s="21"/>
      <c r="J5" s="60" t="s">
        <v>127</v>
      </c>
      <c r="K5" s="42">
        <v>1</v>
      </c>
      <c r="L5" s="42">
        <f t="shared" ref="L5:O5" si="0">K5+1</f>
        <v>2</v>
      </c>
      <c r="M5" s="42">
        <f t="shared" si="0"/>
        <v>3</v>
      </c>
      <c r="N5" s="42">
        <f t="shared" si="0"/>
        <v>4</v>
      </c>
      <c r="O5" s="42">
        <f t="shared" si="0"/>
        <v>5</v>
      </c>
      <c r="P5" s="60" t="s">
        <v>128</v>
      </c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1"/>
      <c r="B6" s="42">
        <f t="shared" ref="B6:B9" si="1">B7+1</f>
        <v>5</v>
      </c>
      <c r="C6" s="21">
        <f t="shared" ref="C6:G6" si="2">$B6*C$11</f>
        <v>5</v>
      </c>
      <c r="D6" s="21">
        <f t="shared" si="2"/>
        <v>10</v>
      </c>
      <c r="E6" s="21">
        <f t="shared" si="2"/>
        <v>15</v>
      </c>
      <c r="F6" s="21">
        <f t="shared" si="2"/>
        <v>20</v>
      </c>
      <c r="G6" s="21">
        <f t="shared" si="2"/>
        <v>25</v>
      </c>
      <c r="H6" s="61"/>
      <c r="I6" s="21"/>
      <c r="J6" s="42">
        <f t="shared" ref="J6:J9" si="3">J7+1</f>
        <v>5</v>
      </c>
      <c r="K6" s="21">
        <f t="shared" ref="K6:O6" si="4">$J6*K$11*K$5*$P6</f>
        <v>25</v>
      </c>
      <c r="L6" s="21">
        <f t="shared" si="4"/>
        <v>100</v>
      </c>
      <c r="M6" s="21">
        <f t="shared" si="4"/>
        <v>225</v>
      </c>
      <c r="N6" s="21">
        <f t="shared" si="4"/>
        <v>400</v>
      </c>
      <c r="O6" s="21">
        <f t="shared" si="4"/>
        <v>625</v>
      </c>
      <c r="P6" s="42">
        <f t="shared" ref="P6:P9" si="5">P7+1</f>
        <v>5</v>
      </c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1"/>
      <c r="B7" s="42">
        <f t="shared" si="1"/>
        <v>4</v>
      </c>
      <c r="C7" s="21">
        <f t="shared" ref="C7:G7" si="6">$B7*C$11</f>
        <v>4</v>
      </c>
      <c r="D7" s="21">
        <f t="shared" si="6"/>
        <v>8</v>
      </c>
      <c r="E7" s="21">
        <f t="shared" si="6"/>
        <v>12</v>
      </c>
      <c r="F7" s="21">
        <f t="shared" si="6"/>
        <v>16</v>
      </c>
      <c r="G7" s="21">
        <f t="shared" si="6"/>
        <v>20</v>
      </c>
      <c r="H7" s="61"/>
      <c r="I7" s="21"/>
      <c r="J7" s="42">
        <f t="shared" si="3"/>
        <v>4</v>
      </c>
      <c r="K7" s="21">
        <f t="shared" ref="K7:O7" si="7">$J7*K$11*K$5*$P7</f>
        <v>16</v>
      </c>
      <c r="L7" s="21">
        <f t="shared" si="7"/>
        <v>64</v>
      </c>
      <c r="M7" s="21">
        <f t="shared" si="7"/>
        <v>144</v>
      </c>
      <c r="N7" s="21">
        <f t="shared" si="7"/>
        <v>256</v>
      </c>
      <c r="O7" s="21">
        <f t="shared" si="7"/>
        <v>400</v>
      </c>
      <c r="P7" s="42">
        <f t="shared" si="5"/>
        <v>4</v>
      </c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21"/>
      <c r="B8" s="42">
        <f t="shared" si="1"/>
        <v>3</v>
      </c>
      <c r="C8" s="21">
        <f t="shared" ref="C8:G8" si="8">$B8*C$11</f>
        <v>3</v>
      </c>
      <c r="D8" s="21">
        <f t="shared" si="8"/>
        <v>6</v>
      </c>
      <c r="E8" s="21">
        <f t="shared" si="8"/>
        <v>9</v>
      </c>
      <c r="F8" s="21">
        <f t="shared" si="8"/>
        <v>12</v>
      </c>
      <c r="G8" s="21">
        <f t="shared" si="8"/>
        <v>15</v>
      </c>
      <c r="H8" s="61"/>
      <c r="I8" s="21"/>
      <c r="J8" s="42">
        <f t="shared" si="3"/>
        <v>3</v>
      </c>
      <c r="K8" s="21">
        <f t="shared" ref="K8:O8" si="9">$J8*K$11*K$5*$P8</f>
        <v>9</v>
      </c>
      <c r="L8" s="21">
        <f t="shared" si="9"/>
        <v>36</v>
      </c>
      <c r="M8" s="21">
        <f t="shared" si="9"/>
        <v>81</v>
      </c>
      <c r="N8" s="21">
        <f t="shared" si="9"/>
        <v>144</v>
      </c>
      <c r="O8" s="21">
        <f t="shared" si="9"/>
        <v>225</v>
      </c>
      <c r="P8" s="42">
        <f t="shared" si="5"/>
        <v>3</v>
      </c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42">
        <f t="shared" si="1"/>
        <v>2</v>
      </c>
      <c r="C9" s="21">
        <f t="shared" ref="C9:G9" si="10">$B9*C$11</f>
        <v>2</v>
      </c>
      <c r="D9" s="21">
        <f t="shared" si="10"/>
        <v>4</v>
      </c>
      <c r="E9" s="21">
        <f t="shared" si="10"/>
        <v>6</v>
      </c>
      <c r="F9" s="21">
        <f t="shared" si="10"/>
        <v>8</v>
      </c>
      <c r="G9" s="21">
        <f t="shared" si="10"/>
        <v>10</v>
      </c>
      <c r="H9" s="61"/>
      <c r="I9" s="21"/>
      <c r="J9" s="42">
        <f t="shared" si="3"/>
        <v>2</v>
      </c>
      <c r="K9" s="21">
        <f t="shared" ref="K9:O9" si="11">$J9*K$11*K$5*$P9</f>
        <v>4</v>
      </c>
      <c r="L9" s="21">
        <f t="shared" si="11"/>
        <v>16</v>
      </c>
      <c r="M9" s="21">
        <f t="shared" si="11"/>
        <v>36</v>
      </c>
      <c r="N9" s="21">
        <f t="shared" si="11"/>
        <v>64</v>
      </c>
      <c r="O9" s="21">
        <f t="shared" si="11"/>
        <v>100</v>
      </c>
      <c r="P9" s="42">
        <f t="shared" si="5"/>
        <v>2</v>
      </c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21"/>
      <c r="B10" s="42">
        <v>1</v>
      </c>
      <c r="C10" s="21">
        <f t="shared" ref="C10:G10" si="12">$B10*C$11</f>
        <v>1</v>
      </c>
      <c r="D10" s="21">
        <f t="shared" si="12"/>
        <v>2</v>
      </c>
      <c r="E10" s="21">
        <f t="shared" si="12"/>
        <v>3</v>
      </c>
      <c r="F10" s="21">
        <f t="shared" si="12"/>
        <v>4</v>
      </c>
      <c r="G10" s="21">
        <f t="shared" si="12"/>
        <v>5</v>
      </c>
      <c r="H10" s="61"/>
      <c r="I10" s="21"/>
      <c r="J10" s="42">
        <v>1</v>
      </c>
      <c r="K10" s="21">
        <f t="shared" ref="K10:O10" si="13">$J10*K$11*K$5*$P10</f>
        <v>1</v>
      </c>
      <c r="L10" s="21">
        <f t="shared" si="13"/>
        <v>4</v>
      </c>
      <c r="M10" s="21">
        <f t="shared" si="13"/>
        <v>9</v>
      </c>
      <c r="N10" s="21">
        <f t="shared" si="13"/>
        <v>16</v>
      </c>
      <c r="O10" s="21">
        <f t="shared" si="13"/>
        <v>25</v>
      </c>
      <c r="P10" s="42">
        <v>1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21"/>
      <c r="B11" s="21"/>
      <c r="C11" s="42">
        <v>1</v>
      </c>
      <c r="D11" s="42">
        <f t="shared" ref="D11:G11" si="14">C11+1</f>
        <v>2</v>
      </c>
      <c r="E11" s="42">
        <f t="shared" si="14"/>
        <v>3</v>
      </c>
      <c r="F11" s="42">
        <f t="shared" si="14"/>
        <v>4</v>
      </c>
      <c r="G11" s="42">
        <f t="shared" si="14"/>
        <v>5</v>
      </c>
      <c r="H11" s="21"/>
      <c r="I11" s="21"/>
      <c r="J11" s="21"/>
      <c r="K11" s="62">
        <v>1</v>
      </c>
      <c r="L11" s="62">
        <f t="shared" ref="L11:O11" si="15">K11+1</f>
        <v>2</v>
      </c>
      <c r="M11" s="62">
        <f t="shared" si="15"/>
        <v>3</v>
      </c>
      <c r="N11" s="62">
        <f t="shared" si="15"/>
        <v>4</v>
      </c>
      <c r="O11" s="62">
        <f t="shared" si="15"/>
        <v>5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1"/>
      <c r="B12" s="21"/>
      <c r="C12" s="94" t="s">
        <v>128</v>
      </c>
      <c r="D12" s="70"/>
      <c r="E12" s="70"/>
      <c r="F12" s="70"/>
      <c r="G12" s="71"/>
      <c r="H12" s="21"/>
      <c r="I12" s="21"/>
      <c r="J12" s="21"/>
      <c r="K12" s="95" t="s">
        <v>129</v>
      </c>
      <c r="L12" s="70"/>
      <c r="M12" s="70"/>
      <c r="N12" s="70"/>
      <c r="O12" s="7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6">
    <mergeCell ref="K2:O2"/>
    <mergeCell ref="D3:F3"/>
    <mergeCell ref="C4:G4"/>
    <mergeCell ref="K4:O4"/>
    <mergeCell ref="C12:G12"/>
    <mergeCell ref="K12:O12"/>
  </mergeCells>
  <conditionalFormatting sqref="C6:G10">
    <cfRule type="cellIs" dxfId="5" priority="1" stopIfTrue="1" operator="greaterThanOrEqual">
      <formula>16</formula>
    </cfRule>
  </conditionalFormatting>
  <conditionalFormatting sqref="C6:G10">
    <cfRule type="cellIs" dxfId="4" priority="2" stopIfTrue="1" operator="lessThan">
      <formula>5</formula>
    </cfRule>
  </conditionalFormatting>
  <conditionalFormatting sqref="C6:G10">
    <cfRule type="cellIs" dxfId="3" priority="3" stopIfTrue="1" operator="lessThan">
      <formula>16</formula>
    </cfRule>
  </conditionalFormatting>
  <conditionalFormatting sqref="K6:O10">
    <cfRule type="cellIs" dxfId="2" priority="4" stopIfTrue="1" operator="greaterThanOrEqual">
      <formula>125</formula>
    </cfRule>
  </conditionalFormatting>
  <conditionalFormatting sqref="K6:O10">
    <cfRule type="cellIs" dxfId="1" priority="5" stopIfTrue="1" operator="lessThan">
      <formula>25</formula>
    </cfRule>
  </conditionalFormatting>
  <conditionalFormatting sqref="K6:O10">
    <cfRule type="cellIs" dxfId="0" priority="6" stopIfTrue="1" operator="lessThan">
      <formula>125</formula>
    </cfRule>
  </conditionalFormatting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workbookViewId="0"/>
  </sheetViews>
  <sheetFormatPr defaultColWidth="12.5703125" defaultRowHeight="15" customHeight="1" x14ac:dyDescent="0.2"/>
  <cols>
    <col min="1" max="1" width="3.140625" customWidth="1"/>
    <col min="2" max="2" width="9.140625" customWidth="1"/>
    <col min="3" max="3" width="33.140625" customWidth="1"/>
    <col min="4" max="4" width="17.42578125" customWidth="1"/>
    <col min="5" max="5" width="14.7109375" customWidth="1"/>
    <col min="6" max="6" width="13.85546875" customWidth="1"/>
    <col min="7" max="26" width="9.140625" customWidth="1"/>
  </cols>
  <sheetData>
    <row r="1" spans="1:26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96" t="s">
        <v>130</v>
      </c>
      <c r="C2" s="97"/>
      <c r="D2" s="97"/>
      <c r="E2" s="97"/>
      <c r="F2" s="98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">
      <c r="A3" s="38"/>
      <c r="B3" s="63" t="s">
        <v>131</v>
      </c>
      <c r="C3" s="64" t="s">
        <v>30</v>
      </c>
      <c r="D3" s="64" t="s">
        <v>29</v>
      </c>
      <c r="E3" s="64" t="s">
        <v>126</v>
      </c>
      <c r="F3" s="64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05" x14ac:dyDescent="0.25">
      <c r="A4" s="21"/>
      <c r="B4" s="65" t="s">
        <v>132</v>
      </c>
      <c r="C4" s="66" t="s">
        <v>133</v>
      </c>
      <c r="D4" s="66" t="s">
        <v>134</v>
      </c>
      <c r="E4" s="66" t="s">
        <v>135</v>
      </c>
      <c r="F4" s="67" t="s">
        <v>136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1"/>
      <c r="B5" s="99" t="s">
        <v>137</v>
      </c>
      <c r="C5" s="99"/>
      <c r="D5" s="65"/>
      <c r="E5" s="48" t="s">
        <v>138</v>
      </c>
      <c r="F5" s="48" t="s">
        <v>138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1"/>
      <c r="B6" s="100"/>
      <c r="C6" s="100"/>
      <c r="D6" s="68"/>
      <c r="E6" s="48" t="s">
        <v>121</v>
      </c>
      <c r="F6" s="48" t="s">
        <v>121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1"/>
      <c r="B7" s="100"/>
      <c r="C7" s="100"/>
      <c r="D7" s="68"/>
      <c r="E7" s="48" t="s">
        <v>83</v>
      </c>
      <c r="F7" s="48" t="s">
        <v>83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21"/>
      <c r="B8" s="100"/>
      <c r="C8" s="100"/>
      <c r="D8" s="68"/>
      <c r="E8" s="48" t="s">
        <v>84</v>
      </c>
      <c r="F8" s="48" t="s">
        <v>84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101"/>
      <c r="C9" s="101"/>
      <c r="D9" s="59"/>
      <c r="E9" s="48" t="s">
        <v>49</v>
      </c>
      <c r="F9" s="48" t="s">
        <v>49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3">
    <mergeCell ref="B2:F2"/>
    <mergeCell ref="B5:B9"/>
    <mergeCell ref="C5:C9"/>
  </mergeCells>
  <pageMargins left="0.23622047244094491" right="0.31496062992125984" top="0.59055118110236227" bottom="0.78740157480314965" header="0" footer="0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WEMERSON DAS CHAGAS DOS SANTOS</cp:lastModifiedBy>
  <dcterms:created xsi:type="dcterms:W3CDTF">2006-01-18T20:16:06Z</dcterms:created>
  <dcterms:modified xsi:type="dcterms:W3CDTF">2024-10-31T19:50:02Z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0x010100DE79E66DD201424AB9233E44442182D0</vt:lpwstr>
  </property>
</Properties>
</file>