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美赛\data\"/>
    </mc:Choice>
  </mc:AlternateContent>
  <xr:revisionPtr revIDLastSave="0" documentId="13_ncr:1_{CF25C647-1FBD-4985-BEAE-35ACF94667A4}" xr6:coauthVersionLast="47" xr6:coauthVersionMax="47" xr10:uidLastSave="{00000000-0000-0000-0000-000000000000}"/>
  <bookViews>
    <workbookView xWindow="1028" yWindow="938" windowWidth="20947" windowHeight="12052" xr2:uid="{BE11D8C7-548A-6E47-9F96-66C18673C8F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19" i="1" l="1"/>
  <c r="R291" i="1"/>
  <c r="R209" i="1"/>
  <c r="R104" i="1"/>
  <c r="R355" i="1"/>
  <c r="R175" i="1"/>
  <c r="R45" i="1"/>
  <c r="R182" i="1"/>
  <c r="R65" i="1"/>
  <c r="R275" i="1"/>
  <c r="R241" i="1"/>
  <c r="R196" i="1"/>
  <c r="R202" i="1"/>
  <c r="R140" i="1"/>
  <c r="R88" i="1"/>
  <c r="R85" i="1"/>
  <c r="R283" i="1"/>
  <c r="R250" i="1"/>
  <c r="R235" i="1"/>
  <c r="R280" i="1"/>
  <c r="R176" i="1"/>
  <c r="R116" i="1"/>
  <c r="R164" i="1"/>
  <c r="R212" i="1"/>
  <c r="R115" i="1"/>
  <c r="R334" i="1"/>
  <c r="R220" i="1"/>
  <c r="R13" i="1"/>
  <c r="R113" i="1"/>
  <c r="R180" i="1"/>
  <c r="R238" i="1"/>
  <c r="R120" i="1"/>
  <c r="R157" i="1"/>
  <c r="R315" i="1"/>
  <c r="R123" i="1"/>
  <c r="R33" i="1"/>
  <c r="R19" i="1"/>
  <c r="R298" i="1"/>
  <c r="R51" i="1"/>
  <c r="R106" i="1"/>
  <c r="R82" i="1"/>
  <c r="R190" i="1"/>
  <c r="R244" i="1"/>
  <c r="R278" i="1"/>
  <c r="R84" i="1"/>
  <c r="R4" i="1"/>
  <c r="R110" i="1"/>
  <c r="R8" i="1"/>
  <c r="R43" i="1"/>
  <c r="R277" i="1"/>
  <c r="R230" i="1"/>
  <c r="R80" i="1"/>
  <c r="R70" i="1"/>
  <c r="R49" i="1"/>
  <c r="R92" i="1"/>
  <c r="R191" i="1"/>
  <c r="R44" i="1"/>
  <c r="R351" i="1"/>
  <c r="R203" i="1"/>
  <c r="R90" i="1"/>
  <c r="R7" i="1"/>
  <c r="R131" i="1"/>
  <c r="R91" i="1"/>
  <c r="R330" i="1"/>
  <c r="R293" i="1"/>
  <c r="R174" i="1"/>
  <c r="R83" i="1"/>
  <c r="R234" i="1"/>
  <c r="R130" i="1"/>
  <c r="R135" i="1"/>
  <c r="R89" i="1"/>
  <c r="R257" i="1"/>
  <c r="R222" i="1"/>
  <c r="R221" i="1"/>
  <c r="R297" i="1"/>
  <c r="R276" i="1"/>
  <c r="R178" i="1"/>
  <c r="R300" i="1"/>
  <c r="R249" i="1"/>
  <c r="R86" i="1"/>
  <c r="R187" i="1"/>
  <c r="R152" i="1"/>
  <c r="R356" i="1"/>
  <c r="R289" i="1"/>
  <c r="R23" i="1"/>
  <c r="R337" i="1"/>
  <c r="R319" i="1"/>
  <c r="R272" i="1"/>
  <c r="R246" i="1"/>
  <c r="R5" i="1"/>
  <c r="R148" i="1"/>
  <c r="R125" i="1"/>
  <c r="R32" i="1"/>
  <c r="R360" i="1"/>
  <c r="R183" i="1"/>
  <c r="R358" i="1"/>
  <c r="R269" i="1"/>
  <c r="R127" i="1"/>
  <c r="R37" i="1"/>
  <c r="R219" i="1"/>
  <c r="R216" i="1"/>
  <c r="R214" i="1"/>
  <c r="R76" i="1"/>
  <c r="R71" i="1"/>
  <c r="R17" i="1"/>
  <c r="R245" i="1"/>
  <c r="R179" i="1"/>
  <c r="R96" i="1"/>
  <c r="R55" i="1"/>
  <c r="R265" i="1"/>
  <c r="R228" i="1"/>
  <c r="R134" i="1"/>
  <c r="R9" i="1"/>
  <c r="R206" i="1"/>
  <c r="R314" i="1"/>
  <c r="R248" i="1"/>
  <c r="R210" i="1"/>
  <c r="R199" i="1"/>
  <c r="R25" i="1"/>
  <c r="R74" i="1"/>
  <c r="R42" i="1"/>
  <c r="R328" i="1"/>
  <c r="R320" i="1"/>
  <c r="R192" i="1"/>
  <c r="R62" i="1"/>
  <c r="R200" i="1"/>
  <c r="R193" i="1"/>
  <c r="R144" i="1"/>
  <c r="R217" i="1"/>
  <c r="R201" i="1"/>
  <c r="R185" i="1"/>
  <c r="R147" i="1"/>
  <c r="R121" i="1"/>
  <c r="R68" i="1"/>
  <c r="R239" i="1"/>
  <c r="R102" i="1"/>
  <c r="R208" i="1"/>
  <c r="R73" i="1"/>
  <c r="R46" i="1"/>
  <c r="R295" i="1"/>
  <c r="R105" i="1"/>
  <c r="R34" i="1"/>
  <c r="R266" i="1"/>
  <c r="R168" i="1"/>
  <c r="R258" i="1"/>
  <c r="R243" i="1"/>
  <c r="R223" i="1"/>
  <c r="R343" i="1"/>
  <c r="R251" i="1"/>
  <c r="R171" i="1"/>
  <c r="R101" i="1"/>
  <c r="R335" i="1"/>
  <c r="R161" i="1"/>
  <c r="R29" i="1"/>
  <c r="R357" i="1"/>
  <c r="R339" i="1"/>
  <c r="R231" i="1"/>
  <c r="R50" i="1"/>
  <c r="R3" i="1"/>
  <c r="R359" i="1"/>
  <c r="R267" i="1"/>
  <c r="R155" i="1"/>
  <c r="R153" i="1"/>
  <c r="R150" i="1"/>
  <c r="R58" i="1"/>
  <c r="R345" i="1"/>
  <c r="R311" i="1"/>
  <c r="R287" i="1"/>
  <c r="R167" i="1"/>
  <c r="R132" i="1"/>
  <c r="R100" i="1"/>
  <c r="R354" i="1"/>
  <c r="R226" i="1"/>
  <c r="R194" i="1"/>
  <c r="R188" i="1"/>
  <c r="R154" i="1"/>
  <c r="R77" i="1"/>
  <c r="R35" i="1"/>
  <c r="R281" i="1"/>
  <c r="R211" i="1"/>
  <c r="R31" i="1"/>
  <c r="R21" i="1"/>
  <c r="R307" i="1"/>
  <c r="R215" i="1"/>
  <c r="R67" i="1"/>
  <c r="R312" i="1"/>
  <c r="R264" i="1"/>
  <c r="R170" i="1"/>
  <c r="R169" i="1"/>
  <c r="R26" i="1"/>
  <c r="R2" i="1"/>
  <c r="R204" i="1"/>
  <c r="R173" i="1"/>
  <c r="R286" i="1"/>
  <c r="R225" i="1"/>
  <c r="R218" i="1"/>
  <c r="R197" i="1"/>
  <c r="R163" i="1"/>
  <c r="R138" i="1"/>
  <c r="R122" i="1"/>
  <c r="R99" i="1"/>
  <c r="R159" i="1"/>
  <c r="R97" i="1"/>
  <c r="R41" i="1"/>
  <c r="R40" i="1"/>
  <c r="R184" i="1"/>
  <c r="R139" i="1"/>
  <c r="R93" i="1"/>
  <c r="R56" i="1"/>
  <c r="R52" i="1"/>
  <c r="R340" i="1"/>
  <c r="R242" i="1"/>
  <c r="R146" i="1"/>
  <c r="R347" i="1"/>
  <c r="R310" i="1"/>
  <c r="R282" i="1"/>
  <c r="R186" i="1"/>
  <c r="R143" i="1"/>
  <c r="R38" i="1"/>
  <c r="R20" i="1"/>
  <c r="R352" i="1"/>
  <c r="R317" i="1"/>
  <c r="R198" i="1"/>
  <c r="R156" i="1"/>
  <c r="R117" i="1"/>
  <c r="R112" i="1"/>
  <c r="R108" i="1"/>
  <c r="R59" i="1"/>
  <c r="R306" i="1"/>
  <c r="R299" i="1"/>
  <c r="R331" i="1"/>
  <c r="R279" i="1"/>
  <c r="R195" i="1"/>
  <c r="R126" i="1"/>
  <c r="R79" i="1"/>
  <c r="R329" i="1"/>
  <c r="R318" i="1"/>
  <c r="R207" i="1"/>
  <c r="R118" i="1"/>
  <c r="R47" i="1"/>
  <c r="R336" i="1"/>
  <c r="R313" i="1"/>
  <c r="R233" i="1"/>
  <c r="R177" i="1"/>
  <c r="R109" i="1"/>
  <c r="R81" i="1"/>
  <c r="R63" i="1"/>
  <c r="R36" i="1"/>
  <c r="R181" i="1"/>
  <c r="R141" i="1"/>
  <c r="R344" i="1"/>
  <c r="R292" i="1"/>
  <c r="R259" i="1"/>
  <c r="R145" i="1"/>
  <c r="R252" i="1"/>
  <c r="R341" i="1"/>
  <c r="R294" i="1"/>
  <c r="R326" i="1"/>
  <c r="R137" i="1"/>
  <c r="R296" i="1"/>
  <c r="R263" i="1"/>
  <c r="R237" i="1"/>
  <c r="R39" i="1"/>
  <c r="R18" i="1"/>
  <c r="R205" i="1"/>
  <c r="R151" i="1"/>
  <c r="R288" i="1"/>
  <c r="R321" i="1"/>
  <c r="R270" i="1"/>
  <c r="R166" i="1"/>
  <c r="R332" i="1"/>
  <c r="R30" i="1"/>
  <c r="R98" i="1"/>
  <c r="R66" i="1"/>
  <c r="R261" i="1"/>
  <c r="R224" i="1"/>
  <c r="R165" i="1"/>
  <c r="R57" i="1"/>
  <c r="R24" i="1"/>
  <c r="R16" i="1"/>
  <c r="R350" i="1"/>
  <c r="R342" i="1"/>
  <c r="R64" i="1"/>
  <c r="R22" i="1"/>
  <c r="R162" i="1"/>
  <c r="R15" i="1"/>
  <c r="R324" i="1"/>
  <c r="R301" i="1"/>
  <c r="R189" i="1"/>
  <c r="R136" i="1"/>
  <c r="R284" i="1"/>
  <c r="R273" i="1"/>
  <c r="R12" i="1"/>
  <c r="R290" i="1"/>
  <c r="R268" i="1"/>
  <c r="R128" i="1"/>
  <c r="R262" i="1"/>
  <c r="R247" i="1"/>
  <c r="R232" i="1"/>
  <c r="R103" i="1"/>
  <c r="R72" i="1"/>
  <c r="R54" i="1"/>
  <c r="R229" i="1"/>
  <c r="R61" i="1"/>
  <c r="R11" i="1"/>
  <c r="R271" i="1"/>
  <c r="R236" i="1"/>
  <c r="R133" i="1"/>
  <c r="R60" i="1"/>
  <c r="R53" i="1"/>
  <c r="R303" i="1"/>
  <c r="R142" i="1"/>
  <c r="R323" i="1"/>
  <c r="R158" i="1"/>
  <c r="R95" i="1"/>
  <c r="R309" i="1"/>
  <c r="R129" i="1"/>
  <c r="R322" i="1"/>
  <c r="R172" i="1"/>
  <c r="R338" i="1"/>
  <c r="R111" i="1"/>
  <c r="R10" i="1"/>
  <c r="R6" i="1"/>
  <c r="R256" i="1"/>
  <c r="R253" i="1"/>
  <c r="R240" i="1"/>
  <c r="R27" i="1"/>
  <c r="R346" i="1"/>
  <c r="R124" i="1"/>
  <c r="R353" i="1"/>
  <c r="R285" i="1"/>
  <c r="R327" i="1"/>
  <c r="R28" i="1"/>
  <c r="R260" i="1"/>
  <c r="R255" i="1"/>
  <c r="R87" i="1"/>
  <c r="R274" i="1"/>
  <c r="R316" i="1"/>
  <c r="R78" i="1"/>
  <c r="R69" i="1"/>
  <c r="R305" i="1"/>
  <c r="R302" i="1"/>
  <c r="R304" i="1"/>
  <c r="R75" i="1"/>
  <c r="R48" i="1"/>
  <c r="R14" i="1"/>
  <c r="R333" i="1"/>
  <c r="R160" i="1"/>
  <c r="R213" i="1"/>
  <c r="R149" i="1"/>
  <c r="R348" i="1"/>
  <c r="R114" i="1"/>
  <c r="R325" i="1"/>
  <c r="R227" i="1"/>
  <c r="R308" i="1"/>
  <c r="R349" i="1"/>
  <c r="R94" i="1"/>
  <c r="R107" i="1"/>
  <c r="R119" i="1"/>
  <c r="R254" i="1"/>
  <c r="F291" i="1"/>
  <c r="F209" i="1"/>
  <c r="F104" i="1"/>
  <c r="F355" i="1"/>
  <c r="F175" i="1"/>
  <c r="F45" i="1"/>
  <c r="F182" i="1"/>
  <c r="F65" i="1"/>
  <c r="F275" i="1"/>
  <c r="F241" i="1"/>
  <c r="F196" i="1"/>
  <c r="F202" i="1"/>
  <c r="F140" i="1"/>
  <c r="F88" i="1"/>
  <c r="F85" i="1"/>
  <c r="F283" i="1"/>
  <c r="F250" i="1"/>
  <c r="F235" i="1"/>
  <c r="F280" i="1"/>
  <c r="F176" i="1"/>
  <c r="F116" i="1"/>
  <c r="F164" i="1"/>
  <c r="F212" i="1"/>
  <c r="F115" i="1"/>
  <c r="F334" i="1"/>
  <c r="F220" i="1"/>
  <c r="F13" i="1"/>
  <c r="F113" i="1"/>
  <c r="F180" i="1"/>
  <c r="F238" i="1"/>
  <c r="F120" i="1"/>
  <c r="F157" i="1"/>
  <c r="F315" i="1"/>
  <c r="F123" i="1"/>
  <c r="F33" i="1"/>
  <c r="F19" i="1"/>
  <c r="F298" i="1"/>
  <c r="F51" i="1"/>
  <c r="F106" i="1"/>
  <c r="F82" i="1"/>
  <c r="F190" i="1"/>
  <c r="F244" i="1"/>
  <c r="F278" i="1"/>
  <c r="F84" i="1"/>
  <c r="F4" i="1"/>
  <c r="F110" i="1"/>
  <c r="F8" i="1"/>
  <c r="F43" i="1"/>
  <c r="F277" i="1"/>
  <c r="F230" i="1"/>
  <c r="F80" i="1"/>
  <c r="F70" i="1"/>
  <c r="F49" i="1"/>
  <c r="F92" i="1"/>
  <c r="F191" i="1"/>
  <c r="F44" i="1"/>
  <c r="F351" i="1"/>
  <c r="F203" i="1"/>
  <c r="F90" i="1"/>
  <c r="F7" i="1"/>
  <c r="F131" i="1"/>
  <c r="F91" i="1"/>
  <c r="F330" i="1"/>
  <c r="F293" i="1"/>
  <c r="F174" i="1"/>
  <c r="F83" i="1"/>
  <c r="F234" i="1"/>
  <c r="F130" i="1"/>
  <c r="F135" i="1"/>
  <c r="F89" i="1"/>
  <c r="F257" i="1"/>
  <c r="F222" i="1"/>
  <c r="F221" i="1"/>
  <c r="F297" i="1"/>
  <c r="F276" i="1"/>
  <c r="F178" i="1"/>
  <c r="F300" i="1"/>
  <c r="F249" i="1"/>
  <c r="F86" i="1"/>
  <c r="F187" i="1"/>
  <c r="F152" i="1"/>
  <c r="F356" i="1"/>
  <c r="F289" i="1"/>
  <c r="F23" i="1"/>
  <c r="F337" i="1"/>
  <c r="F319" i="1"/>
  <c r="F272" i="1"/>
  <c r="F246" i="1"/>
  <c r="F5" i="1"/>
  <c r="F148" i="1"/>
  <c r="F125" i="1"/>
  <c r="F32" i="1"/>
  <c r="F360" i="1"/>
  <c r="F183" i="1"/>
  <c r="F358" i="1"/>
  <c r="F269" i="1"/>
  <c r="F127" i="1"/>
  <c r="F37" i="1"/>
  <c r="F219" i="1"/>
  <c r="F216" i="1"/>
  <c r="F214" i="1"/>
  <c r="F76" i="1"/>
  <c r="F71" i="1"/>
  <c r="F17" i="1"/>
  <c r="F245" i="1"/>
  <c r="F179" i="1"/>
  <c r="F96" i="1"/>
  <c r="F55" i="1"/>
  <c r="F265" i="1"/>
  <c r="F228" i="1"/>
  <c r="F134" i="1"/>
  <c r="F9" i="1"/>
  <c r="F206" i="1"/>
  <c r="F314" i="1"/>
  <c r="F248" i="1"/>
  <c r="F210" i="1"/>
  <c r="F199" i="1"/>
  <c r="F25" i="1"/>
  <c r="F74" i="1"/>
  <c r="F42" i="1"/>
  <c r="F328" i="1"/>
  <c r="F320" i="1"/>
  <c r="F192" i="1"/>
  <c r="F62" i="1"/>
  <c r="F200" i="1"/>
  <c r="F193" i="1"/>
  <c r="F144" i="1"/>
  <c r="F217" i="1"/>
  <c r="F201" i="1"/>
  <c r="F185" i="1"/>
  <c r="F147" i="1"/>
  <c r="F121" i="1"/>
  <c r="F68" i="1"/>
  <c r="F239" i="1"/>
  <c r="F102" i="1"/>
  <c r="F208" i="1"/>
  <c r="F73" i="1"/>
  <c r="F46" i="1"/>
  <c r="F295" i="1"/>
  <c r="F105" i="1"/>
  <c r="F34" i="1"/>
  <c r="F266" i="1"/>
  <c r="F168" i="1"/>
  <c r="F258" i="1"/>
  <c r="F243" i="1"/>
  <c r="F223" i="1"/>
  <c r="F343" i="1"/>
  <c r="F251" i="1"/>
  <c r="F171" i="1"/>
  <c r="F101" i="1"/>
  <c r="F335" i="1"/>
  <c r="F161" i="1"/>
  <c r="F29" i="1"/>
  <c r="F357" i="1"/>
  <c r="F339" i="1"/>
  <c r="F231" i="1"/>
  <c r="F50" i="1"/>
  <c r="F3" i="1"/>
  <c r="F359" i="1"/>
  <c r="F267" i="1"/>
  <c r="F155" i="1"/>
  <c r="F153" i="1"/>
  <c r="F150" i="1"/>
  <c r="F58" i="1"/>
  <c r="F345" i="1"/>
  <c r="F311" i="1"/>
  <c r="F287" i="1"/>
  <c r="F167" i="1"/>
  <c r="F132" i="1"/>
  <c r="F100" i="1"/>
  <c r="F354" i="1"/>
  <c r="F226" i="1"/>
  <c r="F194" i="1"/>
  <c r="F188" i="1"/>
  <c r="F154" i="1"/>
  <c r="F77" i="1"/>
  <c r="F35" i="1"/>
  <c r="F281" i="1"/>
  <c r="F211" i="1"/>
  <c r="F31" i="1"/>
  <c r="F21" i="1"/>
  <c r="F307" i="1"/>
  <c r="F215" i="1"/>
  <c r="F67" i="1"/>
  <c r="F312" i="1"/>
  <c r="F264" i="1"/>
  <c r="F170" i="1"/>
  <c r="F169" i="1"/>
  <c r="F26" i="1"/>
  <c r="F2" i="1"/>
  <c r="F204" i="1"/>
  <c r="F173" i="1"/>
  <c r="F286" i="1"/>
  <c r="F225" i="1"/>
  <c r="F218" i="1"/>
  <c r="F197" i="1"/>
  <c r="F163" i="1"/>
  <c r="F138" i="1"/>
  <c r="F122" i="1"/>
  <c r="F99" i="1"/>
  <c r="F159" i="1"/>
  <c r="F97" i="1"/>
  <c r="F41" i="1"/>
  <c r="F40" i="1"/>
  <c r="F184" i="1"/>
  <c r="F139" i="1"/>
  <c r="F93" i="1"/>
  <c r="F56" i="1"/>
  <c r="F52" i="1"/>
  <c r="F340" i="1"/>
  <c r="F242" i="1"/>
  <c r="F146" i="1"/>
  <c r="F347" i="1"/>
  <c r="F310" i="1"/>
  <c r="F282" i="1"/>
  <c r="F186" i="1"/>
  <c r="F143" i="1"/>
  <c r="F38" i="1"/>
  <c r="F20" i="1"/>
  <c r="F352" i="1"/>
  <c r="F317" i="1"/>
  <c r="F198" i="1"/>
  <c r="F156" i="1"/>
  <c r="F117" i="1"/>
  <c r="F112" i="1"/>
  <c r="F108" i="1"/>
  <c r="F59" i="1"/>
  <c r="F306" i="1"/>
  <c r="F299" i="1"/>
  <c r="F331" i="1"/>
  <c r="F279" i="1"/>
  <c r="F195" i="1"/>
  <c r="F126" i="1"/>
  <c r="F79" i="1"/>
  <c r="F329" i="1"/>
  <c r="F318" i="1"/>
  <c r="F207" i="1"/>
  <c r="F118" i="1"/>
  <c r="F47" i="1"/>
  <c r="F336" i="1"/>
  <c r="F313" i="1"/>
  <c r="F233" i="1"/>
  <c r="F177" i="1"/>
  <c r="F109" i="1"/>
  <c r="F81" i="1"/>
  <c r="F63" i="1"/>
  <c r="F36" i="1"/>
  <c r="F181" i="1"/>
  <c r="F141" i="1"/>
  <c r="F344" i="1"/>
  <c r="F292" i="1"/>
  <c r="F259" i="1"/>
  <c r="F145" i="1"/>
  <c r="F252" i="1"/>
  <c r="F341" i="1"/>
  <c r="F294" i="1"/>
  <c r="F326" i="1"/>
  <c r="F137" i="1"/>
  <c r="F296" i="1"/>
  <c r="F263" i="1"/>
  <c r="F237" i="1"/>
  <c r="F39" i="1"/>
  <c r="F18" i="1"/>
  <c r="F205" i="1"/>
  <c r="F151" i="1"/>
  <c r="F288" i="1"/>
  <c r="F321" i="1"/>
  <c r="F270" i="1"/>
  <c r="F166" i="1"/>
  <c r="F332" i="1"/>
  <c r="F30" i="1"/>
  <c r="F98" i="1"/>
  <c r="F66" i="1"/>
  <c r="F261" i="1"/>
  <c r="F224" i="1"/>
  <c r="F165" i="1"/>
  <c r="F57" i="1"/>
  <c r="F24" i="1"/>
  <c r="F16" i="1"/>
  <c r="F350" i="1"/>
  <c r="F342" i="1"/>
  <c r="F64" i="1"/>
  <c r="F22" i="1"/>
  <c r="F162" i="1"/>
  <c r="F15" i="1"/>
  <c r="F324" i="1"/>
  <c r="F301" i="1"/>
  <c r="F189" i="1"/>
  <c r="F136" i="1"/>
  <c r="F284" i="1"/>
  <c r="F273" i="1"/>
  <c r="F12" i="1"/>
  <c r="F290" i="1"/>
  <c r="F268" i="1"/>
  <c r="F128" i="1"/>
  <c r="F262" i="1"/>
  <c r="F247" i="1"/>
  <c r="F232" i="1"/>
  <c r="F103" i="1"/>
  <c r="F72" i="1"/>
  <c r="F54" i="1"/>
  <c r="F229" i="1"/>
  <c r="F61" i="1"/>
  <c r="F11" i="1"/>
  <c r="F271" i="1"/>
  <c r="F236" i="1"/>
  <c r="F133" i="1"/>
  <c r="F60" i="1"/>
  <c r="F53" i="1"/>
  <c r="F303" i="1"/>
  <c r="F142" i="1"/>
  <c r="F323" i="1"/>
  <c r="F158" i="1"/>
  <c r="F95" i="1"/>
  <c r="F309" i="1"/>
  <c r="F129" i="1"/>
  <c r="F322" i="1"/>
  <c r="F172" i="1"/>
  <c r="F338" i="1"/>
  <c r="F111" i="1"/>
  <c r="F10" i="1"/>
  <c r="F6" i="1"/>
  <c r="F256" i="1"/>
  <c r="F253" i="1"/>
  <c r="F240" i="1"/>
  <c r="F27" i="1"/>
  <c r="F346" i="1"/>
  <c r="F124" i="1"/>
  <c r="F353" i="1"/>
  <c r="F285" i="1"/>
  <c r="F327" i="1"/>
  <c r="F28" i="1"/>
  <c r="F260" i="1"/>
  <c r="F255" i="1"/>
  <c r="F87" i="1"/>
  <c r="F274" i="1"/>
  <c r="F316" i="1"/>
  <c r="F78" i="1"/>
  <c r="F69" i="1"/>
  <c r="F305" i="1"/>
  <c r="F302" i="1"/>
  <c r="F304" i="1"/>
  <c r="F75" i="1"/>
  <c r="F48" i="1"/>
  <c r="F14" i="1"/>
  <c r="F333" i="1"/>
  <c r="F160" i="1"/>
  <c r="F213" i="1"/>
  <c r="F149" i="1"/>
  <c r="F348" i="1"/>
  <c r="F114" i="1"/>
  <c r="F325" i="1"/>
  <c r="F227" i="1"/>
  <c r="F308" i="1"/>
  <c r="F349" i="1"/>
  <c r="F94" i="1"/>
  <c r="F107" i="1"/>
  <c r="F119" i="1"/>
  <c r="F254" i="1"/>
  <c r="AC107" i="1"/>
  <c r="AC160" i="1"/>
  <c r="AC316" i="1"/>
  <c r="AC346" i="1"/>
  <c r="AC322" i="1"/>
  <c r="AC133" i="1"/>
  <c r="AC236" i="1"/>
  <c r="AC271" i="1"/>
  <c r="AC11" i="1"/>
  <c r="AC61" i="1"/>
  <c r="AC229" i="1"/>
  <c r="AC54" i="1"/>
  <c r="AC72" i="1"/>
  <c r="AC103" i="1"/>
  <c r="AC232" i="1"/>
  <c r="AC247" i="1"/>
  <c r="AC301" i="1"/>
  <c r="AC57" i="1"/>
  <c r="AC321" i="1"/>
  <c r="AC326" i="1"/>
  <c r="AC36" i="1"/>
  <c r="AC207" i="1"/>
  <c r="AC59" i="1"/>
  <c r="AC143" i="1"/>
  <c r="AC93" i="1"/>
  <c r="AC139" i="1"/>
  <c r="AC184" i="1"/>
  <c r="AC40" i="1"/>
  <c r="AC41" i="1"/>
  <c r="AC97" i="1"/>
  <c r="AC159" i="1"/>
  <c r="AC99" i="1"/>
  <c r="AC122" i="1"/>
  <c r="AC138" i="1"/>
  <c r="AC163" i="1"/>
  <c r="AC170" i="1"/>
  <c r="AC35" i="1"/>
  <c r="AC287" i="1"/>
  <c r="AC50" i="1"/>
  <c r="AC343" i="1"/>
  <c r="AC73" i="1"/>
  <c r="AC144" i="1"/>
  <c r="AC199" i="1"/>
  <c r="AC96" i="1"/>
  <c r="AC179" i="1"/>
  <c r="AC245" i="1"/>
  <c r="AC17" i="1"/>
  <c r="AC71" i="1"/>
  <c r="AC76" i="1"/>
  <c r="AC214" i="1"/>
  <c r="AC216" i="1"/>
  <c r="AC219" i="1"/>
  <c r="AC37" i="1"/>
  <c r="AC127" i="1"/>
  <c r="AC272" i="1"/>
  <c r="AC300" i="1"/>
  <c r="AC234" i="1"/>
  <c r="AC351" i="1"/>
  <c r="AC8" i="1"/>
  <c r="AC298" i="1"/>
  <c r="AC13" i="1"/>
  <c r="AC250" i="1"/>
  <c r="AC182" i="1"/>
  <c r="AB107" i="1"/>
  <c r="AB94" i="1"/>
  <c r="AB349" i="1"/>
  <c r="AB308" i="1"/>
  <c r="AB227" i="1"/>
  <c r="AB325" i="1"/>
  <c r="AB114" i="1"/>
  <c r="AB348" i="1"/>
  <c r="AB149" i="1"/>
  <c r="AB213" i="1"/>
  <c r="AB160" i="1"/>
  <c r="AB333" i="1"/>
  <c r="AB14" i="1"/>
  <c r="AB48" i="1"/>
  <c r="AB75" i="1"/>
  <c r="AB304" i="1"/>
  <c r="AB302" i="1"/>
  <c r="AB305" i="1"/>
  <c r="AB69" i="1"/>
  <c r="AB78" i="1"/>
  <c r="AB316" i="1"/>
  <c r="AB274" i="1"/>
  <c r="AB87" i="1"/>
  <c r="AB255" i="1"/>
  <c r="AB260" i="1"/>
  <c r="AB28" i="1"/>
  <c r="AB327" i="1"/>
  <c r="AB285" i="1"/>
  <c r="AB353" i="1"/>
  <c r="AB124" i="1"/>
  <c r="AB346" i="1"/>
  <c r="AB27" i="1"/>
  <c r="AB240" i="1"/>
  <c r="AB253" i="1"/>
  <c r="AB256" i="1"/>
  <c r="AB6" i="1"/>
  <c r="AB10" i="1"/>
  <c r="AB111" i="1"/>
  <c r="AB338" i="1"/>
  <c r="AB172" i="1"/>
  <c r="AB322" i="1"/>
  <c r="AB129" i="1"/>
  <c r="AB309" i="1"/>
  <c r="AB95" i="1"/>
  <c r="AB158" i="1"/>
  <c r="AB323" i="1"/>
  <c r="AB142" i="1"/>
  <c r="AB303" i="1"/>
  <c r="AB53" i="1"/>
  <c r="AB60" i="1"/>
  <c r="AB133" i="1"/>
  <c r="AB236" i="1"/>
  <c r="AB271" i="1"/>
  <c r="AB11" i="1"/>
  <c r="AB61" i="1"/>
  <c r="AB229" i="1"/>
  <c r="AB54" i="1"/>
  <c r="AB72" i="1"/>
  <c r="AB103" i="1"/>
  <c r="AB232" i="1"/>
  <c r="AB247" i="1"/>
  <c r="AB262" i="1"/>
  <c r="AB128" i="1"/>
  <c r="AB268" i="1"/>
  <c r="AB290" i="1"/>
  <c r="AB12" i="1"/>
  <c r="AB273" i="1"/>
  <c r="AB284" i="1"/>
  <c r="AB136" i="1"/>
  <c r="AB189" i="1"/>
  <c r="AB301" i="1"/>
  <c r="AB324" i="1"/>
  <c r="AB15" i="1"/>
  <c r="AB162" i="1"/>
  <c r="AB22" i="1"/>
  <c r="AB64" i="1"/>
  <c r="AB342" i="1"/>
  <c r="AB350" i="1"/>
  <c r="AB16" i="1"/>
  <c r="AB24" i="1"/>
  <c r="AB57" i="1"/>
  <c r="AB165" i="1"/>
  <c r="AB224" i="1"/>
  <c r="AB261" i="1"/>
  <c r="AB66" i="1"/>
  <c r="AB98" i="1"/>
  <c r="AB30" i="1"/>
  <c r="AB332" i="1"/>
  <c r="AB166" i="1"/>
  <c r="AB270" i="1"/>
  <c r="AB321" i="1"/>
  <c r="AB288" i="1"/>
  <c r="AB151" i="1"/>
  <c r="AB205" i="1"/>
  <c r="AB18" i="1"/>
  <c r="AB39" i="1"/>
  <c r="AB237" i="1"/>
  <c r="AB263" i="1"/>
  <c r="AB296" i="1"/>
  <c r="AB137" i="1"/>
  <c r="AB326" i="1"/>
  <c r="AB294" i="1"/>
  <c r="AB341" i="1"/>
  <c r="AB252" i="1"/>
  <c r="AB145" i="1"/>
  <c r="AB259" i="1"/>
  <c r="AB292" i="1"/>
  <c r="AB344" i="1"/>
  <c r="AB141" i="1"/>
  <c r="AB181" i="1"/>
  <c r="AB36" i="1"/>
  <c r="AB63" i="1"/>
  <c r="AB81" i="1"/>
  <c r="AB109" i="1"/>
  <c r="AB177" i="1"/>
  <c r="AB233" i="1"/>
  <c r="AB313" i="1"/>
  <c r="AB336" i="1"/>
  <c r="AB47" i="1"/>
  <c r="AB118" i="1"/>
  <c r="AB207" i="1"/>
  <c r="AB318" i="1"/>
  <c r="AB329" i="1"/>
  <c r="AB79" i="1"/>
  <c r="AB126" i="1"/>
  <c r="AB195" i="1"/>
  <c r="AB279" i="1"/>
  <c r="AB331" i="1"/>
  <c r="AB299" i="1"/>
  <c r="AB306" i="1"/>
  <c r="AB59" i="1"/>
  <c r="AB108" i="1"/>
  <c r="AB112" i="1"/>
  <c r="AB117" i="1"/>
  <c r="AB156" i="1"/>
  <c r="AB198" i="1"/>
  <c r="AB317" i="1"/>
  <c r="AB352" i="1"/>
  <c r="AB20" i="1"/>
  <c r="AB38" i="1"/>
  <c r="AB143" i="1"/>
  <c r="AB186" i="1"/>
  <c r="AB282" i="1"/>
  <c r="AB310" i="1"/>
  <c r="AB347" i="1"/>
  <c r="AB146" i="1"/>
  <c r="AB242" i="1"/>
  <c r="AB340" i="1"/>
  <c r="AB52" i="1"/>
  <c r="AB56" i="1"/>
  <c r="AB93" i="1"/>
  <c r="AB139" i="1"/>
  <c r="AB184" i="1"/>
  <c r="AB40" i="1"/>
  <c r="AB41" i="1"/>
  <c r="AB97" i="1"/>
  <c r="AB159" i="1"/>
  <c r="AB99" i="1"/>
  <c r="AB122" i="1"/>
  <c r="AB138" i="1"/>
  <c r="AB163" i="1"/>
  <c r="AB197" i="1"/>
  <c r="AB218" i="1"/>
  <c r="AB225" i="1"/>
  <c r="AB286" i="1"/>
  <c r="AB173" i="1"/>
  <c r="AB204" i="1"/>
  <c r="AB2" i="1"/>
  <c r="AB26" i="1"/>
  <c r="AB169" i="1"/>
  <c r="AB170" i="1"/>
  <c r="AB264" i="1"/>
  <c r="AB312" i="1"/>
  <c r="AB67" i="1"/>
  <c r="AB215" i="1"/>
  <c r="AB307" i="1"/>
  <c r="AB21" i="1"/>
  <c r="AB31" i="1"/>
  <c r="AB211" i="1"/>
  <c r="AB281" i="1"/>
  <c r="AB35" i="1"/>
  <c r="AB77" i="1"/>
  <c r="AB154" i="1"/>
  <c r="AB188" i="1"/>
  <c r="AB194" i="1"/>
  <c r="AB226" i="1"/>
  <c r="AB354" i="1"/>
  <c r="AB100" i="1"/>
  <c r="AB132" i="1"/>
  <c r="AB167" i="1"/>
  <c r="AB287" i="1"/>
  <c r="AB311" i="1"/>
  <c r="AB345" i="1"/>
  <c r="AB58" i="1"/>
  <c r="AB150" i="1"/>
  <c r="AB153" i="1"/>
  <c r="AB155" i="1"/>
  <c r="AB267" i="1"/>
  <c r="AB359" i="1"/>
  <c r="AB3" i="1"/>
  <c r="AB50" i="1"/>
  <c r="AB231" i="1"/>
  <c r="AB339" i="1"/>
  <c r="AB357" i="1"/>
  <c r="AB29" i="1"/>
  <c r="AB161" i="1"/>
  <c r="AB335" i="1"/>
  <c r="AB101" i="1"/>
  <c r="AB171" i="1"/>
  <c r="AB251" i="1"/>
  <c r="AB343" i="1"/>
  <c r="AB223" i="1"/>
  <c r="AB243" i="1"/>
  <c r="AB258" i="1"/>
  <c r="AB168" i="1"/>
  <c r="AB266" i="1"/>
  <c r="AB34" i="1"/>
  <c r="AB105" i="1"/>
  <c r="AB295" i="1"/>
  <c r="AB46" i="1"/>
  <c r="AB73" i="1"/>
  <c r="AB208" i="1"/>
  <c r="AB102" i="1"/>
  <c r="AB239" i="1"/>
  <c r="AB68" i="1"/>
  <c r="AB121" i="1"/>
  <c r="AB147" i="1"/>
  <c r="AB185" i="1"/>
  <c r="AB201" i="1"/>
  <c r="AB217" i="1"/>
  <c r="AB144" i="1"/>
  <c r="AB193" i="1"/>
  <c r="AB200" i="1"/>
  <c r="AB62" i="1"/>
  <c r="AB192" i="1"/>
  <c r="AB320" i="1"/>
  <c r="AB328" i="1"/>
  <c r="AB42" i="1"/>
  <c r="AB74" i="1"/>
  <c r="AB25" i="1"/>
  <c r="AB199" i="1"/>
  <c r="AB210" i="1"/>
  <c r="AB248" i="1"/>
  <c r="AB314" i="1"/>
  <c r="AB206" i="1"/>
  <c r="AB9" i="1"/>
  <c r="AB134" i="1"/>
  <c r="AB228" i="1"/>
  <c r="AB265" i="1"/>
  <c r="AB55" i="1"/>
  <c r="AB96" i="1"/>
  <c r="AB179" i="1"/>
  <c r="AB245" i="1"/>
  <c r="AB17" i="1"/>
  <c r="AB71" i="1"/>
  <c r="AB76" i="1"/>
  <c r="AB214" i="1"/>
  <c r="AB216" i="1"/>
  <c r="AB219" i="1"/>
  <c r="AB37" i="1"/>
  <c r="AB127" i="1"/>
  <c r="AB269" i="1"/>
  <c r="AB358" i="1"/>
  <c r="AB183" i="1"/>
  <c r="AB360" i="1"/>
  <c r="AB32" i="1"/>
  <c r="AB125" i="1"/>
  <c r="AB148" i="1"/>
  <c r="AB5" i="1"/>
  <c r="AB246" i="1"/>
  <c r="AB272" i="1"/>
  <c r="AB319" i="1"/>
  <c r="AB337" i="1"/>
  <c r="AB23" i="1"/>
  <c r="AB289" i="1"/>
  <c r="AB356" i="1"/>
  <c r="AB152" i="1"/>
  <c r="AB187" i="1"/>
  <c r="AB86" i="1"/>
  <c r="AB249" i="1"/>
  <c r="AB300" i="1"/>
  <c r="AB178" i="1"/>
  <c r="AB276" i="1"/>
  <c r="AB297" i="1"/>
  <c r="AB221" i="1"/>
  <c r="AB222" i="1"/>
  <c r="AB257" i="1"/>
  <c r="AB89" i="1"/>
  <c r="AB135" i="1"/>
  <c r="AB130" i="1"/>
  <c r="AB234" i="1"/>
  <c r="AB83" i="1"/>
  <c r="AB174" i="1"/>
  <c r="AB293" i="1"/>
  <c r="AB330" i="1"/>
  <c r="AB91" i="1"/>
  <c r="AB131" i="1"/>
  <c r="AB7" i="1"/>
  <c r="AB90" i="1"/>
  <c r="AB203" i="1"/>
  <c r="AB351" i="1"/>
  <c r="AB44" i="1"/>
  <c r="AB191" i="1"/>
  <c r="AB92" i="1"/>
  <c r="AB49" i="1"/>
  <c r="AB70" i="1"/>
  <c r="AB80" i="1"/>
  <c r="AB230" i="1"/>
  <c r="AB277" i="1"/>
  <c r="AB43" i="1"/>
  <c r="AB8" i="1"/>
  <c r="AB110" i="1"/>
  <c r="AB4" i="1"/>
  <c r="AB84" i="1"/>
  <c r="AB278" i="1"/>
  <c r="AB244" i="1"/>
  <c r="AB190" i="1"/>
  <c r="AB82" i="1"/>
  <c r="AB106" i="1"/>
  <c r="AB51" i="1"/>
  <c r="AB298" i="1"/>
  <c r="AB19" i="1"/>
  <c r="AB33" i="1"/>
  <c r="AB123" i="1"/>
  <c r="AB315" i="1"/>
  <c r="AB157" i="1"/>
  <c r="AB120" i="1"/>
  <c r="AB238" i="1"/>
  <c r="AB180" i="1"/>
  <c r="AB113" i="1"/>
  <c r="AB13" i="1"/>
  <c r="AB220" i="1"/>
  <c r="AB334" i="1"/>
  <c r="AB115" i="1"/>
  <c r="AB212" i="1"/>
  <c r="AB164" i="1"/>
  <c r="AB116" i="1"/>
  <c r="AB176" i="1"/>
  <c r="AB280" i="1"/>
  <c r="AB235" i="1"/>
  <c r="AB250" i="1"/>
  <c r="AB283" i="1"/>
  <c r="AB85" i="1"/>
  <c r="AB88" i="1"/>
  <c r="AB140" i="1"/>
  <c r="AB202" i="1"/>
  <c r="AB196" i="1"/>
  <c r="AB241" i="1"/>
  <c r="AB275" i="1"/>
  <c r="AB65" i="1"/>
  <c r="AB182" i="1"/>
  <c r="AB45" i="1"/>
  <c r="AB175" i="1"/>
  <c r="AB355" i="1"/>
  <c r="AB104" i="1"/>
  <c r="AB209" i="1"/>
  <c r="AB291" i="1"/>
  <c r="AB254" i="1"/>
  <c r="AC291" i="1"/>
  <c r="AC209" i="1"/>
  <c r="AC104" i="1"/>
  <c r="AC355" i="1"/>
  <c r="AC175" i="1"/>
  <c r="AC45" i="1"/>
  <c r="AC65" i="1"/>
  <c r="AC275" i="1"/>
  <c r="AC241" i="1"/>
  <c r="AC196" i="1"/>
  <c r="AC202" i="1"/>
  <c r="AC140" i="1"/>
  <c r="AC88" i="1"/>
  <c r="AC85" i="1"/>
  <c r="AC283" i="1"/>
  <c r="AC235" i="1"/>
  <c r="AC280" i="1"/>
  <c r="AC176" i="1"/>
  <c r="AC116" i="1"/>
  <c r="AC164" i="1"/>
  <c r="AC212" i="1"/>
  <c r="AC115" i="1"/>
  <c r="AC334" i="1"/>
  <c r="AC220" i="1"/>
  <c r="AC113" i="1"/>
  <c r="AC180" i="1"/>
  <c r="AC238" i="1"/>
  <c r="AC120" i="1"/>
  <c r="AC157" i="1"/>
  <c r="AC315" i="1"/>
  <c r="AC123" i="1"/>
  <c r="AC33" i="1"/>
  <c r="AC19" i="1"/>
  <c r="AC51" i="1"/>
  <c r="AC106" i="1"/>
  <c r="AC82" i="1"/>
  <c r="AC190" i="1"/>
  <c r="AC244" i="1"/>
  <c r="AC278" i="1"/>
  <c r="AC84" i="1"/>
  <c r="AC4" i="1"/>
  <c r="AC110" i="1"/>
  <c r="AC43" i="1"/>
  <c r="AC277" i="1"/>
  <c r="AC230" i="1"/>
  <c r="AC80" i="1"/>
  <c r="AC70" i="1"/>
  <c r="AC49" i="1"/>
  <c r="AC92" i="1"/>
  <c r="AC191" i="1"/>
  <c r="AC44" i="1"/>
  <c r="AC203" i="1"/>
  <c r="AC90" i="1"/>
  <c r="AC7" i="1"/>
  <c r="AC131" i="1"/>
  <c r="AC91" i="1"/>
  <c r="AC330" i="1"/>
  <c r="AC293" i="1"/>
  <c r="AC174" i="1"/>
  <c r="AC83" i="1"/>
  <c r="AC130" i="1"/>
  <c r="AC135" i="1"/>
  <c r="AC89" i="1"/>
  <c r="AC257" i="1"/>
  <c r="AC222" i="1"/>
  <c r="AC221" i="1"/>
  <c r="AC297" i="1"/>
  <c r="AC276" i="1"/>
  <c r="AC178" i="1"/>
  <c r="AC249" i="1"/>
  <c r="AC86" i="1"/>
  <c r="AC187" i="1"/>
  <c r="AC152" i="1"/>
  <c r="AC356" i="1"/>
  <c r="AC289" i="1"/>
  <c r="AC23" i="1"/>
  <c r="AC337" i="1"/>
  <c r="AC319" i="1"/>
  <c r="AC246" i="1"/>
  <c r="AC5" i="1"/>
  <c r="AC148" i="1"/>
  <c r="AC125" i="1"/>
  <c r="AC32" i="1"/>
  <c r="AC360" i="1"/>
  <c r="AC183" i="1"/>
  <c r="AC358" i="1"/>
  <c r="AC269" i="1"/>
  <c r="AC55" i="1"/>
  <c r="AC265" i="1"/>
  <c r="AC228" i="1"/>
  <c r="AC134" i="1"/>
  <c r="AC9" i="1"/>
  <c r="AC206" i="1"/>
  <c r="AC314" i="1"/>
  <c r="AC248" i="1"/>
  <c r="AC210" i="1"/>
  <c r="AC25" i="1"/>
  <c r="AC74" i="1"/>
  <c r="AC42" i="1"/>
  <c r="AC328" i="1"/>
  <c r="AC320" i="1"/>
  <c r="AC192" i="1"/>
  <c r="AC62" i="1"/>
  <c r="AC200" i="1"/>
  <c r="AC193" i="1"/>
  <c r="AC217" i="1"/>
  <c r="AC201" i="1"/>
  <c r="AC185" i="1"/>
  <c r="AC147" i="1"/>
  <c r="AC121" i="1"/>
  <c r="AC68" i="1"/>
  <c r="AC239" i="1"/>
  <c r="AC102" i="1"/>
  <c r="AC208" i="1"/>
  <c r="AC46" i="1"/>
  <c r="AC295" i="1"/>
  <c r="AC105" i="1"/>
  <c r="AC34" i="1"/>
  <c r="AC266" i="1"/>
  <c r="AC168" i="1"/>
  <c r="AC258" i="1"/>
  <c r="AC243" i="1"/>
  <c r="AC223" i="1"/>
  <c r="AC251" i="1"/>
  <c r="AC171" i="1"/>
  <c r="AC101" i="1"/>
  <c r="AC335" i="1"/>
  <c r="AC161" i="1"/>
  <c r="AC29" i="1"/>
  <c r="AC357" i="1"/>
  <c r="AC339" i="1"/>
  <c r="AC231" i="1"/>
  <c r="AC3" i="1"/>
  <c r="AC359" i="1"/>
  <c r="AC267" i="1"/>
  <c r="AC155" i="1"/>
  <c r="AC153" i="1"/>
  <c r="AC150" i="1"/>
  <c r="AC58" i="1"/>
  <c r="AC345" i="1"/>
  <c r="AC311" i="1"/>
  <c r="AC167" i="1"/>
  <c r="AC132" i="1"/>
  <c r="AC100" i="1"/>
  <c r="AC354" i="1"/>
  <c r="AC226" i="1"/>
  <c r="AC194" i="1"/>
  <c r="AC188" i="1"/>
  <c r="AC154" i="1"/>
  <c r="AC77" i="1"/>
  <c r="AC281" i="1"/>
  <c r="AC211" i="1"/>
  <c r="AC31" i="1"/>
  <c r="AC21" i="1"/>
  <c r="AC307" i="1"/>
  <c r="AC215" i="1"/>
  <c r="AC67" i="1"/>
  <c r="AC312" i="1"/>
  <c r="AC264" i="1"/>
  <c r="AC169" i="1"/>
  <c r="AC26" i="1"/>
  <c r="AC2" i="1"/>
  <c r="AC204" i="1"/>
  <c r="AC173" i="1"/>
  <c r="AC286" i="1"/>
  <c r="AC225" i="1"/>
  <c r="AC218" i="1"/>
  <c r="AC197" i="1"/>
  <c r="AC56" i="1"/>
  <c r="AC52" i="1"/>
  <c r="AC340" i="1"/>
  <c r="AC242" i="1"/>
  <c r="AC146" i="1"/>
  <c r="AC347" i="1"/>
  <c r="AC310" i="1"/>
  <c r="AC282" i="1"/>
  <c r="AC186" i="1"/>
  <c r="AC38" i="1"/>
  <c r="AC20" i="1"/>
  <c r="AC352" i="1"/>
  <c r="AC317" i="1"/>
  <c r="AC198" i="1"/>
  <c r="AC156" i="1"/>
  <c r="AC117" i="1"/>
  <c r="AC112" i="1"/>
  <c r="AC108" i="1"/>
  <c r="AC306" i="1"/>
  <c r="AC299" i="1"/>
  <c r="AC331" i="1"/>
  <c r="AC279" i="1"/>
  <c r="AC195" i="1"/>
  <c r="AC126" i="1"/>
  <c r="AC79" i="1"/>
  <c r="AC329" i="1"/>
  <c r="AC318" i="1"/>
  <c r="AC118" i="1"/>
  <c r="AC47" i="1"/>
  <c r="AC336" i="1"/>
  <c r="AC313" i="1"/>
  <c r="AC233" i="1"/>
  <c r="AC177" i="1"/>
  <c r="AC109" i="1"/>
  <c r="AC81" i="1"/>
  <c r="AC63" i="1"/>
  <c r="AC181" i="1"/>
  <c r="AC141" i="1"/>
  <c r="AC344" i="1"/>
  <c r="AC292" i="1"/>
  <c r="AC259" i="1"/>
  <c r="AC145" i="1"/>
  <c r="AC252" i="1"/>
  <c r="AC341" i="1"/>
  <c r="AC294" i="1"/>
  <c r="AC137" i="1"/>
  <c r="AC296" i="1"/>
  <c r="AC263" i="1"/>
  <c r="AC237" i="1"/>
  <c r="AC39" i="1"/>
  <c r="AC18" i="1"/>
  <c r="AC205" i="1"/>
  <c r="AC151" i="1"/>
  <c r="AC288" i="1"/>
  <c r="AC270" i="1"/>
  <c r="AC166" i="1"/>
  <c r="AC332" i="1"/>
  <c r="AC30" i="1"/>
  <c r="AC98" i="1"/>
  <c r="AC66" i="1"/>
  <c r="AC261" i="1"/>
  <c r="AC224" i="1"/>
  <c r="AC165" i="1"/>
  <c r="AC24" i="1"/>
  <c r="AC16" i="1"/>
  <c r="AC350" i="1"/>
  <c r="AC342" i="1"/>
  <c r="AC64" i="1"/>
  <c r="AC22" i="1"/>
  <c r="AC162" i="1"/>
  <c r="AC15" i="1"/>
  <c r="AC324" i="1"/>
  <c r="AC189" i="1"/>
  <c r="AC136" i="1"/>
  <c r="AC284" i="1"/>
  <c r="AC273" i="1"/>
  <c r="AC12" i="1"/>
  <c r="AC290" i="1"/>
  <c r="AC268" i="1"/>
  <c r="AC128" i="1"/>
  <c r="AC262" i="1"/>
  <c r="AC60" i="1"/>
  <c r="AC53" i="1"/>
  <c r="AC303" i="1"/>
  <c r="AC142" i="1"/>
  <c r="AC323" i="1"/>
  <c r="AC158" i="1"/>
  <c r="AC95" i="1"/>
  <c r="AC309" i="1"/>
  <c r="AC129" i="1"/>
  <c r="AC172" i="1"/>
  <c r="AC338" i="1"/>
  <c r="AC111" i="1"/>
  <c r="AC10" i="1"/>
  <c r="AC6" i="1"/>
  <c r="AC256" i="1"/>
  <c r="AC253" i="1"/>
  <c r="AC240" i="1"/>
  <c r="AC27" i="1"/>
  <c r="AC124" i="1"/>
  <c r="AC353" i="1"/>
  <c r="AC285" i="1"/>
  <c r="AC327" i="1"/>
  <c r="AC28" i="1"/>
  <c r="AC260" i="1"/>
  <c r="AC255" i="1"/>
  <c r="AC87" i="1"/>
  <c r="AC274" i="1"/>
  <c r="AC78" i="1"/>
  <c r="AC69" i="1"/>
  <c r="AC305" i="1"/>
  <c r="AC302" i="1"/>
  <c r="AC304" i="1"/>
  <c r="AC75" i="1"/>
  <c r="AC48" i="1"/>
  <c r="AC14" i="1"/>
  <c r="AC333" i="1"/>
  <c r="AC213" i="1"/>
  <c r="AC149" i="1"/>
  <c r="AC348" i="1"/>
  <c r="AC114" i="1"/>
  <c r="AC325" i="1"/>
  <c r="AC227" i="1"/>
  <c r="AC308" i="1"/>
  <c r="AC349" i="1"/>
  <c r="AC94" i="1"/>
  <c r="AC119" i="1"/>
  <c r="AC254" i="1"/>
</calcChain>
</file>

<file path=xl/sharedStrings.xml><?xml version="1.0" encoding="utf-8"?>
<sst xmlns="http://schemas.openxmlformats.org/spreadsheetml/2006/main" count="414" uniqueCount="414">
  <si>
    <t>Date</t>
  </si>
  <si>
    <t>Contest number</t>
  </si>
  <si>
    <t>Number in hard mode</t>
  </si>
  <si>
    <t>1 try</t>
  </si>
  <si>
    <t>2 tries</t>
  </si>
  <si>
    <t>3 tries</t>
  </si>
  <si>
    <t>4 tries</t>
  </si>
  <si>
    <t>5 tries</t>
  </si>
  <si>
    <t>6 tries</t>
  </si>
  <si>
    <t>Number of  reported results</t>
  </si>
  <si>
    <t>aphid</t>
  </si>
  <si>
    <t>flock</t>
  </si>
  <si>
    <t>wedge</t>
  </si>
  <si>
    <t>cinch</t>
  </si>
  <si>
    <t>berth</t>
  </si>
  <si>
    <t>agape</t>
  </si>
  <si>
    <t>field</t>
  </si>
  <si>
    <t>lilac</t>
  </si>
  <si>
    <t>pinto</t>
  </si>
  <si>
    <t>rusty</t>
  </si>
  <si>
    <t>brink</t>
  </si>
  <si>
    <t>awful</t>
  </si>
  <si>
    <t>loser</t>
  </si>
  <si>
    <t>apron</t>
  </si>
  <si>
    <t>blown</t>
  </si>
  <si>
    <t>donor</t>
  </si>
  <si>
    <t>float</t>
  </si>
  <si>
    <t>piety</t>
  </si>
  <si>
    <t>girth</t>
  </si>
  <si>
    <t>creak</t>
  </si>
  <si>
    <t>atoll</t>
  </si>
  <si>
    <t>album</t>
  </si>
  <si>
    <t>money</t>
  </si>
  <si>
    <t>scrap</t>
  </si>
  <si>
    <t>tiara</t>
  </si>
  <si>
    <t>being</t>
  </si>
  <si>
    <t>metal</t>
  </si>
  <si>
    <t>tipsy</t>
  </si>
  <si>
    <t>farce</t>
  </si>
  <si>
    <t>hairy</t>
  </si>
  <si>
    <t>story</t>
  </si>
  <si>
    <t>zesty</t>
  </si>
  <si>
    <t>olive</t>
  </si>
  <si>
    <t>plant</t>
  </si>
  <si>
    <t>flair</t>
  </si>
  <si>
    <t>ample</t>
  </si>
  <si>
    <t>mince</t>
  </si>
  <si>
    <t>chunk</t>
  </si>
  <si>
    <t>royal</t>
  </si>
  <si>
    <t>stair</t>
  </si>
  <si>
    <t>comma</t>
  </si>
  <si>
    <t>snout</t>
  </si>
  <si>
    <t>slosh</t>
  </si>
  <si>
    <t>their</t>
  </si>
  <si>
    <t>allow</t>
  </si>
  <si>
    <t>saute</t>
  </si>
  <si>
    <t>tease</t>
  </si>
  <si>
    <t>smelt</t>
  </si>
  <si>
    <t>today</t>
  </si>
  <si>
    <t>ahead</t>
  </si>
  <si>
    <t>mourn</t>
  </si>
  <si>
    <t>rupee</t>
  </si>
  <si>
    <t>choke</t>
  </si>
  <si>
    <t>spill</t>
  </si>
  <si>
    <t>other</t>
  </si>
  <si>
    <t>dodge</t>
  </si>
  <si>
    <t>ulcer</t>
  </si>
  <si>
    <t>skill</t>
  </si>
  <si>
    <t>moist</t>
  </si>
  <si>
    <t>those</t>
  </si>
  <si>
    <t>light</t>
  </si>
  <si>
    <t>perky</t>
  </si>
  <si>
    <t>mount</t>
  </si>
  <si>
    <t>whack</t>
  </si>
  <si>
    <t>sugar</t>
  </si>
  <si>
    <t>wince</t>
  </si>
  <si>
    <t>prick</t>
  </si>
  <si>
    <t>robot</t>
  </si>
  <si>
    <t>point</t>
  </si>
  <si>
    <t>shire</t>
  </si>
  <si>
    <t>panic</t>
  </si>
  <si>
    <t xml:space="preserve">favor </t>
  </si>
  <si>
    <t>drink</t>
  </si>
  <si>
    <t>query</t>
  </si>
  <si>
    <t>cramp</t>
  </si>
  <si>
    <t>motto</t>
  </si>
  <si>
    <t>coyly</t>
  </si>
  <si>
    <t>twice</t>
  </si>
  <si>
    <t>khaki</t>
  </si>
  <si>
    <t>glean</t>
  </si>
  <si>
    <t>twang</t>
  </si>
  <si>
    <t>cling</t>
  </si>
  <si>
    <t>patty</t>
  </si>
  <si>
    <t>unfit</t>
  </si>
  <si>
    <t>alien</t>
  </si>
  <si>
    <t>charm</t>
  </si>
  <si>
    <t>onset</t>
  </si>
  <si>
    <t>chief</t>
  </si>
  <si>
    <t>needy</t>
  </si>
  <si>
    <t>merit</t>
  </si>
  <si>
    <t>treat</t>
  </si>
  <si>
    <t>soggy</t>
  </si>
  <si>
    <t>grate</t>
  </si>
  <si>
    <t>glory</t>
  </si>
  <si>
    <t>recap</t>
  </si>
  <si>
    <t>stick</t>
  </si>
  <si>
    <t>doubt</t>
  </si>
  <si>
    <t>thyme</t>
  </si>
  <si>
    <t>theme</t>
  </si>
  <si>
    <t>leery</t>
  </si>
  <si>
    <t>taunt</t>
  </si>
  <si>
    <t>whoop</t>
  </si>
  <si>
    <t>scald</t>
  </si>
  <si>
    <t>usurp</t>
  </si>
  <si>
    <t>sneak</t>
  </si>
  <si>
    <t>foggy</t>
  </si>
  <si>
    <t>denim</t>
  </si>
  <si>
    <t>quirk</t>
  </si>
  <si>
    <t>exist</t>
  </si>
  <si>
    <t>stein</t>
  </si>
  <si>
    <t>spade</t>
  </si>
  <si>
    <t>catch</t>
  </si>
  <si>
    <t>equal</t>
  </si>
  <si>
    <t>vigor</t>
  </si>
  <si>
    <t>study</t>
  </si>
  <si>
    <t>tepid</t>
  </si>
  <si>
    <t>feast</t>
  </si>
  <si>
    <t>prime</t>
  </si>
  <si>
    <t>glyph</t>
  </si>
  <si>
    <t>there</t>
  </si>
  <si>
    <t>maple</t>
  </si>
  <si>
    <t>inane</t>
  </si>
  <si>
    <t>medal</t>
  </si>
  <si>
    <t>unite</t>
  </si>
  <si>
    <t>rainy</t>
  </si>
  <si>
    <t>stale</t>
  </si>
  <si>
    <t>photo</t>
  </si>
  <si>
    <t>aptly</t>
  </si>
  <si>
    <t>slate</t>
  </si>
  <si>
    <t>taper</t>
  </si>
  <si>
    <t>chord</t>
  </si>
  <si>
    <t>spoke</t>
  </si>
  <si>
    <t>naïve</t>
  </si>
  <si>
    <t>infer</t>
  </si>
  <si>
    <t>adore</t>
  </si>
  <si>
    <t>torso</t>
  </si>
  <si>
    <t>third</t>
  </si>
  <si>
    <t>havoc</t>
  </si>
  <si>
    <t>7 or more tries (X)</t>
  </si>
  <si>
    <t>gawky</t>
    <phoneticPr fontId="1" type="noConversion"/>
  </si>
  <si>
    <t>fluff</t>
    <phoneticPr fontId="1" type="noConversion"/>
  </si>
  <si>
    <t>watch</t>
    <phoneticPr fontId="1" type="noConversion"/>
  </si>
  <si>
    <t>dandy</t>
    <phoneticPr fontId="1" type="noConversion"/>
  </si>
  <si>
    <t>gully</t>
    <phoneticPr fontId="1" type="noConversion"/>
  </si>
  <si>
    <t>trite</t>
    <phoneticPr fontId="1" type="noConversion"/>
  </si>
  <si>
    <t>foyer</t>
    <phoneticPr fontId="1" type="noConversion"/>
  </si>
  <si>
    <t>clean</t>
    <phoneticPr fontId="1" type="noConversion"/>
  </si>
  <si>
    <t>trash</t>
    <phoneticPr fontId="1" type="noConversion"/>
  </si>
  <si>
    <t>e</t>
  </si>
  <si>
    <t>t</t>
  </si>
  <si>
    <t>a</t>
  </si>
  <si>
    <t>o</t>
  </si>
  <si>
    <t>i</t>
  </si>
  <si>
    <t>n</t>
  </si>
  <si>
    <t>s</t>
  </si>
  <si>
    <t>h</t>
  </si>
  <si>
    <t>r</t>
  </si>
  <si>
    <t>d</t>
  </si>
  <si>
    <t>l</t>
  </si>
  <si>
    <t>c</t>
  </si>
  <si>
    <t>u</t>
  </si>
  <si>
    <t>m</t>
  </si>
  <si>
    <t>w</t>
  </si>
  <si>
    <t>f</t>
  </si>
  <si>
    <t>g</t>
  </si>
  <si>
    <t>y</t>
  </si>
  <si>
    <t>p</t>
  </si>
  <si>
    <t>b</t>
  </si>
  <si>
    <t>v</t>
  </si>
  <si>
    <t>k</t>
  </si>
  <si>
    <t>j</t>
  </si>
  <si>
    <t>x</t>
  </si>
  <si>
    <t>q</t>
  </si>
  <si>
    <t>z</t>
  </si>
  <si>
    <t>parer</t>
    <phoneticPr fontId="1" type="noConversion"/>
  </si>
  <si>
    <t>probe</t>
    <phoneticPr fontId="1" type="noConversion"/>
  </si>
  <si>
    <t>mummy</t>
    <phoneticPr fontId="1" type="noConversion"/>
  </si>
  <si>
    <t>judge</t>
    <phoneticPr fontId="1" type="noConversion"/>
  </si>
  <si>
    <t>swill</t>
    <phoneticPr fontId="1" type="noConversion"/>
  </si>
  <si>
    <t>vouch</t>
    <phoneticPr fontId="1" type="noConversion"/>
  </si>
  <si>
    <t>fewer</t>
    <phoneticPr fontId="1" type="noConversion"/>
  </si>
  <si>
    <t>lowly</t>
    <phoneticPr fontId="1" type="noConversion"/>
  </si>
  <si>
    <t>booze</t>
    <phoneticPr fontId="1" type="noConversion"/>
  </si>
  <si>
    <t>gauze</t>
    <phoneticPr fontId="1" type="noConversion"/>
  </si>
  <si>
    <t>ionic</t>
    <phoneticPr fontId="1" type="noConversion"/>
  </si>
  <si>
    <t>hutch</t>
    <phoneticPr fontId="1" type="noConversion"/>
  </si>
  <si>
    <t>forgo</t>
    <phoneticPr fontId="1" type="noConversion"/>
  </si>
  <si>
    <t>cacao</t>
    <phoneticPr fontId="1" type="noConversion"/>
  </si>
  <si>
    <t>buggy</t>
    <phoneticPr fontId="1" type="noConversion"/>
  </si>
  <si>
    <t>larva</t>
    <phoneticPr fontId="1" type="noConversion"/>
  </si>
  <si>
    <t>woken</t>
    <phoneticPr fontId="1" type="noConversion"/>
  </si>
  <si>
    <t>hunky</t>
    <phoneticPr fontId="1" type="noConversion"/>
  </si>
  <si>
    <t>proxy</t>
    <phoneticPr fontId="1" type="noConversion"/>
  </si>
  <si>
    <t>sever</t>
    <phoneticPr fontId="1" type="noConversion"/>
  </si>
  <si>
    <t>prize</t>
    <phoneticPr fontId="1" type="noConversion"/>
  </si>
  <si>
    <t>homer</t>
    <phoneticPr fontId="1" type="noConversion"/>
  </si>
  <si>
    <t>goose</t>
    <phoneticPr fontId="1" type="noConversion"/>
  </si>
  <si>
    <t>baker</t>
    <phoneticPr fontId="1" type="noConversion"/>
  </si>
  <si>
    <t>canny</t>
    <phoneticPr fontId="1" type="noConversion"/>
  </si>
  <si>
    <t>elder</t>
    <phoneticPr fontId="1" type="noConversion"/>
  </si>
  <si>
    <t>knoll</t>
    <phoneticPr fontId="1" type="noConversion"/>
  </si>
  <si>
    <t>waltz</t>
    <phoneticPr fontId="1" type="noConversion"/>
  </si>
  <si>
    <t>vivid</t>
    <phoneticPr fontId="1" type="noConversion"/>
  </si>
  <si>
    <t>oxide</t>
    <phoneticPr fontId="1" type="noConversion"/>
  </si>
  <si>
    <t>found</t>
    <phoneticPr fontId="1" type="noConversion"/>
  </si>
  <si>
    <t>liver</t>
    <phoneticPr fontId="1" type="noConversion"/>
  </si>
  <si>
    <t>enjoy</t>
    <phoneticPr fontId="1" type="noConversion"/>
  </si>
  <si>
    <t>stove</t>
    <phoneticPr fontId="1" type="noConversion"/>
  </si>
  <si>
    <t>gorge</t>
    <phoneticPr fontId="1" type="noConversion"/>
  </si>
  <si>
    <t>askew</t>
    <phoneticPr fontId="1" type="noConversion"/>
  </si>
  <si>
    <t>abbey</t>
    <phoneticPr fontId="1" type="noConversion"/>
  </si>
  <si>
    <t>shake</t>
    <phoneticPr fontId="1" type="noConversion"/>
  </si>
  <si>
    <t>howdy</t>
    <phoneticPr fontId="1" type="noConversion"/>
  </si>
  <si>
    <t>woven</t>
    <phoneticPr fontId="1" type="noConversion"/>
  </si>
  <si>
    <t>epoxy</t>
    <phoneticPr fontId="1" type="noConversion"/>
  </si>
  <si>
    <t>cater</t>
    <phoneticPr fontId="1" type="noConversion"/>
  </si>
  <si>
    <t>trove</t>
    <phoneticPr fontId="1" type="noConversion"/>
  </si>
  <si>
    <t>foray</t>
    <phoneticPr fontId="1" type="noConversion"/>
  </si>
  <si>
    <t>excel</t>
    <phoneticPr fontId="1" type="noConversion"/>
  </si>
  <si>
    <t>natal</t>
    <phoneticPr fontId="1" type="noConversion"/>
  </si>
  <si>
    <t>delve</t>
    <phoneticPr fontId="1" type="noConversion"/>
  </si>
  <si>
    <t>eject</t>
    <phoneticPr fontId="1" type="noConversion"/>
  </si>
  <si>
    <t>droll</t>
    <phoneticPr fontId="1" type="noConversion"/>
  </si>
  <si>
    <t>shall</t>
    <phoneticPr fontId="1" type="noConversion"/>
  </si>
  <si>
    <t>ruder</t>
    <phoneticPr fontId="1" type="noConversion"/>
  </si>
  <si>
    <t>yield</t>
    <phoneticPr fontId="1" type="noConversion"/>
  </si>
  <si>
    <t>gamer</t>
    <phoneticPr fontId="1" type="noConversion"/>
  </si>
  <si>
    <t>shawl</t>
    <phoneticPr fontId="1" type="noConversion"/>
  </si>
  <si>
    <t>trice</t>
    <phoneticPr fontId="1" type="noConversion"/>
  </si>
  <si>
    <t>poker</t>
    <phoneticPr fontId="1" type="noConversion"/>
  </si>
  <si>
    <t>libel</t>
    <phoneticPr fontId="1" type="noConversion"/>
  </si>
  <si>
    <t>egret</t>
    <phoneticPr fontId="1" type="noConversion"/>
  </si>
  <si>
    <t>piney</t>
    <phoneticPr fontId="1" type="noConversion"/>
  </si>
  <si>
    <t>tibia</t>
    <phoneticPr fontId="1" type="noConversion"/>
  </si>
  <si>
    <t>madam</t>
    <phoneticPr fontId="1" type="noConversion"/>
  </si>
  <si>
    <t>gloom</t>
    <phoneticPr fontId="1" type="noConversion"/>
  </si>
  <si>
    <t>condo</t>
    <phoneticPr fontId="1" type="noConversion"/>
  </si>
  <si>
    <t>grove</t>
    <phoneticPr fontId="1" type="noConversion"/>
  </si>
  <si>
    <t>brave</t>
    <phoneticPr fontId="1" type="noConversion"/>
  </si>
  <si>
    <t>bough</t>
    <phoneticPr fontId="1" type="noConversion"/>
  </si>
  <si>
    <t>class</t>
    <phoneticPr fontId="1" type="noConversion"/>
  </si>
  <si>
    <t>showy</t>
    <phoneticPr fontId="1" type="noConversion"/>
  </si>
  <si>
    <t>gecko</t>
    <phoneticPr fontId="1" type="noConversion"/>
  </si>
  <si>
    <t>manly</t>
    <phoneticPr fontId="1" type="noConversion"/>
  </si>
  <si>
    <t>leave</t>
    <phoneticPr fontId="1" type="noConversion"/>
  </si>
  <si>
    <t>slung</t>
    <phoneticPr fontId="1" type="noConversion"/>
  </si>
  <si>
    <t>label</t>
    <phoneticPr fontId="1" type="noConversion"/>
  </si>
  <si>
    <t>smear</t>
    <phoneticPr fontId="1" type="noConversion"/>
  </si>
  <si>
    <t>movie</t>
    <phoneticPr fontId="1" type="noConversion"/>
  </si>
  <si>
    <t>squad</t>
    <phoneticPr fontId="1" type="noConversion"/>
  </si>
  <si>
    <t>waste</t>
    <phoneticPr fontId="1" type="noConversion"/>
  </si>
  <si>
    <t>glass</t>
    <phoneticPr fontId="1" type="noConversion"/>
  </si>
  <si>
    <t>tangy</t>
    <phoneticPr fontId="1" type="noConversion"/>
  </si>
  <si>
    <t>bluff</t>
    <phoneticPr fontId="1" type="noConversion"/>
  </si>
  <si>
    <t>snarl</t>
    <phoneticPr fontId="1" type="noConversion"/>
  </si>
  <si>
    <t>lofty</t>
    <phoneticPr fontId="1" type="noConversion"/>
  </si>
  <si>
    <t>youth</t>
    <phoneticPr fontId="1" type="noConversion"/>
  </si>
  <si>
    <t>midge</t>
    <phoneticPr fontId="1" type="noConversion"/>
  </si>
  <si>
    <t>wrung</t>
    <phoneticPr fontId="1" type="noConversion"/>
  </si>
  <si>
    <t>renew</t>
    <phoneticPr fontId="1" type="noConversion"/>
  </si>
  <si>
    <t>caulk</t>
    <phoneticPr fontId="1" type="noConversion"/>
  </si>
  <si>
    <t>undue</t>
    <phoneticPr fontId="1" type="noConversion"/>
  </si>
  <si>
    <t>axiom</t>
    <phoneticPr fontId="1" type="noConversion"/>
  </si>
  <si>
    <t>roomy</t>
    <phoneticPr fontId="1" type="noConversion"/>
  </si>
  <si>
    <t>sweet</t>
    <phoneticPr fontId="1" type="noConversion"/>
  </si>
  <si>
    <t>power</t>
    <phoneticPr fontId="1" type="noConversion"/>
  </si>
  <si>
    <t>wacky</t>
    <phoneticPr fontId="1" type="noConversion"/>
  </si>
  <si>
    <t>bayou</t>
    <phoneticPr fontId="1" type="noConversion"/>
  </si>
  <si>
    <t>elope</t>
    <phoneticPr fontId="1" type="noConversion"/>
  </si>
  <si>
    <t>stead</t>
    <phoneticPr fontId="1" type="noConversion"/>
  </si>
  <si>
    <t>badge</t>
    <phoneticPr fontId="1" type="noConversion"/>
  </si>
  <si>
    <t>fungi</t>
    <phoneticPr fontId="1" type="noConversion"/>
  </si>
  <si>
    <t>quart</t>
    <phoneticPr fontId="1" type="noConversion"/>
  </si>
  <si>
    <t>tacit</t>
    <phoneticPr fontId="1" type="noConversion"/>
  </si>
  <si>
    <t>carry</t>
    <phoneticPr fontId="1" type="noConversion"/>
  </si>
  <si>
    <t>cargo</t>
    <phoneticPr fontId="1" type="noConversion"/>
  </si>
  <si>
    <t>frame</t>
    <phoneticPr fontId="1" type="noConversion"/>
  </si>
  <si>
    <t>alike</t>
    <phoneticPr fontId="1" type="noConversion"/>
  </si>
  <si>
    <t>gruel</t>
    <phoneticPr fontId="1" type="noConversion"/>
  </si>
  <si>
    <t>usual</t>
    <phoneticPr fontId="1" type="noConversion"/>
  </si>
  <si>
    <t>alpha</t>
    <phoneticPr fontId="1" type="noConversion"/>
  </si>
  <si>
    <t>beady</t>
    <phoneticPr fontId="1" type="noConversion"/>
  </si>
  <si>
    <t>cheek</t>
    <phoneticPr fontId="1" type="noConversion"/>
  </si>
  <si>
    <t>amber</t>
    <phoneticPr fontId="1" type="noConversion"/>
  </si>
  <si>
    <t>primo</t>
    <phoneticPr fontId="1" type="noConversion"/>
  </si>
  <si>
    <t>shard</t>
    <phoneticPr fontId="1" type="noConversion"/>
  </si>
  <si>
    <t>impel</t>
    <phoneticPr fontId="1" type="noConversion"/>
  </si>
  <si>
    <t>knock</t>
    <phoneticPr fontId="1" type="noConversion"/>
  </si>
  <si>
    <t>bloke</t>
    <phoneticPr fontId="1" type="noConversion"/>
  </si>
  <si>
    <t>crank</t>
    <phoneticPr fontId="1" type="noConversion"/>
  </si>
  <si>
    <t>molar</t>
    <phoneticPr fontId="1" type="noConversion"/>
  </si>
  <si>
    <t>flood</t>
    <phoneticPr fontId="1" type="noConversion"/>
  </si>
  <si>
    <t>froth</t>
    <phoneticPr fontId="1" type="noConversion"/>
  </si>
  <si>
    <t>valet</t>
    <phoneticPr fontId="1" type="noConversion"/>
  </si>
  <si>
    <t>gloat</t>
    <phoneticPr fontId="1" type="noConversion"/>
  </si>
  <si>
    <t>shame</t>
    <phoneticPr fontId="1" type="noConversion"/>
  </si>
  <si>
    <t>extra</t>
    <phoneticPr fontId="1" type="noConversion"/>
  </si>
  <si>
    <t>shrug</t>
    <phoneticPr fontId="1" type="noConversion"/>
  </si>
  <si>
    <t>night</t>
    <phoneticPr fontId="1" type="noConversion"/>
  </si>
  <si>
    <t>trait</t>
    <phoneticPr fontId="1" type="noConversion"/>
  </si>
  <si>
    <t>purge</t>
    <phoneticPr fontId="1" type="noConversion"/>
  </si>
  <si>
    <t>humor</t>
    <phoneticPr fontId="1" type="noConversion"/>
  </si>
  <si>
    <t>rhyme</t>
    <phoneticPr fontId="1" type="noConversion"/>
  </si>
  <si>
    <t>aloft</t>
    <phoneticPr fontId="1" type="noConversion"/>
  </si>
  <si>
    <t>spell</t>
    <phoneticPr fontId="1" type="noConversion"/>
  </si>
  <si>
    <t>focus</t>
    <phoneticPr fontId="1" type="noConversion"/>
  </si>
  <si>
    <t>brisk</t>
    <phoneticPr fontId="1" type="noConversion"/>
  </si>
  <si>
    <t>smite</t>
    <phoneticPr fontId="1" type="noConversion"/>
  </si>
  <si>
    <t>slump</t>
    <phoneticPr fontId="1" type="noConversion"/>
  </si>
  <si>
    <t>stomp</t>
    <phoneticPr fontId="1" type="noConversion"/>
  </si>
  <si>
    <t>retro</t>
    <phoneticPr fontId="1" type="noConversion"/>
  </si>
  <si>
    <t>hinge</t>
    <phoneticPr fontId="1" type="noConversion"/>
  </si>
  <si>
    <t>midst</t>
    <phoneticPr fontId="1" type="noConversion"/>
  </si>
  <si>
    <t>aroma</t>
    <phoneticPr fontId="1" type="noConversion"/>
  </si>
  <si>
    <t>cynic</t>
    <phoneticPr fontId="1" type="noConversion"/>
  </si>
  <si>
    <t>voice</t>
    <phoneticPr fontId="1" type="noConversion"/>
  </si>
  <si>
    <t>scare</t>
    <phoneticPr fontId="1" type="noConversion"/>
  </si>
  <si>
    <t>nasty</t>
    <phoneticPr fontId="1" type="noConversion"/>
  </si>
  <si>
    <t>inter</t>
    <phoneticPr fontId="1" type="noConversion"/>
  </si>
  <si>
    <t>manor</t>
    <phoneticPr fontId="1" type="noConversion"/>
  </si>
  <si>
    <t>floor</t>
    <phoneticPr fontId="1" type="noConversion"/>
  </si>
  <si>
    <t>crept</t>
    <phoneticPr fontId="1" type="noConversion"/>
  </si>
  <si>
    <t>ultra</t>
    <phoneticPr fontId="1" type="noConversion"/>
  </si>
  <si>
    <t>aorta</t>
    <phoneticPr fontId="1" type="noConversion"/>
  </si>
  <si>
    <t>tryst</t>
    <phoneticPr fontId="1" type="noConversion"/>
  </si>
  <si>
    <t>shown</t>
    <phoneticPr fontId="1" type="noConversion"/>
  </si>
  <si>
    <t>brine</t>
    <phoneticPr fontId="1" type="noConversion"/>
  </si>
  <si>
    <t>begin</t>
    <phoneticPr fontId="1" type="noConversion"/>
  </si>
  <si>
    <t>chafe</t>
    <phoneticPr fontId="1" type="noConversion"/>
  </si>
  <si>
    <t>valid</t>
    <phoneticPr fontId="1" type="noConversion"/>
  </si>
  <si>
    <t>angry</t>
    <phoneticPr fontId="1" type="noConversion"/>
  </si>
  <si>
    <t>depot</t>
    <phoneticPr fontId="1" type="noConversion"/>
  </si>
  <si>
    <t>avert</t>
    <phoneticPr fontId="1" type="noConversion"/>
  </si>
  <si>
    <t>joust</t>
    <phoneticPr fontId="1" type="noConversion"/>
  </si>
  <si>
    <t>irony</t>
    <phoneticPr fontId="1" type="noConversion"/>
  </si>
  <si>
    <t>inert</t>
    <phoneticPr fontId="1" type="noConversion"/>
  </si>
  <si>
    <t>nymph</t>
    <phoneticPr fontId="1" type="noConversion"/>
  </si>
  <si>
    <t>month</t>
    <phoneticPr fontId="1" type="noConversion"/>
  </si>
  <si>
    <t>pause</t>
    <phoneticPr fontId="1" type="noConversion"/>
  </si>
  <si>
    <t>asset</t>
    <phoneticPr fontId="1" type="noConversion"/>
  </si>
  <si>
    <t>rival</t>
    <phoneticPr fontId="1" type="noConversion"/>
  </si>
  <si>
    <t>fault</t>
    <phoneticPr fontId="1" type="noConversion"/>
  </si>
  <si>
    <t>apply</t>
    <phoneticPr fontId="1" type="noConversion"/>
  </si>
  <si>
    <t>flout</t>
    <phoneticPr fontId="1" type="noConversion"/>
  </si>
  <si>
    <t>happy</t>
    <phoneticPr fontId="1" type="noConversion"/>
  </si>
  <si>
    <t>admit</t>
    <phoneticPr fontId="1" type="noConversion"/>
  </si>
  <si>
    <t>robin</t>
    <phoneticPr fontId="1" type="noConversion"/>
  </si>
  <si>
    <t>crimp</t>
    <phoneticPr fontId="1" type="noConversion"/>
  </si>
  <si>
    <t>upset</t>
    <phoneticPr fontId="1" type="noConversion"/>
  </si>
  <si>
    <t>depth</t>
    <phoneticPr fontId="1" type="noConversion"/>
  </si>
  <si>
    <t>twine</t>
    <phoneticPr fontId="1" type="noConversion"/>
  </si>
  <si>
    <t>input</t>
    <phoneticPr fontId="1" type="noConversion"/>
  </si>
  <si>
    <t>pleat</t>
    <phoneticPr fontId="1" type="noConversion"/>
  </si>
  <si>
    <t>could</t>
    <phoneticPr fontId="1" type="noConversion"/>
  </si>
  <si>
    <t>lunar</t>
    <phoneticPr fontId="1" type="noConversion"/>
  </si>
  <si>
    <t>lapse</t>
    <phoneticPr fontId="1" type="noConversion"/>
  </si>
  <si>
    <t>itchy</t>
    <phoneticPr fontId="1" type="noConversion"/>
  </si>
  <si>
    <t>inept</t>
    <phoneticPr fontId="1" type="noConversion"/>
  </si>
  <si>
    <t>bland</t>
    <phoneticPr fontId="1" type="noConversion"/>
  </si>
  <si>
    <t>marsh</t>
    <phoneticPr fontId="1" type="noConversion"/>
  </si>
  <si>
    <t>spiel</t>
    <phoneticPr fontId="1" type="noConversion"/>
  </si>
  <si>
    <t>scorn</t>
    <phoneticPr fontId="1" type="noConversion"/>
  </si>
  <si>
    <t>clown</t>
    <phoneticPr fontId="1" type="noConversion"/>
  </si>
  <si>
    <t>hoard</t>
    <phoneticPr fontId="1" type="noConversion"/>
  </si>
  <si>
    <t>solar</t>
    <phoneticPr fontId="1" type="noConversion"/>
  </si>
  <si>
    <t>sting</t>
    <phoneticPr fontId="1" type="noConversion"/>
  </si>
  <si>
    <t>scour</t>
    <phoneticPr fontId="1" type="noConversion"/>
  </si>
  <si>
    <t>cloth</t>
    <phoneticPr fontId="1" type="noConversion"/>
  </si>
  <si>
    <t>chant</t>
    <phoneticPr fontId="1" type="noConversion"/>
  </si>
  <si>
    <t>black</t>
    <phoneticPr fontId="1" type="noConversion"/>
  </si>
  <si>
    <t>drive</t>
    <phoneticPr fontId="1" type="noConversion"/>
  </si>
  <si>
    <t>braid</t>
    <phoneticPr fontId="1" type="noConversion"/>
  </si>
  <si>
    <t>heist</t>
    <phoneticPr fontId="1" type="noConversion"/>
  </si>
  <si>
    <t>shine</t>
    <phoneticPr fontId="1" type="noConversion"/>
  </si>
  <si>
    <t>poise</t>
    <phoneticPr fontId="1" type="noConversion"/>
  </si>
  <si>
    <t>saint</t>
    <phoneticPr fontId="1" type="noConversion"/>
  </si>
  <si>
    <t>chute</t>
    <phoneticPr fontId="1" type="noConversion"/>
  </si>
  <si>
    <t>trope</t>
    <phoneticPr fontId="1" type="noConversion"/>
  </si>
  <si>
    <t>sloth</t>
    <phoneticPr fontId="1" type="noConversion"/>
  </si>
  <si>
    <t>chest</t>
    <phoneticPr fontId="1" type="noConversion"/>
  </si>
  <si>
    <t>aloud</t>
    <phoneticPr fontId="1" type="noConversion"/>
  </si>
  <si>
    <t>dream</t>
    <phoneticPr fontId="1" type="noConversion"/>
  </si>
  <si>
    <t>thorn</t>
    <phoneticPr fontId="1" type="noConversion"/>
  </si>
  <si>
    <t>atone</t>
    <phoneticPr fontId="1" type="noConversion"/>
  </si>
  <si>
    <t>peach</t>
    <phoneticPr fontId="1" type="noConversion"/>
  </si>
  <si>
    <t>train</t>
    <phoneticPr fontId="1" type="noConversion"/>
  </si>
  <si>
    <t>vowel</t>
    <phoneticPr fontId="1" type="noConversion"/>
  </si>
  <si>
    <t>frequency</t>
    <phoneticPr fontId="1" type="noConversion"/>
  </si>
  <si>
    <t>a</t>
    <phoneticPr fontId="1" type="noConversion"/>
  </si>
  <si>
    <t>e</t>
    <phoneticPr fontId="1" type="noConversion"/>
  </si>
  <si>
    <t>t</t>
    <phoneticPr fontId="1" type="noConversion"/>
  </si>
  <si>
    <t>o</t>
    <phoneticPr fontId="1" type="noConversion"/>
  </si>
  <si>
    <t>i</t>
    <phoneticPr fontId="1" type="noConversion"/>
  </si>
  <si>
    <t>k</t>
    <phoneticPr fontId="1" type="noConversion"/>
  </si>
  <si>
    <t>j</t>
    <phoneticPr fontId="1" type="noConversion"/>
  </si>
  <si>
    <t>x</t>
    <phoneticPr fontId="1" type="noConversion"/>
  </si>
  <si>
    <t>q</t>
    <phoneticPr fontId="1" type="noConversion"/>
  </si>
  <si>
    <t>z</t>
    <phoneticPr fontId="1" type="noConversion"/>
  </si>
  <si>
    <t>score</t>
    <phoneticPr fontId="1" type="noConversion"/>
  </si>
  <si>
    <t>repeatedletter</t>
    <phoneticPr fontId="1" type="noConversion"/>
  </si>
  <si>
    <t>functionoffrequency</t>
    <phoneticPr fontId="1" type="noConversion"/>
  </si>
  <si>
    <t>difficulty</t>
  </si>
  <si>
    <t>difficulty</t>
    <phoneticPr fontId="1" type="noConversion"/>
  </si>
  <si>
    <t>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</si>
</sst>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8"/>
      <color rgb="FF202122"/>
      <name val="Arial"/>
      <family val="2"/>
    </font>
    <font>
      <b/>
      <sz val="8"/>
      <color rgb="FF202122"/>
      <name val="Arial"/>
      <family val="2"/>
    </font>
    <font>
      <sz val="9"/>
      <name val="等线"/>
      <family val="3"/>
      <charset val="134"/>
      <scheme val="minor"/>
    </font>
    <font>
      <sz val="12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8F9FA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3" borderId="2" xfId="0" applyFill="1" applyBorder="1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AC479"/>
  <sheetViews>
    <sheetView tabSelected="1" zoomScale="67" workbookViewId="0">
      <pane ySplit="1" topLeftCell="A2" activePane="bottomLeft" state="frozen"/>
      <selection pane="bottomLeft" activeCell="N12" sqref="N12"/>
    </sheetView>
  </sheetViews>
  <sheetFormatPr defaultColWidth="11" defaultRowHeight="15" x14ac:dyDescent="0.4"/>
  <cols>
    <col min="1" max="1" width="11" style="1"/>
    <col min="2" max="2" width="15" style="1" customWidth="1"/>
    <col min="3" max="3" width="12.17578125" style="12" customWidth="1"/>
    <col min="5" max="6" width="11.05859375" customWidth="1"/>
    <col min="7" max="7" width="14.8203125" style="1" customWidth="1"/>
    <col min="8" max="17" width="6.703125" style="1" customWidth="1"/>
    <col min="18" max="18" width="8.29296875" style="1" customWidth="1"/>
    <col min="19" max="19" width="12.8203125" style="1" customWidth="1"/>
    <col min="20" max="20" width="6.46875" style="1" customWidth="1"/>
    <col min="21" max="21" width="7.8203125" style="1" customWidth="1"/>
    <col min="22" max="22" width="8" style="1" customWidth="1"/>
    <col min="23" max="23" width="6.8203125" style="1" customWidth="1"/>
    <col min="24" max="24" width="8.17578125" style="1" customWidth="1"/>
    <col min="25" max="25" width="7.5859375" style="1" customWidth="1"/>
    <col min="26" max="26" width="8.8203125" style="1" customWidth="1"/>
    <col min="27" max="16384" width="11" style="1"/>
  </cols>
  <sheetData>
    <row r="1" spans="1:29" ht="60" x14ac:dyDescent="0.4">
      <c r="A1" s="1" t="s">
        <v>0</v>
      </c>
      <c r="B1" s="1" t="s">
        <v>1</v>
      </c>
      <c r="C1" s="13" t="s">
        <v>409</v>
      </c>
      <c r="D1" t="s">
        <v>396</v>
      </c>
      <c r="E1" s="1" t="s">
        <v>397</v>
      </c>
      <c r="F1" s="2" t="s">
        <v>410</v>
      </c>
      <c r="G1" s="1" t="s">
        <v>413</v>
      </c>
      <c r="H1" s="2" t="s">
        <v>399</v>
      </c>
      <c r="I1" s="2" t="s">
        <v>400</v>
      </c>
      <c r="J1" s="2" t="s">
        <v>398</v>
      </c>
      <c r="K1" s="2" t="s">
        <v>401</v>
      </c>
      <c r="L1" s="2" t="s">
        <v>402</v>
      </c>
      <c r="M1" s="2" t="s">
        <v>403</v>
      </c>
      <c r="N1" s="2" t="s">
        <v>404</v>
      </c>
      <c r="O1" s="2" t="s">
        <v>405</v>
      </c>
      <c r="P1" s="2" t="s">
        <v>406</v>
      </c>
      <c r="Q1" s="2" t="s">
        <v>407</v>
      </c>
      <c r="R1" s="2" t="s">
        <v>408</v>
      </c>
      <c r="S1" s="2" t="s">
        <v>9</v>
      </c>
      <c r="T1" s="2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2" t="s">
        <v>148</v>
      </c>
      <c r="AB1" s="1" t="s">
        <v>412</v>
      </c>
    </row>
    <row r="2" spans="1:29" x14ac:dyDescent="0.4">
      <c r="A2" s="3">
        <v>44568</v>
      </c>
      <c r="B2" s="1">
        <v>202</v>
      </c>
      <c r="C2" s="12">
        <v>1</v>
      </c>
      <c r="D2">
        <v>1</v>
      </c>
      <c r="E2">
        <v>878659</v>
      </c>
      <c r="F2">
        <f>(SQRT(LOG(E2,9))-2)*10</f>
        <v>4.95763666507965</v>
      </c>
      <c r="G2" s="1" t="s">
        <v>318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2">
        <f>H2*0.5+I2*0.4+J2*0.3+K2*0.2+L2*0.1-M2*0.1-N2*0.2-O2*0.3-P2*0.4-Q2*0.5</f>
        <v>0</v>
      </c>
      <c r="S2" s="1">
        <v>80630</v>
      </c>
      <c r="T2" s="1">
        <v>1362</v>
      </c>
      <c r="U2" s="1">
        <v>1</v>
      </c>
      <c r="V2" s="1">
        <v>3</v>
      </c>
      <c r="W2" s="1">
        <v>23</v>
      </c>
      <c r="X2" s="1">
        <v>39</v>
      </c>
      <c r="Y2" s="1">
        <v>24</v>
      </c>
      <c r="Z2" s="1">
        <v>9</v>
      </c>
      <c r="AA2" s="1">
        <v>1</v>
      </c>
      <c r="AB2" s="1">
        <f>AA2*0+Z2*1+Y2*2+X2*3+W2*4+V2*5+U2*6</f>
        <v>287</v>
      </c>
      <c r="AC2" s="1">
        <f>T2/S2</f>
        <v>1.689197569142999E-2</v>
      </c>
    </row>
    <row r="3" spans="1:29" x14ac:dyDescent="0.4">
      <c r="A3" s="3">
        <v>44569</v>
      </c>
      <c r="B3" s="1">
        <v>203</v>
      </c>
      <c r="C3" s="12">
        <v>1</v>
      </c>
      <c r="D3">
        <v>1</v>
      </c>
      <c r="E3">
        <v>2185208</v>
      </c>
      <c r="F3">
        <f>(SQRT(LOG(E3,9))-2)*10</f>
        <v>5.7749526465947598</v>
      </c>
      <c r="G3" s="1" t="s">
        <v>299</v>
      </c>
      <c r="H3" s="1">
        <v>0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2">
        <f>H3*0.5+I3*0.4+J3*0.3+K3*0.2+L3*0.1-M3*0.1-N3*0.2-O3*0.3-P3*0.4-Q3*0.5</f>
        <v>0.19999999999999998</v>
      </c>
      <c r="S3" s="1">
        <v>101503</v>
      </c>
      <c r="T3" s="1">
        <v>1763</v>
      </c>
      <c r="U3" s="1">
        <v>1</v>
      </c>
      <c r="V3" s="1">
        <v>5</v>
      </c>
      <c r="W3" s="1">
        <v>23</v>
      </c>
      <c r="X3" s="1">
        <v>31</v>
      </c>
      <c r="Y3" s="1">
        <v>24</v>
      </c>
      <c r="Z3" s="1">
        <v>14</v>
      </c>
      <c r="AA3" s="1">
        <v>2</v>
      </c>
      <c r="AB3" s="1">
        <f>AA3*0+Z3*1+Y3*2+X3*3+W3*4+V3*5+U3*6</f>
        <v>278</v>
      </c>
      <c r="AC3" s="1">
        <f>T3/S3</f>
        <v>1.7368944760253392E-2</v>
      </c>
    </row>
    <row r="4" spans="1:29" x14ac:dyDescent="0.4">
      <c r="A4" s="3">
        <v>44570</v>
      </c>
      <c r="B4" s="1">
        <v>204</v>
      </c>
      <c r="C4" s="12">
        <v>1</v>
      </c>
      <c r="D4">
        <v>2</v>
      </c>
      <c r="E4">
        <v>1950264</v>
      </c>
      <c r="F4">
        <f>(SQRT(LOG(E4,9))-2)*10</f>
        <v>5.6743328651347147</v>
      </c>
      <c r="G4" s="1" t="s">
        <v>218</v>
      </c>
      <c r="H4" s="1">
        <v>1</v>
      </c>
      <c r="I4" s="1">
        <v>0</v>
      </c>
      <c r="J4" s="1">
        <v>0</v>
      </c>
      <c r="K4" s="1">
        <v>1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2">
        <f>H4*0.5+I4*0.4+J4*0.3+K4*0.2+L4*0.1-M4*0.1-N4*0.2-O4*0.3-P4*0.4-Q4*0.5</f>
        <v>0.7</v>
      </c>
      <c r="S4" s="1">
        <v>91477</v>
      </c>
      <c r="T4" s="1">
        <v>1913</v>
      </c>
      <c r="U4" s="1">
        <v>1</v>
      </c>
      <c r="V4" s="1">
        <v>3</v>
      </c>
      <c r="W4" s="1">
        <v>13</v>
      </c>
      <c r="X4" s="1">
        <v>27</v>
      </c>
      <c r="Y4" s="1">
        <v>30</v>
      </c>
      <c r="Z4" s="1">
        <v>22</v>
      </c>
      <c r="AA4" s="1">
        <v>4</v>
      </c>
      <c r="AB4" s="1">
        <f>AA4*0+Z4*1+Y4*2+X4*3+W4*4+V4*5+U4*6</f>
        <v>236</v>
      </c>
      <c r="AC4" s="1">
        <f>T4/S4</f>
        <v>2.0912360484056102E-2</v>
      </c>
    </row>
    <row r="5" spans="1:29" x14ac:dyDescent="0.4">
      <c r="A5" s="3">
        <v>44571</v>
      </c>
      <c r="B5" s="1">
        <v>205</v>
      </c>
      <c r="C5" s="12">
        <v>1</v>
      </c>
      <c r="D5">
        <v>1</v>
      </c>
      <c r="E5">
        <v>31284313</v>
      </c>
      <c r="F5">
        <f>(SQRT(LOG(E5,9))-2)*10</f>
        <v>8.0263087202659911</v>
      </c>
      <c r="G5" s="1" t="s">
        <v>83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1</v>
      </c>
      <c r="Q5" s="1">
        <v>0</v>
      </c>
      <c r="R5" s="2">
        <f>H5*0.5+I5*0.4+J5*0.3+K5*0.2+L5*0.1-M5*0.1-N5*0.2-O5*0.3-P5*0.4-Q5*0.5</f>
        <v>9.9999999999999978E-2</v>
      </c>
      <c r="S5" s="1">
        <v>107134</v>
      </c>
      <c r="T5" s="1">
        <v>2242</v>
      </c>
      <c r="U5" s="1">
        <v>1</v>
      </c>
      <c r="V5" s="1">
        <v>4</v>
      </c>
      <c r="W5" s="1">
        <v>16</v>
      </c>
      <c r="X5" s="1">
        <v>30</v>
      </c>
      <c r="Y5" s="1">
        <v>30</v>
      </c>
      <c r="Z5" s="1">
        <v>17</v>
      </c>
      <c r="AA5" s="1">
        <v>2</v>
      </c>
      <c r="AB5" s="1">
        <f>AA5*0+Z5*1+Y5*2+X5*3+W5*4+V5*5+U5*6</f>
        <v>257</v>
      </c>
      <c r="AC5" s="1">
        <f>T5/S5</f>
        <v>2.092706330389979E-2</v>
      </c>
    </row>
    <row r="6" spans="1:29" x14ac:dyDescent="0.4">
      <c r="A6" s="3">
        <v>44572</v>
      </c>
      <c r="B6" s="1">
        <v>206</v>
      </c>
      <c r="C6" s="12">
        <v>1</v>
      </c>
      <c r="D6">
        <v>1</v>
      </c>
      <c r="E6">
        <v>29254937</v>
      </c>
      <c r="F6">
        <f>(SQRT(LOG(E6,9))-2)*10</f>
        <v>7.9717994425059846</v>
      </c>
      <c r="G6" s="1" t="s">
        <v>82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2">
        <f>H6*0.5+I6*0.4+J6*0.3+K6*0.2+L6*0.1-M6*0.1-N6*0.2-O6*0.3-P6*0.4-Q6*0.5</f>
        <v>0</v>
      </c>
      <c r="S6" s="1">
        <v>153880</v>
      </c>
      <c r="T6" s="1">
        <v>3017</v>
      </c>
      <c r="U6" s="1">
        <v>1</v>
      </c>
      <c r="V6" s="1">
        <v>9</v>
      </c>
      <c r="W6" s="1">
        <v>35</v>
      </c>
      <c r="X6" s="1">
        <v>34</v>
      </c>
      <c r="Y6" s="1">
        <v>16</v>
      </c>
      <c r="Z6" s="1">
        <v>5</v>
      </c>
      <c r="AA6" s="1">
        <v>1</v>
      </c>
      <c r="AB6" s="1">
        <f>AA6*0+Z6*1+Y6*2+X6*3+W6*4+V6*5+U6*6</f>
        <v>330</v>
      </c>
      <c r="AC6" s="1">
        <f>T6/S6</f>
        <v>1.9606186638939434E-2</v>
      </c>
    </row>
    <row r="7" spans="1:29" x14ac:dyDescent="0.4">
      <c r="A7" s="3">
        <v>44573</v>
      </c>
      <c r="B7" s="1">
        <v>207</v>
      </c>
      <c r="C7" s="12">
        <v>1</v>
      </c>
      <c r="D7">
        <v>2</v>
      </c>
      <c r="E7">
        <v>11867822</v>
      </c>
      <c r="F7">
        <f>(SQRT(LOG(E7,9))-2)*10</f>
        <v>7.2279244458259972</v>
      </c>
      <c r="G7" s="1" t="s">
        <v>81</v>
      </c>
      <c r="H7" s="1">
        <v>0</v>
      </c>
      <c r="I7" s="1">
        <v>0</v>
      </c>
      <c r="J7" s="1">
        <v>1</v>
      </c>
      <c r="K7" s="1">
        <v>1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2">
        <f>H7*0.5+I7*0.4+J7*0.3+K7*0.2+L7*0.1-M7*0.1-N7*0.2-O7*0.3-P7*0.4-Q7*0.5</f>
        <v>0.5</v>
      </c>
      <c r="S7" s="1">
        <v>137586</v>
      </c>
      <c r="T7" s="1">
        <v>3073</v>
      </c>
      <c r="U7" s="1">
        <v>1</v>
      </c>
      <c r="V7" s="1">
        <v>4</v>
      </c>
      <c r="W7" s="1">
        <v>15</v>
      </c>
      <c r="X7" s="1">
        <v>26</v>
      </c>
      <c r="Y7" s="1">
        <v>29</v>
      </c>
      <c r="Z7" s="1">
        <v>21</v>
      </c>
      <c r="AA7" s="1">
        <v>4</v>
      </c>
      <c r="AB7" s="1">
        <f>AA7*0+Z7*1+Y7*2+X7*3+W7*4+V7*5+U7*6</f>
        <v>243</v>
      </c>
      <c r="AC7" s="1">
        <f>T7/S7</f>
        <v>2.2335121305946826E-2</v>
      </c>
    </row>
    <row r="8" spans="1:29" x14ac:dyDescent="0.4">
      <c r="A8" s="3">
        <v>44574</v>
      </c>
      <c r="B8" s="1">
        <v>208</v>
      </c>
      <c r="C8" s="12">
        <v>2</v>
      </c>
      <c r="D8">
        <v>2</v>
      </c>
      <c r="E8">
        <v>4224864</v>
      </c>
      <c r="F8">
        <f>(SQRT(LOG(E8,9))-2)*10</f>
        <v>6.3505812106391391</v>
      </c>
      <c r="G8" s="1" t="s">
        <v>220</v>
      </c>
      <c r="H8" s="1">
        <v>1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2">
        <f>H8*0.5+I8*0.4+J8*0.3+K8*0.2+L8*0.1-M8*0.1-N8*0.2-O8*0.3-P8*0.4-Q8*0.5</f>
        <v>0.8</v>
      </c>
      <c r="S8" s="1">
        <v>132726</v>
      </c>
      <c r="T8" s="1">
        <v>3345</v>
      </c>
      <c r="U8" s="1">
        <v>1</v>
      </c>
      <c r="V8" s="1">
        <v>2</v>
      </c>
      <c r="W8" s="1">
        <v>13</v>
      </c>
      <c r="X8" s="1">
        <v>29</v>
      </c>
      <c r="Y8" s="1">
        <v>31</v>
      </c>
      <c r="Z8" s="1">
        <v>20</v>
      </c>
      <c r="AA8" s="1">
        <v>3</v>
      </c>
      <c r="AB8" s="1">
        <f>AA8*0+Z8*1+Y8*2+X8*3+W8*4+V8*5+U8*6</f>
        <v>237</v>
      </c>
      <c r="AC8" s="1">
        <f>T8/S8</f>
        <v>2.5202296460377017E-2</v>
      </c>
    </row>
    <row r="9" spans="1:29" x14ac:dyDescent="0.4">
      <c r="A9" s="3">
        <v>44575</v>
      </c>
      <c r="B9" s="1">
        <v>209</v>
      </c>
      <c r="C9" s="12">
        <v>1</v>
      </c>
      <c r="D9">
        <v>1</v>
      </c>
      <c r="E9">
        <v>333638</v>
      </c>
      <c r="F9">
        <f>(SQRT(LOG(E9,9))-2)*10</f>
        <v>4.0585236708488104</v>
      </c>
      <c r="G9" s="1" t="s">
        <v>262</v>
      </c>
      <c r="H9" s="1">
        <v>0</v>
      </c>
      <c r="I9" s="1">
        <v>1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2">
        <f>H9*0.5+I9*0.4+J9*0.3+K9*0.2+L9*0.1-M9*0.1-N9*0.2-O9*0.3-P9*0.4-Q9*0.5</f>
        <v>0.7</v>
      </c>
      <c r="S9" s="1">
        <v>169484</v>
      </c>
      <c r="T9" s="1">
        <v>3985</v>
      </c>
      <c r="U9" s="1">
        <v>1</v>
      </c>
      <c r="V9" s="1">
        <v>4</v>
      </c>
      <c r="W9" s="1">
        <v>21</v>
      </c>
      <c r="X9" s="1">
        <v>30</v>
      </c>
      <c r="Y9" s="1">
        <v>24</v>
      </c>
      <c r="Z9" s="1">
        <v>15</v>
      </c>
      <c r="AA9" s="1">
        <v>5</v>
      </c>
      <c r="AB9" s="1">
        <f>AA9*0+Z9*1+Y9*2+X9*3+W9*4+V9*5+U9*6</f>
        <v>263</v>
      </c>
      <c r="AC9" s="1">
        <f>T9/S9</f>
        <v>2.3512543956951688E-2</v>
      </c>
    </row>
    <row r="10" spans="1:29" x14ac:dyDescent="0.4">
      <c r="A10" s="3">
        <v>44576</v>
      </c>
      <c r="B10" s="1">
        <v>210</v>
      </c>
      <c r="C10" s="12">
        <v>1</v>
      </c>
      <c r="D10">
        <v>2</v>
      </c>
      <c r="E10">
        <v>6396440</v>
      </c>
      <c r="F10">
        <f>(SQRT(LOG(E10,9))-2)*10</f>
        <v>6.7063554528067382</v>
      </c>
      <c r="G10" s="1" t="s">
        <v>80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2">
        <f>H10*0.5+I10*0.4+J10*0.3+K10*0.2+L10*0.1-M10*0.1-N10*0.2-O10*0.3-P10*0.4-Q10*0.5</f>
        <v>0.4</v>
      </c>
      <c r="S10" s="1">
        <v>205880</v>
      </c>
      <c r="T10" s="1">
        <v>4655</v>
      </c>
      <c r="U10" s="1">
        <v>1</v>
      </c>
      <c r="V10" s="1">
        <v>9</v>
      </c>
      <c r="W10" s="1">
        <v>35</v>
      </c>
      <c r="X10" s="1">
        <v>34</v>
      </c>
      <c r="Y10" s="1">
        <v>16</v>
      </c>
      <c r="Z10" s="1">
        <v>5</v>
      </c>
      <c r="AA10" s="1">
        <v>1</v>
      </c>
      <c r="AB10" s="1">
        <f>AA10*0+Z10*1+Y10*2+X10*3+W10*4+V10*5+U10*6</f>
        <v>330</v>
      </c>
      <c r="AC10" s="1">
        <f>T10/S10</f>
        <v>2.2610258402953175E-2</v>
      </c>
    </row>
    <row r="11" spans="1:29" x14ac:dyDescent="0.4">
      <c r="A11" s="3">
        <v>44577</v>
      </c>
      <c r="B11" s="1">
        <v>211</v>
      </c>
      <c r="C11" s="12">
        <v>1</v>
      </c>
      <c r="D11">
        <v>2</v>
      </c>
      <c r="E11">
        <v>20423792</v>
      </c>
      <c r="F11">
        <f>(SQRT(LOG(E11,9))-2)*10</f>
        <v>7.6779142747328066</v>
      </c>
      <c r="G11" s="1" t="s">
        <v>374</v>
      </c>
      <c r="H11" s="1">
        <v>0</v>
      </c>
      <c r="I11" s="1">
        <v>0</v>
      </c>
      <c r="J11" s="1">
        <v>1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2">
        <f>H11*0.5+I11*0.4+J11*0.3+K11*0.2+L11*0.1-M11*0.1-N11*0.2-O11*0.3-P11*0.4-Q11*0.5</f>
        <v>0.5</v>
      </c>
      <c r="S11" s="1">
        <v>209609</v>
      </c>
      <c r="T11" s="1">
        <v>4955</v>
      </c>
      <c r="U11" s="1">
        <v>1</v>
      </c>
      <c r="V11" s="1">
        <v>9</v>
      </c>
      <c r="W11" s="1">
        <v>32</v>
      </c>
      <c r="X11" s="1">
        <v>32</v>
      </c>
      <c r="Y11" s="1">
        <v>18</v>
      </c>
      <c r="Z11" s="1">
        <v>7</v>
      </c>
      <c r="AA11" s="1">
        <v>1</v>
      </c>
      <c r="AB11" s="1">
        <f>AA11*0+Z11*1+Y11*2+X11*3+W11*4+V11*5+U11*6</f>
        <v>318</v>
      </c>
      <c r="AC11" s="1">
        <f>T11/S11</f>
        <v>2.3639252131349323E-2</v>
      </c>
    </row>
    <row r="12" spans="1:29" x14ac:dyDescent="0.4">
      <c r="A12" s="3">
        <v>44578</v>
      </c>
      <c r="B12" s="1">
        <v>212</v>
      </c>
      <c r="C12" s="12">
        <v>1</v>
      </c>
      <c r="D12">
        <v>2</v>
      </c>
      <c r="E12">
        <v>2665081</v>
      </c>
      <c r="F12">
        <f>(SQRT(LOG(E12,9))-2)*10</f>
        <v>5.9496314949423112</v>
      </c>
      <c r="G12" s="1" t="s">
        <v>79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2">
        <f>H12*0.5+I12*0.4+J12*0.3+K12*0.2+L12*0.1-M12*0.1-N12*0.2-O12*0.3-P12*0.4-Q12*0.5</f>
        <v>0.6</v>
      </c>
      <c r="S12" s="1">
        <v>222197</v>
      </c>
      <c r="T12" s="1">
        <v>5640</v>
      </c>
      <c r="U12" s="1">
        <v>1</v>
      </c>
      <c r="V12" s="1">
        <v>8</v>
      </c>
      <c r="W12" s="1">
        <v>32</v>
      </c>
      <c r="X12" s="1">
        <v>32</v>
      </c>
      <c r="Y12" s="1">
        <v>18</v>
      </c>
      <c r="Z12" s="1">
        <v>8</v>
      </c>
      <c r="AA12" s="1">
        <v>2</v>
      </c>
      <c r="AB12" s="1">
        <f>AA12*0+Z12*1+Y12*2+X12*3+W12*4+V12*5+U12*6</f>
        <v>314</v>
      </c>
      <c r="AC12" s="1">
        <f>T12/S12</f>
        <v>2.5382880956988617E-2</v>
      </c>
    </row>
    <row r="13" spans="1:29" x14ac:dyDescent="0.4">
      <c r="A13" s="3">
        <v>44579</v>
      </c>
      <c r="B13" s="1">
        <v>213</v>
      </c>
      <c r="C13" s="12">
        <v>1</v>
      </c>
      <c r="D13">
        <v>1</v>
      </c>
      <c r="E13">
        <v>10773043</v>
      </c>
      <c r="F13">
        <f>(SQRT(LOG(E13,9))-2)*10</f>
        <v>7.1469160904625406</v>
      </c>
      <c r="G13" s="1" t="s">
        <v>202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1</v>
      </c>
      <c r="P13" s="1">
        <v>0</v>
      </c>
      <c r="Q13" s="1">
        <v>0</v>
      </c>
      <c r="R13" s="2">
        <f>H13*0.5+I13*0.4+J13*0.3+K13*0.2+L13*0.1-M13*0.1-N13*0.2-O13*0.3-P13*0.4-Q13*0.5</f>
        <v>-9.9999999999999978E-2</v>
      </c>
      <c r="S13" s="1">
        <v>220950</v>
      </c>
      <c r="T13" s="1">
        <v>6206</v>
      </c>
      <c r="U13" s="1">
        <v>1</v>
      </c>
      <c r="V13" s="1">
        <v>2</v>
      </c>
      <c r="W13" s="1">
        <v>11</v>
      </c>
      <c r="X13" s="1">
        <v>24</v>
      </c>
      <c r="Y13" s="1">
        <v>31</v>
      </c>
      <c r="Z13" s="1">
        <v>26</v>
      </c>
      <c r="AA13" s="1">
        <v>6</v>
      </c>
      <c r="AB13" s="1">
        <f>AA13*0+Z13*1+Y13*2+X13*3+W13*4+V13*5+U13*6</f>
        <v>220</v>
      </c>
      <c r="AC13" s="1">
        <f>T13/S13</f>
        <v>2.8087802670287397E-2</v>
      </c>
    </row>
    <row r="14" spans="1:29" x14ac:dyDescent="0.4">
      <c r="A14" s="3">
        <v>44580</v>
      </c>
      <c r="B14" s="1">
        <v>214</v>
      </c>
      <c r="C14" s="12">
        <v>1</v>
      </c>
      <c r="D14">
        <v>2</v>
      </c>
      <c r="E14">
        <v>175527859</v>
      </c>
      <c r="F14">
        <f>(SQRT(LOG(E14,9))-2)*10</f>
        <v>9.3933256813681698</v>
      </c>
      <c r="G14" s="1" t="s">
        <v>78</v>
      </c>
      <c r="H14" s="1">
        <v>0</v>
      </c>
      <c r="I14" s="1">
        <v>1</v>
      </c>
      <c r="J14" s="1">
        <v>0</v>
      </c>
      <c r="K14" s="1">
        <v>1</v>
      </c>
      <c r="L14" s="1">
        <v>1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2">
        <f>H14*0.5+I14*0.4+J14*0.3+K14*0.2+L14*0.1-M14*0.1-N14*0.2-O14*0.3-P14*0.4-Q14*0.5</f>
        <v>0.70000000000000007</v>
      </c>
      <c r="S14" s="1">
        <v>280622</v>
      </c>
      <c r="T14" s="1">
        <v>7094</v>
      </c>
      <c r="U14" s="1">
        <v>1</v>
      </c>
      <c r="V14" s="1">
        <v>16</v>
      </c>
      <c r="W14" s="1">
        <v>37</v>
      </c>
      <c r="X14" s="1">
        <v>28</v>
      </c>
      <c r="Y14" s="1">
        <v>12</v>
      </c>
      <c r="Z14" s="1">
        <v>4</v>
      </c>
      <c r="AA14" s="1">
        <v>1</v>
      </c>
      <c r="AB14" s="1">
        <f>AA14*0+Z14*1+Y14*2+X14*3+W14*4+V14*5+U14*6</f>
        <v>346</v>
      </c>
      <c r="AC14" s="1">
        <f>T14/S14</f>
        <v>2.5279557554290111E-2</v>
      </c>
    </row>
    <row r="15" spans="1:29" x14ac:dyDescent="0.4">
      <c r="A15" s="3">
        <v>44581</v>
      </c>
      <c r="B15" s="1">
        <v>215</v>
      </c>
      <c r="C15" s="12">
        <v>1</v>
      </c>
      <c r="D15">
        <v>2</v>
      </c>
      <c r="E15">
        <v>12656312</v>
      </c>
      <c r="F15">
        <f>(SQRT(LOG(E15,9))-2)*10</f>
        <v>7.2816319688123521</v>
      </c>
      <c r="G15" s="1" t="s">
        <v>77</v>
      </c>
      <c r="H15" s="1">
        <v>0</v>
      </c>
      <c r="I15" s="1">
        <v>1</v>
      </c>
      <c r="J15" s="1">
        <v>0</v>
      </c>
      <c r="K15" s="1">
        <v>2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2">
        <f>H15*0.5+I15*0.4+J15*0.3+K15*0.2+L15*0.1-M15*0.1-N15*0.2-O15*0.3-P15*0.4-Q15*0.5</f>
        <v>0.8</v>
      </c>
      <c r="S15" s="1">
        <v>243964</v>
      </c>
      <c r="T15" s="1">
        <v>6589</v>
      </c>
      <c r="U15" s="1">
        <v>1</v>
      </c>
      <c r="V15" s="1">
        <v>8</v>
      </c>
      <c r="W15" s="1">
        <v>29</v>
      </c>
      <c r="X15" s="1">
        <v>34</v>
      </c>
      <c r="Y15" s="1">
        <v>20</v>
      </c>
      <c r="Z15" s="1">
        <v>8</v>
      </c>
      <c r="AA15" s="1">
        <v>1</v>
      </c>
      <c r="AB15" s="1">
        <f>AA15*0+Z15*1+Y15*2+X15*3+W15*4+V15*5+U15*6</f>
        <v>312</v>
      </c>
      <c r="AC15" s="1">
        <f>T15/S15</f>
        <v>2.7008083159810462E-2</v>
      </c>
    </row>
    <row r="16" spans="1:29" x14ac:dyDescent="0.4">
      <c r="A16" s="3">
        <v>44582</v>
      </c>
      <c r="B16" s="1">
        <v>216</v>
      </c>
      <c r="C16" s="12">
        <v>1</v>
      </c>
      <c r="D16">
        <v>1</v>
      </c>
      <c r="E16">
        <v>891337</v>
      </c>
      <c r="F16">
        <f>(SQRT(LOG(E16,9))-2)*10</f>
        <v>4.9706951977821223</v>
      </c>
      <c r="G16" s="1" t="s">
        <v>76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2">
        <f>H16*0.5+I16*0.4+J16*0.3+K16*0.2+L16*0.1-M16*0.1-N16*0.2-O16*0.3-P16*0.4-Q16*0.5</f>
        <v>0</v>
      </c>
      <c r="S16" s="1">
        <v>273727</v>
      </c>
      <c r="T16" s="1">
        <v>7409</v>
      </c>
      <c r="U16" s="1">
        <v>1</v>
      </c>
      <c r="V16" s="1">
        <v>8</v>
      </c>
      <c r="W16" s="1">
        <v>30</v>
      </c>
      <c r="X16" s="1">
        <v>33</v>
      </c>
      <c r="Y16" s="1">
        <v>19</v>
      </c>
      <c r="Z16" s="1">
        <v>7</v>
      </c>
      <c r="AA16" s="1">
        <v>1</v>
      </c>
      <c r="AB16" s="1">
        <f>AA16*0+Z16*1+Y16*2+X16*3+W16*4+V16*5+U16*6</f>
        <v>310</v>
      </c>
      <c r="AC16" s="1">
        <f>T16/S16</f>
        <v>2.7067114314627348E-2</v>
      </c>
    </row>
    <row r="17" spans="1:29" x14ac:dyDescent="0.4">
      <c r="A17" s="3">
        <v>44583</v>
      </c>
      <c r="B17" s="1">
        <v>217</v>
      </c>
      <c r="C17" s="12">
        <v>1</v>
      </c>
      <c r="D17">
        <v>2</v>
      </c>
      <c r="E17">
        <v>717079</v>
      </c>
      <c r="F17">
        <f>(SQRT(LOG(E17,9))-2)*10</f>
        <v>4.7716592670484781</v>
      </c>
      <c r="G17" s="1" t="s">
        <v>75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2">
        <f>H17*0.5+I17*0.4+J17*0.3+K17*0.2+L17*0.1-M17*0.1-N17*0.2-O17*0.3-P17*0.4-Q17*0.5</f>
        <v>0.6</v>
      </c>
      <c r="S17" s="1">
        <v>241489</v>
      </c>
      <c r="T17" s="1">
        <v>6850</v>
      </c>
      <c r="U17" s="1">
        <v>1</v>
      </c>
      <c r="V17" s="1">
        <v>3</v>
      </c>
      <c r="W17" s="1">
        <v>17</v>
      </c>
      <c r="X17" s="1">
        <v>33</v>
      </c>
      <c r="Y17" s="1">
        <v>29</v>
      </c>
      <c r="Z17" s="1">
        <v>15</v>
      </c>
      <c r="AA17" s="1">
        <v>3</v>
      </c>
      <c r="AB17" s="1">
        <f>AA17*0+Z17*1+Y17*2+X17*3+W17*4+V17*5+U17*6</f>
        <v>261</v>
      </c>
      <c r="AC17" s="1">
        <f>T17/S17</f>
        <v>2.8365681252562228E-2</v>
      </c>
    </row>
    <row r="18" spans="1:29" x14ac:dyDescent="0.4">
      <c r="A18" s="3">
        <v>44584</v>
      </c>
      <c r="B18" s="1">
        <v>218</v>
      </c>
      <c r="C18" s="12">
        <v>1</v>
      </c>
      <c r="D18">
        <v>1</v>
      </c>
      <c r="E18">
        <v>640746</v>
      </c>
      <c r="F18">
        <f>(SQRT(LOG(E18,9))-2)*10</f>
        <v>4.6680481577913424</v>
      </c>
      <c r="G18" s="1" t="s">
        <v>357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2">
        <f>H18*0.5+I18*0.4+J18*0.3+K18*0.2+L18*0.1-M18*0.1-N18*0.2-O18*0.3-P18*0.4-Q18*0.5</f>
        <v>0.1</v>
      </c>
      <c r="S18" s="1">
        <v>269929</v>
      </c>
      <c r="T18" s="1">
        <v>7630</v>
      </c>
      <c r="U18" s="1">
        <v>1</v>
      </c>
      <c r="V18" s="1">
        <v>5</v>
      </c>
      <c r="W18" s="1">
        <v>28</v>
      </c>
      <c r="X18" s="1">
        <v>38</v>
      </c>
      <c r="Y18" s="1">
        <v>20</v>
      </c>
      <c r="Z18" s="1">
        <v>7</v>
      </c>
      <c r="AA18" s="1">
        <v>1</v>
      </c>
      <c r="AB18" s="1">
        <f>AA18*0+Z18*1+Y18*2+X18*3+W18*4+V18*5+U18*6</f>
        <v>304</v>
      </c>
      <c r="AC18" s="1">
        <f>T18/S18</f>
        <v>2.8266692352433419E-2</v>
      </c>
    </row>
    <row r="19" spans="1:29" x14ac:dyDescent="0.4">
      <c r="A19" s="3">
        <v>44585</v>
      </c>
      <c r="B19" s="1">
        <v>219</v>
      </c>
      <c r="C19" s="12">
        <v>2</v>
      </c>
      <c r="D19">
        <v>1</v>
      </c>
      <c r="E19">
        <v>965905</v>
      </c>
      <c r="F19">
        <f>(SQRT(LOG(E19,9))-2)*10</f>
        <v>5.0438052571082759</v>
      </c>
      <c r="G19" s="1" t="s">
        <v>210</v>
      </c>
      <c r="H19" s="1">
        <v>0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0</v>
      </c>
      <c r="R19" s="2">
        <f>H19*0.5+I19*0.4+J19*0.3+K19*0.2+L19*0.1-M19*0.1-N19*0.2-O19*0.3-P19*0.4-Q19*0.5</f>
        <v>0.1</v>
      </c>
      <c r="S19" s="1">
        <v>258038</v>
      </c>
      <c r="T19" s="1">
        <v>8317</v>
      </c>
      <c r="U19" s="1">
        <v>1</v>
      </c>
      <c r="V19" s="1">
        <v>1</v>
      </c>
      <c r="W19" s="1">
        <v>11</v>
      </c>
      <c r="X19" s="1">
        <v>29</v>
      </c>
      <c r="Y19" s="1">
        <v>33</v>
      </c>
      <c r="Z19" s="1">
        <v>21</v>
      </c>
      <c r="AA19" s="1">
        <v>4</v>
      </c>
      <c r="AB19" s="1">
        <f>AA19*0+Z19*1+Y19*2+X19*3+W19*4+V19*5+U19*6</f>
        <v>229</v>
      </c>
      <c r="AC19" s="1">
        <f>T19/S19</f>
        <v>3.2231686805819296E-2</v>
      </c>
    </row>
    <row r="20" spans="1:29" x14ac:dyDescent="0.4">
      <c r="A20" s="3">
        <v>44586</v>
      </c>
      <c r="B20" s="1">
        <v>220</v>
      </c>
      <c r="C20" s="12">
        <v>1</v>
      </c>
      <c r="D20">
        <v>2</v>
      </c>
      <c r="E20">
        <v>22450333</v>
      </c>
      <c r="F20">
        <f>(SQRT(LOG(E20,9))-2)*10</f>
        <v>7.7555867436181414</v>
      </c>
      <c r="G20" s="1" t="s">
        <v>74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2">
        <f>H20*0.5+I20*0.4+J20*0.3+K20*0.2+L20*0.1-M20*0.1-N20*0.2-O20*0.3-P20*0.4-Q20*0.5</f>
        <v>0.3</v>
      </c>
      <c r="S20" s="1">
        <v>276404</v>
      </c>
      <c r="T20" s="1">
        <v>8708</v>
      </c>
      <c r="U20" s="1">
        <v>1</v>
      </c>
      <c r="V20" s="1">
        <v>6</v>
      </c>
      <c r="W20" s="1">
        <v>25</v>
      </c>
      <c r="X20" s="1">
        <v>34</v>
      </c>
      <c r="Y20" s="1">
        <v>23</v>
      </c>
      <c r="Z20" s="1">
        <v>9</v>
      </c>
      <c r="AA20" s="1">
        <v>1</v>
      </c>
      <c r="AB20" s="1">
        <f>AA20*0+Z20*1+Y20*2+X20*3+W20*4+V20*5+U20*6</f>
        <v>293</v>
      </c>
      <c r="AC20" s="1">
        <f>T20/S20</f>
        <v>3.1504609195235962E-2</v>
      </c>
    </row>
    <row r="21" spans="1:29" x14ac:dyDescent="0.4">
      <c r="A21" s="3">
        <v>44587</v>
      </c>
      <c r="B21" s="1">
        <v>221</v>
      </c>
      <c r="C21" s="12">
        <v>1</v>
      </c>
      <c r="D21">
        <v>1</v>
      </c>
      <c r="E21">
        <v>725891</v>
      </c>
      <c r="F21">
        <f>(SQRT(LOG(E21,9))-2)*10</f>
        <v>4.7828767319358612</v>
      </c>
      <c r="G21" s="1" t="s">
        <v>73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1</v>
      </c>
      <c r="N21" s="1">
        <v>0</v>
      </c>
      <c r="O21" s="1">
        <v>0</v>
      </c>
      <c r="P21" s="1">
        <v>0</v>
      </c>
      <c r="Q21" s="1">
        <v>0</v>
      </c>
      <c r="R21" s="2">
        <f>H21*0.5+I21*0.4+J21*0.3+K21*0.2+L21*0.1-M21*0.1-N21*0.2-O21*0.3-P21*0.4-Q21*0.5</f>
        <v>0.19999999999999998</v>
      </c>
      <c r="S21" s="1">
        <v>302348</v>
      </c>
      <c r="T21" s="1">
        <v>10163</v>
      </c>
      <c r="U21" s="1">
        <v>1</v>
      </c>
      <c r="V21" s="1">
        <v>4</v>
      </c>
      <c r="W21" s="1">
        <v>22</v>
      </c>
      <c r="X21" s="1">
        <v>37</v>
      </c>
      <c r="Y21" s="1">
        <v>24</v>
      </c>
      <c r="Z21" s="1">
        <v>10</v>
      </c>
      <c r="AA21" s="1">
        <v>2</v>
      </c>
      <c r="AB21" s="1">
        <f>AA21*0+Z21*1+Y21*2+X21*3+W21*4+V21*5+U21*6</f>
        <v>283</v>
      </c>
      <c r="AC21" s="1">
        <f>T21/S21</f>
        <v>3.3613584346514611E-2</v>
      </c>
    </row>
    <row r="22" spans="1:29" x14ac:dyDescent="0.4">
      <c r="A22" s="3">
        <v>44588</v>
      </c>
      <c r="B22" s="1">
        <v>222</v>
      </c>
      <c r="C22" s="12">
        <v>1</v>
      </c>
      <c r="D22">
        <v>2</v>
      </c>
      <c r="E22">
        <v>36648260</v>
      </c>
      <c r="F22">
        <f>(SQRT(LOG(E22,9))-2)*10</f>
        <v>8.1545060370872982</v>
      </c>
      <c r="G22" s="1" t="s">
        <v>72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2">
        <f>H22*0.5+I22*0.4+J22*0.3+K22*0.2+L22*0.1-M22*0.1-N22*0.2-O22*0.3-P22*0.4-Q22*0.5</f>
        <v>0.60000000000000009</v>
      </c>
      <c r="S22" s="1">
        <v>331844</v>
      </c>
      <c r="T22" s="1">
        <v>11451</v>
      </c>
      <c r="U22" s="1">
        <v>1</v>
      </c>
      <c r="V22" s="1">
        <v>9</v>
      </c>
      <c r="W22" s="1">
        <v>29</v>
      </c>
      <c r="X22" s="1">
        <v>33</v>
      </c>
      <c r="Y22" s="1">
        <v>19</v>
      </c>
      <c r="Z22" s="1">
        <v>7</v>
      </c>
      <c r="AA22" s="1">
        <v>1</v>
      </c>
      <c r="AB22" s="1">
        <f>AA22*0+Z22*1+Y22*2+X22*3+W22*4+V22*5+U22*6</f>
        <v>311</v>
      </c>
      <c r="AC22" s="1">
        <f>T22/S22</f>
        <v>3.4507178071624019E-2</v>
      </c>
    </row>
    <row r="23" spans="1:29" x14ac:dyDescent="0.4">
      <c r="A23" s="3">
        <v>44589</v>
      </c>
      <c r="B23" s="1">
        <v>223</v>
      </c>
      <c r="C23" s="12">
        <v>1</v>
      </c>
      <c r="D23">
        <v>1</v>
      </c>
      <c r="E23">
        <v>1360009</v>
      </c>
      <c r="F23">
        <f>(SQRT(LOG(E23,9))-2)*10</f>
        <v>5.3528206563456049</v>
      </c>
      <c r="G23" s="1" t="s">
        <v>71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0</v>
      </c>
      <c r="P23" s="1">
        <v>0</v>
      </c>
      <c r="Q23" s="1">
        <v>0</v>
      </c>
      <c r="R23" s="2">
        <f>H23*0.5+I23*0.4+J23*0.3+K23*0.2+L23*0.1-M23*0.1-N23*0.2-O23*0.3-P23*0.4-Q23*0.5</f>
        <v>0.4</v>
      </c>
      <c r="S23" s="1">
        <v>296968</v>
      </c>
      <c r="T23" s="1">
        <v>11148</v>
      </c>
      <c r="U23" s="1">
        <v>1</v>
      </c>
      <c r="V23" s="1">
        <v>4</v>
      </c>
      <c r="W23" s="1">
        <v>17</v>
      </c>
      <c r="X23" s="1">
        <v>30</v>
      </c>
      <c r="Y23" s="1">
        <v>27</v>
      </c>
      <c r="Z23" s="1">
        <v>17</v>
      </c>
      <c r="AA23" s="1">
        <v>4</v>
      </c>
      <c r="AB23" s="1">
        <f>AA23*0+Z23*1+Y23*2+X23*3+W23*4+V23*5+U23*6</f>
        <v>255</v>
      </c>
      <c r="AC23" s="1">
        <f>T23/S23</f>
        <v>3.7539398184316154E-2</v>
      </c>
    </row>
    <row r="24" spans="1:29" x14ac:dyDescent="0.4">
      <c r="A24" s="3">
        <v>44590</v>
      </c>
      <c r="B24" s="1">
        <v>224</v>
      </c>
      <c r="C24" s="12">
        <v>1</v>
      </c>
      <c r="D24">
        <v>2</v>
      </c>
      <c r="E24">
        <v>302311431</v>
      </c>
      <c r="F24">
        <f>(SQRT(LOG(E24,9))-2)*10</f>
        <v>9.8112499726994518</v>
      </c>
      <c r="G24" s="1" t="s">
        <v>363</v>
      </c>
      <c r="H24" s="1">
        <v>0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2">
        <f>H24*0.5+I24*0.4+J24*0.3+K24*0.2+L24*0.1-M24*0.1-N24*0.2-O24*0.3-P24*0.4-Q24*0.5</f>
        <v>0.2</v>
      </c>
      <c r="S24" s="1">
        <v>313220</v>
      </c>
      <c r="T24" s="1">
        <v>11592</v>
      </c>
      <c r="U24" s="1">
        <v>1</v>
      </c>
      <c r="V24" s="1">
        <v>7</v>
      </c>
      <c r="W24" s="1">
        <v>29</v>
      </c>
      <c r="X24" s="1">
        <v>35</v>
      </c>
      <c r="Y24" s="1">
        <v>20</v>
      </c>
      <c r="Z24" s="1">
        <v>8</v>
      </c>
      <c r="AA24" s="1">
        <v>1</v>
      </c>
      <c r="AB24" s="1">
        <f>AA24*0+Z24*1+Y24*2+X24*3+W24*4+V24*5+U24*6</f>
        <v>310</v>
      </c>
      <c r="AC24" s="1">
        <f>T24/S24</f>
        <v>3.7009130962262944E-2</v>
      </c>
    </row>
    <row r="25" spans="1:29" x14ac:dyDescent="0.4">
      <c r="A25" s="3">
        <v>44591</v>
      </c>
      <c r="B25" s="1">
        <v>225</v>
      </c>
      <c r="C25" s="12">
        <v>1</v>
      </c>
      <c r="D25">
        <v>1</v>
      </c>
      <c r="E25">
        <v>121159</v>
      </c>
      <c r="F25">
        <f>(SQRT(LOG(E25,9))-2)*10</f>
        <v>3.0805348881441663</v>
      </c>
      <c r="G25" s="1" t="s">
        <v>268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2">
        <f>H25*0.5+I25*0.4+J25*0.3+K25*0.2+L25*0.1-M25*0.1-N25*0.2-O25*0.3-P25*0.4-Q25*0.5</f>
        <v>0</v>
      </c>
      <c r="S25" s="1">
        <v>294687</v>
      </c>
      <c r="T25" s="1">
        <v>11524</v>
      </c>
      <c r="U25" s="1">
        <v>0</v>
      </c>
      <c r="V25" s="1">
        <v>2</v>
      </c>
      <c r="W25" s="1">
        <v>18</v>
      </c>
      <c r="X25" s="1">
        <v>39</v>
      </c>
      <c r="Y25" s="1">
        <v>27</v>
      </c>
      <c r="Z25" s="1">
        <v>12</v>
      </c>
      <c r="AA25" s="1">
        <v>2</v>
      </c>
      <c r="AB25" s="1">
        <f>AA25*0+Z25*1+Y25*2+X25*3+W25*4+V25*5+U25*6</f>
        <v>265</v>
      </c>
      <c r="AC25" s="1">
        <f>T25/S25</f>
        <v>3.9105898801100832E-2</v>
      </c>
    </row>
    <row r="26" spans="1:29" x14ac:dyDescent="0.4">
      <c r="A26" s="3">
        <v>44592</v>
      </c>
      <c r="B26" s="1">
        <v>226</v>
      </c>
      <c r="C26" s="12">
        <v>1</v>
      </c>
      <c r="D26">
        <v>1</v>
      </c>
      <c r="E26">
        <v>126699632</v>
      </c>
      <c r="F26">
        <f>(SQRT(LOG(E26,9))-2)*10</f>
        <v>9.1398639274251448</v>
      </c>
      <c r="G26" s="1" t="s">
        <v>70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2">
        <f>H26*0.5+I26*0.4+J26*0.3+K26*0.2+L26*0.1-M26*0.1-N26*0.2-O26*0.3-P26*0.4-Q26*0.5</f>
        <v>0.5</v>
      </c>
      <c r="S26" s="1">
        <v>341314</v>
      </c>
      <c r="T26" s="1">
        <v>13347</v>
      </c>
      <c r="U26" s="1">
        <v>1</v>
      </c>
      <c r="V26" s="1">
        <v>10</v>
      </c>
      <c r="W26" s="1">
        <v>25</v>
      </c>
      <c r="X26" s="1">
        <v>27</v>
      </c>
      <c r="Y26" s="1">
        <v>19</v>
      </c>
      <c r="Z26" s="1">
        <v>12</v>
      </c>
      <c r="AA26" s="1">
        <v>5</v>
      </c>
      <c r="AB26" s="1">
        <f>AA26*0+Z26*1+Y26*2+X26*3+W26*4+V26*5+U26*6</f>
        <v>287</v>
      </c>
      <c r="AC26" s="1">
        <f>T26/S26</f>
        <v>3.9104753980205909E-2</v>
      </c>
    </row>
    <row r="27" spans="1:29" x14ac:dyDescent="0.4">
      <c r="A27" s="3">
        <v>44593</v>
      </c>
      <c r="B27" s="1">
        <v>227</v>
      </c>
      <c r="C27" s="12">
        <v>1</v>
      </c>
      <c r="D27">
        <v>2</v>
      </c>
      <c r="E27">
        <v>270014141</v>
      </c>
      <c r="F27">
        <f>(SQRT(LOG(E27,9))-2)*10</f>
        <v>9.7248806488049677</v>
      </c>
      <c r="G27" s="1" t="s">
        <v>69</v>
      </c>
      <c r="H27" s="1">
        <v>1</v>
      </c>
      <c r="I27" s="1">
        <v>1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2">
        <f>H27*0.5+I27*0.4+J27*0.3+K27*0.2+L27*0.1-M27*0.1-N27*0.2-O27*0.3-P27*0.4-Q27*0.5</f>
        <v>1.1000000000000001</v>
      </c>
      <c r="S27" s="1">
        <v>351663</v>
      </c>
      <c r="T27" s="1">
        <v>13606</v>
      </c>
      <c r="U27" s="1">
        <v>1</v>
      </c>
      <c r="V27" s="1">
        <v>13</v>
      </c>
      <c r="W27" s="1">
        <v>34</v>
      </c>
      <c r="X27" s="1">
        <v>30</v>
      </c>
      <c r="Y27" s="1">
        <v>15</v>
      </c>
      <c r="Z27" s="1">
        <v>6</v>
      </c>
      <c r="AA27" s="1">
        <v>1</v>
      </c>
      <c r="AB27" s="1">
        <f>AA27*0+Z27*1+Y27*2+X27*3+W27*4+V27*5+U27*6</f>
        <v>333</v>
      </c>
      <c r="AC27" s="1">
        <f>T27/S27</f>
        <v>3.8690450800908827E-2</v>
      </c>
    </row>
    <row r="28" spans="1:29" x14ac:dyDescent="0.4">
      <c r="A28" s="3">
        <v>44594</v>
      </c>
      <c r="B28" s="1">
        <v>228</v>
      </c>
      <c r="C28" s="12">
        <v>1</v>
      </c>
      <c r="D28">
        <v>2</v>
      </c>
      <c r="E28">
        <v>2140516</v>
      </c>
      <c r="F28">
        <f>(SQRT(LOG(E28,9))-2)*10</f>
        <v>5.7567024354403795</v>
      </c>
      <c r="G28" s="1" t="s">
        <v>68</v>
      </c>
      <c r="H28" s="1">
        <v>0</v>
      </c>
      <c r="I28" s="1">
        <v>1</v>
      </c>
      <c r="J28" s="1">
        <v>0</v>
      </c>
      <c r="K28" s="1">
        <v>1</v>
      </c>
      <c r="L28" s="1">
        <v>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2">
        <f>H28*0.5+I28*0.4+J28*0.3+K28*0.2+L28*0.1-M28*0.1-N28*0.2-O28*0.3-P28*0.4-Q28*0.5</f>
        <v>0.70000000000000007</v>
      </c>
      <c r="S28" s="1">
        <v>361908</v>
      </c>
      <c r="T28" s="1">
        <v>14205</v>
      </c>
      <c r="U28" s="1">
        <v>3</v>
      </c>
      <c r="V28" s="1">
        <v>13</v>
      </c>
      <c r="W28" s="1">
        <v>32</v>
      </c>
      <c r="X28" s="1">
        <v>29</v>
      </c>
      <c r="Y28" s="1">
        <v>16</v>
      </c>
      <c r="Z28" s="1">
        <v>7</v>
      </c>
      <c r="AA28" s="1">
        <v>1</v>
      </c>
      <c r="AB28" s="1">
        <f>AA28*0+Z28*1+Y28*2+X28*3+W28*4+V28*5+U28*6</f>
        <v>337</v>
      </c>
      <c r="AC28" s="1">
        <f>T28/S28</f>
        <v>3.9250306707782089E-2</v>
      </c>
    </row>
    <row r="29" spans="1:29" x14ac:dyDescent="0.4">
      <c r="A29" s="3">
        <v>44595</v>
      </c>
      <c r="B29" s="1">
        <v>229</v>
      </c>
      <c r="C29" s="12">
        <v>1</v>
      </c>
      <c r="D29">
        <v>1</v>
      </c>
      <c r="E29">
        <v>287428</v>
      </c>
      <c r="F29">
        <f>(SQRT(LOG(E29,9))-2)*10</f>
        <v>3.9170953052635671</v>
      </c>
      <c r="G29" s="1" t="s">
        <v>295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2">
        <f>H29*0.5+I29*0.4+J29*0.3+K29*0.2+L29*0.1-M29*0.1-N29*0.2-O29*0.3-P29*0.4-Q29*0.5</f>
        <v>0.3</v>
      </c>
      <c r="S29" s="1">
        <v>358176</v>
      </c>
      <c r="T29" s="1">
        <v>14609</v>
      </c>
      <c r="U29" s="1">
        <v>1</v>
      </c>
      <c r="V29" s="1">
        <v>7</v>
      </c>
      <c r="W29" s="1">
        <v>22</v>
      </c>
      <c r="X29" s="1">
        <v>28</v>
      </c>
      <c r="Y29" s="1">
        <v>25</v>
      </c>
      <c r="Z29" s="1">
        <v>14</v>
      </c>
      <c r="AA29" s="1">
        <v>4</v>
      </c>
      <c r="AB29" s="1">
        <f>AA29*0+Z29*1+Y29*2+X29*3+W29*4+V29*5+U29*6</f>
        <v>277</v>
      </c>
      <c r="AC29" s="1">
        <f>T29/S29</f>
        <v>4.0787210756722952E-2</v>
      </c>
    </row>
    <row r="30" spans="1:29" x14ac:dyDescent="0.4">
      <c r="A30" s="3">
        <v>44596</v>
      </c>
      <c r="B30" s="1">
        <v>230</v>
      </c>
      <c r="C30" s="12">
        <v>1</v>
      </c>
      <c r="D30">
        <v>2</v>
      </c>
      <c r="E30">
        <v>266830</v>
      </c>
      <c r="F30">
        <f>(SQRT(LOG(E30,9))-2)*10</f>
        <v>3.8462397276974469</v>
      </c>
      <c r="G30" s="1" t="s">
        <v>362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2">
        <f>H30*0.5+I30*0.4+J30*0.3+K30*0.2+L30*0.1-M30*0.1-N30*0.2-O30*0.3-P30*0.4-Q30*0.5</f>
        <v>1.2</v>
      </c>
      <c r="S30" s="1">
        <v>359679</v>
      </c>
      <c r="T30" s="1">
        <v>14813</v>
      </c>
      <c r="U30" s="1">
        <v>1</v>
      </c>
      <c r="V30" s="1">
        <v>10</v>
      </c>
      <c r="W30" s="1">
        <v>28</v>
      </c>
      <c r="X30" s="1">
        <v>31</v>
      </c>
      <c r="Y30" s="1">
        <v>19</v>
      </c>
      <c r="Z30" s="1">
        <v>9</v>
      </c>
      <c r="AA30" s="1">
        <v>2</v>
      </c>
      <c r="AB30" s="1">
        <f>AA30*0+Z30*1+Y30*2+X30*3+W30*4+V30*5+U30*6</f>
        <v>308</v>
      </c>
      <c r="AC30" s="1">
        <f>T30/S30</f>
        <v>4.1183944572799634E-2</v>
      </c>
    </row>
    <row r="31" spans="1:29" x14ac:dyDescent="0.4">
      <c r="A31" s="3">
        <v>44597</v>
      </c>
      <c r="B31" s="1">
        <v>231</v>
      </c>
      <c r="C31" s="12">
        <v>1</v>
      </c>
      <c r="D31">
        <v>2</v>
      </c>
      <c r="E31">
        <v>497342</v>
      </c>
      <c r="F31">
        <f>(SQRT(LOG(E31,9))-2)*10</f>
        <v>4.4332132076987518</v>
      </c>
      <c r="G31" s="1" t="s">
        <v>313</v>
      </c>
      <c r="H31" s="1">
        <v>0</v>
      </c>
      <c r="I31" s="1">
        <v>1</v>
      </c>
      <c r="J31" s="1">
        <v>1</v>
      </c>
      <c r="K31" s="1">
        <v>1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2">
        <f>H31*0.5+I31*0.4+J31*0.3+K31*0.2+L31*0.1-M31*0.1-N31*0.2-O31*0.3-P31*0.4-Q31*0.5</f>
        <v>0.89999999999999991</v>
      </c>
      <c r="S31" s="1">
        <v>319698</v>
      </c>
      <c r="T31" s="1">
        <v>13708</v>
      </c>
      <c r="U31" s="1">
        <v>1</v>
      </c>
      <c r="V31" s="1">
        <v>4</v>
      </c>
      <c r="W31" s="1">
        <v>22</v>
      </c>
      <c r="X31" s="1">
        <v>36</v>
      </c>
      <c r="Y31" s="1">
        <v>25</v>
      </c>
      <c r="Z31" s="1">
        <v>11</v>
      </c>
      <c r="AA31" s="1">
        <v>2</v>
      </c>
      <c r="AB31" s="1">
        <f>AA31*0+Z31*1+Y31*2+X31*3+W31*4+V31*5+U31*6</f>
        <v>283</v>
      </c>
      <c r="AC31" s="1">
        <f>T31/S31</f>
        <v>4.287796608048846E-2</v>
      </c>
    </row>
    <row r="32" spans="1:29" x14ac:dyDescent="0.4">
      <c r="A32" s="3">
        <v>44598</v>
      </c>
      <c r="B32" s="1">
        <v>232</v>
      </c>
      <c r="C32" s="12">
        <v>2</v>
      </c>
      <c r="D32">
        <v>1</v>
      </c>
      <c r="E32">
        <v>15835076</v>
      </c>
      <c r="F32">
        <f>(SQRT(LOG(E32,9))-2)*10</f>
        <v>7.467897125935945</v>
      </c>
      <c r="G32" s="1" t="s">
        <v>67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0</v>
      </c>
      <c r="P32" s="1">
        <v>0</v>
      </c>
      <c r="Q32" s="1">
        <v>0</v>
      </c>
      <c r="R32" s="2">
        <f>H32*0.5+I32*0.4+J32*0.3+K32*0.2+L32*0.1-M32*0.1-N32*0.2-O32*0.3-P32*0.4-Q32*0.5</f>
        <v>0</v>
      </c>
      <c r="S32" s="1">
        <v>311018</v>
      </c>
      <c r="T32" s="1">
        <v>13716</v>
      </c>
      <c r="U32" s="1">
        <v>1</v>
      </c>
      <c r="V32" s="1">
        <v>3</v>
      </c>
      <c r="W32" s="1">
        <v>17</v>
      </c>
      <c r="X32" s="1">
        <v>33</v>
      </c>
      <c r="Y32" s="1">
        <v>27</v>
      </c>
      <c r="Z32" s="1">
        <v>16</v>
      </c>
      <c r="AA32" s="1">
        <v>3</v>
      </c>
      <c r="AB32" s="1">
        <f>AA32*0+Z32*1+Y32*2+X32*3+W32*4+V32*5+U32*6</f>
        <v>258</v>
      </c>
      <c r="AC32" s="1">
        <f>T32/S32</f>
        <v>4.4100341459336757E-2</v>
      </c>
    </row>
    <row r="33" spans="1:29" x14ac:dyDescent="0.4">
      <c r="A33" s="3">
        <v>44599</v>
      </c>
      <c r="B33" s="1">
        <v>233</v>
      </c>
      <c r="C33" s="12">
        <v>2</v>
      </c>
      <c r="D33">
        <v>2</v>
      </c>
      <c r="E33">
        <v>7299470</v>
      </c>
      <c r="F33">
        <f>(SQRT(LOG(E33,9))-2)*10</f>
        <v>6.8186453486849929</v>
      </c>
      <c r="G33" s="1" t="s">
        <v>209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2">
        <f>H33*0.5+I33*0.4+J33*0.3+K33*0.2+L33*0.1-M33*0.1-N33*0.2-O33*0.3-P33*0.4-Q33*0.5</f>
        <v>1</v>
      </c>
      <c r="S33" s="1">
        <v>288228</v>
      </c>
      <c r="T33" s="1">
        <v>13340</v>
      </c>
      <c r="U33" s="1">
        <v>1</v>
      </c>
      <c r="V33" s="1">
        <v>3</v>
      </c>
      <c r="W33" s="1">
        <v>13</v>
      </c>
      <c r="X33" s="1">
        <v>24</v>
      </c>
      <c r="Y33" s="1">
        <v>30</v>
      </c>
      <c r="Z33" s="1">
        <v>24</v>
      </c>
      <c r="AA33" s="1">
        <v>5</v>
      </c>
      <c r="AB33" s="1">
        <f>AA33*0+Z33*1+Y33*2+X33*3+W33*4+V33*5+U33*6</f>
        <v>229</v>
      </c>
      <c r="AC33" s="1">
        <f>T33/S33</f>
        <v>4.6282803891363779E-2</v>
      </c>
    </row>
    <row r="34" spans="1:29" x14ac:dyDescent="0.4">
      <c r="A34" s="3">
        <v>44600</v>
      </c>
      <c r="B34" s="1">
        <v>234</v>
      </c>
      <c r="C34" s="12">
        <v>1</v>
      </c>
      <c r="D34">
        <v>2</v>
      </c>
      <c r="E34">
        <v>46079991</v>
      </c>
      <c r="F34">
        <f>(SQRT(LOG(E34,9))-2)*10</f>
        <v>8.3390020127028599</v>
      </c>
      <c r="G34" s="1" t="s">
        <v>286</v>
      </c>
      <c r="H34" s="1">
        <v>1</v>
      </c>
      <c r="I34" s="1">
        <v>0</v>
      </c>
      <c r="J34" s="1">
        <v>1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2">
        <f>H34*0.5+I34*0.4+J34*0.3+K34*0.2+L34*0.1-M34*0.1-N34*0.2-O34*0.3-P34*0.4-Q34*0.5</f>
        <v>0.8</v>
      </c>
      <c r="S34" s="1">
        <v>336236</v>
      </c>
      <c r="T34" s="1">
        <v>15369</v>
      </c>
      <c r="U34" s="1">
        <v>1</v>
      </c>
      <c r="V34" s="1">
        <v>10</v>
      </c>
      <c r="W34" s="1">
        <v>20</v>
      </c>
      <c r="X34" s="1">
        <v>24</v>
      </c>
      <c r="Y34" s="1">
        <v>24</v>
      </c>
      <c r="Z34" s="1">
        <v>17</v>
      </c>
      <c r="AA34" s="1">
        <v>3</v>
      </c>
      <c r="AB34" s="1">
        <f>AA34*0+Z34*1+Y34*2+X34*3+W34*4+V34*5+U34*6</f>
        <v>273</v>
      </c>
      <c r="AC34" s="1">
        <f>T34/S34</f>
        <v>4.5708966321274344E-2</v>
      </c>
    </row>
    <row r="35" spans="1:29" x14ac:dyDescent="0.4">
      <c r="A35" s="3">
        <v>44601</v>
      </c>
      <c r="B35" s="1">
        <v>235</v>
      </c>
      <c r="C35" s="12">
        <v>1</v>
      </c>
      <c r="D35">
        <v>2</v>
      </c>
      <c r="E35">
        <v>18085495</v>
      </c>
      <c r="F35">
        <f>(SQRT(LOG(E35,9))-2)*10</f>
        <v>7.5777650905135685</v>
      </c>
      <c r="G35" s="1" t="s">
        <v>311</v>
      </c>
      <c r="H35" s="1">
        <v>0</v>
      </c>
      <c r="I35" s="1">
        <v>0</v>
      </c>
      <c r="J35" s="1">
        <v>0</v>
      </c>
      <c r="K35" s="1">
        <v>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2">
        <f>H35*0.5+I35*0.4+J35*0.3+K35*0.2+L35*0.1-M35*0.1-N35*0.2-O35*0.3-P35*0.4-Q35*0.5</f>
        <v>0.2</v>
      </c>
      <c r="S35" s="1">
        <v>305372</v>
      </c>
      <c r="T35" s="1">
        <v>13846</v>
      </c>
      <c r="U35" s="1">
        <v>1</v>
      </c>
      <c r="V35" s="1">
        <v>5</v>
      </c>
      <c r="W35" s="1">
        <v>22</v>
      </c>
      <c r="X35" s="1">
        <v>34</v>
      </c>
      <c r="Y35" s="1">
        <v>25</v>
      </c>
      <c r="Z35" s="1">
        <v>11</v>
      </c>
      <c r="AA35" s="1">
        <v>2</v>
      </c>
      <c r="AB35" s="1">
        <f>AA35*0+Z35*1+Y35*2+X35*3+W35*4+V35*5+U35*6</f>
        <v>282</v>
      </c>
      <c r="AC35" s="1">
        <f>T35/S35</f>
        <v>4.5341419645547068E-2</v>
      </c>
    </row>
    <row r="36" spans="1:29" x14ac:dyDescent="0.4">
      <c r="A36" s="3">
        <v>44602</v>
      </c>
      <c r="B36" s="1">
        <v>236</v>
      </c>
      <c r="C36" s="12">
        <v>1</v>
      </c>
      <c r="D36">
        <v>2</v>
      </c>
      <c r="E36">
        <v>4606318</v>
      </c>
      <c r="F36">
        <f>(SQRT(LOG(E36,9))-2)*10</f>
        <v>6.4251256300106796</v>
      </c>
      <c r="G36" s="1" t="s">
        <v>348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2">
        <f>H36*0.5+I36*0.4+J36*0.3+K36*0.2+L36*0.1-M36*0.1-N36*0.2-O36*0.3-P36*0.4-Q36*0.5</f>
        <v>0.8</v>
      </c>
      <c r="S36" s="1">
        <v>304830</v>
      </c>
      <c r="T36" s="1">
        <v>13480</v>
      </c>
      <c r="U36" s="1">
        <v>1</v>
      </c>
      <c r="V36" s="1">
        <v>8</v>
      </c>
      <c r="W36" s="1">
        <v>26</v>
      </c>
      <c r="X36" s="1">
        <v>32</v>
      </c>
      <c r="Y36" s="1">
        <v>21</v>
      </c>
      <c r="Z36" s="1">
        <v>10</v>
      </c>
      <c r="AA36" s="1">
        <v>2</v>
      </c>
      <c r="AB36" s="1">
        <f>AA36*0+Z36*1+Y36*2+X36*3+W36*4+V36*5+U36*6</f>
        <v>298</v>
      </c>
      <c r="AC36" s="1">
        <f>T36/S36</f>
        <v>4.422136928779976E-2</v>
      </c>
    </row>
    <row r="37" spans="1:29" x14ac:dyDescent="0.4">
      <c r="A37" s="3">
        <v>44603</v>
      </c>
      <c r="B37" s="1">
        <v>237</v>
      </c>
      <c r="C37" s="12">
        <v>1</v>
      </c>
      <c r="D37">
        <v>2</v>
      </c>
      <c r="E37">
        <v>1336605</v>
      </c>
      <c r="F37">
        <f>(SQRT(LOG(E37,9))-2)*10</f>
        <v>5.3372353628322822</v>
      </c>
      <c r="G37" s="1" t="s">
        <v>66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2">
        <f>H37*0.5+I37*0.4+J37*0.3+K37*0.2+L37*0.1-M37*0.1-N37*0.2-O37*0.3-P37*0.4-Q37*0.5</f>
        <v>0.5</v>
      </c>
      <c r="S37" s="1">
        <v>278826</v>
      </c>
      <c r="T37" s="1">
        <v>10631</v>
      </c>
      <c r="U37" s="1">
        <v>1</v>
      </c>
      <c r="V37" s="1">
        <v>4</v>
      </c>
      <c r="W37" s="1">
        <v>18</v>
      </c>
      <c r="X37" s="1">
        <v>30</v>
      </c>
      <c r="Y37" s="1">
        <v>28</v>
      </c>
      <c r="Z37" s="1">
        <v>16</v>
      </c>
      <c r="AA37" s="1">
        <v>3</v>
      </c>
      <c r="AB37" s="1">
        <f>AA37*0+Z37*1+Y37*2+X37*3+W37*4+V37*5+U37*6</f>
        <v>260</v>
      </c>
      <c r="AC37" s="1">
        <f>T37/S37</f>
        <v>3.8127721231162086E-2</v>
      </c>
    </row>
    <row r="38" spans="1:29" x14ac:dyDescent="0.4">
      <c r="A38" s="3">
        <v>44604</v>
      </c>
      <c r="B38" s="1">
        <v>238</v>
      </c>
      <c r="C38" s="12">
        <v>1</v>
      </c>
      <c r="D38">
        <v>2</v>
      </c>
      <c r="E38">
        <v>21795075</v>
      </c>
      <c r="F38">
        <f>(SQRT(LOG(E38,9))-2)*10</f>
        <v>7.73129038742701</v>
      </c>
      <c r="G38" s="1" t="s">
        <v>332</v>
      </c>
      <c r="H38" s="1">
        <v>0</v>
      </c>
      <c r="I38" s="1">
        <v>1</v>
      </c>
      <c r="J38" s="1">
        <v>1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2">
        <f>H38*0.5+I38*0.4+J38*0.3+K38*0.2+L38*0.1-M38*0.1-N38*0.2-O38*0.3-P38*0.4-Q38*0.5</f>
        <v>0.7</v>
      </c>
      <c r="S38" s="1">
        <v>269885</v>
      </c>
      <c r="T38" s="1">
        <v>9310</v>
      </c>
      <c r="U38" s="1">
        <v>1</v>
      </c>
      <c r="V38" s="1">
        <v>7</v>
      </c>
      <c r="W38" s="1">
        <v>23</v>
      </c>
      <c r="X38" s="1">
        <v>34</v>
      </c>
      <c r="Y38" s="1">
        <v>24</v>
      </c>
      <c r="Z38" s="1">
        <v>10</v>
      </c>
      <c r="AA38" s="1">
        <v>1</v>
      </c>
      <c r="AB38" s="1">
        <f>AA38*0+Z38*1+Y38*2+X38*3+W38*4+V38*5+U38*6</f>
        <v>293</v>
      </c>
      <c r="AC38" s="1">
        <f>T38/S38</f>
        <v>3.4496174296459604E-2</v>
      </c>
    </row>
    <row r="39" spans="1:29" x14ac:dyDescent="0.4">
      <c r="A39" s="3">
        <v>44605</v>
      </c>
      <c r="B39" s="1">
        <v>239</v>
      </c>
      <c r="C39" s="12">
        <v>1</v>
      </c>
      <c r="D39">
        <v>2</v>
      </c>
      <c r="E39">
        <v>11423944</v>
      </c>
      <c r="F39">
        <f>(SQRT(LOG(E39,9))-2)*10</f>
        <v>7.1960473240887524</v>
      </c>
      <c r="G39" s="1" t="s">
        <v>356</v>
      </c>
      <c r="H39" s="1">
        <v>0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2">
        <f>H39*0.5+I39*0.4+J39*0.3+K39*0.2+L39*0.1-M39*0.1-N39*0.2-O39*0.3-P39*0.4-Q39*0.5</f>
        <v>0.30000000000000004</v>
      </c>
      <c r="S39" s="1">
        <v>277471</v>
      </c>
      <c r="T39" s="1">
        <v>3249</v>
      </c>
      <c r="U39" s="1">
        <v>1</v>
      </c>
      <c r="V39" s="1">
        <v>6</v>
      </c>
      <c r="W39" s="1">
        <v>29</v>
      </c>
      <c r="X39" s="1">
        <v>34</v>
      </c>
      <c r="Y39" s="1">
        <v>21</v>
      </c>
      <c r="Z39" s="1">
        <v>8</v>
      </c>
      <c r="AA39" s="1">
        <v>1</v>
      </c>
      <c r="AB39" s="1">
        <f>AA39*0+Z39*1+Y39*2+X39*3+W39*4+V39*5+U39*6</f>
        <v>304</v>
      </c>
      <c r="AC39" s="1">
        <f>T39/S39</f>
        <v>1.1709331786024485E-2</v>
      </c>
    </row>
    <row r="40" spans="1:29" x14ac:dyDescent="0.4">
      <c r="A40" s="3">
        <v>44606</v>
      </c>
      <c r="B40" s="1">
        <v>240</v>
      </c>
      <c r="C40" s="12">
        <v>2</v>
      </c>
      <c r="D40">
        <v>1</v>
      </c>
      <c r="E40">
        <v>525906</v>
      </c>
      <c r="F40">
        <f>(SQRT(LOG(E40,9))-2)*10</f>
        <v>4.4851690544219913</v>
      </c>
      <c r="G40" s="1" t="s">
        <v>324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2">
        <f>H40*0.5+I40*0.4+J40*0.3+K40*0.2+L40*0.1-M40*0.1-N40*0.2-O40*0.3-P40*0.4-Q40*0.5</f>
        <v>0.1</v>
      </c>
      <c r="S40" s="1">
        <v>261521</v>
      </c>
      <c r="T40" s="1">
        <v>10343</v>
      </c>
      <c r="U40" s="1">
        <v>1</v>
      </c>
      <c r="V40" s="1">
        <v>6</v>
      </c>
      <c r="W40" s="1">
        <v>25</v>
      </c>
      <c r="X40" s="1">
        <v>33</v>
      </c>
      <c r="Y40" s="1">
        <v>22</v>
      </c>
      <c r="Z40" s="1">
        <v>11</v>
      </c>
      <c r="AA40" s="1">
        <v>2</v>
      </c>
      <c r="AB40" s="1">
        <f>AA40*0+Z40*1+Y40*2+X40*3+W40*4+V40*5+U40*6</f>
        <v>290</v>
      </c>
      <c r="AC40" s="1">
        <f>T40/S40</f>
        <v>3.9549405210289039E-2</v>
      </c>
    </row>
    <row r="41" spans="1:29" x14ac:dyDescent="0.4">
      <c r="A41" s="3">
        <v>44607</v>
      </c>
      <c r="B41" s="1">
        <v>241</v>
      </c>
      <c r="C41" s="12">
        <v>2</v>
      </c>
      <c r="D41">
        <v>3</v>
      </c>
      <c r="E41">
        <v>2018777</v>
      </c>
      <c r="F41">
        <f>(SQRT(LOG(E41,9))-2)*10</f>
        <v>5.7049171498237072</v>
      </c>
      <c r="G41" s="1" t="s">
        <v>323</v>
      </c>
      <c r="H41" s="1">
        <v>0</v>
      </c>
      <c r="I41" s="1">
        <v>0</v>
      </c>
      <c r="J41" s="1">
        <v>2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2">
        <f>H41*0.5+I41*0.4+J41*0.3+K41*0.2+L41*0.1-M41*0.1-N41*0.2-O41*0.3-P41*0.4-Q41*0.5</f>
        <v>0.8</v>
      </c>
      <c r="S41" s="1">
        <v>287836</v>
      </c>
      <c r="T41" s="1">
        <v>10343</v>
      </c>
      <c r="U41" s="1">
        <v>1</v>
      </c>
      <c r="V41" s="1">
        <v>6</v>
      </c>
      <c r="W41" s="1">
        <v>25</v>
      </c>
      <c r="X41" s="1">
        <v>33</v>
      </c>
      <c r="Y41" s="1">
        <v>22</v>
      </c>
      <c r="Z41" s="1">
        <v>11</v>
      </c>
      <c r="AA41" s="1">
        <v>2</v>
      </c>
      <c r="AB41" s="1">
        <f>AA41*0+Z41*1+Y41*2+X41*3+W41*4+V41*5+U41*6</f>
        <v>290</v>
      </c>
      <c r="AC41" s="1">
        <f>T41/S41</f>
        <v>3.5933656665601242E-2</v>
      </c>
    </row>
    <row r="42" spans="1:29" x14ac:dyDescent="0.4">
      <c r="A42" s="3">
        <v>44608</v>
      </c>
      <c r="B42" s="1">
        <v>242</v>
      </c>
      <c r="C42" s="12">
        <v>1</v>
      </c>
      <c r="D42">
        <v>2</v>
      </c>
      <c r="E42">
        <v>245944</v>
      </c>
      <c r="F42">
        <f>(SQRT(LOG(E42,9))-2)*10</f>
        <v>3.7683311466556146</v>
      </c>
      <c r="G42" s="1" t="s">
        <v>270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1</v>
      </c>
      <c r="N42" s="1">
        <v>0</v>
      </c>
      <c r="O42" s="1">
        <v>0</v>
      </c>
      <c r="P42" s="1">
        <v>0</v>
      </c>
      <c r="Q42" s="1">
        <v>0</v>
      </c>
      <c r="R42" s="2">
        <f>H42*0.5+I42*0.4+J42*0.3+K42*0.2+L42*0.1-M42*0.1-N42*0.2-O42*0.3-P42*0.4-Q42*0.5</f>
        <v>0.19999999999999998</v>
      </c>
      <c r="S42" s="1">
        <v>289721</v>
      </c>
      <c r="T42" s="1">
        <v>10740</v>
      </c>
      <c r="U42" s="1">
        <v>1</v>
      </c>
      <c r="V42" s="1">
        <v>4</v>
      </c>
      <c r="W42" s="1">
        <v>20</v>
      </c>
      <c r="X42" s="1">
        <v>31</v>
      </c>
      <c r="Y42" s="1">
        <v>26</v>
      </c>
      <c r="Z42" s="1">
        <v>15</v>
      </c>
      <c r="AA42" s="1">
        <v>3</v>
      </c>
      <c r="AB42" s="1">
        <f>AA42*0+Z42*1+Y42*2+X42*3+W42*4+V42*5+U42*6</f>
        <v>266</v>
      </c>
      <c r="AC42" s="1">
        <f>T42/S42</f>
        <v>3.7070146796400673E-2</v>
      </c>
    </row>
    <row r="43" spans="1:29" x14ac:dyDescent="0.4">
      <c r="A43" s="3">
        <v>44609</v>
      </c>
      <c r="B43" s="1">
        <v>243</v>
      </c>
      <c r="C43" s="12">
        <v>1</v>
      </c>
      <c r="D43">
        <v>2</v>
      </c>
      <c r="E43">
        <v>6839319</v>
      </c>
      <c r="F43">
        <f>(SQRT(LOG(E43,9))-2)*10</f>
        <v>6.7633385756899145</v>
      </c>
      <c r="G43" s="1" t="s">
        <v>221</v>
      </c>
      <c r="H43" s="1">
        <v>1</v>
      </c>
      <c r="I43" s="1">
        <v>0</v>
      </c>
      <c r="J43" s="1">
        <v>1</v>
      </c>
      <c r="K43" s="1">
        <v>0</v>
      </c>
      <c r="L43" s="1">
        <v>0</v>
      </c>
      <c r="M43" s="1">
        <v>1</v>
      </c>
      <c r="N43" s="1">
        <v>0</v>
      </c>
      <c r="O43" s="1">
        <v>0</v>
      </c>
      <c r="P43" s="1">
        <v>0</v>
      </c>
      <c r="Q43" s="1">
        <v>0</v>
      </c>
      <c r="R43" s="2">
        <f>H43*0.5+I43*0.4+J43*0.3+K43*0.2+L43*0.1-M43*0.1-N43*0.2-O43*0.3-P43*0.4-Q43*0.5</f>
        <v>0.70000000000000007</v>
      </c>
      <c r="S43" s="1">
        <v>342003</v>
      </c>
      <c r="T43" s="1">
        <v>12767</v>
      </c>
      <c r="U43" s="1">
        <v>1</v>
      </c>
      <c r="V43" s="1">
        <v>6</v>
      </c>
      <c r="W43" s="1">
        <v>16</v>
      </c>
      <c r="X43" s="1">
        <v>23</v>
      </c>
      <c r="Y43" s="1">
        <v>24</v>
      </c>
      <c r="Z43" s="1">
        <v>21</v>
      </c>
      <c r="AA43" s="1">
        <v>9</v>
      </c>
      <c r="AB43" s="1">
        <f>AA43*0+Z43*1+Y43*2+X43*3+W43*4+V43*5+U43*6</f>
        <v>238</v>
      </c>
      <c r="AC43" s="1">
        <f>T43/S43</f>
        <v>3.7330081899866377E-2</v>
      </c>
    </row>
    <row r="44" spans="1:29" x14ac:dyDescent="0.4">
      <c r="A44" s="3">
        <v>44610</v>
      </c>
      <c r="B44" s="1">
        <v>244</v>
      </c>
      <c r="C44" s="12">
        <v>2</v>
      </c>
      <c r="D44">
        <v>2</v>
      </c>
      <c r="E44">
        <v>14768509</v>
      </c>
      <c r="F44">
        <f>(SQRT(LOG(E44,9))-2)*10</f>
        <v>7.4100676425687695</v>
      </c>
      <c r="G44" s="1" t="s">
        <v>65</v>
      </c>
      <c r="H44" s="1">
        <v>1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2">
        <f>H44*0.5+I44*0.4+J44*0.3+K44*0.2+L44*0.1-M44*0.1-N44*0.2-O44*0.3-P44*0.4-Q44*0.5</f>
        <v>0.7</v>
      </c>
      <c r="S44" s="1">
        <v>265238</v>
      </c>
      <c r="T44" s="1">
        <v>10220</v>
      </c>
      <c r="U44" s="1">
        <v>1</v>
      </c>
      <c r="V44" s="1">
        <v>3</v>
      </c>
      <c r="W44" s="1">
        <v>15</v>
      </c>
      <c r="X44" s="1">
        <v>29</v>
      </c>
      <c r="Y44" s="1">
        <v>27</v>
      </c>
      <c r="Z44" s="1">
        <v>19</v>
      </c>
      <c r="AA44" s="1">
        <v>7</v>
      </c>
      <c r="AB44" s="1">
        <f>AA44*0+Z44*1+Y44*2+X44*3+W44*4+V44*5+U44*6</f>
        <v>241</v>
      </c>
      <c r="AC44" s="1">
        <f>T44/S44</f>
        <v>3.853143214773147E-2</v>
      </c>
    </row>
    <row r="45" spans="1:29" x14ac:dyDescent="0.4">
      <c r="A45" s="3">
        <v>44611</v>
      </c>
      <c r="B45" s="1">
        <v>245</v>
      </c>
      <c r="C45" s="12">
        <v>2</v>
      </c>
      <c r="D45">
        <v>1</v>
      </c>
      <c r="E45">
        <v>92032</v>
      </c>
      <c r="F45">
        <f>(SQRT(LOG(E45,9))-2)*10</f>
        <v>2.807822901485757</v>
      </c>
      <c r="G45" s="1" t="s">
        <v>188</v>
      </c>
      <c r="H45" s="1">
        <v>0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0</v>
      </c>
      <c r="P45" s="1">
        <v>0</v>
      </c>
      <c r="Q45" s="1">
        <v>0</v>
      </c>
      <c r="R45" s="2">
        <f>H45*0.5+I45*0.4+J45*0.3+K45*0.2+L45*0.1-M45*0.1-N45*0.2-O45*0.3-P45*0.4-Q45*0.5</f>
        <v>0</v>
      </c>
      <c r="S45" s="1">
        <v>282327</v>
      </c>
      <c r="T45" s="1">
        <v>11241</v>
      </c>
      <c r="U45" s="1">
        <v>1</v>
      </c>
      <c r="V45" s="1">
        <v>1</v>
      </c>
      <c r="W45" s="1">
        <v>8</v>
      </c>
      <c r="X45" s="1">
        <v>19</v>
      </c>
      <c r="Y45" s="1">
        <v>31</v>
      </c>
      <c r="Z45" s="1">
        <v>30</v>
      </c>
      <c r="AA45" s="1">
        <v>10</v>
      </c>
      <c r="AB45" s="1">
        <f>AA45*0+Z45*1+Y45*2+X45*3+W45*4+V45*5+U45*6</f>
        <v>192</v>
      </c>
      <c r="AC45" s="1">
        <f>T45/S45</f>
        <v>3.9815533052099158E-2</v>
      </c>
    </row>
    <row r="46" spans="1:29" x14ac:dyDescent="0.4">
      <c r="A46" s="3">
        <v>44612</v>
      </c>
      <c r="B46" s="1">
        <v>246</v>
      </c>
      <c r="C46" s="12">
        <v>2</v>
      </c>
      <c r="D46">
        <v>1</v>
      </c>
      <c r="E46">
        <v>594255</v>
      </c>
      <c r="F46">
        <f>(SQRT(LOG(E46,9))-2)*10</f>
        <v>4.5984639667770777</v>
      </c>
      <c r="G46" s="1" t="s">
        <v>283</v>
      </c>
      <c r="H46" s="1">
        <v>0</v>
      </c>
      <c r="I46" s="1">
        <v>2</v>
      </c>
      <c r="J46" s="1">
        <v>1</v>
      </c>
      <c r="K46" s="1">
        <v>0</v>
      </c>
      <c r="L46" s="1">
        <v>1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2">
        <f>H46*0.5+I46*0.4+J46*0.3+K46*0.2+L46*0.1-M46*0.1-N46*0.2-O46*0.3-P46*0.4-Q46*0.5</f>
        <v>1.2000000000000002</v>
      </c>
      <c r="S46" s="1">
        <v>273306</v>
      </c>
      <c r="T46" s="1">
        <v>11094</v>
      </c>
      <c r="U46" s="1">
        <v>1</v>
      </c>
      <c r="V46" s="1">
        <v>4</v>
      </c>
      <c r="W46" s="1">
        <v>21</v>
      </c>
      <c r="X46" s="1">
        <v>32</v>
      </c>
      <c r="Y46" s="1">
        <v>26</v>
      </c>
      <c r="Z46" s="1">
        <v>14</v>
      </c>
      <c r="AA46" s="1">
        <v>3</v>
      </c>
      <c r="AB46" s="1">
        <f>AA46*0+Z46*1+Y46*2+X46*3+W46*4+V46*5+U46*6</f>
        <v>272</v>
      </c>
      <c r="AC46" s="1">
        <f>T46/S46</f>
        <v>4.0591864064455224E-2</v>
      </c>
    </row>
    <row r="47" spans="1:29" x14ac:dyDescent="0.4">
      <c r="A47" s="3">
        <v>44613</v>
      </c>
      <c r="B47" s="1">
        <v>247</v>
      </c>
      <c r="C47" s="12">
        <v>1</v>
      </c>
      <c r="D47">
        <v>2</v>
      </c>
      <c r="E47">
        <v>978481319</v>
      </c>
      <c r="F47">
        <f>(SQRT(LOG(E47,9))-2)*10</f>
        <v>10.694729599163061</v>
      </c>
      <c r="G47" s="1" t="s">
        <v>64</v>
      </c>
      <c r="H47" s="1">
        <v>1</v>
      </c>
      <c r="I47" s="1">
        <v>1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2">
        <f>H47*0.5+I47*0.4+J47*0.3+K47*0.2+L47*0.1-M47*0.1-N47*0.2-O47*0.3-P47*0.4-Q47*0.5</f>
        <v>1.1000000000000001</v>
      </c>
      <c r="S47" s="1">
        <v>278731</v>
      </c>
      <c r="T47" s="1">
        <v>10887</v>
      </c>
      <c r="U47" s="1">
        <v>1</v>
      </c>
      <c r="V47" s="1">
        <v>9</v>
      </c>
      <c r="W47" s="1">
        <v>26</v>
      </c>
      <c r="X47" s="1">
        <v>30</v>
      </c>
      <c r="Y47" s="1">
        <v>21</v>
      </c>
      <c r="Z47" s="1">
        <v>10</v>
      </c>
      <c r="AA47" s="1">
        <v>2</v>
      </c>
      <c r="AB47" s="1">
        <f>AA47*0+Z47*1+Y47*2+X47*3+W47*4+V47*5+U47*6</f>
        <v>297</v>
      </c>
      <c r="AC47" s="1">
        <f>T47/S47</f>
        <v>3.9059164570858639E-2</v>
      </c>
    </row>
    <row r="48" spans="1:29" x14ac:dyDescent="0.4">
      <c r="A48" s="3">
        <v>44614</v>
      </c>
      <c r="B48" s="1">
        <v>248</v>
      </c>
      <c r="C48" s="12">
        <v>1</v>
      </c>
      <c r="D48">
        <v>1</v>
      </c>
      <c r="E48">
        <v>1421673</v>
      </c>
      <c r="F48">
        <f>(SQRT(LOG(E48,9))-2)*10</f>
        <v>5.3925905233883098</v>
      </c>
      <c r="G48" s="1" t="s">
        <v>392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2">
        <f>H48*0.5+I48*0.4+J48*0.3+K48*0.2+L48*0.1-M48*0.1-N48*0.2-O48*0.3-P48*0.4-Q48*0.5</f>
        <v>0.60000000000000009</v>
      </c>
      <c r="S48" s="1">
        <v>306356</v>
      </c>
      <c r="T48" s="1">
        <v>11814</v>
      </c>
      <c r="U48" s="1">
        <v>1</v>
      </c>
      <c r="V48" s="1">
        <v>14</v>
      </c>
      <c r="W48" s="1">
        <v>38</v>
      </c>
      <c r="X48" s="1">
        <v>30</v>
      </c>
      <c r="Y48" s="1">
        <v>12</v>
      </c>
      <c r="Z48" s="1">
        <v>4</v>
      </c>
      <c r="AA48" s="1">
        <v>0</v>
      </c>
      <c r="AB48" s="1">
        <f>AA48*0+Z48*1+Y48*2+X48*3+W48*4+V48*5+U48*6</f>
        <v>346</v>
      </c>
      <c r="AC48" s="1">
        <f>T48/S48</f>
        <v>3.856297901787463E-2</v>
      </c>
    </row>
    <row r="49" spans="1:29" x14ac:dyDescent="0.4">
      <c r="A49" s="3">
        <v>44615</v>
      </c>
      <c r="B49" s="1">
        <v>249</v>
      </c>
      <c r="C49" s="12">
        <v>1</v>
      </c>
      <c r="D49">
        <v>1</v>
      </c>
      <c r="E49">
        <v>702353</v>
      </c>
      <c r="F49">
        <f>(SQRT(LOG(E49,9))-2)*10</f>
        <v>4.7525904641900008</v>
      </c>
      <c r="G49" s="1" t="s">
        <v>226</v>
      </c>
      <c r="H49" s="1">
        <v>1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2">
        <f>H49*0.5+I49*0.4+J49*0.3+K49*0.2+L49*0.1-M49*0.1-N49*0.2-O49*0.3-P49*0.4-Q49*0.5</f>
        <v>0.7</v>
      </c>
      <c r="S49" s="1">
        <v>277576</v>
      </c>
      <c r="T49" s="1">
        <v>11411</v>
      </c>
      <c r="U49" s="1">
        <v>1</v>
      </c>
      <c r="V49" s="1">
        <v>5</v>
      </c>
      <c r="W49" s="1">
        <v>16</v>
      </c>
      <c r="X49" s="1">
        <v>24</v>
      </c>
      <c r="Y49" s="1">
        <v>25</v>
      </c>
      <c r="Z49" s="1">
        <v>22</v>
      </c>
      <c r="AA49" s="1">
        <v>8</v>
      </c>
      <c r="AB49" s="1">
        <f>AA49*0+Z49*1+Y49*2+X49*3+W49*4+V49*5+U49*6</f>
        <v>239</v>
      </c>
      <c r="AC49" s="1">
        <f>T49/S49</f>
        <v>4.1109461913133701E-2</v>
      </c>
    </row>
    <row r="50" spans="1:29" x14ac:dyDescent="0.4">
      <c r="A50" s="3">
        <v>44616</v>
      </c>
      <c r="B50" s="1">
        <v>250</v>
      </c>
      <c r="C50" s="12">
        <v>1</v>
      </c>
      <c r="D50">
        <v>2</v>
      </c>
      <c r="E50">
        <v>766763</v>
      </c>
      <c r="F50">
        <f>(SQRT(LOG(E50,9))-2)*10</f>
        <v>4.83312361343188</v>
      </c>
      <c r="G50" s="1" t="s">
        <v>298</v>
      </c>
      <c r="H50" s="1">
        <v>1</v>
      </c>
      <c r="I50" s="1">
        <v>0</v>
      </c>
      <c r="J50" s="1">
        <v>0</v>
      </c>
      <c r="K50" s="1">
        <v>1</v>
      </c>
      <c r="L50" s="1">
        <v>0</v>
      </c>
      <c r="M50" s="1">
        <v>1</v>
      </c>
      <c r="N50" s="1">
        <v>0</v>
      </c>
      <c r="O50" s="1">
        <v>0</v>
      </c>
      <c r="P50" s="1">
        <v>0</v>
      </c>
      <c r="Q50" s="1">
        <v>0</v>
      </c>
      <c r="R50" s="2">
        <f>H50*0.5+I50*0.4+J50*0.3+K50*0.2+L50*0.1-M50*0.1-N50*0.2-O50*0.3-P50*0.4-Q50*0.5</f>
        <v>0.6</v>
      </c>
      <c r="S50" s="1">
        <v>250674</v>
      </c>
      <c r="T50" s="1">
        <v>10405</v>
      </c>
      <c r="U50" s="1">
        <v>1</v>
      </c>
      <c r="V50" s="1">
        <v>6</v>
      </c>
      <c r="W50" s="1">
        <v>21</v>
      </c>
      <c r="X50" s="1">
        <v>32</v>
      </c>
      <c r="Y50" s="1">
        <v>25</v>
      </c>
      <c r="Z50" s="1">
        <v>12</v>
      </c>
      <c r="AA50" s="1">
        <v>2</v>
      </c>
      <c r="AB50" s="1">
        <f>AA50*0+Z50*1+Y50*2+X50*3+W50*4+V50*5+U50*6</f>
        <v>278</v>
      </c>
      <c r="AC50" s="1">
        <f>T50/S50</f>
        <v>4.1508094178095853E-2</v>
      </c>
    </row>
    <row r="51" spans="1:29" x14ac:dyDescent="0.4">
      <c r="A51" s="3">
        <v>44617</v>
      </c>
      <c r="B51" s="1">
        <v>251</v>
      </c>
      <c r="C51" s="12">
        <v>4</v>
      </c>
      <c r="D51">
        <v>2</v>
      </c>
      <c r="E51">
        <v>4479514</v>
      </c>
      <c r="F51">
        <f>(SQRT(LOG(E51,9))-2)*10</f>
        <v>6.4010763205683352</v>
      </c>
      <c r="G51" s="1" t="s">
        <v>212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2">
        <f>H51*0.5+I51*0.4+J51*0.3+K51*0.2+L51*0.1-M51*0.1-N51*0.2-O51*0.3-P51*0.4-Q51*0.5</f>
        <v>0.2</v>
      </c>
      <c r="S51" s="1">
        <v>255907</v>
      </c>
      <c r="T51" s="1">
        <v>11687</v>
      </c>
      <c r="U51" s="1">
        <v>1</v>
      </c>
      <c r="V51" s="1">
        <v>2</v>
      </c>
      <c r="W51" s="1">
        <v>10</v>
      </c>
      <c r="X51" s="1">
        <v>29</v>
      </c>
      <c r="Y51" s="1">
        <v>33</v>
      </c>
      <c r="Z51" s="1">
        <v>21</v>
      </c>
      <c r="AA51" s="1">
        <v>4</v>
      </c>
      <c r="AB51" s="1">
        <f>AA51*0+Z51*1+Y51*2+X51*3+W51*4+V51*5+U51*6</f>
        <v>230</v>
      </c>
      <c r="AC51" s="1">
        <f>T51/S51</f>
        <v>4.5668934417581387E-2</v>
      </c>
    </row>
    <row r="52" spans="1:29" x14ac:dyDescent="0.4">
      <c r="A52" s="3">
        <v>44618</v>
      </c>
      <c r="B52" s="1">
        <v>252</v>
      </c>
      <c r="C52" s="12">
        <v>1</v>
      </c>
      <c r="D52">
        <v>1</v>
      </c>
      <c r="E52">
        <v>3890646</v>
      </c>
      <c r="F52">
        <f>(SQRT(LOG(E52,9))-2)*10</f>
        <v>6.2793151497720912</v>
      </c>
      <c r="G52" s="1" t="s">
        <v>63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2">
        <f>H52*0.5+I52*0.4+J52*0.3+K52*0.2+L52*0.1-M52*0.1-N52*0.2-O52*0.3-P52*0.4-Q52*0.5</f>
        <v>0.1</v>
      </c>
      <c r="S52" s="1">
        <v>248363</v>
      </c>
      <c r="T52" s="1">
        <v>10087</v>
      </c>
      <c r="U52" s="1">
        <v>1</v>
      </c>
      <c r="V52" s="1">
        <v>5</v>
      </c>
      <c r="W52" s="1">
        <v>26</v>
      </c>
      <c r="X52" s="1">
        <v>34</v>
      </c>
      <c r="Y52" s="1">
        <v>22</v>
      </c>
      <c r="Z52" s="1">
        <v>10</v>
      </c>
      <c r="AA52" s="1">
        <v>2</v>
      </c>
      <c r="AB52" s="1">
        <f>AA52*0+Z52*1+Y52*2+X52*3+W52*4+V52*5+U52*6</f>
        <v>291</v>
      </c>
      <c r="AC52" s="1">
        <f>T52/S52</f>
        <v>4.0613940079641496E-2</v>
      </c>
    </row>
    <row r="53" spans="1:29" x14ac:dyDescent="0.4">
      <c r="A53" s="3">
        <v>44619</v>
      </c>
      <c r="B53" s="1">
        <v>253</v>
      </c>
      <c r="C53" s="12">
        <v>1</v>
      </c>
      <c r="D53">
        <v>1</v>
      </c>
      <c r="E53">
        <v>1374428</v>
      </c>
      <c r="F53">
        <f>(SQRT(LOG(E53,9))-2)*10</f>
        <v>5.3622849772696579</v>
      </c>
      <c r="G53" s="1" t="s">
        <v>378</v>
      </c>
      <c r="H53" s="1">
        <v>0</v>
      </c>
      <c r="I53" s="1">
        <v>1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2">
        <f>H53*0.5+I53*0.4+J53*0.3+K53*0.2+L53*0.1-M53*0.1-N53*0.2-O53*0.3-P53*0.4-Q53*0.5</f>
        <v>0.7</v>
      </c>
      <c r="S53" s="1">
        <v>250413</v>
      </c>
      <c r="T53" s="1">
        <v>10438</v>
      </c>
      <c r="U53" s="1">
        <v>1</v>
      </c>
      <c r="V53" s="1">
        <v>9</v>
      </c>
      <c r="W53" s="1">
        <v>33</v>
      </c>
      <c r="X53" s="1">
        <v>33</v>
      </c>
      <c r="Y53" s="1">
        <v>16</v>
      </c>
      <c r="Z53" s="1">
        <v>7</v>
      </c>
      <c r="AA53" s="1">
        <v>1</v>
      </c>
      <c r="AB53" s="1">
        <f>AA53*0+Z53*1+Y53*2+X53*3+W53*4+V53*5+U53*6</f>
        <v>321</v>
      </c>
      <c r="AC53" s="1">
        <f>T53/S53</f>
        <v>4.1683139453622613E-2</v>
      </c>
    </row>
    <row r="54" spans="1:29" x14ac:dyDescent="0.4">
      <c r="A54" s="3">
        <v>44620</v>
      </c>
      <c r="B54" s="1">
        <v>254</v>
      </c>
      <c r="C54" s="12">
        <v>1</v>
      </c>
      <c r="D54">
        <v>2</v>
      </c>
      <c r="E54">
        <v>1448146</v>
      </c>
      <c r="F54">
        <f>(SQRT(LOG(E54,9))-2)*10</f>
        <v>5.4091192041182046</v>
      </c>
      <c r="G54" s="1" t="s">
        <v>62</v>
      </c>
      <c r="H54" s="1">
        <v>0</v>
      </c>
      <c r="I54" s="1">
        <v>0</v>
      </c>
      <c r="J54" s="1">
        <v>0</v>
      </c>
      <c r="K54" s="1">
        <v>1</v>
      </c>
      <c r="L54" s="1">
        <v>0</v>
      </c>
      <c r="M54" s="1">
        <v>1</v>
      </c>
      <c r="N54" s="1">
        <v>0</v>
      </c>
      <c r="O54" s="1">
        <v>0</v>
      </c>
      <c r="P54" s="1">
        <v>0</v>
      </c>
      <c r="Q54" s="1">
        <v>0</v>
      </c>
      <c r="R54" s="2">
        <f>H54*0.5+I54*0.4+J54*0.3+K54*0.2+L54*0.1-M54*0.1-N54*0.2-O54*0.3-P54*0.4-Q54*0.5</f>
        <v>0.1</v>
      </c>
      <c r="S54" s="1">
        <v>251094</v>
      </c>
      <c r="T54" s="1">
        <v>10521</v>
      </c>
      <c r="U54" s="1">
        <v>1</v>
      </c>
      <c r="V54" s="1">
        <v>8</v>
      </c>
      <c r="W54" s="1">
        <v>30</v>
      </c>
      <c r="X54" s="1">
        <v>36</v>
      </c>
      <c r="Y54" s="1">
        <v>18</v>
      </c>
      <c r="Z54" s="1">
        <v>6</v>
      </c>
      <c r="AA54" s="1">
        <v>1</v>
      </c>
      <c r="AB54" s="1">
        <f>AA54*0+Z54*1+Y54*2+X54*3+W54*4+V54*5+U54*6</f>
        <v>316</v>
      </c>
      <c r="AC54" s="1">
        <f>T54/S54</f>
        <v>4.1900642787163371E-2</v>
      </c>
    </row>
    <row r="55" spans="1:29" x14ac:dyDescent="0.4">
      <c r="A55" s="3">
        <v>44621</v>
      </c>
      <c r="B55" s="1">
        <v>255</v>
      </c>
      <c r="C55" s="12">
        <v>1</v>
      </c>
      <c r="D55">
        <v>3</v>
      </c>
      <c r="E55">
        <v>2831536</v>
      </c>
      <c r="F55">
        <f>(SQRT(LOG(E55,9))-2)*10</f>
        <v>6.00270583917907</v>
      </c>
      <c r="G55" s="1" t="s">
        <v>61</v>
      </c>
      <c r="H55" s="1">
        <v>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2">
        <f>H55*0.5+I55*0.4+J55*0.3+K55*0.2+L55*0.1-M55*0.1-N55*0.2-O55*0.3-P55*0.4-Q55*0.5</f>
        <v>1</v>
      </c>
      <c r="S55" s="1">
        <v>240137</v>
      </c>
      <c r="T55" s="1">
        <v>10577</v>
      </c>
      <c r="U55" s="1">
        <v>1</v>
      </c>
      <c r="V55" s="1">
        <v>2</v>
      </c>
      <c r="W55" s="1">
        <v>17</v>
      </c>
      <c r="X55" s="1">
        <v>35</v>
      </c>
      <c r="Y55" s="1">
        <v>30</v>
      </c>
      <c r="Z55" s="1">
        <v>13</v>
      </c>
      <c r="AA55" s="1">
        <v>2</v>
      </c>
      <c r="AB55" s="1">
        <f>AA55*0+Z55*1+Y55*2+X55*3+W55*4+V55*5+U55*6</f>
        <v>262</v>
      </c>
      <c r="AC55" s="1">
        <f>T55/S55</f>
        <v>4.4045690584957754E-2</v>
      </c>
    </row>
    <row r="56" spans="1:29" x14ac:dyDescent="0.4">
      <c r="A56" s="3">
        <v>44622</v>
      </c>
      <c r="B56" s="1">
        <v>256</v>
      </c>
      <c r="C56" s="12">
        <v>1</v>
      </c>
      <c r="D56">
        <v>1</v>
      </c>
      <c r="E56">
        <v>7434847</v>
      </c>
      <c r="F56">
        <f>(SQRT(LOG(E56,9))-2)*10</f>
        <v>6.8342333206719363</v>
      </c>
      <c r="G56" s="1" t="s">
        <v>327</v>
      </c>
      <c r="H56" s="1">
        <v>0</v>
      </c>
      <c r="I56" s="1">
        <v>1</v>
      </c>
      <c r="J56" s="1">
        <v>1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2">
        <f>H56*0.5+I56*0.4+J56*0.3+K56*0.2+L56*0.1-M56*0.1-N56*0.2-O56*0.3-P56*0.4-Q56*0.5</f>
        <v>0.7</v>
      </c>
      <c r="S56" s="1">
        <v>257304</v>
      </c>
      <c r="T56" s="1">
        <v>10813</v>
      </c>
      <c r="U56" s="1">
        <v>1</v>
      </c>
      <c r="V56" s="1">
        <v>7</v>
      </c>
      <c r="W56" s="1">
        <v>26</v>
      </c>
      <c r="X56" s="1">
        <v>31</v>
      </c>
      <c r="Y56" s="1">
        <v>21</v>
      </c>
      <c r="Z56" s="1">
        <v>11</v>
      </c>
      <c r="AA56" s="1">
        <v>2</v>
      </c>
      <c r="AB56" s="1">
        <f>AA56*0+Z56*1+Y56*2+X56*3+W56*4+V56*5+U56*6</f>
        <v>291</v>
      </c>
      <c r="AC56" s="1">
        <f>T56/S56</f>
        <v>4.2024220377452355E-2</v>
      </c>
    </row>
    <row r="57" spans="1:29" x14ac:dyDescent="0.4">
      <c r="A57" s="3">
        <v>44623</v>
      </c>
      <c r="B57" s="1">
        <v>257</v>
      </c>
      <c r="C57" s="12">
        <v>1</v>
      </c>
      <c r="D57">
        <v>2</v>
      </c>
      <c r="E57">
        <v>779010</v>
      </c>
      <c r="F57">
        <f>(SQRT(LOG(E57,9))-2)*10</f>
        <v>4.8476400617579385</v>
      </c>
      <c r="G57" s="1" t="s">
        <v>60</v>
      </c>
      <c r="H57" s="1">
        <v>0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2">
        <f>H57*0.5+I57*0.4+J57*0.3+K57*0.2+L57*0.1-M57*0.1-N57*0.2-O57*0.3-P57*0.4-Q57*0.5</f>
        <v>0.2</v>
      </c>
      <c r="S57" s="1">
        <v>240018</v>
      </c>
      <c r="T57" s="1">
        <v>10465</v>
      </c>
      <c r="U57" s="1">
        <v>1</v>
      </c>
      <c r="V57" s="1">
        <v>8</v>
      </c>
      <c r="W57" s="1">
        <v>29</v>
      </c>
      <c r="X57" s="1">
        <v>34</v>
      </c>
      <c r="Y57" s="1">
        <v>19</v>
      </c>
      <c r="Z57" s="1">
        <v>8</v>
      </c>
      <c r="AA57" s="1">
        <v>1</v>
      </c>
      <c r="AB57" s="1">
        <f>AA57*0+Z57*1+Y57*2+X57*3+W57*4+V57*5+U57*6</f>
        <v>310</v>
      </c>
      <c r="AC57" s="1">
        <f>T57/S57</f>
        <v>4.3600896599421707E-2</v>
      </c>
    </row>
    <row r="58" spans="1:29" x14ac:dyDescent="0.4">
      <c r="A58" s="3">
        <v>44624</v>
      </c>
      <c r="B58" s="1">
        <v>258</v>
      </c>
      <c r="C58" s="12">
        <v>2</v>
      </c>
      <c r="D58">
        <v>3</v>
      </c>
      <c r="E58">
        <v>28375319</v>
      </c>
      <c r="F58">
        <f>(SQRT(LOG(E58,9))-2)*10</f>
        <v>7.9469523620554838</v>
      </c>
      <c r="G58" s="1" t="s">
        <v>59</v>
      </c>
      <c r="H58" s="1">
        <v>1</v>
      </c>
      <c r="I58" s="1">
        <v>0</v>
      </c>
      <c r="J58" s="1">
        <v>2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2">
        <f>H58*0.5+I58*0.4+J58*0.3+K58*0.2+L58*0.1-M58*0.1-N58*0.2-O58*0.3-P58*0.4-Q58*0.5</f>
        <v>1.1000000000000001</v>
      </c>
      <c r="S58" s="1">
        <v>203730</v>
      </c>
      <c r="T58" s="1">
        <v>9396</v>
      </c>
      <c r="U58" s="1">
        <v>1</v>
      </c>
      <c r="V58" s="1">
        <v>5</v>
      </c>
      <c r="W58" s="1">
        <v>20</v>
      </c>
      <c r="X58" s="1">
        <v>35</v>
      </c>
      <c r="Y58" s="1">
        <v>26</v>
      </c>
      <c r="Z58" s="1">
        <v>12</v>
      </c>
      <c r="AA58" s="1">
        <v>2</v>
      </c>
      <c r="AB58" s="1">
        <f>AA58*0+Z58*1+Y58*2+X58*3+W58*4+V58*5+U58*6</f>
        <v>280</v>
      </c>
      <c r="AC58" s="1">
        <f>T58/S58</f>
        <v>4.6119864526579298E-2</v>
      </c>
    </row>
    <row r="59" spans="1:29" x14ac:dyDescent="0.4">
      <c r="A59" s="3">
        <v>44625</v>
      </c>
      <c r="B59" s="1">
        <v>259</v>
      </c>
      <c r="C59" s="12">
        <v>1</v>
      </c>
      <c r="D59">
        <v>1</v>
      </c>
      <c r="E59">
        <v>816003</v>
      </c>
      <c r="F59">
        <f>(SQRT(LOG(E59,9))-2)*10</f>
        <v>4.8900925136671036</v>
      </c>
      <c r="G59" s="1" t="s">
        <v>336</v>
      </c>
      <c r="H59" s="1">
        <v>1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2">
        <f>H59*0.5+I59*0.4+J59*0.3+K59*0.2+L59*0.1-M59*0.1-N59*0.2-O59*0.3-P59*0.4-Q59*0.5</f>
        <v>0.6</v>
      </c>
      <c r="S59" s="1">
        <v>229895</v>
      </c>
      <c r="T59" s="1">
        <v>10405</v>
      </c>
      <c r="U59" s="1">
        <v>1</v>
      </c>
      <c r="V59" s="1">
        <v>9</v>
      </c>
      <c r="W59" s="1">
        <v>25</v>
      </c>
      <c r="X59" s="1">
        <v>29</v>
      </c>
      <c r="Y59" s="1">
        <v>22</v>
      </c>
      <c r="Z59" s="1">
        <v>12</v>
      </c>
      <c r="AA59" s="1">
        <v>3</v>
      </c>
      <c r="AB59" s="1">
        <f>AA59*0+Z59*1+Y59*2+X59*3+W59*4+V59*5+U59*6</f>
        <v>294</v>
      </c>
      <c r="AC59" s="1">
        <f>T59/S59</f>
        <v>4.5259792513973773E-2</v>
      </c>
    </row>
    <row r="60" spans="1:29" x14ac:dyDescent="0.4">
      <c r="A60" s="3">
        <v>44626</v>
      </c>
      <c r="B60" s="1">
        <v>260</v>
      </c>
      <c r="C60" s="12">
        <v>1</v>
      </c>
      <c r="D60">
        <v>1</v>
      </c>
      <c r="E60">
        <v>9764137</v>
      </c>
      <c r="F60">
        <f>(SQRT(LOG(E60,9))-2)*10</f>
        <v>7.0643644876140055</v>
      </c>
      <c r="G60" s="1" t="s">
        <v>377</v>
      </c>
      <c r="H60" s="1">
        <v>0</v>
      </c>
      <c r="I60" s="1">
        <v>1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2">
        <f>H60*0.5+I60*0.4+J60*0.3+K60*0.2+L60*0.1-M60*0.1-N60*0.2-O60*0.3-P60*0.4-Q60*0.5</f>
        <v>0.60000000000000009</v>
      </c>
      <c r="S60" s="1">
        <v>218595</v>
      </c>
      <c r="T60" s="1">
        <v>9911</v>
      </c>
      <c r="U60" s="1">
        <v>1</v>
      </c>
      <c r="V60" s="1">
        <v>8</v>
      </c>
      <c r="W60" s="1">
        <v>33</v>
      </c>
      <c r="X60" s="1">
        <v>34</v>
      </c>
      <c r="Y60" s="1">
        <v>17</v>
      </c>
      <c r="Z60" s="1">
        <v>7</v>
      </c>
      <c r="AA60" s="1">
        <v>1</v>
      </c>
      <c r="AB60" s="1">
        <f>AA60*0+Z60*1+Y60*2+X60*3+W60*4+V60*5+U60*6</f>
        <v>321</v>
      </c>
      <c r="AC60" s="1">
        <f>T60/S60</f>
        <v>4.533955488460395E-2</v>
      </c>
    </row>
    <row r="61" spans="1:29" x14ac:dyDescent="0.4">
      <c r="A61" s="3">
        <v>44627</v>
      </c>
      <c r="B61" s="1">
        <v>261</v>
      </c>
      <c r="C61" s="12">
        <v>1</v>
      </c>
      <c r="D61">
        <v>2</v>
      </c>
      <c r="E61">
        <v>433375</v>
      </c>
      <c r="F61">
        <f>(SQRT(LOG(E61,9))-2)*10</f>
        <v>4.304651210945929</v>
      </c>
      <c r="G61" s="1" t="s">
        <v>373</v>
      </c>
      <c r="H61" s="1">
        <v>0</v>
      </c>
      <c r="I61" s="1">
        <v>0</v>
      </c>
      <c r="J61" s="1">
        <v>1</v>
      </c>
      <c r="K61" s="1">
        <v>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2">
        <f>H61*0.5+I61*0.4+J61*0.3+K61*0.2+L61*0.1-M61*0.1-N61*0.2-O61*0.3-P61*0.4-Q61*0.5</f>
        <v>0.5</v>
      </c>
      <c r="S61" s="1">
        <v>218595</v>
      </c>
      <c r="T61" s="1">
        <v>9823</v>
      </c>
      <c r="U61" s="1">
        <v>1</v>
      </c>
      <c r="V61" s="1">
        <v>9</v>
      </c>
      <c r="W61" s="1">
        <v>30</v>
      </c>
      <c r="X61" s="1">
        <v>34</v>
      </c>
      <c r="Y61" s="1">
        <v>19</v>
      </c>
      <c r="Z61" s="1">
        <v>7</v>
      </c>
      <c r="AA61" s="1">
        <v>1</v>
      </c>
      <c r="AB61" s="1">
        <f>AA61*0+Z61*1+Y61*2+X61*3+W61*4+V61*5+U61*6</f>
        <v>318</v>
      </c>
      <c r="AC61" s="1">
        <f>T61/S61</f>
        <v>4.493698392003477E-2</v>
      </c>
    </row>
    <row r="62" spans="1:29" x14ac:dyDescent="0.4">
      <c r="A62" s="3">
        <v>44628</v>
      </c>
      <c r="B62" s="1">
        <v>262</v>
      </c>
      <c r="C62" s="12">
        <v>2</v>
      </c>
      <c r="D62">
        <v>2</v>
      </c>
      <c r="E62">
        <v>32311923</v>
      </c>
      <c r="F62">
        <f>(SQRT(LOG(E62,9))-2)*10</f>
        <v>8.0525382909540255</v>
      </c>
      <c r="G62" s="1" t="s">
        <v>274</v>
      </c>
      <c r="H62" s="1">
        <v>2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2">
        <f>H62*0.5+I62*0.4+J62*0.3+K62*0.2+L62*0.1-M62*0.1-N62*0.2-O62*0.3-P62*0.4-Q62*0.5</f>
        <v>1.4</v>
      </c>
      <c r="S62" s="1">
        <v>207473</v>
      </c>
      <c r="T62" s="1">
        <v>9767</v>
      </c>
      <c r="U62" s="1">
        <v>1</v>
      </c>
      <c r="V62" s="1">
        <v>5</v>
      </c>
      <c r="W62" s="1">
        <v>18</v>
      </c>
      <c r="X62" s="1">
        <v>31</v>
      </c>
      <c r="Y62" s="1">
        <v>28</v>
      </c>
      <c r="Z62" s="1">
        <v>15</v>
      </c>
      <c r="AA62" s="1">
        <v>2</v>
      </c>
      <c r="AB62" s="1">
        <f>AA62*0+Z62*1+Y62*2+X62*3+W62*4+V62*5+U62*6</f>
        <v>267</v>
      </c>
      <c r="AC62" s="1">
        <f>T62/S62</f>
        <v>4.7076005070539301E-2</v>
      </c>
    </row>
    <row r="63" spans="1:29" x14ac:dyDescent="0.4">
      <c r="A63" s="3">
        <v>44629</v>
      </c>
      <c r="B63" s="1">
        <v>263</v>
      </c>
      <c r="C63" s="12">
        <v>1</v>
      </c>
      <c r="D63">
        <v>1</v>
      </c>
      <c r="E63">
        <v>123027963</v>
      </c>
      <c r="F63">
        <f>(SQRT(LOG(E63,9))-2)*10</f>
        <v>9.1168898780031107</v>
      </c>
      <c r="G63" s="1" t="s">
        <v>347</v>
      </c>
      <c r="H63" s="1">
        <v>0</v>
      </c>
      <c r="I63" s="1">
        <v>1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2">
        <f>H63*0.5+I63*0.4+J63*0.3+K63*0.2+L63*0.1-M63*0.1-N63*0.2-O63*0.3-P63*0.4-Q63*0.5</f>
        <v>0.60000000000000009</v>
      </c>
      <c r="S63" s="1">
        <v>201799</v>
      </c>
      <c r="T63" s="1">
        <v>9435</v>
      </c>
      <c r="U63" s="1">
        <v>1</v>
      </c>
      <c r="V63" s="1">
        <v>5</v>
      </c>
      <c r="W63" s="1">
        <v>26</v>
      </c>
      <c r="X63" s="1">
        <v>37</v>
      </c>
      <c r="Y63" s="1">
        <v>22</v>
      </c>
      <c r="Z63" s="1">
        <v>8</v>
      </c>
      <c r="AA63" s="1">
        <v>1</v>
      </c>
      <c r="AB63" s="1">
        <f>AA63*0+Z63*1+Y63*2+X63*3+W63*4+V63*5+U63*6</f>
        <v>298</v>
      </c>
      <c r="AC63" s="1">
        <f>T63/S63</f>
        <v>4.6754443778214957E-2</v>
      </c>
    </row>
    <row r="64" spans="1:29" x14ac:dyDescent="0.4">
      <c r="A64" s="3">
        <v>44630</v>
      </c>
      <c r="B64" s="1">
        <v>264</v>
      </c>
      <c r="C64" s="12">
        <v>1</v>
      </c>
      <c r="D64">
        <v>2</v>
      </c>
      <c r="E64">
        <v>1459542</v>
      </c>
      <c r="F64">
        <f>(SQRT(LOG(E64,9))-2)*10</f>
        <v>5.416138326581974</v>
      </c>
      <c r="G64" s="1" t="s">
        <v>365</v>
      </c>
      <c r="H64" s="1">
        <v>1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2">
        <f>H64*0.5+I64*0.4+J64*0.3+K64*0.2+L64*0.1-M64*0.1-N64*0.2-O64*0.3-P64*0.4-Q64*0.5</f>
        <v>0.8</v>
      </c>
      <c r="S64" s="1">
        <v>208884</v>
      </c>
      <c r="T64" s="1">
        <v>9960</v>
      </c>
      <c r="U64" s="1">
        <v>0</v>
      </c>
      <c r="V64" s="1">
        <v>8</v>
      </c>
      <c r="W64" s="1">
        <v>31</v>
      </c>
      <c r="X64" s="1">
        <v>34</v>
      </c>
      <c r="Y64" s="1">
        <v>19</v>
      </c>
      <c r="Z64" s="1">
        <v>7</v>
      </c>
      <c r="AA64" s="1">
        <v>1</v>
      </c>
      <c r="AB64" s="1">
        <f>AA64*0+Z64*1+Y64*2+X64*3+W64*4+V64*5+U64*6</f>
        <v>311</v>
      </c>
      <c r="AC64" s="1">
        <f>T64/S64</f>
        <v>4.7681967024760151E-2</v>
      </c>
    </row>
    <row r="65" spans="1:29" x14ac:dyDescent="0.4">
      <c r="A65" s="3">
        <v>44631</v>
      </c>
      <c r="B65" s="1">
        <v>265</v>
      </c>
      <c r="C65" s="12">
        <v>1</v>
      </c>
      <c r="D65">
        <v>1</v>
      </c>
      <c r="E65">
        <v>92006970</v>
      </c>
      <c r="F65">
        <f>(SQRT(LOG(E65,9))-2)*10</f>
        <v>8.888923431812664</v>
      </c>
      <c r="G65" s="1" t="s">
        <v>151</v>
      </c>
      <c r="H65" s="1">
        <v>0</v>
      </c>
      <c r="I65" s="1">
        <v>1</v>
      </c>
      <c r="J65" s="1">
        <v>1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2">
        <f>H65*0.5+I65*0.4+J65*0.3+K65*0.2+L65*0.1-M65*0.1-N65*0.2-O65*0.3-P65*0.4-Q65*0.5</f>
        <v>0.7</v>
      </c>
      <c r="S65" s="1">
        <v>226349</v>
      </c>
      <c r="T65" s="1">
        <v>12400</v>
      </c>
      <c r="U65" s="1">
        <v>1</v>
      </c>
      <c r="V65" s="1">
        <v>6</v>
      </c>
      <c r="W65" s="1">
        <v>14</v>
      </c>
      <c r="X65" s="1">
        <v>18</v>
      </c>
      <c r="Y65" s="1">
        <v>17</v>
      </c>
      <c r="Z65" s="1">
        <v>24</v>
      </c>
      <c r="AA65" s="1">
        <v>20</v>
      </c>
      <c r="AB65" s="1">
        <f>AA65*0+Z65*1+Y65*2+X65*3+W65*4+V65*5+U65*6</f>
        <v>204</v>
      </c>
      <c r="AC65" s="1">
        <f>T65/S65</f>
        <v>5.4782658637767344E-2</v>
      </c>
    </row>
    <row r="66" spans="1:29" x14ac:dyDescent="0.4">
      <c r="A66" s="3">
        <v>44632</v>
      </c>
      <c r="B66" s="1">
        <v>266</v>
      </c>
      <c r="C66" s="12">
        <v>1</v>
      </c>
      <c r="D66">
        <v>2</v>
      </c>
      <c r="E66">
        <v>239271204</v>
      </c>
      <c r="F66">
        <f>(SQRT(LOG(E66,9))-2)*10</f>
        <v>9.6321986169676599</v>
      </c>
      <c r="G66" s="1" t="s">
        <v>58</v>
      </c>
      <c r="H66" s="1">
        <v>0</v>
      </c>
      <c r="I66" s="1">
        <v>1</v>
      </c>
      <c r="J66" s="1">
        <v>1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2">
        <f>H66*0.5+I66*0.4+J66*0.3+K66*0.2+L66*0.1-M66*0.1-N66*0.2-O66*0.3-P66*0.4-Q66*0.5</f>
        <v>0.89999999999999991</v>
      </c>
      <c r="S66" s="1">
        <v>192049</v>
      </c>
      <c r="T66" s="1">
        <v>9353</v>
      </c>
      <c r="U66" s="1">
        <v>1</v>
      </c>
      <c r="V66" s="1">
        <v>7</v>
      </c>
      <c r="W66" s="1">
        <v>29</v>
      </c>
      <c r="X66" s="1">
        <v>35</v>
      </c>
      <c r="Y66" s="1">
        <v>20</v>
      </c>
      <c r="Z66" s="1">
        <v>7</v>
      </c>
      <c r="AA66" s="1">
        <v>1</v>
      </c>
      <c r="AB66" s="1">
        <f>AA66*0+Z66*1+Y66*2+X66*3+W66*4+V66*5+U66*6</f>
        <v>309</v>
      </c>
      <c r="AC66" s="1">
        <f>T66/S66</f>
        <v>4.8701112736853618E-2</v>
      </c>
    </row>
    <row r="67" spans="1:29" x14ac:dyDescent="0.4">
      <c r="A67" s="3">
        <v>44633</v>
      </c>
      <c r="B67" s="1">
        <v>267</v>
      </c>
      <c r="C67" s="12">
        <v>1</v>
      </c>
      <c r="D67">
        <v>2</v>
      </c>
      <c r="E67">
        <v>65626732</v>
      </c>
      <c r="F67">
        <f>(SQRT(LOG(E67,9))-2)*10</f>
        <v>8.6215348982917295</v>
      </c>
      <c r="G67" s="1" t="s">
        <v>315</v>
      </c>
      <c r="H67" s="1">
        <v>0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2">
        <f>H67*0.5+I67*0.4+J67*0.3+K67*0.2+L67*0.1-M67*0.1-N67*0.2-O67*0.3-P67*0.4-Q67*0.5</f>
        <v>0.2</v>
      </c>
      <c r="S67" s="1">
        <v>179436</v>
      </c>
      <c r="T67" s="1">
        <v>8937</v>
      </c>
      <c r="U67" s="1">
        <v>1</v>
      </c>
      <c r="V67" s="1">
        <v>4</v>
      </c>
      <c r="W67" s="1">
        <v>23</v>
      </c>
      <c r="X67" s="1">
        <v>36</v>
      </c>
      <c r="Y67" s="1">
        <v>24</v>
      </c>
      <c r="Z67" s="1">
        <v>10</v>
      </c>
      <c r="AA67" s="1">
        <v>1</v>
      </c>
      <c r="AB67" s="1">
        <f>AA67*0+Z67*1+Y67*2+X67*3+W67*4+V67*5+U67*6</f>
        <v>284</v>
      </c>
      <c r="AC67" s="1">
        <f>T67/S67</f>
        <v>4.9806058984819102E-2</v>
      </c>
    </row>
    <row r="68" spans="1:29" x14ac:dyDescent="0.4">
      <c r="A68" s="3">
        <v>44634</v>
      </c>
      <c r="B68" s="1">
        <v>268</v>
      </c>
      <c r="C68" s="12">
        <v>1</v>
      </c>
      <c r="D68">
        <v>1</v>
      </c>
      <c r="E68">
        <v>301053</v>
      </c>
      <c r="F68">
        <f>(SQRT(LOG(E68,9))-2)*10</f>
        <v>3.9611202963253067</v>
      </c>
      <c r="G68" s="1" t="s">
        <v>57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2">
        <f>H68*0.5+I68*0.4+J68*0.3+K68*0.2+L68*0.1-M68*0.1-N68*0.2-O68*0.3-P68*0.4-Q68*0.5</f>
        <v>0.5</v>
      </c>
      <c r="S68" s="1">
        <v>185406</v>
      </c>
      <c r="T68" s="1">
        <v>9373</v>
      </c>
      <c r="U68" s="1">
        <v>0</v>
      </c>
      <c r="V68" s="1">
        <v>5</v>
      </c>
      <c r="W68" s="1">
        <v>19</v>
      </c>
      <c r="X68" s="1">
        <v>33</v>
      </c>
      <c r="Y68" s="1">
        <v>28</v>
      </c>
      <c r="Z68" s="1">
        <v>13</v>
      </c>
      <c r="AA68" s="1">
        <v>2</v>
      </c>
      <c r="AB68" s="1">
        <f>AA68*0+Z68*1+Y68*2+X68*3+W68*4+V68*5+U68*6</f>
        <v>269</v>
      </c>
      <c r="AC68" s="1">
        <f>T68/S68</f>
        <v>5.0553919506380593E-2</v>
      </c>
    </row>
    <row r="69" spans="1:29" x14ac:dyDescent="0.4">
      <c r="A69" s="3">
        <v>44635</v>
      </c>
      <c r="B69" s="1">
        <v>269</v>
      </c>
      <c r="C69" s="12">
        <v>2</v>
      </c>
      <c r="D69">
        <v>3</v>
      </c>
      <c r="E69">
        <v>2019275</v>
      </c>
      <c r="F69">
        <f>(SQRT(LOG(E69,9))-2)*10</f>
        <v>5.7051355057263908</v>
      </c>
      <c r="G69" s="1" t="s">
        <v>56</v>
      </c>
      <c r="H69" s="1">
        <v>2</v>
      </c>
      <c r="I69" s="1">
        <v>1</v>
      </c>
      <c r="J69" s="1">
        <v>1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2">
        <f>H69*0.5+I69*0.4+J69*0.3+K69*0.2+L69*0.1-M69*0.1-N69*0.2-O69*0.3-P69*0.4-Q69*0.5</f>
        <v>1.7</v>
      </c>
      <c r="S69" s="1">
        <v>202855</v>
      </c>
      <c r="T69" s="1">
        <v>10024</v>
      </c>
      <c r="U69" s="1">
        <v>1</v>
      </c>
      <c r="V69" s="1">
        <v>16</v>
      </c>
      <c r="W69" s="1">
        <v>32</v>
      </c>
      <c r="X69" s="1">
        <v>30</v>
      </c>
      <c r="Y69" s="1">
        <v>16</v>
      </c>
      <c r="Z69" s="1">
        <v>6</v>
      </c>
      <c r="AA69" s="1">
        <v>1</v>
      </c>
      <c r="AB69" s="1">
        <f>AA69*0+Z69*1+Y69*2+X69*3+W69*4+V69*5+U69*6</f>
        <v>342</v>
      </c>
      <c r="AC69" s="1">
        <f>T69/S69</f>
        <v>4.94146064923221E-2</v>
      </c>
    </row>
    <row r="70" spans="1:29" x14ac:dyDescent="0.4">
      <c r="A70" s="3">
        <v>44636</v>
      </c>
      <c r="B70" s="1">
        <v>270</v>
      </c>
      <c r="C70" s="12">
        <v>1</v>
      </c>
      <c r="D70">
        <v>2</v>
      </c>
      <c r="E70">
        <v>2092828</v>
      </c>
      <c r="F70">
        <f>(SQRT(LOG(E70,9))-2)*10</f>
        <v>5.7367889570172181</v>
      </c>
      <c r="G70" s="1" t="s">
        <v>225</v>
      </c>
      <c r="H70" s="1">
        <v>1</v>
      </c>
      <c r="I70" s="1">
        <v>0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2">
        <f>H70*0.5+I70*0.4+J70*0.3+K70*0.2+L70*0.1-M70*0.1-N70*0.2-O70*0.3-P70*0.4-Q70*0.5</f>
        <v>0.8</v>
      </c>
      <c r="S70" s="1">
        <v>217856</v>
      </c>
      <c r="T70" s="1">
        <v>11234</v>
      </c>
      <c r="U70" s="1">
        <v>1</v>
      </c>
      <c r="V70" s="1">
        <v>7</v>
      </c>
      <c r="W70" s="1">
        <v>19</v>
      </c>
      <c r="X70" s="1">
        <v>22</v>
      </c>
      <c r="Y70" s="1">
        <v>19</v>
      </c>
      <c r="Z70" s="1">
        <v>18</v>
      </c>
      <c r="AA70" s="1">
        <v>15</v>
      </c>
      <c r="AB70" s="1">
        <f>AA70*0+Z70*1+Y70*2+X70*3+W70*4+V70*5+U70*6</f>
        <v>239</v>
      </c>
      <c r="AC70" s="1">
        <f>T70/S70</f>
        <v>5.1566172150411281E-2</v>
      </c>
    </row>
    <row r="71" spans="1:29" x14ac:dyDescent="0.4">
      <c r="A71" s="3">
        <v>44637</v>
      </c>
      <c r="B71" s="1">
        <v>271</v>
      </c>
      <c r="C71" s="12">
        <v>1</v>
      </c>
      <c r="D71">
        <v>3</v>
      </c>
      <c r="E71" s="11">
        <v>158421100</v>
      </c>
      <c r="F71">
        <f>(SQRT(LOG(E71,9))-2)*10</f>
        <v>9.3138320308032476</v>
      </c>
      <c r="G71" s="1" t="s">
        <v>258</v>
      </c>
      <c r="H71" s="1">
        <v>1</v>
      </c>
      <c r="I71" s="1">
        <v>0</v>
      </c>
      <c r="J71" s="1">
        <v>0</v>
      </c>
      <c r="K71" s="1">
        <v>1</v>
      </c>
      <c r="L71" s="1">
        <v>1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2">
        <f>H71*0.5+I71*0.4+J71*0.3+K71*0.2+L71*0.1-M71*0.1-N71*0.2-O71*0.3-P71*0.4-Q71*0.5</f>
        <v>0.79999999999999993</v>
      </c>
      <c r="S71" s="1">
        <v>169071</v>
      </c>
      <c r="T71" s="1">
        <v>8847</v>
      </c>
      <c r="U71" s="1">
        <v>1</v>
      </c>
      <c r="V71" s="1">
        <v>5</v>
      </c>
      <c r="W71" s="1">
        <v>18</v>
      </c>
      <c r="X71" s="1">
        <v>30</v>
      </c>
      <c r="Y71" s="1">
        <v>26</v>
      </c>
      <c r="Z71" s="1">
        <v>16</v>
      </c>
      <c r="AA71" s="1">
        <v>3</v>
      </c>
      <c r="AB71" s="1">
        <f>AA71*0+Z71*1+Y71*2+X71*3+W71*4+V71*5+U71*6</f>
        <v>261</v>
      </c>
      <c r="AC71" s="1">
        <f>T71/S71</f>
        <v>5.2327128839363343E-2</v>
      </c>
    </row>
    <row r="72" spans="1:29" x14ac:dyDescent="0.4">
      <c r="A72" s="3">
        <v>44638</v>
      </c>
      <c r="B72" s="1">
        <v>272</v>
      </c>
      <c r="C72" s="12">
        <v>1</v>
      </c>
      <c r="D72">
        <v>3</v>
      </c>
      <c r="E72">
        <v>546457</v>
      </c>
      <c r="F72">
        <f>(SQRT(LOG(E72,9))-2)*10</f>
        <v>4.5207691491419144</v>
      </c>
      <c r="G72" s="1" t="s">
        <v>55</v>
      </c>
      <c r="H72" s="1">
        <v>1</v>
      </c>
      <c r="I72" s="1">
        <v>1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2">
        <f>H72*0.5+I72*0.4+J72*0.3+K72*0.2+L72*0.1-M72*0.1-N72*0.2-O72*0.3-P72*0.4-Q72*0.5</f>
        <v>1.2</v>
      </c>
      <c r="S72" s="1">
        <v>179830</v>
      </c>
      <c r="T72" s="1">
        <v>9304</v>
      </c>
      <c r="U72" s="1">
        <v>1</v>
      </c>
      <c r="V72" s="1">
        <v>8</v>
      </c>
      <c r="W72" s="1">
        <v>31</v>
      </c>
      <c r="X72" s="1">
        <v>34</v>
      </c>
      <c r="Y72" s="1">
        <v>19</v>
      </c>
      <c r="Z72" s="1">
        <v>6</v>
      </c>
      <c r="AA72" s="1">
        <v>1</v>
      </c>
      <c r="AB72" s="1">
        <f>AA72*0+Z72*1+Y72*2+X72*3+W72*4+V72*5+U72*6</f>
        <v>316</v>
      </c>
      <c r="AC72" s="1">
        <f>T72/S72</f>
        <v>5.1737752321637104E-2</v>
      </c>
    </row>
    <row r="73" spans="1:29" x14ac:dyDescent="0.4">
      <c r="A73" s="3">
        <v>44639</v>
      </c>
      <c r="B73" s="1">
        <v>273</v>
      </c>
      <c r="C73" s="12">
        <v>2</v>
      </c>
      <c r="D73">
        <v>2</v>
      </c>
      <c r="E73">
        <v>67052567</v>
      </c>
      <c r="F73">
        <f>(SQRT(LOG(E73,9))-2)*10</f>
        <v>8.6386187526542848</v>
      </c>
      <c r="G73" s="1" t="s">
        <v>54</v>
      </c>
      <c r="H73" s="1">
        <v>0</v>
      </c>
      <c r="I73" s="1">
        <v>0</v>
      </c>
      <c r="J73" s="1">
        <v>1</v>
      </c>
      <c r="K73" s="1">
        <v>1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2">
        <f>H73*0.5+I73*0.4+J73*0.3+K73*0.2+L73*0.1-M73*0.1-N73*0.2-O73*0.3-P73*0.4-Q73*0.5</f>
        <v>0.5</v>
      </c>
      <c r="S73" s="1">
        <v>156311</v>
      </c>
      <c r="T73" s="1">
        <v>8515</v>
      </c>
      <c r="U73" s="1">
        <v>0</v>
      </c>
      <c r="V73" s="1">
        <v>5</v>
      </c>
      <c r="W73" s="1">
        <v>21</v>
      </c>
      <c r="X73" s="1">
        <v>32</v>
      </c>
      <c r="Y73" s="1">
        <v>26</v>
      </c>
      <c r="Z73" s="1">
        <v>14</v>
      </c>
      <c r="AA73" s="1">
        <v>3</v>
      </c>
      <c r="AB73" s="1">
        <f>AA73*0+Z73*1+Y73*2+X73*3+W73*4+V73*5+U73*6</f>
        <v>271</v>
      </c>
      <c r="AC73" s="1">
        <f>T73/S73</f>
        <v>5.4474733064211731E-2</v>
      </c>
    </row>
    <row r="74" spans="1:29" x14ac:dyDescent="0.4">
      <c r="A74" s="3">
        <v>44640</v>
      </c>
      <c r="B74" s="1">
        <v>274</v>
      </c>
      <c r="C74" s="12">
        <v>1</v>
      </c>
      <c r="D74">
        <v>2</v>
      </c>
      <c r="E74">
        <v>6561081</v>
      </c>
      <c r="F74">
        <f>(SQRT(LOG(E74,9))-2)*10</f>
        <v>6.7280012910805809</v>
      </c>
      <c r="G74" s="1" t="s">
        <v>269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2">
        <f>H74*0.5+I74*0.4+J74*0.3+K74*0.2+L74*0.1-M74*0.1-N74*0.2-O74*0.3-P74*0.4-Q74*0.5</f>
        <v>1</v>
      </c>
      <c r="S74" s="1">
        <v>154987</v>
      </c>
      <c r="T74" s="1">
        <v>8417</v>
      </c>
      <c r="U74" s="1">
        <v>0</v>
      </c>
      <c r="V74" s="1">
        <v>4</v>
      </c>
      <c r="W74" s="1">
        <v>20</v>
      </c>
      <c r="X74" s="1">
        <v>33</v>
      </c>
      <c r="Y74" s="1">
        <v>27</v>
      </c>
      <c r="Z74" s="1">
        <v>13</v>
      </c>
      <c r="AA74" s="1">
        <v>2</v>
      </c>
      <c r="AB74" s="1">
        <f>AA74*0+Z74*1+Y74*2+X74*3+W74*4+V74*5+U74*6</f>
        <v>266</v>
      </c>
      <c r="AC74" s="1">
        <f>T74/S74</f>
        <v>5.4307780652570858E-2</v>
      </c>
    </row>
    <row r="75" spans="1:29" x14ac:dyDescent="0.4">
      <c r="A75" s="3">
        <v>44641</v>
      </c>
      <c r="B75" s="1">
        <v>275</v>
      </c>
      <c r="C75" s="12">
        <v>1</v>
      </c>
      <c r="D75">
        <v>2</v>
      </c>
      <c r="E75">
        <v>782849411</v>
      </c>
      <c r="F75">
        <f>(SQRT(LOG(E75,9))-2)*10</f>
        <v>10.528911969611849</v>
      </c>
      <c r="G75" s="1" t="s">
        <v>53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2">
        <f>H75*0.5+I75*0.4+J75*0.3+K75*0.2+L75*0.1-M75*0.1-N75*0.2-O75*0.3-P75*0.4-Q75*0.5</f>
        <v>1</v>
      </c>
      <c r="S75" s="1">
        <v>173636</v>
      </c>
      <c r="T75" s="1">
        <v>9200</v>
      </c>
      <c r="U75" s="1">
        <v>2</v>
      </c>
      <c r="V75" s="1">
        <v>14</v>
      </c>
      <c r="W75" s="1">
        <v>36</v>
      </c>
      <c r="X75" s="1">
        <v>30</v>
      </c>
      <c r="Y75" s="1">
        <v>13</v>
      </c>
      <c r="Z75" s="1">
        <v>4</v>
      </c>
      <c r="AA75" s="1">
        <v>0</v>
      </c>
      <c r="AB75" s="1">
        <f>AA75*0+Z75*1+Y75*2+X75*3+W75*4+V75*5+U75*6</f>
        <v>346</v>
      </c>
      <c r="AC75" s="1">
        <f>T75/S75</f>
        <v>5.2984404155820224E-2</v>
      </c>
    </row>
    <row r="76" spans="1:29" x14ac:dyDescent="0.4">
      <c r="A76" s="3">
        <v>44642</v>
      </c>
      <c r="B76" s="1">
        <v>276</v>
      </c>
      <c r="C76" s="12">
        <v>2</v>
      </c>
      <c r="D76">
        <v>1</v>
      </c>
      <c r="E76">
        <v>51634</v>
      </c>
      <c r="F76">
        <f>(SQRT(LOG(E76,9))-2)*10</f>
        <v>2.223700763757277</v>
      </c>
      <c r="G76" s="1" t="s">
        <v>52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2">
        <f>H76*0.5+I76*0.4+J76*0.3+K76*0.2+L76*0.1-M76*0.1-N76*0.2-O76*0.3-P76*0.4-Q76*0.5</f>
        <v>0.2</v>
      </c>
      <c r="S76" s="1">
        <v>160161</v>
      </c>
      <c r="T76" s="1">
        <v>8807</v>
      </c>
      <c r="U76" s="1">
        <v>0</v>
      </c>
      <c r="V76" s="1">
        <v>2</v>
      </c>
      <c r="W76" s="1">
        <v>19</v>
      </c>
      <c r="X76" s="1">
        <v>36</v>
      </c>
      <c r="Y76" s="1">
        <v>27</v>
      </c>
      <c r="Z76" s="1">
        <v>13</v>
      </c>
      <c r="AA76" s="1">
        <v>2</v>
      </c>
      <c r="AB76" s="1">
        <f>AA76*0+Z76*1+Y76*2+X76*3+W76*4+V76*5+U76*6</f>
        <v>261</v>
      </c>
      <c r="AC76" s="1">
        <f>T76/S76</f>
        <v>5.4988417904483611E-2</v>
      </c>
    </row>
    <row r="77" spans="1:29" x14ac:dyDescent="0.4">
      <c r="A77" s="3">
        <v>44643</v>
      </c>
      <c r="B77" s="1">
        <v>277</v>
      </c>
      <c r="C77" s="12">
        <v>1</v>
      </c>
      <c r="D77">
        <v>2</v>
      </c>
      <c r="E77">
        <v>1366135</v>
      </c>
      <c r="F77">
        <f>(SQRT(LOG(E77,9))-2)*10</f>
        <v>5.3568542639964534</v>
      </c>
      <c r="G77" s="1" t="s">
        <v>310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2">
        <f>H77*0.5+I77*0.4+J77*0.3+K77*0.2+L77*0.1-M77*0.1-N77*0.2-O77*0.3-P77*0.4-Q77*0.5</f>
        <v>0.5</v>
      </c>
      <c r="S77" s="1">
        <v>156785</v>
      </c>
      <c r="T77" s="1">
        <v>8555</v>
      </c>
      <c r="U77" s="1">
        <v>1</v>
      </c>
      <c r="V77" s="1">
        <v>4</v>
      </c>
      <c r="W77" s="1">
        <v>22</v>
      </c>
      <c r="X77" s="1">
        <v>35</v>
      </c>
      <c r="Y77" s="1">
        <v>26</v>
      </c>
      <c r="Z77" s="1">
        <v>11</v>
      </c>
      <c r="AA77" s="1">
        <v>2</v>
      </c>
      <c r="AB77" s="1">
        <f>AA77*0+Z77*1+Y77*2+X77*3+W77*4+V77*5+U77*6</f>
        <v>282</v>
      </c>
      <c r="AC77" s="1">
        <f>T77/S77</f>
        <v>5.4565168861817136E-2</v>
      </c>
    </row>
    <row r="78" spans="1:29" x14ac:dyDescent="0.4">
      <c r="A78" s="3">
        <v>44644</v>
      </c>
      <c r="B78" s="1">
        <v>278</v>
      </c>
      <c r="C78" s="12">
        <v>1</v>
      </c>
      <c r="D78">
        <v>1</v>
      </c>
      <c r="E78">
        <v>13516414</v>
      </c>
      <c r="F78">
        <f>(SQRT(LOG(E78,9))-2)*10</f>
        <v>7.3364188729592428</v>
      </c>
      <c r="G78" s="1" t="s">
        <v>389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2">
        <f>H78*0.5+I78*0.4+J78*0.3+K78*0.2+L78*0.1-M78*0.1-N78*0.2-O78*0.3-P78*0.4-Q78*0.5</f>
        <v>0.9</v>
      </c>
      <c r="S78" s="1">
        <v>169066</v>
      </c>
      <c r="T78" s="1">
        <v>9318</v>
      </c>
      <c r="U78" s="1">
        <v>1</v>
      </c>
      <c r="V78" s="1">
        <v>14</v>
      </c>
      <c r="W78" s="1">
        <v>35</v>
      </c>
      <c r="X78" s="1">
        <v>31</v>
      </c>
      <c r="Y78" s="1">
        <v>14</v>
      </c>
      <c r="Z78" s="1">
        <v>5</v>
      </c>
      <c r="AA78" s="1">
        <v>1</v>
      </c>
      <c r="AB78" s="1">
        <f>AA78*0+Z78*1+Y78*2+X78*3+W78*4+V78*5+U78*6</f>
        <v>342</v>
      </c>
      <c r="AC78" s="1">
        <f>T78/S78</f>
        <v>5.5114570641051422E-2</v>
      </c>
    </row>
    <row r="79" spans="1:29" x14ac:dyDescent="0.4">
      <c r="A79" s="3">
        <v>44645</v>
      </c>
      <c r="B79" s="1">
        <v>279</v>
      </c>
      <c r="C79" s="12">
        <v>1</v>
      </c>
      <c r="D79">
        <v>2</v>
      </c>
      <c r="E79">
        <v>9688338</v>
      </c>
      <c r="F79">
        <f>(SQRT(LOG(E79,9))-2)*10</f>
        <v>7.0578110207102673</v>
      </c>
      <c r="G79" s="1" t="s">
        <v>341</v>
      </c>
      <c r="H79" s="1">
        <v>1</v>
      </c>
      <c r="I79" s="1">
        <v>1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2">
        <f>H79*0.5+I79*0.4+J79*0.3+K79*0.2+L79*0.1-M79*0.1-N79*0.2-O79*0.3-P79*0.4-Q79*0.5</f>
        <v>1.1000000000000001</v>
      </c>
      <c r="S79" s="1">
        <v>150197</v>
      </c>
      <c r="T79" s="1">
        <v>8562</v>
      </c>
      <c r="U79" s="1">
        <v>0</v>
      </c>
      <c r="V79" s="1">
        <v>5</v>
      </c>
      <c r="W79" s="1">
        <v>29</v>
      </c>
      <c r="X79" s="1">
        <v>36</v>
      </c>
      <c r="Y79" s="1">
        <v>20</v>
      </c>
      <c r="Z79" s="1">
        <v>7</v>
      </c>
      <c r="AA79" s="1">
        <v>1</v>
      </c>
      <c r="AB79" s="1">
        <f>AA79*0+Z79*1+Y79*2+X79*3+W79*4+V79*5+U79*6</f>
        <v>296</v>
      </c>
      <c r="AC79" s="1">
        <f>T79/S79</f>
        <v>5.7005133258320739E-2</v>
      </c>
    </row>
    <row r="80" spans="1:29" x14ac:dyDescent="0.4">
      <c r="A80" s="3">
        <v>44646</v>
      </c>
      <c r="B80" s="1">
        <v>280</v>
      </c>
      <c r="C80" s="12">
        <v>1</v>
      </c>
      <c r="D80">
        <v>2</v>
      </c>
      <c r="E80">
        <v>1908076</v>
      </c>
      <c r="F80">
        <f>(SQRT(LOG(E80,9))-2)*10</f>
        <v>5.6549420454148125</v>
      </c>
      <c r="G80" s="1" t="s">
        <v>224</v>
      </c>
      <c r="H80" s="1">
        <v>1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2">
        <f>H80*0.5+I80*0.4+J80*0.3+K80*0.2+L80*0.1-M80*0.1-N80*0.2-O80*0.3-P80*0.4-Q80*0.5</f>
        <v>0.39999999999999997</v>
      </c>
      <c r="S80" s="1">
        <v>149507</v>
      </c>
      <c r="T80" s="1">
        <v>9376</v>
      </c>
      <c r="U80" s="1">
        <v>0</v>
      </c>
      <c r="V80" s="1">
        <v>2</v>
      </c>
      <c r="W80" s="1">
        <v>13</v>
      </c>
      <c r="X80" s="1">
        <v>31</v>
      </c>
      <c r="Y80" s="1">
        <v>33</v>
      </c>
      <c r="Z80" s="1">
        <v>18</v>
      </c>
      <c r="AA80" s="1">
        <v>3</v>
      </c>
      <c r="AB80" s="1">
        <f>AA80*0+Z80*1+Y80*2+X80*3+W80*4+V80*5+U80*6</f>
        <v>239</v>
      </c>
      <c r="AC80" s="1">
        <f>T80/S80</f>
        <v>6.2712782679071877E-2</v>
      </c>
    </row>
    <row r="81" spans="1:29" x14ac:dyDescent="0.4">
      <c r="A81" s="3">
        <v>44647</v>
      </c>
      <c r="B81" s="1">
        <v>281</v>
      </c>
      <c r="C81" s="12">
        <v>1</v>
      </c>
      <c r="D81">
        <v>0</v>
      </c>
      <c r="E81">
        <v>697326</v>
      </c>
      <c r="F81">
        <f>(SQRT(LOG(E81,9))-2)*10</f>
        <v>4.7459858851020886</v>
      </c>
      <c r="G81" s="1" t="s">
        <v>346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2">
        <f>H81*0.5+I81*0.4+J81*0.3+K81*0.2+L81*0.1-M81*0.1-N81*0.2-O81*0.3-P81*0.4-Q81*0.5</f>
        <v>0</v>
      </c>
      <c r="S81" s="1">
        <v>165468</v>
      </c>
      <c r="T81" s="1">
        <v>9935</v>
      </c>
      <c r="U81" s="1">
        <v>1</v>
      </c>
      <c r="V81" s="1">
        <v>2</v>
      </c>
      <c r="W81" s="1">
        <v>18</v>
      </c>
      <c r="X81" s="1">
        <v>44</v>
      </c>
      <c r="Y81" s="1">
        <v>26</v>
      </c>
      <c r="Z81" s="1">
        <v>26</v>
      </c>
      <c r="AA81" s="1">
        <v>9</v>
      </c>
      <c r="AB81" s="1">
        <f>AA81*0+Z81*1+Y81*2+X81*3+W81*4+V81*5+U81*6</f>
        <v>298</v>
      </c>
      <c r="AC81" s="1">
        <f>T81/S81</f>
        <v>6.0041820775013903E-2</v>
      </c>
    </row>
    <row r="82" spans="1:29" x14ac:dyDescent="0.4">
      <c r="A82" s="3">
        <v>44648</v>
      </c>
      <c r="B82" s="1">
        <v>282</v>
      </c>
      <c r="C82" s="12">
        <v>1</v>
      </c>
      <c r="D82">
        <v>1</v>
      </c>
      <c r="E82">
        <v>232005894</v>
      </c>
      <c r="F82">
        <f>(SQRT(LOG(E82,9))-2)*10</f>
        <v>9.6085095733068684</v>
      </c>
      <c r="G82" s="1" t="s">
        <v>214</v>
      </c>
      <c r="H82" s="1">
        <v>0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2">
        <f>H82*0.5+I82*0.4+J82*0.3+K82*0.2+L82*0.1-M82*0.1-N82*0.2-O82*0.3-P82*0.4-Q82*0.5</f>
        <v>0.2</v>
      </c>
      <c r="S82" s="1">
        <v>173696</v>
      </c>
      <c r="T82" s="1">
        <v>10613</v>
      </c>
      <c r="U82" s="1">
        <v>1</v>
      </c>
      <c r="V82" s="1">
        <v>6</v>
      </c>
      <c r="W82" s="1">
        <v>17</v>
      </c>
      <c r="X82" s="1">
        <v>22</v>
      </c>
      <c r="Y82" s="1">
        <v>20</v>
      </c>
      <c r="Z82" s="1">
        <v>21</v>
      </c>
      <c r="AA82" s="1">
        <v>14</v>
      </c>
      <c r="AB82" s="1">
        <f>AA82*0+Z82*1+Y82*2+X82*3+W82*4+V82*5+U82*6</f>
        <v>231</v>
      </c>
      <c r="AC82" s="1">
        <f>T82/S82</f>
        <v>6.1101004053058218E-2</v>
      </c>
    </row>
    <row r="83" spans="1:29" x14ac:dyDescent="0.4">
      <c r="A83" s="3">
        <v>44649</v>
      </c>
      <c r="B83" s="1">
        <v>283</v>
      </c>
      <c r="C83" s="12">
        <v>2</v>
      </c>
      <c r="D83">
        <v>1</v>
      </c>
      <c r="E83">
        <v>191963867</v>
      </c>
      <c r="F83">
        <f>(SQRT(LOG(E83,9))-2)*10</f>
        <v>9.462541345460167</v>
      </c>
      <c r="G83" s="1" t="s">
        <v>233</v>
      </c>
      <c r="H83" s="1">
        <v>0</v>
      </c>
      <c r="I83" s="1">
        <v>0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2">
        <f>H83*0.5+I83*0.4+J83*0.3+K83*0.2+L83*0.1-M83*0.1-N83*0.2-O83*0.3-P83*0.4-Q83*0.5</f>
        <v>0.3</v>
      </c>
      <c r="S83" s="1">
        <v>149070</v>
      </c>
      <c r="T83" s="1">
        <v>8494</v>
      </c>
      <c r="U83" s="1">
        <v>0</v>
      </c>
      <c r="V83" s="1">
        <v>3</v>
      </c>
      <c r="W83" s="1">
        <v>17</v>
      </c>
      <c r="X83" s="1">
        <v>30</v>
      </c>
      <c r="Y83" s="1">
        <v>28</v>
      </c>
      <c r="Z83" s="1">
        <v>17</v>
      </c>
      <c r="AA83" s="1">
        <v>4</v>
      </c>
      <c r="AB83" s="1">
        <f>AA83*0+Z83*1+Y83*2+X83*3+W83*4+V83*5+U83*6</f>
        <v>246</v>
      </c>
      <c r="AC83" s="1">
        <f>T83/S83</f>
        <v>5.6979942308982359E-2</v>
      </c>
    </row>
    <row r="84" spans="1:29" x14ac:dyDescent="0.4">
      <c r="A84" s="3">
        <v>44650</v>
      </c>
      <c r="B84" s="1">
        <v>284</v>
      </c>
      <c r="C84" s="12">
        <v>1</v>
      </c>
      <c r="D84">
        <v>1</v>
      </c>
      <c r="E84">
        <v>3914849</v>
      </c>
      <c r="F84">
        <f>(SQRT(LOG(E84,9))-2)*10</f>
        <v>6.2846846922814414</v>
      </c>
      <c r="G84" s="1" t="s">
        <v>217</v>
      </c>
      <c r="H84" s="1">
        <v>1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2">
        <f>H84*0.5+I84*0.4+J84*0.3+K84*0.2+L84*0.1-M84*0.1-N84*0.2-O84*0.3-P84*0.4-Q84*0.5</f>
        <v>0.7</v>
      </c>
      <c r="S84" s="1">
        <v>158139</v>
      </c>
      <c r="T84" s="1">
        <v>9318</v>
      </c>
      <c r="U84" s="1">
        <v>0</v>
      </c>
      <c r="V84" s="1">
        <v>5</v>
      </c>
      <c r="W84" s="1">
        <v>16</v>
      </c>
      <c r="X84" s="1">
        <v>24</v>
      </c>
      <c r="Y84" s="1">
        <v>27</v>
      </c>
      <c r="Z84" s="1">
        <v>21</v>
      </c>
      <c r="AA84" s="1">
        <v>6</v>
      </c>
      <c r="AB84" s="1">
        <f>AA84*0+Z84*1+Y84*2+X84*3+W84*4+V84*5+U84*6</f>
        <v>236</v>
      </c>
      <c r="AC84" s="1">
        <f>T84/S84</f>
        <v>5.8922846356686209E-2</v>
      </c>
    </row>
    <row r="85" spans="1:29" x14ac:dyDescent="0.4">
      <c r="A85" s="3">
        <v>44651</v>
      </c>
      <c r="B85" s="1">
        <v>285</v>
      </c>
      <c r="C85" s="12">
        <v>2</v>
      </c>
      <c r="D85">
        <v>1</v>
      </c>
      <c r="E85">
        <v>543486</v>
      </c>
      <c r="F85">
        <f>(SQRT(LOG(E85,9))-2)*10</f>
        <v>4.5157093157782535</v>
      </c>
      <c r="G85" s="1" t="s">
        <v>191</v>
      </c>
      <c r="H85" s="1">
        <v>0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2">
        <f>H85*0.5+I85*0.4+J85*0.3+K85*0.2+L85*0.1-M85*0.1-N85*0.2-O85*0.3-P85*0.4-Q85*0.5</f>
        <v>0.2</v>
      </c>
      <c r="S85" s="1">
        <v>135219</v>
      </c>
      <c r="T85" s="1">
        <v>8469</v>
      </c>
      <c r="U85" s="1">
        <v>0</v>
      </c>
      <c r="V85" s="1">
        <v>2</v>
      </c>
      <c r="W85" s="1">
        <v>9</v>
      </c>
      <c r="X85" s="1">
        <v>26</v>
      </c>
      <c r="Y85" s="1">
        <v>32</v>
      </c>
      <c r="Z85" s="1">
        <v>24</v>
      </c>
      <c r="AA85" s="1">
        <v>8</v>
      </c>
      <c r="AB85" s="1">
        <f>AA85*0+Z85*1+Y85*2+X85*3+W85*4+V85*5+U85*6</f>
        <v>212</v>
      </c>
      <c r="AC85" s="1">
        <f>T85/S85</f>
        <v>6.2631730747897851E-2</v>
      </c>
    </row>
    <row r="86" spans="1:29" x14ac:dyDescent="0.4">
      <c r="A86" s="3">
        <v>44652</v>
      </c>
      <c r="B86" s="1">
        <v>286</v>
      </c>
      <c r="C86" s="12">
        <v>1</v>
      </c>
      <c r="D86">
        <v>1</v>
      </c>
      <c r="E86">
        <v>258314</v>
      </c>
      <c r="F86">
        <f>(SQRT(LOG(E86,9))-2)*10</f>
        <v>3.8152667399324214</v>
      </c>
      <c r="G86" s="1" t="s">
        <v>51</v>
      </c>
      <c r="H86" s="1">
        <v>0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2">
        <f>H86*0.5+I86*0.4+J86*0.3+K86*0.2+L86*0.1-M86*0.1-N86*0.2-O86*0.3-P86*0.4-Q86*0.5</f>
        <v>0.2</v>
      </c>
      <c r="S86" s="1">
        <v>144648</v>
      </c>
      <c r="T86" s="1">
        <v>8913</v>
      </c>
      <c r="U86" s="1">
        <v>1</v>
      </c>
      <c r="V86" s="1">
        <v>4</v>
      </c>
      <c r="W86" s="1">
        <v>19</v>
      </c>
      <c r="X86" s="1">
        <v>27</v>
      </c>
      <c r="Y86" s="1">
        <v>26</v>
      </c>
      <c r="Z86" s="1">
        <v>18</v>
      </c>
      <c r="AA86" s="1">
        <v>5</v>
      </c>
      <c r="AB86" s="1">
        <f>AA86*0+Z86*1+Y86*2+X86*3+W86*4+V86*5+U86*6</f>
        <v>253</v>
      </c>
      <c r="AC86" s="1">
        <f>T86/S86</f>
        <v>6.1618549858967975E-2</v>
      </c>
    </row>
    <row r="87" spans="1:29" x14ac:dyDescent="0.4">
      <c r="A87" s="3">
        <v>44653</v>
      </c>
      <c r="B87" s="1">
        <v>287</v>
      </c>
      <c r="C87" s="12">
        <v>1</v>
      </c>
      <c r="D87">
        <v>2</v>
      </c>
      <c r="E87">
        <v>109419</v>
      </c>
      <c r="F87">
        <f>(SQRT(LOG(E87,9))-2)*10</f>
        <v>2.9798291726379578</v>
      </c>
      <c r="G87" s="1" t="s">
        <v>387</v>
      </c>
      <c r="H87" s="1">
        <v>1</v>
      </c>
      <c r="I87" s="1">
        <v>1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2">
        <f>H87*0.5+I87*0.4+J87*0.3+K87*0.2+L87*0.1-M87*0.1-N87*0.2-O87*0.3-P87*0.4-Q87*0.5</f>
        <v>1.1000000000000001</v>
      </c>
      <c r="S87" s="1">
        <v>155079</v>
      </c>
      <c r="T87" s="1">
        <v>9315</v>
      </c>
      <c r="U87" s="1">
        <v>1</v>
      </c>
      <c r="V87" s="1">
        <v>16</v>
      </c>
      <c r="W87" s="1">
        <v>33</v>
      </c>
      <c r="X87" s="1">
        <v>28</v>
      </c>
      <c r="Y87" s="1">
        <v>15</v>
      </c>
      <c r="Z87" s="1">
        <v>6</v>
      </c>
      <c r="AA87" s="1">
        <v>1</v>
      </c>
      <c r="AB87" s="1">
        <f>AA87*0+Z87*1+Y87*2+X87*3+W87*4+V87*5+U87*6</f>
        <v>338</v>
      </c>
      <c r="AC87" s="1">
        <f>T87/S87</f>
        <v>6.0066159828216587E-2</v>
      </c>
    </row>
    <row r="88" spans="1:29" x14ac:dyDescent="0.4">
      <c r="A88" s="3">
        <v>44654</v>
      </c>
      <c r="B88" s="1">
        <v>288</v>
      </c>
      <c r="C88" s="12">
        <v>2</v>
      </c>
      <c r="D88">
        <v>2</v>
      </c>
      <c r="E88">
        <v>10792786</v>
      </c>
      <c r="F88">
        <f>(SQRT(LOG(E88,9))-2)*10</f>
        <v>7.1484508483870668</v>
      </c>
      <c r="G88" s="1" t="s">
        <v>190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2">
        <f>H88*0.5+I88*0.4+J88*0.3+K88*0.2+L88*0.1-M88*0.1-N88*0.2-O88*0.3-P88*0.4-Q88*0.5</f>
        <v>1</v>
      </c>
      <c r="S88" s="1">
        <v>124532</v>
      </c>
      <c r="T88" s="1">
        <v>7931</v>
      </c>
      <c r="U88" s="1">
        <v>0</v>
      </c>
      <c r="V88" s="1">
        <v>2</v>
      </c>
      <c r="W88" s="1">
        <v>10</v>
      </c>
      <c r="X88" s="1">
        <v>24</v>
      </c>
      <c r="Y88" s="1">
        <v>32</v>
      </c>
      <c r="Z88" s="1">
        <v>26</v>
      </c>
      <c r="AA88" s="1">
        <v>6</v>
      </c>
      <c r="AB88" s="1">
        <f>AA88*0+Z88*1+Y88*2+X88*3+W88*4+V88*5+U88*6</f>
        <v>212</v>
      </c>
      <c r="AC88" s="1">
        <f>T88/S88</f>
        <v>6.3686442038993998E-2</v>
      </c>
    </row>
    <row r="89" spans="1:29" x14ac:dyDescent="0.4">
      <c r="A89" s="3">
        <v>44655</v>
      </c>
      <c r="B89" s="1">
        <v>289</v>
      </c>
      <c r="C89" s="12">
        <v>1</v>
      </c>
      <c r="D89">
        <v>1</v>
      </c>
      <c r="E89">
        <v>1011728</v>
      </c>
      <c r="F89">
        <f>(SQRT(LOG(E89,9))-2)*10</f>
        <v>5.0858852910292107</v>
      </c>
      <c r="G89" s="1" t="s">
        <v>237</v>
      </c>
      <c r="H89" s="1">
        <v>0</v>
      </c>
      <c r="I89" s="1">
        <v>0</v>
      </c>
      <c r="J89" s="1">
        <v>1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2">
        <f>H89*0.5+I89*0.4+J89*0.3+K89*0.2+L89*0.1-M89*0.1-N89*0.2-O89*0.3-P89*0.4-Q89*0.5</f>
        <v>0.3</v>
      </c>
      <c r="S89" s="1">
        <v>129651</v>
      </c>
      <c r="T89" s="1">
        <v>7943</v>
      </c>
      <c r="U89" s="1">
        <v>0</v>
      </c>
      <c r="V89" s="1">
        <v>3</v>
      </c>
      <c r="W89" s="1">
        <v>16</v>
      </c>
      <c r="X89" s="1">
        <v>31</v>
      </c>
      <c r="Y89" s="1">
        <v>30</v>
      </c>
      <c r="Z89" s="1">
        <v>16</v>
      </c>
      <c r="AA89" s="1">
        <v>3</v>
      </c>
      <c r="AB89" s="1">
        <f>AA89*0+Z89*1+Y89*2+X89*3+W89*4+V89*5+U89*6</f>
        <v>248</v>
      </c>
      <c r="AC89" s="1">
        <f>T89/S89</f>
        <v>6.1264471542834223E-2</v>
      </c>
    </row>
    <row r="90" spans="1:29" x14ac:dyDescent="0.4">
      <c r="A90" s="3">
        <v>44656</v>
      </c>
      <c r="B90" s="1">
        <v>290</v>
      </c>
      <c r="C90" s="12">
        <v>2</v>
      </c>
      <c r="D90">
        <v>2</v>
      </c>
      <c r="E90">
        <v>3010028</v>
      </c>
      <c r="F90">
        <f>(SQRT(LOG(E90,9))-2)*10</f>
        <v>6.0561482169937175</v>
      </c>
      <c r="G90" s="1" t="s">
        <v>229</v>
      </c>
      <c r="H90" s="1">
        <v>0</v>
      </c>
      <c r="I90" s="1">
        <v>1</v>
      </c>
      <c r="J90" s="1">
        <v>2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2">
        <f>H90*0.5+I90*0.4+J90*0.3+K90*0.2+L90*0.1-M90*0.1-N90*0.2-O90*0.3-P90*0.4-Q90*0.5</f>
        <v>1</v>
      </c>
      <c r="S90" s="1">
        <v>121356</v>
      </c>
      <c r="T90" s="1">
        <v>7702</v>
      </c>
      <c r="U90" s="1">
        <v>0</v>
      </c>
      <c r="V90" s="1">
        <v>2</v>
      </c>
      <c r="W90" s="1">
        <v>14</v>
      </c>
      <c r="X90" s="1">
        <v>32</v>
      </c>
      <c r="Y90" s="1">
        <v>32</v>
      </c>
      <c r="Z90" s="1">
        <v>17</v>
      </c>
      <c r="AA90" s="1">
        <v>3</v>
      </c>
      <c r="AB90" s="1">
        <f>AA90*0+Z90*1+Y90*2+X90*3+W90*4+V90*5+U90*6</f>
        <v>243</v>
      </c>
      <c r="AC90" s="1">
        <f>T90/S90</f>
        <v>6.3466165661359972E-2</v>
      </c>
    </row>
    <row r="91" spans="1:29" x14ac:dyDescent="0.4">
      <c r="A91" s="3">
        <v>44657</v>
      </c>
      <c r="B91" s="1">
        <v>291</v>
      </c>
      <c r="C91" s="12">
        <v>2</v>
      </c>
      <c r="D91">
        <v>2</v>
      </c>
      <c r="E91" s="11">
        <v>2711522</v>
      </c>
      <c r="F91">
        <f>(SQRT(LOG(E91,9))-2)*10</f>
        <v>5.9647765910783734</v>
      </c>
      <c r="G91" s="1" t="s">
        <v>50</v>
      </c>
      <c r="H91" s="1">
        <v>0</v>
      </c>
      <c r="I91" s="1">
        <v>0</v>
      </c>
      <c r="J91" s="1">
        <v>1</v>
      </c>
      <c r="K91" s="1">
        <v>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2">
        <f>H91*0.5+I91*0.4+J91*0.3+K91*0.2+L91*0.1-M91*0.1-N91*0.2-O91*0.3-P91*0.4-Q91*0.5</f>
        <v>0.5</v>
      </c>
      <c r="S91" s="1">
        <v>117856</v>
      </c>
      <c r="T91" s="1">
        <v>7560</v>
      </c>
      <c r="U91" s="1">
        <v>0</v>
      </c>
      <c r="V91" s="1">
        <v>2</v>
      </c>
      <c r="W91" s="1">
        <v>13</v>
      </c>
      <c r="X91" s="1">
        <v>33</v>
      </c>
      <c r="Y91" s="1">
        <v>33</v>
      </c>
      <c r="Z91" s="1">
        <v>17</v>
      </c>
      <c r="AA91" s="1">
        <v>3</v>
      </c>
      <c r="AB91" s="1">
        <f>AA91*0+Z91*1+Y91*2+X91*3+W91*4+V91*5+U91*6</f>
        <v>244</v>
      </c>
      <c r="AC91" s="1">
        <f>T91/S91</f>
        <v>6.4146076568015201E-2</v>
      </c>
    </row>
    <row r="92" spans="1:29" x14ac:dyDescent="0.4">
      <c r="A92" s="3">
        <v>44658</v>
      </c>
      <c r="B92" s="1">
        <v>292</v>
      </c>
      <c r="C92" s="12">
        <v>1</v>
      </c>
      <c r="D92">
        <v>2</v>
      </c>
      <c r="E92">
        <v>499808</v>
      </c>
      <c r="F92">
        <f>(SQRT(LOG(E92,9))-2)*10</f>
        <v>4.4378193515445652</v>
      </c>
      <c r="G92" s="1" t="s">
        <v>227</v>
      </c>
      <c r="H92" s="1">
        <v>0</v>
      </c>
      <c r="I92" s="1">
        <v>0</v>
      </c>
      <c r="J92" s="1">
        <v>1</v>
      </c>
      <c r="K92" s="1">
        <v>1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2">
        <f>H92*0.5+I92*0.4+J92*0.3+K92*0.2+L92*0.1-M92*0.1-N92*0.2-O92*0.3-P92*0.4-Q92*0.5</f>
        <v>0.5</v>
      </c>
      <c r="S92" s="1">
        <v>117761</v>
      </c>
      <c r="T92" s="1">
        <v>7575</v>
      </c>
      <c r="U92" s="1">
        <v>0</v>
      </c>
      <c r="V92" s="1">
        <v>2</v>
      </c>
      <c r="W92" s="1">
        <v>14</v>
      </c>
      <c r="X92" s="1">
        <v>31</v>
      </c>
      <c r="Y92" s="1">
        <v>31</v>
      </c>
      <c r="Z92" s="1">
        <v>19</v>
      </c>
      <c r="AA92" s="1">
        <v>4</v>
      </c>
      <c r="AB92" s="1">
        <f>AA92*0+Z92*1+Y92*2+X92*3+W92*4+V92*5+U92*6</f>
        <v>240</v>
      </c>
      <c r="AC92" s="1">
        <f>T92/S92</f>
        <v>6.4325201042790062E-2</v>
      </c>
    </row>
    <row r="93" spans="1:29" x14ac:dyDescent="0.4">
      <c r="A93" s="3">
        <v>44659</v>
      </c>
      <c r="B93" s="1">
        <v>293</v>
      </c>
      <c r="C93" s="12">
        <v>1</v>
      </c>
      <c r="D93">
        <v>2</v>
      </c>
      <c r="E93">
        <v>2972708</v>
      </c>
      <c r="F93">
        <f>(SQRT(LOG(E93,9))-2)*10</f>
        <v>6.0452500465019732</v>
      </c>
      <c r="G93" s="1" t="s">
        <v>326</v>
      </c>
      <c r="H93" s="1">
        <v>1</v>
      </c>
      <c r="I93" s="1">
        <v>0</v>
      </c>
      <c r="J93" s="1">
        <v>1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2">
        <f>H93*0.5+I93*0.4+J93*0.3+K93*0.2+L93*0.1-M93*0.1-N93*0.2-O93*0.3-P93*0.4-Q93*0.5</f>
        <v>0.8</v>
      </c>
      <c r="S93" s="1">
        <v>141158</v>
      </c>
      <c r="T93" s="1">
        <v>9010</v>
      </c>
      <c r="U93" s="1">
        <v>1</v>
      </c>
      <c r="V93" s="1">
        <v>12</v>
      </c>
      <c r="W93" s="1">
        <v>23</v>
      </c>
      <c r="X93" s="1">
        <v>26</v>
      </c>
      <c r="Y93" s="1">
        <v>21</v>
      </c>
      <c r="Z93" s="1">
        <v>13</v>
      </c>
      <c r="AA93" s="1">
        <v>4</v>
      </c>
      <c r="AB93" s="1">
        <f>AA93*0+Z93*1+Y93*2+X93*3+W93*4+V93*5+U93*6</f>
        <v>291</v>
      </c>
      <c r="AC93" s="1">
        <f>T93/S93</f>
        <v>6.3829184318281648E-2</v>
      </c>
    </row>
    <row r="94" spans="1:29" x14ac:dyDescent="0.4">
      <c r="A94" s="3">
        <v>44660</v>
      </c>
      <c r="B94" s="1">
        <v>294</v>
      </c>
      <c r="C94" s="12">
        <v>1</v>
      </c>
      <c r="D94">
        <v>2</v>
      </c>
      <c r="E94">
        <v>2012524</v>
      </c>
      <c r="F94">
        <f>(SQRT(LOG(E94,9))-2)*10</f>
        <v>5.7021706720038745</v>
      </c>
      <c r="G94" s="1" t="s">
        <v>49</v>
      </c>
      <c r="H94" s="1">
        <v>0</v>
      </c>
      <c r="I94" s="1">
        <v>1</v>
      </c>
      <c r="J94" s="1">
        <v>1</v>
      </c>
      <c r="K94" s="1">
        <v>0</v>
      </c>
      <c r="L94" s="1">
        <v>1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2">
        <f>H94*0.5+I94*0.4+J94*0.3+K94*0.2+L94*0.1-M94*0.1-N94*0.2-O94*0.3-P94*0.4-Q94*0.5</f>
        <v>0.79999999999999993</v>
      </c>
      <c r="S94" s="1">
        <v>134210</v>
      </c>
      <c r="T94" s="1">
        <v>8537</v>
      </c>
      <c r="U94" s="1">
        <v>2</v>
      </c>
      <c r="V94" s="1">
        <v>21</v>
      </c>
      <c r="W94" s="1">
        <v>36</v>
      </c>
      <c r="X94" s="1">
        <v>26</v>
      </c>
      <c r="Y94" s="1">
        <v>11</v>
      </c>
      <c r="Z94" s="1">
        <v>4</v>
      </c>
      <c r="AA94" s="1">
        <v>1</v>
      </c>
      <c r="AB94" s="1">
        <f>AA94*0+Z94*1+Y94*2+X94*3+W94*4+V94*5+U94*6</f>
        <v>365</v>
      </c>
      <c r="AC94" s="1">
        <f>T94/S94</f>
        <v>6.3609269055957082E-2</v>
      </c>
    </row>
    <row r="95" spans="1:29" x14ac:dyDescent="0.4">
      <c r="A95" s="3">
        <v>44661</v>
      </c>
      <c r="B95" s="1">
        <v>295</v>
      </c>
      <c r="C95" s="12">
        <v>1</v>
      </c>
      <c r="D95">
        <v>1</v>
      </c>
      <c r="E95">
        <v>244690155</v>
      </c>
      <c r="F95">
        <f>(SQRT(LOG(E95,9))-2)*10</f>
        <v>9.6493918831771452</v>
      </c>
      <c r="G95" s="1" t="s">
        <v>379</v>
      </c>
      <c r="H95" s="1">
        <v>0</v>
      </c>
      <c r="I95" s="1">
        <v>0</v>
      </c>
      <c r="J95" s="1">
        <v>1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1">
        <v>0</v>
      </c>
      <c r="R95" s="2">
        <f>H95*0.5+I95*0.4+J95*0.3+K95*0.2+L95*0.1-M95*0.1-N95*0.2-O95*0.3-P95*0.4-Q95*0.5</f>
        <v>0.19999999999999998</v>
      </c>
      <c r="S95" s="1">
        <v>126241</v>
      </c>
      <c r="T95" s="1">
        <v>7894</v>
      </c>
      <c r="U95" s="1">
        <v>1</v>
      </c>
      <c r="V95" s="1">
        <v>10</v>
      </c>
      <c r="W95" s="1">
        <v>31</v>
      </c>
      <c r="X95" s="1">
        <v>34</v>
      </c>
      <c r="Y95" s="1">
        <v>18</v>
      </c>
      <c r="Z95" s="1">
        <v>6</v>
      </c>
      <c r="AA95" s="1">
        <v>1</v>
      </c>
      <c r="AB95" s="1">
        <f>AA95*0+Z95*1+Y95*2+X95*3+W95*4+V95*5+U95*6</f>
        <v>324</v>
      </c>
      <c r="AC95" s="1">
        <f>T95/S95</f>
        <v>6.2531190342281828E-2</v>
      </c>
    </row>
    <row r="96" spans="1:29" x14ac:dyDescent="0.4">
      <c r="A96" s="3">
        <v>44662</v>
      </c>
      <c r="B96" s="1">
        <v>296</v>
      </c>
      <c r="C96" s="12">
        <v>1</v>
      </c>
      <c r="D96">
        <v>2</v>
      </c>
      <c r="E96">
        <v>8744772</v>
      </c>
      <c r="F96">
        <f>(SQRT(LOG(E96,9))-2)*10</f>
        <v>6.9714973546156012</v>
      </c>
      <c r="G96" s="1" t="s">
        <v>259</v>
      </c>
      <c r="H96" s="1">
        <v>0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0</v>
      </c>
      <c r="R96" s="2">
        <f>H96*0.5+I96*0.4+J96*0.3+K96*0.2+L96*0.1-M96*0.1-N96*0.2-O96*0.3-P96*0.4-Q96*0.5</f>
        <v>-0.10000000000000003</v>
      </c>
      <c r="S96" s="1">
        <v>109828</v>
      </c>
      <c r="T96" s="1">
        <v>7236</v>
      </c>
      <c r="U96" s="1">
        <v>0</v>
      </c>
      <c r="V96" s="1">
        <v>3</v>
      </c>
      <c r="W96" s="1">
        <v>20</v>
      </c>
      <c r="X96" s="1">
        <v>33</v>
      </c>
      <c r="Y96" s="1">
        <v>27</v>
      </c>
      <c r="Z96" s="1">
        <v>14</v>
      </c>
      <c r="AA96" s="1">
        <v>2</v>
      </c>
      <c r="AB96" s="1">
        <f>AA96*0+Z96*1+Y96*2+X96*3+W96*4+V96*5+U96*6</f>
        <v>262</v>
      </c>
      <c r="AC96" s="1">
        <f>T96/S96</f>
        <v>6.5884838110500055E-2</v>
      </c>
    </row>
    <row r="97" spans="1:29" x14ac:dyDescent="0.4">
      <c r="A97" s="3">
        <v>44663</v>
      </c>
      <c r="B97" s="1">
        <v>297</v>
      </c>
      <c r="C97" s="12">
        <v>1</v>
      </c>
      <c r="D97">
        <v>2</v>
      </c>
      <c r="E97">
        <v>45407189</v>
      </c>
      <c r="F97">
        <f>(SQRT(LOG(E97,9))-2)*10</f>
        <v>8.327188844453385</v>
      </c>
      <c r="G97" s="1" t="s">
        <v>48</v>
      </c>
      <c r="H97" s="1">
        <v>0</v>
      </c>
      <c r="I97" s="1">
        <v>0</v>
      </c>
      <c r="J97" s="1">
        <v>1</v>
      </c>
      <c r="K97" s="1">
        <v>1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2">
        <f>H97*0.5+I97*0.4+J97*0.3+K97*0.2+L97*0.1-M97*0.1-N97*0.2-O97*0.3-P97*0.4-Q97*0.5</f>
        <v>0.5</v>
      </c>
      <c r="S97" s="1">
        <v>114907</v>
      </c>
      <c r="T97" s="1">
        <v>7275</v>
      </c>
      <c r="U97" s="1">
        <v>1</v>
      </c>
      <c r="V97" s="1">
        <v>5</v>
      </c>
      <c r="W97" s="1">
        <v>24</v>
      </c>
      <c r="X97" s="1">
        <v>36</v>
      </c>
      <c r="Y97" s="1">
        <v>23</v>
      </c>
      <c r="Z97" s="1">
        <v>9</v>
      </c>
      <c r="AA97" s="1">
        <v>1</v>
      </c>
      <c r="AB97" s="1">
        <f>AA97*0+Z97*1+Y97*2+X97*3+W97*4+V97*5+U97*6</f>
        <v>290</v>
      </c>
      <c r="AC97" s="1">
        <f>T97/S97</f>
        <v>6.3312069760763048E-2</v>
      </c>
    </row>
    <row r="98" spans="1:29" x14ac:dyDescent="0.4">
      <c r="A98" s="3">
        <v>44664</v>
      </c>
      <c r="B98" s="1">
        <v>298</v>
      </c>
      <c r="C98" s="12">
        <v>1</v>
      </c>
      <c r="D98">
        <v>1</v>
      </c>
      <c r="E98">
        <v>2371231</v>
      </c>
      <c r="F98">
        <f>(SQRT(LOG(E98,9))-2)*10</f>
        <v>5.8469810569192004</v>
      </c>
      <c r="G98" s="1" t="s">
        <v>47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0</v>
      </c>
      <c r="P98" s="1">
        <v>0</v>
      </c>
      <c r="Q98" s="1">
        <v>0</v>
      </c>
      <c r="R98" s="2">
        <f>H98*0.5+I98*0.4+J98*0.3+K98*0.2+L98*0.1-M98*0.1-N98*0.2-O98*0.3-P98*0.4-Q98*0.5</f>
        <v>-0.1</v>
      </c>
      <c r="S98" s="1">
        <v>123255</v>
      </c>
      <c r="T98" s="1">
        <v>7835</v>
      </c>
      <c r="U98" s="1">
        <v>1</v>
      </c>
      <c r="V98" s="1">
        <v>4</v>
      </c>
      <c r="W98" s="1">
        <v>29</v>
      </c>
      <c r="X98" s="1">
        <v>42</v>
      </c>
      <c r="Y98" s="1">
        <v>18</v>
      </c>
      <c r="Z98" s="1">
        <v>5</v>
      </c>
      <c r="AA98" s="1">
        <v>1</v>
      </c>
      <c r="AB98" s="1">
        <f>AA98*0+Z98*1+Y98*2+X98*3+W98*4+V98*5+U98*6</f>
        <v>309</v>
      </c>
      <c r="AC98" s="1">
        <f>T98/S98</f>
        <v>6.3567400916798508E-2</v>
      </c>
    </row>
    <row r="99" spans="1:29" x14ac:dyDescent="0.4">
      <c r="A99" s="3">
        <v>44665</v>
      </c>
      <c r="B99" s="1">
        <v>299</v>
      </c>
      <c r="C99" s="12">
        <v>1</v>
      </c>
      <c r="D99">
        <v>2</v>
      </c>
      <c r="E99">
        <v>328039</v>
      </c>
      <c r="F99">
        <f>(SQRT(LOG(E99,9))-2)*10</f>
        <v>4.0425105519710103</v>
      </c>
      <c r="G99" s="1" t="s">
        <v>46</v>
      </c>
      <c r="H99" s="1">
        <v>1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2">
        <f>H99*0.5+I99*0.4+J99*0.3+K99*0.2+L99*0.1-M99*0.1-N99*0.2-O99*0.3-P99*0.4-Q99*0.5</f>
        <v>0.6</v>
      </c>
      <c r="S99" s="1">
        <v>113448</v>
      </c>
      <c r="T99" s="1">
        <v>7356</v>
      </c>
      <c r="U99" s="1">
        <v>0</v>
      </c>
      <c r="V99" s="1">
        <v>6</v>
      </c>
      <c r="W99" s="1">
        <v>24</v>
      </c>
      <c r="X99" s="1">
        <v>35</v>
      </c>
      <c r="Y99" s="1">
        <v>24</v>
      </c>
      <c r="Z99" s="1">
        <v>10</v>
      </c>
      <c r="AA99" s="1">
        <v>1</v>
      </c>
      <c r="AB99" s="1">
        <f>AA99*0+Z99*1+Y99*2+X99*3+W99*4+V99*5+U99*6</f>
        <v>289</v>
      </c>
      <c r="AC99" s="1">
        <f>T99/S99</f>
        <v>6.4840279246879629E-2</v>
      </c>
    </row>
    <row r="100" spans="1:29" x14ac:dyDescent="0.4">
      <c r="A100" s="3">
        <v>44666</v>
      </c>
      <c r="B100" s="1">
        <v>300</v>
      </c>
      <c r="C100" s="12">
        <v>1</v>
      </c>
      <c r="D100">
        <v>2</v>
      </c>
      <c r="E100">
        <v>6785296</v>
      </c>
      <c r="F100">
        <f>(SQRT(LOG(E100,9))-2)*10</f>
        <v>6.7565948993664859</v>
      </c>
      <c r="G100" s="1" t="s">
        <v>305</v>
      </c>
      <c r="H100" s="1">
        <v>1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2">
        <f>H100*0.5+I100*0.4+J100*0.3+K100*0.2+L100*0.1-M100*0.1-N100*0.2-O100*0.3-P100*0.4-Q100*0.5</f>
        <v>0.8</v>
      </c>
      <c r="S100" s="1">
        <v>129991</v>
      </c>
      <c r="T100" s="1">
        <v>8522</v>
      </c>
      <c r="U100" s="1">
        <v>1</v>
      </c>
      <c r="V100" s="1">
        <v>11</v>
      </c>
      <c r="W100" s="1">
        <v>22</v>
      </c>
      <c r="X100" s="1">
        <v>25</v>
      </c>
      <c r="Y100" s="1">
        <v>21</v>
      </c>
      <c r="Z100" s="1">
        <v>15</v>
      </c>
      <c r="AA100" s="1">
        <v>5</v>
      </c>
      <c r="AB100" s="1">
        <f>AA100*0+Z100*1+Y100*2+X100*3+W100*4+V100*5+U100*6</f>
        <v>281</v>
      </c>
      <c r="AC100" s="1">
        <f>T100/S100</f>
        <v>6.5558384811256171E-2</v>
      </c>
    </row>
    <row r="101" spans="1:29" x14ac:dyDescent="0.4">
      <c r="A101" s="3">
        <v>44667</v>
      </c>
      <c r="B101" s="1">
        <v>301</v>
      </c>
      <c r="C101" s="12">
        <v>2</v>
      </c>
      <c r="D101">
        <v>2</v>
      </c>
      <c r="E101">
        <v>2681029</v>
      </c>
      <c r="F101">
        <f>(SQRT(LOG(E101,9))-2)*10</f>
        <v>5.9548629223958738</v>
      </c>
      <c r="G101" s="1" t="s">
        <v>292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1">
        <v>0</v>
      </c>
      <c r="O101" s="1">
        <v>0</v>
      </c>
      <c r="P101" s="1">
        <v>0</v>
      </c>
      <c r="Q101" s="1">
        <v>0</v>
      </c>
      <c r="R101" s="2">
        <f>H101*0.5+I101*0.4+J101*0.3+K101*0.2+L101*0.1-M101*0.1-N101*0.2-O101*0.3-P101*0.4-Q101*0.5</f>
        <v>0.9</v>
      </c>
      <c r="S101" s="1">
        <v>107987</v>
      </c>
      <c r="T101" s="1">
        <v>7035</v>
      </c>
      <c r="U101" s="1">
        <v>0</v>
      </c>
      <c r="V101" s="1">
        <v>3</v>
      </c>
      <c r="W101" s="1">
        <v>19</v>
      </c>
      <c r="X101" s="1">
        <v>40</v>
      </c>
      <c r="Y101" s="1">
        <v>28</v>
      </c>
      <c r="Z101" s="1">
        <v>9</v>
      </c>
      <c r="AA101" s="1">
        <v>1</v>
      </c>
      <c r="AB101" s="1">
        <f>AA101*0+Z101*1+Y101*2+X101*3+W101*4+V101*5+U101*6</f>
        <v>276</v>
      </c>
      <c r="AC101" s="1">
        <f>T101/S101</f>
        <v>6.5146730624982635E-2</v>
      </c>
    </row>
    <row r="102" spans="1:29" x14ac:dyDescent="0.4">
      <c r="A102" s="3">
        <v>44668</v>
      </c>
      <c r="B102" s="1">
        <v>302</v>
      </c>
      <c r="C102" s="12">
        <v>1</v>
      </c>
      <c r="D102">
        <v>2</v>
      </c>
      <c r="E102">
        <v>3187842</v>
      </c>
      <c r="F102">
        <f>(SQRT(LOG(E102,9))-2)*10</f>
        <v>6.1062255148927447</v>
      </c>
      <c r="G102" s="1" t="s">
        <v>45</v>
      </c>
      <c r="H102" s="1">
        <v>1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2">
        <f>H102*0.5+I102*0.4+J102*0.3+K102*0.2+L102*0.1-M102*0.1-N102*0.2-O102*0.3-P102*0.4-Q102*0.5</f>
        <v>0.8</v>
      </c>
      <c r="S102" s="1">
        <v>106681</v>
      </c>
      <c r="T102" s="1">
        <v>7008</v>
      </c>
      <c r="U102" s="1">
        <v>0</v>
      </c>
      <c r="V102" s="1">
        <v>4</v>
      </c>
      <c r="W102" s="1">
        <v>20</v>
      </c>
      <c r="X102" s="1">
        <v>35</v>
      </c>
      <c r="Y102" s="1">
        <v>27</v>
      </c>
      <c r="Z102" s="1">
        <v>11</v>
      </c>
      <c r="AA102" s="1">
        <v>2</v>
      </c>
      <c r="AB102" s="1">
        <f>AA102*0+Z102*1+Y102*2+X102*3+W102*4+V102*5+U102*6</f>
        <v>270</v>
      </c>
      <c r="AC102" s="1">
        <f>T102/S102</f>
        <v>6.5691172748661902E-2</v>
      </c>
    </row>
    <row r="103" spans="1:29" x14ac:dyDescent="0.4">
      <c r="A103" s="3">
        <v>44669</v>
      </c>
      <c r="B103" s="1">
        <v>303</v>
      </c>
      <c r="C103" s="12">
        <v>1</v>
      </c>
      <c r="D103">
        <v>2</v>
      </c>
      <c r="E103">
        <v>1924190</v>
      </c>
      <c r="F103">
        <f>(SQRT(LOG(E103,9))-2)*10</f>
        <v>5.6624003765754338</v>
      </c>
      <c r="G103" s="1" t="s">
        <v>44</v>
      </c>
      <c r="H103" s="1">
        <v>0</v>
      </c>
      <c r="I103" s="1">
        <v>0</v>
      </c>
      <c r="J103" s="1">
        <v>1</v>
      </c>
      <c r="K103" s="1">
        <v>0</v>
      </c>
      <c r="L103" s="1">
        <v>1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2">
        <f>H103*0.5+I103*0.4+J103*0.3+K103*0.2+L103*0.1-M103*0.1-N103*0.2-O103*0.3-P103*0.4-Q103*0.5</f>
        <v>0.4</v>
      </c>
      <c r="S103" s="1">
        <v>112383</v>
      </c>
      <c r="T103" s="1">
        <v>7341</v>
      </c>
      <c r="U103" s="1">
        <v>1</v>
      </c>
      <c r="V103" s="1">
        <v>8</v>
      </c>
      <c r="W103" s="1">
        <v>30</v>
      </c>
      <c r="X103" s="1">
        <v>36</v>
      </c>
      <c r="Y103" s="1">
        <v>18</v>
      </c>
      <c r="Z103" s="1">
        <v>6</v>
      </c>
      <c r="AA103" s="1">
        <v>1</v>
      </c>
      <c r="AB103" s="1">
        <f>AA103*0+Z103*1+Y103*2+X103*3+W103*4+V103*5+U103*6</f>
        <v>316</v>
      </c>
      <c r="AC103" s="1">
        <f>T103/S103</f>
        <v>6.5321267451482881E-2</v>
      </c>
    </row>
    <row r="104" spans="1:29" x14ac:dyDescent="0.4">
      <c r="A104" s="3">
        <v>44670</v>
      </c>
      <c r="B104" s="1">
        <v>304</v>
      </c>
      <c r="C104" s="12">
        <v>1</v>
      </c>
      <c r="D104">
        <v>2</v>
      </c>
      <c r="E104">
        <v>1042532</v>
      </c>
      <c r="F104">
        <f>(SQRT(LOG(E104,9))-2)*10</f>
        <v>5.1130775359033498</v>
      </c>
      <c r="G104" s="1" t="s">
        <v>155</v>
      </c>
      <c r="H104" s="1">
        <v>1</v>
      </c>
      <c r="I104" s="1">
        <v>0</v>
      </c>
      <c r="J104" s="1">
        <v>0</v>
      </c>
      <c r="K104" s="1">
        <v>1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2">
        <f>H104*0.5+I104*0.4+J104*0.3+K104*0.2+L104*0.1-M104*0.1-N104*0.2-O104*0.3-P104*0.4-Q104*0.5</f>
        <v>0.7</v>
      </c>
      <c r="S104" s="1">
        <v>108899</v>
      </c>
      <c r="T104" s="1">
        <v>8198</v>
      </c>
      <c r="U104" s="1">
        <v>0</v>
      </c>
      <c r="V104" s="1">
        <v>2</v>
      </c>
      <c r="W104" s="1">
        <v>10</v>
      </c>
      <c r="X104" s="1">
        <v>19</v>
      </c>
      <c r="Y104" s="1">
        <v>19</v>
      </c>
      <c r="Z104" s="1">
        <v>23</v>
      </c>
      <c r="AA104" s="1">
        <v>26</v>
      </c>
      <c r="AB104" s="1">
        <f>AA104*0+Z104*1+Y104*2+X104*3+W104*4+V104*5+U104*6</f>
        <v>168</v>
      </c>
      <c r="AC104" s="1">
        <f>T104/S104</f>
        <v>7.5280764745314463E-2</v>
      </c>
    </row>
    <row r="105" spans="1:29" x14ac:dyDescent="0.4">
      <c r="A105" s="3">
        <v>44671</v>
      </c>
      <c r="B105" s="1">
        <v>305</v>
      </c>
      <c r="C105" s="12">
        <v>1</v>
      </c>
      <c r="D105">
        <v>2</v>
      </c>
      <c r="E105">
        <v>9748668</v>
      </c>
      <c r="F105">
        <f>(SQRT(LOG(E105,9))-2)*10</f>
        <v>7.0630313314021853</v>
      </c>
      <c r="G105" s="1" t="s">
        <v>285</v>
      </c>
      <c r="H105" s="1">
        <v>0</v>
      </c>
      <c r="I105" s="1">
        <v>0</v>
      </c>
      <c r="J105" s="1">
        <v>1</v>
      </c>
      <c r="K105" s="1">
        <v>1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2">
        <f>H105*0.5+I105*0.4+J105*0.3+K105*0.2+L105*0.1-M105*0.1-N105*0.2-O105*0.3-P105*0.4-Q105*0.5</f>
        <v>0.5</v>
      </c>
      <c r="S105" s="1">
        <v>102007</v>
      </c>
      <c r="T105" s="1">
        <v>6796</v>
      </c>
      <c r="U105" s="1">
        <v>0</v>
      </c>
      <c r="V105" s="1">
        <v>5</v>
      </c>
      <c r="W105" s="1">
        <v>20</v>
      </c>
      <c r="X105" s="1">
        <v>34</v>
      </c>
      <c r="Y105" s="1">
        <v>27</v>
      </c>
      <c r="Z105" s="1">
        <v>12</v>
      </c>
      <c r="AA105" s="1">
        <v>2</v>
      </c>
      <c r="AB105" s="1">
        <f>AA105*0+Z105*1+Y105*2+X105*3+W105*4+V105*5+U105*6</f>
        <v>273</v>
      </c>
      <c r="AC105" s="1">
        <f>T105/S105</f>
        <v>6.6622878822041626E-2</v>
      </c>
    </row>
    <row r="106" spans="1:29" x14ac:dyDescent="0.4">
      <c r="A106" s="3">
        <v>44672</v>
      </c>
      <c r="B106" s="1">
        <v>306</v>
      </c>
      <c r="C106" s="12">
        <v>1</v>
      </c>
      <c r="D106">
        <v>3</v>
      </c>
      <c r="E106">
        <v>5321340</v>
      </c>
      <c r="F106">
        <f>(SQRT(LOG(E106,9))-2)*10</f>
        <v>6.5490955162519748</v>
      </c>
      <c r="G106" s="1" t="s">
        <v>213</v>
      </c>
      <c r="H106" s="1">
        <v>1</v>
      </c>
      <c r="I106" s="1">
        <v>0</v>
      </c>
      <c r="J106" s="1">
        <v>0</v>
      </c>
      <c r="K106" s="1">
        <v>1</v>
      </c>
      <c r="L106" s="1">
        <v>1</v>
      </c>
      <c r="M106" s="1">
        <v>0</v>
      </c>
      <c r="N106" s="1">
        <v>0</v>
      </c>
      <c r="O106" s="1">
        <v>1</v>
      </c>
      <c r="P106" s="1">
        <v>0</v>
      </c>
      <c r="Q106" s="1">
        <v>0</v>
      </c>
      <c r="R106" s="2">
        <f>H106*0.5+I106*0.4+J106*0.3+K106*0.2+L106*0.1-M106*0.1-N106*0.2-O106*0.3-P106*0.4-Q106*0.5</f>
        <v>0.49999999999999994</v>
      </c>
      <c r="S106" s="1">
        <v>97955</v>
      </c>
      <c r="T106" s="1">
        <v>6960</v>
      </c>
      <c r="U106" s="1">
        <v>0</v>
      </c>
      <c r="V106" s="1">
        <v>2</v>
      </c>
      <c r="W106" s="1">
        <v>11</v>
      </c>
      <c r="X106" s="1">
        <v>30</v>
      </c>
      <c r="Y106" s="1">
        <v>33</v>
      </c>
      <c r="Z106" s="1">
        <v>21</v>
      </c>
      <c r="AA106" s="1">
        <v>4</v>
      </c>
      <c r="AB106" s="1">
        <f>AA106*0+Z106*1+Y106*2+X106*3+W106*4+V106*5+U106*6</f>
        <v>231</v>
      </c>
      <c r="AC106" s="1">
        <f>T106/S106</f>
        <v>7.1053034556684186E-2</v>
      </c>
    </row>
    <row r="107" spans="1:29" x14ac:dyDescent="0.4">
      <c r="A107" s="3">
        <v>44673</v>
      </c>
      <c r="B107" s="1">
        <v>307</v>
      </c>
      <c r="C107" s="12">
        <v>1</v>
      </c>
      <c r="D107">
        <v>1</v>
      </c>
      <c r="E107">
        <v>53247607</v>
      </c>
      <c r="F107">
        <f>(SQRT(LOG(E107,9))-2)*10</f>
        <v>8.4548569378756699</v>
      </c>
      <c r="G107" s="1" t="s">
        <v>43</v>
      </c>
      <c r="H107" s="1">
        <v>0</v>
      </c>
      <c r="I107" s="1">
        <v>1</v>
      </c>
      <c r="J107" s="1">
        <v>1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2">
        <f>H107*0.5+I107*0.4+J107*0.3+K107*0.2+L107*0.1-M107*0.1-N107*0.2-O107*0.3-P107*0.4-Q107*0.5</f>
        <v>0.7</v>
      </c>
      <c r="S107" s="1">
        <v>119232</v>
      </c>
      <c r="T107" s="1">
        <v>7731</v>
      </c>
      <c r="U107" s="1">
        <v>2</v>
      </c>
      <c r="V107" s="1">
        <v>19</v>
      </c>
      <c r="W107" s="1">
        <v>39</v>
      </c>
      <c r="X107" s="1">
        <v>28</v>
      </c>
      <c r="Y107" s="1">
        <v>10</v>
      </c>
      <c r="Z107" s="1">
        <v>3</v>
      </c>
      <c r="AA107" s="1">
        <v>0</v>
      </c>
      <c r="AB107" s="1">
        <f>AA107*0+Z107*1+Y107*2+X107*3+W107*4+V107*5+U107*6</f>
        <v>370</v>
      </c>
      <c r="AC107" s="1">
        <f>T107/S107</f>
        <v>6.4839975845410625E-2</v>
      </c>
    </row>
    <row r="108" spans="1:29" x14ac:dyDescent="0.4">
      <c r="A108" s="3">
        <v>44674</v>
      </c>
      <c r="B108" s="1">
        <v>308</v>
      </c>
      <c r="C108" s="12">
        <v>1</v>
      </c>
      <c r="D108">
        <v>3</v>
      </c>
      <c r="E108">
        <v>9298184</v>
      </c>
      <c r="F108">
        <f>(SQRT(LOG(E108,9))-2)*10</f>
        <v>7.0232200801559275</v>
      </c>
      <c r="G108" s="1" t="s">
        <v>42</v>
      </c>
      <c r="H108" s="1">
        <v>1</v>
      </c>
      <c r="I108" s="1">
        <v>0</v>
      </c>
      <c r="J108" s="1">
        <v>0</v>
      </c>
      <c r="K108" s="1">
        <v>1</v>
      </c>
      <c r="L108" s="1">
        <v>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2">
        <f>H108*0.5+I108*0.4+J108*0.3+K108*0.2+L108*0.1-M108*0.1-N108*0.2-O108*0.3-P108*0.4-Q108*0.5</f>
        <v>0.79999999999999993</v>
      </c>
      <c r="S108" s="1">
        <v>95562</v>
      </c>
      <c r="T108" s="1">
        <v>6482</v>
      </c>
      <c r="U108" s="1">
        <v>1</v>
      </c>
      <c r="V108" s="1">
        <v>6</v>
      </c>
      <c r="W108" s="1">
        <v>25</v>
      </c>
      <c r="X108" s="1">
        <v>34</v>
      </c>
      <c r="Y108" s="1">
        <v>23</v>
      </c>
      <c r="Z108" s="1">
        <v>10</v>
      </c>
      <c r="AA108" s="1">
        <v>1</v>
      </c>
      <c r="AB108" s="1">
        <f>AA108*0+Z108*1+Y108*2+X108*3+W108*4+V108*5+U108*6</f>
        <v>294</v>
      </c>
      <c r="AC108" s="1">
        <f>T108/S108</f>
        <v>6.7830309118687343E-2</v>
      </c>
    </row>
    <row r="109" spans="1:29" x14ac:dyDescent="0.4">
      <c r="A109" s="3">
        <v>44675</v>
      </c>
      <c r="B109" s="1">
        <v>309</v>
      </c>
      <c r="C109" s="12">
        <v>1</v>
      </c>
      <c r="D109">
        <v>2</v>
      </c>
      <c r="E109">
        <v>935898</v>
      </c>
      <c r="F109">
        <f>(SQRT(LOG(E109,9))-2)*10</f>
        <v>5.0151128369571385</v>
      </c>
      <c r="G109" s="1" t="s">
        <v>345</v>
      </c>
      <c r="H109" s="1">
        <v>1</v>
      </c>
      <c r="I109" s="1">
        <v>1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2">
        <f>H109*0.5+I109*0.4+J109*0.3+K109*0.2+L109*0.1-M109*0.1-N109*0.2-O109*0.3-P109*0.4-Q109*0.5</f>
        <v>1</v>
      </c>
      <c r="S109" s="1">
        <v>97452</v>
      </c>
      <c r="T109" s="1">
        <v>6743</v>
      </c>
      <c r="U109" s="1">
        <v>0</v>
      </c>
      <c r="V109" s="1">
        <v>7</v>
      </c>
      <c r="W109" s="1">
        <v>27</v>
      </c>
      <c r="X109" s="1">
        <v>34</v>
      </c>
      <c r="Y109" s="1">
        <v>22</v>
      </c>
      <c r="Z109" s="1">
        <v>9</v>
      </c>
      <c r="AA109" s="1">
        <v>1</v>
      </c>
      <c r="AB109" s="1">
        <f>AA109*0+Z109*1+Y109*2+X109*3+W109*4+V109*5+U109*6</f>
        <v>298</v>
      </c>
      <c r="AC109" s="1">
        <f>T109/S109</f>
        <v>6.9193038624143166E-2</v>
      </c>
    </row>
    <row r="110" spans="1:29" x14ac:dyDescent="0.4">
      <c r="A110" s="3">
        <v>44676</v>
      </c>
      <c r="B110" s="1">
        <v>310</v>
      </c>
      <c r="C110" s="12">
        <v>1</v>
      </c>
      <c r="D110">
        <v>2</v>
      </c>
      <c r="E110">
        <v>473664</v>
      </c>
      <c r="F110">
        <f>(SQRT(LOG(E110,9))-2)*10</f>
        <v>4.387739695170314</v>
      </c>
      <c r="G110" s="1" t="s">
        <v>219</v>
      </c>
      <c r="H110" s="1">
        <v>0</v>
      </c>
      <c r="I110" s="1">
        <v>0</v>
      </c>
      <c r="J110" s="1">
        <v>1</v>
      </c>
      <c r="K110" s="1">
        <v>1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2">
        <f>H110*0.5+I110*0.4+J110*0.3+K110*0.2+L110*0.1-M110*0.1-N110*0.2-O110*0.3-P110*0.4-Q110*0.5</f>
        <v>0.4</v>
      </c>
      <c r="S110" s="1">
        <v>91548</v>
      </c>
      <c r="T110" s="1">
        <v>6549</v>
      </c>
      <c r="U110" s="1">
        <v>0</v>
      </c>
      <c r="V110" s="1">
        <v>3</v>
      </c>
      <c r="W110" s="1">
        <v>13</v>
      </c>
      <c r="X110" s="1">
        <v>29</v>
      </c>
      <c r="Y110" s="1">
        <v>32</v>
      </c>
      <c r="Z110" s="1">
        <v>19</v>
      </c>
      <c r="AA110" s="1">
        <v>4</v>
      </c>
      <c r="AB110" s="1">
        <f>AA110*0+Z110*1+Y110*2+X110*3+W110*4+V110*5+U110*6</f>
        <v>237</v>
      </c>
      <c r="AC110" s="1">
        <f>T110/S110</f>
        <v>7.1536243282212614E-2</v>
      </c>
    </row>
    <row r="111" spans="1:29" x14ac:dyDescent="0.4">
      <c r="A111" s="3">
        <v>44677</v>
      </c>
      <c r="B111" s="1">
        <v>311</v>
      </c>
      <c r="C111" s="12">
        <v>1</v>
      </c>
      <c r="D111">
        <v>2</v>
      </c>
      <c r="E111">
        <v>419629</v>
      </c>
      <c r="F111">
        <f>(SQRT(LOG(E111,9))-2)*10</f>
        <v>4.2744538557628964</v>
      </c>
      <c r="G111" s="1" t="s">
        <v>382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2">
        <f>H111*0.5+I111*0.4+J111*0.3+K111*0.2+L111*0.1-M111*0.1-N111*0.2-O111*0.3-P111*0.4-Q111*0.5</f>
        <v>1</v>
      </c>
      <c r="S111" s="1">
        <v>103153</v>
      </c>
      <c r="T111" s="1">
        <v>6830</v>
      </c>
      <c r="U111" s="1">
        <v>1</v>
      </c>
      <c r="V111" s="1">
        <v>13</v>
      </c>
      <c r="W111" s="1">
        <v>32</v>
      </c>
      <c r="X111" s="1">
        <v>31</v>
      </c>
      <c r="Y111" s="1">
        <v>16</v>
      </c>
      <c r="Z111" s="1">
        <v>6</v>
      </c>
      <c r="AA111" s="1">
        <v>1</v>
      </c>
      <c r="AB111" s="1">
        <f>AA111*0+Z111*1+Y111*2+X111*3+W111*4+V111*5+U111*6</f>
        <v>330</v>
      </c>
      <c r="AC111" s="1">
        <f>T111/S111</f>
        <v>6.6212325380745105E-2</v>
      </c>
    </row>
    <row r="112" spans="1:29" x14ac:dyDescent="0.4">
      <c r="A112" s="3">
        <v>44678</v>
      </c>
      <c r="B112" s="1">
        <v>312</v>
      </c>
      <c r="C112" s="12">
        <v>1</v>
      </c>
      <c r="D112">
        <v>1</v>
      </c>
      <c r="E112">
        <v>68755779</v>
      </c>
      <c r="F112">
        <f>(SQRT(LOG(E112,9))-2)*10</f>
        <v>8.6585432537247087</v>
      </c>
      <c r="G112" s="1" t="s">
        <v>335</v>
      </c>
      <c r="H112" s="1">
        <v>0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2">
        <f>H112*0.5+I112*0.4+J112*0.3+K112*0.2+L112*0.1-M112*0.1-N112*0.2-O112*0.3-P112*0.4-Q112*0.5</f>
        <v>0.2</v>
      </c>
      <c r="S112" s="1">
        <v>98967</v>
      </c>
      <c r="T112" s="1">
        <v>6564</v>
      </c>
      <c r="U112" s="1">
        <v>0</v>
      </c>
      <c r="V112" s="1">
        <v>6</v>
      </c>
      <c r="W112" s="1">
        <v>26</v>
      </c>
      <c r="X112" s="1">
        <v>36</v>
      </c>
      <c r="Y112" s="1">
        <v>22</v>
      </c>
      <c r="Z112" s="1">
        <v>8</v>
      </c>
      <c r="AA112" s="1">
        <v>1</v>
      </c>
      <c r="AB112" s="1">
        <f>AA112*0+Z112*1+Y112*2+X112*3+W112*4+V112*5+U112*6</f>
        <v>294</v>
      </c>
      <c r="AC112" s="1">
        <f>T112/S112</f>
        <v>6.632513868259117E-2</v>
      </c>
    </row>
    <row r="113" spans="1:29" x14ac:dyDescent="0.4">
      <c r="A113" s="3">
        <v>44679</v>
      </c>
      <c r="B113" s="1">
        <v>313</v>
      </c>
      <c r="C113" s="12">
        <v>1</v>
      </c>
      <c r="D113">
        <v>1</v>
      </c>
      <c r="E113">
        <v>210124</v>
      </c>
      <c r="F113">
        <f>(SQRT(LOG(E113,9))-2)*10</f>
        <v>3.6171486025402544</v>
      </c>
      <c r="G113" s="1" t="s">
        <v>41</v>
      </c>
      <c r="H113" s="1">
        <v>1</v>
      </c>
      <c r="I113" s="1">
        <v>1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  <c r="R113" s="2">
        <f>H113*0.5+I113*0.4+J113*0.3+K113*0.2+L113*0.1-M113*0.1-N113*0.2-O113*0.3-P113*0.4-Q113*0.5</f>
        <v>0.4</v>
      </c>
      <c r="S113" s="1">
        <v>88974</v>
      </c>
      <c r="T113" s="1">
        <v>6315</v>
      </c>
      <c r="U113" s="1">
        <v>0</v>
      </c>
      <c r="V113" s="1">
        <v>2</v>
      </c>
      <c r="W113" s="1">
        <v>12</v>
      </c>
      <c r="X113" s="1">
        <v>27</v>
      </c>
      <c r="Y113" s="1">
        <v>30</v>
      </c>
      <c r="Z113" s="1">
        <v>22</v>
      </c>
      <c r="AA113" s="1">
        <v>7</v>
      </c>
      <c r="AB113" s="1">
        <f>AA113*0+Z113*1+Y113*2+X113*3+W113*4+V113*5+U113*6</f>
        <v>221</v>
      </c>
      <c r="AC113" s="1">
        <f>T113/S113</f>
        <v>7.0975790680423492E-2</v>
      </c>
    </row>
    <row r="114" spans="1:29" x14ac:dyDescent="0.4">
      <c r="A114" s="3">
        <v>44680</v>
      </c>
      <c r="B114" s="1">
        <v>314</v>
      </c>
      <c r="C114" s="12">
        <v>1</v>
      </c>
      <c r="D114">
        <v>1</v>
      </c>
      <c r="E114">
        <v>7092806</v>
      </c>
      <c r="F114">
        <f>(SQRT(LOG(E114,9))-2)*10</f>
        <v>6.7942643566074645</v>
      </c>
      <c r="G114" s="1" t="s">
        <v>157</v>
      </c>
      <c r="H114" s="1">
        <v>0</v>
      </c>
      <c r="I114" s="1">
        <v>1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2">
        <f>H114*0.5+I114*0.4+J114*0.3+K114*0.2+L114*0.1-M114*0.1-N114*0.2-O114*0.3-P114*0.4-Q114*0.5</f>
        <v>0.7</v>
      </c>
      <c r="S114" s="1">
        <v>106652</v>
      </c>
      <c r="T114" s="1">
        <v>7001</v>
      </c>
      <c r="U114" s="1">
        <v>2</v>
      </c>
      <c r="V114" s="1">
        <v>19</v>
      </c>
      <c r="W114" s="1">
        <v>34</v>
      </c>
      <c r="X114" s="1">
        <v>27</v>
      </c>
      <c r="Y114" s="1">
        <v>13</v>
      </c>
      <c r="Z114" s="1">
        <v>4</v>
      </c>
      <c r="AA114" s="1">
        <v>1</v>
      </c>
      <c r="AB114" s="1">
        <f>AA114*0+Z114*1+Y114*2+X114*3+W114*4+V114*5+U114*6</f>
        <v>354</v>
      </c>
      <c r="AC114" s="1">
        <f>T114/S114</f>
        <v>6.5643400967633048E-2</v>
      </c>
    </row>
    <row r="115" spans="1:29" x14ac:dyDescent="0.4">
      <c r="A115" s="3">
        <v>44681</v>
      </c>
      <c r="B115" s="1">
        <v>315</v>
      </c>
      <c r="C115" s="12">
        <v>2</v>
      </c>
      <c r="D115">
        <v>2</v>
      </c>
      <c r="E115">
        <v>462298</v>
      </c>
      <c r="F115">
        <f>(SQRT(LOG(E115,9))-2)*10</f>
        <v>4.365065769433123</v>
      </c>
      <c r="G115" s="1" t="s">
        <v>199</v>
      </c>
      <c r="H115" s="1">
        <v>0</v>
      </c>
      <c r="I115" s="1">
        <v>0</v>
      </c>
      <c r="J115" s="1">
        <v>2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2">
        <f>H115*0.5+I115*0.4+J115*0.3+K115*0.2+L115*0.1-M115*0.1-N115*0.2-O115*0.3-P115*0.4-Q115*0.5</f>
        <v>0.6</v>
      </c>
      <c r="S115" s="1">
        <v>77991</v>
      </c>
      <c r="T115" s="1">
        <v>5749</v>
      </c>
      <c r="U115" s="1">
        <v>0</v>
      </c>
      <c r="V115" s="1">
        <v>2</v>
      </c>
      <c r="W115" s="1">
        <v>10</v>
      </c>
      <c r="X115" s="1">
        <v>25</v>
      </c>
      <c r="Y115" s="1">
        <v>35</v>
      </c>
      <c r="Z115" s="1">
        <v>23</v>
      </c>
      <c r="AA115" s="1">
        <v>4</v>
      </c>
      <c r="AB115" s="1">
        <f>AA115*0+Z115*1+Y115*2+X115*3+W115*4+V115*5+U115*6</f>
        <v>218</v>
      </c>
      <c r="AC115" s="1">
        <f>T115/S115</f>
        <v>7.3713633624392552E-2</v>
      </c>
    </row>
    <row r="116" spans="1:29" x14ac:dyDescent="0.4">
      <c r="A116" s="3">
        <v>44682</v>
      </c>
      <c r="B116" s="1">
        <v>316</v>
      </c>
      <c r="C116" s="12">
        <v>2</v>
      </c>
      <c r="D116">
        <v>2</v>
      </c>
      <c r="E116">
        <v>340426</v>
      </c>
      <c r="F116">
        <f>(SQRT(LOG(E116,9))-2)*10</f>
        <v>4.0775668789648201</v>
      </c>
      <c r="G116" s="1" t="s">
        <v>196</v>
      </c>
      <c r="H116" s="1">
        <v>0</v>
      </c>
      <c r="I116" s="1">
        <v>0</v>
      </c>
      <c r="J116" s="1">
        <v>0</v>
      </c>
      <c r="K116" s="1">
        <v>2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2">
        <f>H116*0.5+I116*0.4+J116*0.3+K116*0.2+L116*0.1-M116*0.1-N116*0.2-O116*0.3-P116*0.4-Q116*0.5</f>
        <v>0.4</v>
      </c>
      <c r="S116" s="1">
        <v>77658</v>
      </c>
      <c r="T116" s="1">
        <v>5699</v>
      </c>
      <c r="U116" s="1">
        <v>0</v>
      </c>
      <c r="V116" s="1">
        <v>1</v>
      </c>
      <c r="W116" s="1">
        <v>9</v>
      </c>
      <c r="X116" s="1">
        <v>26</v>
      </c>
      <c r="Y116" s="1">
        <v>37</v>
      </c>
      <c r="Z116" s="1">
        <v>23</v>
      </c>
      <c r="AA116" s="1">
        <v>3</v>
      </c>
      <c r="AB116" s="1">
        <f>AA116*0+Z116*1+Y116*2+X116*3+W116*4+V116*5+U116*6</f>
        <v>216</v>
      </c>
      <c r="AC116" s="1">
        <f>T116/S116</f>
        <v>7.3385871384789719E-2</v>
      </c>
    </row>
    <row r="117" spans="1:29" x14ac:dyDescent="0.4">
      <c r="A117" s="3">
        <v>44683</v>
      </c>
      <c r="B117" s="1">
        <v>317</v>
      </c>
      <c r="C117" s="12">
        <v>1</v>
      </c>
      <c r="D117">
        <v>1</v>
      </c>
      <c r="E117">
        <v>138433809</v>
      </c>
      <c r="F117">
        <f>(SQRT(LOG(E117,9))-2)*10</f>
        <v>9.2089507840189135</v>
      </c>
      <c r="G117" s="1" t="s">
        <v>40</v>
      </c>
      <c r="H117" s="1">
        <v>0</v>
      </c>
      <c r="I117" s="1">
        <v>1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2">
        <f>H117*0.5+I117*0.4+J117*0.3+K117*0.2+L117*0.1-M117*0.1-N117*0.2-O117*0.3-P117*0.4-Q117*0.5</f>
        <v>0.60000000000000009</v>
      </c>
      <c r="S117" s="1">
        <v>95643</v>
      </c>
      <c r="T117" s="1">
        <v>6530</v>
      </c>
      <c r="U117" s="1">
        <v>1</v>
      </c>
      <c r="V117" s="1">
        <v>10</v>
      </c>
      <c r="W117" s="1">
        <v>23</v>
      </c>
      <c r="X117" s="1">
        <v>29</v>
      </c>
      <c r="Y117" s="1">
        <v>24</v>
      </c>
      <c r="Z117" s="1">
        <v>11</v>
      </c>
      <c r="AA117" s="1">
        <v>2</v>
      </c>
      <c r="AB117" s="1">
        <f>AA117*0+Z117*1+Y117*2+X117*3+W117*4+V117*5+U117*6</f>
        <v>294</v>
      </c>
      <c r="AC117" s="1">
        <f>T117/S117</f>
        <v>6.8274729985466784E-2</v>
      </c>
    </row>
    <row r="118" spans="1:29" x14ac:dyDescent="0.4">
      <c r="A118" s="3">
        <v>44684</v>
      </c>
      <c r="B118" s="1">
        <v>318</v>
      </c>
      <c r="C118" s="12">
        <v>1</v>
      </c>
      <c r="D118">
        <v>1</v>
      </c>
      <c r="E118">
        <v>19060619</v>
      </c>
      <c r="F118">
        <f>(SQRT(LOG(E118,9))-2)*10</f>
        <v>7.6210634990703641</v>
      </c>
      <c r="G118" s="1" t="s">
        <v>39</v>
      </c>
      <c r="H118" s="1">
        <v>0</v>
      </c>
      <c r="I118" s="1">
        <v>0</v>
      </c>
      <c r="J118" s="1">
        <v>1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2">
        <f>H118*0.5+I118*0.4+J118*0.3+K118*0.2+L118*0.1-M118*0.1-N118*0.2-O118*0.3-P118*0.4-Q118*0.5</f>
        <v>0.4</v>
      </c>
      <c r="S118" s="1">
        <v>85817</v>
      </c>
      <c r="T118" s="1">
        <v>5941</v>
      </c>
      <c r="U118" s="1">
        <v>1</v>
      </c>
      <c r="V118" s="1">
        <v>8</v>
      </c>
      <c r="W118" s="1">
        <v>24</v>
      </c>
      <c r="X118" s="1">
        <v>33</v>
      </c>
      <c r="Y118" s="1">
        <v>23</v>
      </c>
      <c r="Z118" s="1">
        <v>10</v>
      </c>
      <c r="AA118" s="1">
        <v>1</v>
      </c>
      <c r="AB118" s="1">
        <f>AA118*0+Z118*1+Y118*2+X118*3+W118*4+V118*5+U118*6</f>
        <v>297</v>
      </c>
      <c r="AC118" s="1">
        <f>T118/S118</f>
        <v>6.9228707598727526E-2</v>
      </c>
    </row>
    <row r="119" spans="1:29" x14ac:dyDescent="0.4">
      <c r="A119" s="3">
        <v>44685</v>
      </c>
      <c r="B119" s="1">
        <v>319</v>
      </c>
      <c r="C119" s="12">
        <v>1</v>
      </c>
      <c r="D119">
        <v>2</v>
      </c>
      <c r="E119">
        <v>31816971</v>
      </c>
      <c r="F119">
        <f>(SQRT(LOG(E119,9))-2)*10</f>
        <v>8.0400135628517653</v>
      </c>
      <c r="G119" s="1" t="s">
        <v>395</v>
      </c>
      <c r="H119" s="1">
        <v>0</v>
      </c>
      <c r="I119" s="1">
        <v>1</v>
      </c>
      <c r="J119" s="1">
        <v>1</v>
      </c>
      <c r="K119" s="1">
        <v>0</v>
      </c>
      <c r="L119" s="1">
        <v>1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2">
        <f>H119*0.5+I119*0.4+J119*0.3+K119*0.2+L119*0.1-M119*0.1-N119*0.2-O119*0.3-P119*0.4-Q119*0.5</f>
        <v>0.79999999999999993</v>
      </c>
      <c r="S119" s="1">
        <v>107750</v>
      </c>
      <c r="T119" s="1">
        <v>7243</v>
      </c>
      <c r="U119" s="1">
        <v>6</v>
      </c>
      <c r="V119" s="1">
        <v>26</v>
      </c>
      <c r="W119" s="1">
        <v>32</v>
      </c>
      <c r="X119" s="1">
        <v>22</v>
      </c>
      <c r="Y119" s="1">
        <v>10</v>
      </c>
      <c r="Z119" s="1">
        <v>3</v>
      </c>
      <c r="AA119" s="1">
        <v>0</v>
      </c>
      <c r="AB119" s="1">
        <f>AA119*0+Z119*1+Y119*2+X119*3+W119*4+V119*5+U119*6</f>
        <v>383</v>
      </c>
      <c r="AC119" s="1">
        <f>T119/S119</f>
        <v>6.7220417633410676E-2</v>
      </c>
    </row>
    <row r="120" spans="1:29" x14ac:dyDescent="0.4">
      <c r="A120" s="3">
        <v>44686</v>
      </c>
      <c r="B120" s="1">
        <v>320</v>
      </c>
      <c r="C120" s="12">
        <v>1</v>
      </c>
      <c r="D120">
        <v>2</v>
      </c>
      <c r="E120">
        <v>4281428</v>
      </c>
      <c r="F120">
        <f>(SQRT(LOG(E120,9))-2)*10</f>
        <v>6.3620639885495889</v>
      </c>
      <c r="G120" s="1" t="s">
        <v>205</v>
      </c>
      <c r="H120" s="1">
        <v>1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2">
        <f>H120*0.5+I120*0.4+J120*0.3+K120*0.2+L120*0.1-M120*0.1-N120*0.2-O120*0.3-P120*0.4-Q120*0.5</f>
        <v>0.7</v>
      </c>
      <c r="S120" s="1">
        <v>85979</v>
      </c>
      <c r="T120" s="1">
        <v>6313</v>
      </c>
      <c r="U120" s="1">
        <v>0</v>
      </c>
      <c r="V120" s="1">
        <v>3</v>
      </c>
      <c r="W120" s="1">
        <v>16</v>
      </c>
      <c r="X120" s="1">
        <v>26</v>
      </c>
      <c r="Y120" s="1">
        <v>24</v>
      </c>
      <c r="Z120" s="1">
        <v>19</v>
      </c>
      <c r="AA120" s="1">
        <v>12</v>
      </c>
      <c r="AB120" s="1">
        <f>AA120*0+Z120*1+Y120*2+X120*3+W120*4+V120*5+U120*6</f>
        <v>224</v>
      </c>
      <c r="AC120" s="1">
        <f>T120/S120</f>
        <v>7.3424906081717631E-2</v>
      </c>
    </row>
    <row r="121" spans="1:29" x14ac:dyDescent="0.4">
      <c r="A121" s="3">
        <v>44687</v>
      </c>
      <c r="B121" s="1">
        <v>321</v>
      </c>
      <c r="C121" s="12">
        <v>1</v>
      </c>
      <c r="D121">
        <v>2</v>
      </c>
      <c r="E121">
        <v>6145138</v>
      </c>
      <c r="F121">
        <f>(SQRT(LOG(E121,9))-2)*10</f>
        <v>6.6721818495267815</v>
      </c>
      <c r="G121" s="1" t="s">
        <v>280</v>
      </c>
      <c r="H121" s="1">
        <v>1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2">
        <f>H121*0.5+I121*0.4+J121*0.3+K121*0.2+L121*0.1-M121*0.1-N121*0.2-O121*0.3-P121*0.4-Q121*0.5</f>
        <v>0.8</v>
      </c>
      <c r="S121" s="1">
        <v>76292</v>
      </c>
      <c r="T121" s="1">
        <v>5482</v>
      </c>
      <c r="U121" s="1">
        <v>0</v>
      </c>
      <c r="V121" s="1">
        <v>4</v>
      </c>
      <c r="W121" s="1">
        <v>20</v>
      </c>
      <c r="X121" s="1">
        <v>35</v>
      </c>
      <c r="Y121" s="1">
        <v>26</v>
      </c>
      <c r="Z121" s="1">
        <v>12</v>
      </c>
      <c r="AA121" s="1">
        <v>2</v>
      </c>
      <c r="AB121" s="1">
        <f>AA121*0+Z121*1+Y121*2+X121*3+W121*4+V121*5+U121*6</f>
        <v>269</v>
      </c>
      <c r="AC121" s="1">
        <f>T121/S121</f>
        <v>7.1855502542861632E-2</v>
      </c>
    </row>
    <row r="122" spans="1:29" x14ac:dyDescent="0.4">
      <c r="A122" s="3">
        <v>44688</v>
      </c>
      <c r="B122" s="1">
        <v>322</v>
      </c>
      <c r="C122" s="12">
        <v>1</v>
      </c>
      <c r="D122">
        <v>1</v>
      </c>
      <c r="E122">
        <v>3381410</v>
      </c>
      <c r="F122">
        <f>(SQRT(LOG(E122,9))-2)*10</f>
        <v>6.1575586835583618</v>
      </c>
      <c r="G122" s="1" t="s">
        <v>322</v>
      </c>
      <c r="H122" s="1">
        <v>0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2">
        <f>H122*0.5+I122*0.4+J122*0.3+K122*0.2+L122*0.1-M122*0.1-N122*0.2-O122*0.3-P122*0.4-Q122*0.5</f>
        <v>0.5</v>
      </c>
      <c r="S122" s="1">
        <v>74458</v>
      </c>
      <c r="T122" s="1">
        <v>5233</v>
      </c>
      <c r="U122" s="1">
        <v>0</v>
      </c>
      <c r="V122" s="1">
        <v>3</v>
      </c>
      <c r="W122" s="1">
        <v>25</v>
      </c>
      <c r="X122" s="1">
        <v>39</v>
      </c>
      <c r="Y122" s="1">
        <v>24</v>
      </c>
      <c r="Z122" s="1">
        <v>9</v>
      </c>
      <c r="AA122" s="1">
        <v>1</v>
      </c>
      <c r="AB122" s="1">
        <f>AA122*0+Z122*1+Y122*2+X122*3+W122*4+V122*5+U122*6</f>
        <v>289</v>
      </c>
      <c r="AC122" s="1">
        <f>T122/S122</f>
        <v>7.0281232372612745E-2</v>
      </c>
    </row>
    <row r="123" spans="1:29" x14ac:dyDescent="0.4">
      <c r="A123" s="3">
        <v>44689</v>
      </c>
      <c r="B123" s="1">
        <v>323</v>
      </c>
      <c r="C123" s="12">
        <v>2</v>
      </c>
      <c r="D123">
        <v>1</v>
      </c>
      <c r="E123">
        <v>209480</v>
      </c>
      <c r="F123">
        <f>(SQRT(LOG(E123,9))-2)*10</f>
        <v>3.614190781630664</v>
      </c>
      <c r="G123" s="1" t="s">
        <v>208</v>
      </c>
      <c r="H123" s="1">
        <v>0</v>
      </c>
      <c r="I123" s="1">
        <v>0</v>
      </c>
      <c r="J123" s="1">
        <v>1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2">
        <f>H123*0.5+I123*0.4+J123*0.3+K123*0.2+L123*0.1-M123*0.1-N123*0.2-O123*0.3-P123*0.4-Q123*0.5</f>
        <v>0.3</v>
      </c>
      <c r="S123" s="1">
        <v>72518</v>
      </c>
      <c r="T123" s="1">
        <v>5256</v>
      </c>
      <c r="U123" s="1">
        <v>0</v>
      </c>
      <c r="V123" s="1">
        <v>2</v>
      </c>
      <c r="W123" s="1">
        <v>10</v>
      </c>
      <c r="X123" s="1">
        <v>30</v>
      </c>
      <c r="Y123" s="1">
        <v>34</v>
      </c>
      <c r="Z123" s="1">
        <v>20</v>
      </c>
      <c r="AA123" s="1">
        <v>4</v>
      </c>
      <c r="AB123" s="1">
        <f>AA123*0+Z123*1+Y123*2+X123*3+W123*4+V123*5+U123*6</f>
        <v>228</v>
      </c>
      <c r="AC123" s="1">
        <f>T123/S123</f>
        <v>7.2478557047905345E-2</v>
      </c>
    </row>
    <row r="124" spans="1:29" x14ac:dyDescent="0.4">
      <c r="A124" s="3">
        <v>44690</v>
      </c>
      <c r="B124" s="1">
        <v>324</v>
      </c>
      <c r="C124" s="12">
        <v>1</v>
      </c>
      <c r="D124">
        <v>2</v>
      </c>
      <c r="E124">
        <v>5881862</v>
      </c>
      <c r="F124">
        <f>(SQRT(LOG(E124,9))-2)*10</f>
        <v>6.6347970702015235</v>
      </c>
      <c r="G124" s="1" t="s">
        <v>383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2">
        <f>H124*0.5+I124*0.4+J124*0.3+K124*0.2+L124*0.1-M124*0.1-N124*0.2-O124*0.3-P124*0.4-Q124*0.5</f>
        <v>0.6</v>
      </c>
      <c r="S124" s="1">
        <v>88932</v>
      </c>
      <c r="T124" s="1">
        <v>6146</v>
      </c>
      <c r="U124" s="1">
        <v>1</v>
      </c>
      <c r="V124" s="1">
        <v>14</v>
      </c>
      <c r="W124" s="1">
        <v>32</v>
      </c>
      <c r="X124" s="1">
        <v>30</v>
      </c>
      <c r="Y124" s="1">
        <v>17</v>
      </c>
      <c r="Z124" s="1">
        <v>6</v>
      </c>
      <c r="AA124" s="1">
        <v>1</v>
      </c>
      <c r="AB124" s="1">
        <f>AA124*0+Z124*1+Y124*2+X124*3+W124*4+V124*5+U124*6</f>
        <v>334</v>
      </c>
      <c r="AC124" s="1">
        <f>T124/S124</f>
        <v>6.9108982143660319E-2</v>
      </c>
    </row>
    <row r="125" spans="1:29" x14ac:dyDescent="0.4">
      <c r="A125" s="3">
        <v>44691</v>
      </c>
      <c r="B125" s="1">
        <v>325</v>
      </c>
      <c r="C125" s="12">
        <v>1</v>
      </c>
      <c r="D125">
        <v>2</v>
      </c>
      <c r="E125">
        <v>1230211</v>
      </c>
      <c r="F125">
        <f>(SQRT(LOG(E125,9))-2)*10</f>
        <v>5.2626287196276067</v>
      </c>
      <c r="G125" s="1" t="s">
        <v>252</v>
      </c>
      <c r="H125" s="1">
        <v>1</v>
      </c>
      <c r="I125" s="1">
        <v>0</v>
      </c>
      <c r="J125" s="1">
        <v>0</v>
      </c>
      <c r="K125" s="1">
        <v>1</v>
      </c>
      <c r="L125" s="1">
        <v>0</v>
      </c>
      <c r="M125" s="1">
        <v>1</v>
      </c>
      <c r="N125" s="1">
        <v>0</v>
      </c>
      <c r="O125" s="1">
        <v>0</v>
      </c>
      <c r="P125" s="1">
        <v>0</v>
      </c>
      <c r="Q125" s="1">
        <v>0</v>
      </c>
      <c r="R125" s="2">
        <f>H125*0.5+I125*0.4+J125*0.3+K125*0.2+L125*0.1-M125*0.1-N125*0.2-O125*0.3-P125*0.4-Q125*0.5</f>
        <v>0.6</v>
      </c>
      <c r="S125" s="1">
        <v>74412</v>
      </c>
      <c r="T125" s="1">
        <v>5489</v>
      </c>
      <c r="U125" s="1">
        <v>0</v>
      </c>
      <c r="V125" s="1">
        <v>2</v>
      </c>
      <c r="W125" s="1">
        <v>16</v>
      </c>
      <c r="X125" s="1">
        <v>38</v>
      </c>
      <c r="Y125" s="1">
        <v>29</v>
      </c>
      <c r="Z125" s="1">
        <v>12</v>
      </c>
      <c r="AA125" s="1">
        <v>2</v>
      </c>
      <c r="AB125" s="1">
        <f>AA125*0+Z125*1+Y125*2+X125*3+W125*4+V125*5+U125*6</f>
        <v>258</v>
      </c>
      <c r="AC125" s="1">
        <f>T125/S125</f>
        <v>7.3764984142342629E-2</v>
      </c>
    </row>
    <row r="126" spans="1:29" x14ac:dyDescent="0.4">
      <c r="A126" s="3">
        <v>44692</v>
      </c>
      <c r="B126" s="1">
        <v>326</v>
      </c>
      <c r="C126" s="12">
        <v>1</v>
      </c>
      <c r="D126">
        <v>2</v>
      </c>
      <c r="E126">
        <v>727546</v>
      </c>
      <c r="F126">
        <f>(SQRT(LOG(E126,9))-2)*10</f>
        <v>4.7849677485714937</v>
      </c>
      <c r="G126" s="1" t="s">
        <v>38</v>
      </c>
      <c r="H126" s="1">
        <v>1</v>
      </c>
      <c r="I126" s="1">
        <v>0</v>
      </c>
      <c r="J126" s="1">
        <v>1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2">
        <f>H126*0.5+I126*0.4+J126*0.3+K126*0.2+L126*0.1-M126*0.1-N126*0.2-O126*0.3-P126*0.4-Q126*0.5</f>
        <v>0.8</v>
      </c>
      <c r="S126" s="1">
        <v>79446</v>
      </c>
      <c r="T126" s="1">
        <v>5688</v>
      </c>
      <c r="U126" s="1">
        <v>0</v>
      </c>
      <c r="V126" s="1">
        <v>9</v>
      </c>
      <c r="W126" s="1">
        <v>26</v>
      </c>
      <c r="X126" s="1">
        <v>32</v>
      </c>
      <c r="Y126" s="1">
        <v>21</v>
      </c>
      <c r="Z126" s="1">
        <v>9</v>
      </c>
      <c r="AA126" s="1">
        <v>1</v>
      </c>
      <c r="AB126" s="1">
        <f>AA126*0+Z126*1+Y126*2+X126*3+W126*4+V126*5+U126*6</f>
        <v>296</v>
      </c>
      <c r="AC126" s="1">
        <f>T126/S126</f>
        <v>7.1595800921380556E-2</v>
      </c>
    </row>
    <row r="127" spans="1:29" x14ac:dyDescent="0.4">
      <c r="A127" s="3">
        <v>44693</v>
      </c>
      <c r="B127" s="1">
        <v>327</v>
      </c>
      <c r="C127" s="12">
        <v>1</v>
      </c>
      <c r="D127">
        <v>1</v>
      </c>
      <c r="E127">
        <v>253265</v>
      </c>
      <c r="F127">
        <f>(SQRT(LOG(E127,9))-2)*10</f>
        <v>3.7963977372340363</v>
      </c>
      <c r="G127" s="1" t="s">
        <v>255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2">
        <f>H127*0.5+I127*0.4+J127*0.3+K127*0.2+L127*0.1-M127*0.1-N127*0.2-O127*0.3-P127*0.4-Q127*0.5</f>
        <v>0</v>
      </c>
      <c r="S127" s="1">
        <v>75673</v>
      </c>
      <c r="T127" s="1">
        <v>5419</v>
      </c>
      <c r="U127" s="1">
        <v>0</v>
      </c>
      <c r="V127" s="1">
        <v>2</v>
      </c>
      <c r="W127" s="1">
        <v>16</v>
      </c>
      <c r="X127" s="1">
        <v>37</v>
      </c>
      <c r="Y127" s="1">
        <v>31</v>
      </c>
      <c r="Z127" s="1">
        <v>13</v>
      </c>
      <c r="AA127" s="1">
        <v>2</v>
      </c>
      <c r="AB127" s="1">
        <f>AA127*0+Z127*1+Y127*2+X127*3+W127*4+V127*5+U127*6</f>
        <v>260</v>
      </c>
      <c r="AC127" s="1">
        <f>T127/S127</f>
        <v>7.1610746237099093E-2</v>
      </c>
    </row>
    <row r="128" spans="1:29" x14ac:dyDescent="0.4">
      <c r="A128" s="3">
        <v>44694</v>
      </c>
      <c r="B128" s="1">
        <v>328</v>
      </c>
      <c r="C128" s="12">
        <v>1</v>
      </c>
      <c r="D128">
        <v>1</v>
      </c>
      <c r="E128">
        <v>279464</v>
      </c>
      <c r="F128">
        <f>(SQRT(LOG(E128,9))-2)*10</f>
        <v>3.8903455663591391</v>
      </c>
      <c r="G128" s="1" t="s">
        <v>37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2">
        <f>H128*0.5+I128*0.4+J128*0.3+K128*0.2+L128*0.1-M128*0.1-N128*0.2-O128*0.3-P128*0.4-Q128*0.5</f>
        <v>0.1</v>
      </c>
      <c r="S128" s="1">
        <v>77585</v>
      </c>
      <c r="T128" s="1">
        <v>5522</v>
      </c>
      <c r="U128" s="1">
        <v>0</v>
      </c>
      <c r="V128" s="1">
        <v>6</v>
      </c>
      <c r="W128" s="1">
        <v>33</v>
      </c>
      <c r="X128" s="1">
        <v>38</v>
      </c>
      <c r="Y128" s="1">
        <v>17</v>
      </c>
      <c r="Z128" s="1">
        <v>5</v>
      </c>
      <c r="AA128" s="1">
        <v>1</v>
      </c>
      <c r="AB128" s="1">
        <f>AA128*0+Z128*1+Y128*2+X128*3+W128*4+V128*5+U128*6</f>
        <v>315</v>
      </c>
      <c r="AC128" s="1">
        <f>T128/S128</f>
        <v>7.1173551588580269E-2</v>
      </c>
    </row>
    <row r="129" spans="1:29" x14ac:dyDescent="0.4">
      <c r="A129" s="3">
        <v>44695</v>
      </c>
      <c r="B129" s="1">
        <v>329</v>
      </c>
      <c r="C129" s="12">
        <v>1</v>
      </c>
      <c r="D129">
        <v>2</v>
      </c>
      <c r="E129">
        <v>56181783</v>
      </c>
      <c r="F129">
        <f>(SQRT(LOG(E129,9))-2)*10</f>
        <v>8.4977215058769175</v>
      </c>
      <c r="G129" s="1" t="s">
        <v>36</v>
      </c>
      <c r="H129" s="1">
        <v>1</v>
      </c>
      <c r="I129" s="1">
        <v>1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2">
        <f>H129*0.5+I129*0.4+J129*0.3+K129*0.2+L129*0.1-M129*0.1-N129*0.2-O129*0.3-P129*0.4-Q129*0.5</f>
        <v>1.2</v>
      </c>
      <c r="S129" s="1">
        <v>73225</v>
      </c>
      <c r="T129" s="1">
        <v>5290</v>
      </c>
      <c r="U129" s="1">
        <v>1</v>
      </c>
      <c r="V129" s="1">
        <v>10</v>
      </c>
      <c r="W129" s="1">
        <v>31</v>
      </c>
      <c r="X129" s="1">
        <v>34</v>
      </c>
      <c r="Y129" s="1">
        <v>18</v>
      </c>
      <c r="Z129" s="1">
        <v>7</v>
      </c>
      <c r="AA129" s="1">
        <v>1</v>
      </c>
      <c r="AB129" s="1">
        <f>AA129*0+Z129*1+Y129*2+X129*3+W129*4+V129*5+U129*6</f>
        <v>325</v>
      </c>
      <c r="AC129" s="1">
        <f>T129/S129</f>
        <v>7.224308637760328E-2</v>
      </c>
    </row>
    <row r="130" spans="1:29" x14ac:dyDescent="0.4">
      <c r="A130" s="3">
        <v>44696</v>
      </c>
      <c r="B130" s="1">
        <v>330</v>
      </c>
      <c r="C130" s="12">
        <v>1</v>
      </c>
      <c r="D130">
        <v>2</v>
      </c>
      <c r="E130" s="11">
        <v>15022494</v>
      </c>
      <c r="F130">
        <f>(SQRT(LOG(E130,9))-2)*10</f>
        <v>7.4242202612466945</v>
      </c>
      <c r="G130" s="1" t="s">
        <v>235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2">
        <f>H130*0.5+I130*0.4+J130*0.3+K130*0.2+L130*0.1-M130*0.1-N130*0.2-O130*0.3-P130*0.4-Q130*0.5</f>
        <v>0.6</v>
      </c>
      <c r="S130" s="1">
        <v>67115</v>
      </c>
      <c r="T130" s="1">
        <v>4963</v>
      </c>
      <c r="U130" s="1">
        <v>0</v>
      </c>
      <c r="V130" s="1">
        <v>4</v>
      </c>
      <c r="W130" s="1">
        <v>16</v>
      </c>
      <c r="X130" s="1">
        <v>29</v>
      </c>
      <c r="Y130" s="1">
        <v>29</v>
      </c>
      <c r="Z130" s="1">
        <v>18</v>
      </c>
      <c r="AA130" s="1">
        <v>4</v>
      </c>
      <c r="AB130" s="1">
        <f>AA130*0+Z130*1+Y130*2+X130*3+W130*4+V130*5+U130*6</f>
        <v>247</v>
      </c>
      <c r="AC130" s="1">
        <f>T130/S130</f>
        <v>7.3947701706026964E-2</v>
      </c>
    </row>
    <row r="131" spans="1:29" x14ac:dyDescent="0.4">
      <c r="A131" s="3">
        <v>44697</v>
      </c>
      <c r="B131" s="1">
        <v>331</v>
      </c>
      <c r="C131" s="12">
        <v>2</v>
      </c>
      <c r="D131">
        <v>2</v>
      </c>
      <c r="E131">
        <v>640909</v>
      </c>
      <c r="F131">
        <f>(SQRT(LOG(E131,9))-2)*10</f>
        <v>4.6682827994766463</v>
      </c>
      <c r="G131" s="1" t="s">
        <v>230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2">
        <f>H131*0.5+I131*0.4+J131*0.3+K131*0.2+L131*0.1-M131*0.1-N131*0.2-O131*0.3-P131*0.4-Q131*0.5</f>
        <v>1</v>
      </c>
      <c r="S131" s="1">
        <v>68349</v>
      </c>
      <c r="T131" s="1">
        <v>5179</v>
      </c>
      <c r="U131" s="1">
        <v>0</v>
      </c>
      <c r="V131" s="1">
        <v>2</v>
      </c>
      <c r="W131" s="1">
        <v>14</v>
      </c>
      <c r="X131" s="1">
        <v>32</v>
      </c>
      <c r="Y131" s="1">
        <v>33</v>
      </c>
      <c r="Z131" s="1">
        <v>16</v>
      </c>
      <c r="AA131" s="1">
        <v>2</v>
      </c>
      <c r="AB131" s="1">
        <f>AA131*0+Z131*1+Y131*2+X131*3+W131*4+V131*5+U131*6</f>
        <v>244</v>
      </c>
      <c r="AC131" s="1">
        <f>T131/S131</f>
        <v>7.5772871585538928E-2</v>
      </c>
    </row>
    <row r="132" spans="1:29" x14ac:dyDescent="0.4">
      <c r="A132" s="3">
        <v>44698</v>
      </c>
      <c r="B132" s="1">
        <v>332</v>
      </c>
      <c r="C132" s="12">
        <v>1</v>
      </c>
      <c r="D132">
        <v>2</v>
      </c>
      <c r="E132">
        <v>242783091</v>
      </c>
      <c r="F132">
        <f>(SQRT(LOG(E132,9))-2)*10</f>
        <v>9.6433860889599909</v>
      </c>
      <c r="G132" s="1" t="s">
        <v>35</v>
      </c>
      <c r="H132" s="1">
        <v>1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2">
        <f>H132*0.5+I132*0.4+J132*0.3+K132*0.2+L132*0.1-M132*0.1-N132*0.2-O132*0.3-P132*0.4-Q132*0.5</f>
        <v>0.6</v>
      </c>
      <c r="S132" s="1">
        <v>70722</v>
      </c>
      <c r="T132" s="1">
        <v>5142</v>
      </c>
      <c r="U132" s="1">
        <v>0</v>
      </c>
      <c r="V132" s="1">
        <v>4</v>
      </c>
      <c r="W132" s="1">
        <v>22</v>
      </c>
      <c r="X132" s="1">
        <v>37</v>
      </c>
      <c r="Y132" s="1">
        <v>26</v>
      </c>
      <c r="Z132" s="1">
        <v>10</v>
      </c>
      <c r="AA132" s="1">
        <v>1</v>
      </c>
      <c r="AB132" s="1">
        <f>AA132*0+Z132*1+Y132*2+X132*3+W132*4+V132*5+U132*6</f>
        <v>281</v>
      </c>
      <c r="AC132" s="1">
        <f>T132/S132</f>
        <v>7.2707219818444052E-2</v>
      </c>
    </row>
    <row r="133" spans="1:29" x14ac:dyDescent="0.4">
      <c r="A133" s="3">
        <v>44699</v>
      </c>
      <c r="B133" s="1">
        <v>333</v>
      </c>
      <c r="C133" s="12">
        <v>1</v>
      </c>
      <c r="D133">
        <v>1</v>
      </c>
      <c r="E133">
        <v>411478</v>
      </c>
      <c r="F133">
        <f>(SQRT(LOG(E133,9))-2)*10</f>
        <v>4.2560584848552185</v>
      </c>
      <c r="G133" s="1" t="s">
        <v>376</v>
      </c>
      <c r="H133" s="1">
        <v>0</v>
      </c>
      <c r="I133" s="1">
        <v>0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2">
        <f>H133*0.5+I133*0.4+J133*0.3+K133*0.2+L133*0.1-M133*0.1-N133*0.2-O133*0.3-P133*0.4-Q133*0.5</f>
        <v>0.2</v>
      </c>
      <c r="S133" s="1">
        <v>73933</v>
      </c>
      <c r="T133" s="1">
        <v>5544</v>
      </c>
      <c r="U133" s="1">
        <v>0</v>
      </c>
      <c r="V133" s="1">
        <v>8</v>
      </c>
      <c r="W133" s="1">
        <v>34</v>
      </c>
      <c r="X133" s="1">
        <v>35</v>
      </c>
      <c r="Y133" s="1">
        <v>17</v>
      </c>
      <c r="Z133" s="1">
        <v>5</v>
      </c>
      <c r="AA133" s="1">
        <v>1</v>
      </c>
      <c r="AB133" s="1">
        <f>AA133*0+Z133*1+Y133*2+X133*3+W133*4+V133*5+U133*6</f>
        <v>320</v>
      </c>
      <c r="AC133" s="1">
        <f>T133/S133</f>
        <v>7.4986812384185683E-2</v>
      </c>
    </row>
    <row r="134" spans="1:29" x14ac:dyDescent="0.4">
      <c r="A134" s="3">
        <v>44700</v>
      </c>
      <c r="B134" s="1">
        <v>334</v>
      </c>
      <c r="C134" s="12">
        <v>2</v>
      </c>
      <c r="D134">
        <v>1</v>
      </c>
      <c r="E134">
        <v>63559754</v>
      </c>
      <c r="F134">
        <f>(SQRT(LOG(E134,9))-2)*10</f>
        <v>8.5960793981484898</v>
      </c>
      <c r="G134" s="1" t="s">
        <v>261</v>
      </c>
      <c r="H134" s="1">
        <v>0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2">
        <f>H134*0.5+I134*0.4+J134*0.3+K134*0.2+L134*0.1-M134*0.1-N134*0.2-O134*0.3-P134*0.4-Q134*0.5</f>
        <v>0.3</v>
      </c>
      <c r="S134" s="1">
        <v>70920</v>
      </c>
      <c r="T134" s="1">
        <v>5162</v>
      </c>
      <c r="U134" s="1">
        <v>0</v>
      </c>
      <c r="V134" s="1">
        <v>4</v>
      </c>
      <c r="W134" s="1">
        <v>19</v>
      </c>
      <c r="X134" s="1">
        <v>33</v>
      </c>
      <c r="Y134" s="1">
        <v>27</v>
      </c>
      <c r="Z134" s="1">
        <v>14</v>
      </c>
      <c r="AA134" s="1">
        <v>3</v>
      </c>
      <c r="AB134" s="1">
        <f>AA134*0+Z134*1+Y134*2+X134*3+W134*4+V134*5+U134*6</f>
        <v>263</v>
      </c>
      <c r="AC134" s="1">
        <f>T134/S134</f>
        <v>7.2786238014664412E-2</v>
      </c>
    </row>
    <row r="135" spans="1:29" x14ac:dyDescent="0.4">
      <c r="A135" s="3">
        <v>44701</v>
      </c>
      <c r="B135" s="1">
        <v>335</v>
      </c>
      <c r="C135" s="12">
        <v>1</v>
      </c>
      <c r="D135">
        <v>2</v>
      </c>
      <c r="E135">
        <v>3144985</v>
      </c>
      <c r="F135">
        <f>(SQRT(LOG(E135,9))-2)*10</f>
        <v>6.094424743221496</v>
      </c>
      <c r="G135" s="1" t="s">
        <v>236</v>
      </c>
      <c r="H135" s="1">
        <v>1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2">
        <f>H135*0.5+I135*0.4+J135*0.3+K135*0.2+L135*0.1-M135*0.1-N135*0.2-O135*0.3-P135*0.4-Q135*0.5</f>
        <v>0.8</v>
      </c>
      <c r="S135" s="1">
        <v>69884</v>
      </c>
      <c r="T135" s="1">
        <v>5238</v>
      </c>
      <c r="U135" s="1">
        <v>1</v>
      </c>
      <c r="V135" s="1">
        <v>4</v>
      </c>
      <c r="W135" s="1">
        <v>17</v>
      </c>
      <c r="X135" s="1">
        <v>28</v>
      </c>
      <c r="Y135" s="1">
        <v>26</v>
      </c>
      <c r="Z135" s="1">
        <v>18</v>
      </c>
      <c r="AA135" s="1">
        <v>6</v>
      </c>
      <c r="AB135" s="1">
        <f>AA135*0+Z135*1+Y135*2+X135*3+W135*4+V135*5+U135*6</f>
        <v>248</v>
      </c>
      <c r="AC135" s="1">
        <f>T135/S135</f>
        <v>7.4952778890733221E-2</v>
      </c>
    </row>
    <row r="136" spans="1:29" x14ac:dyDescent="0.4">
      <c r="A136" s="3">
        <v>44702</v>
      </c>
      <c r="B136" s="1">
        <v>336</v>
      </c>
      <c r="C136" s="12">
        <v>1</v>
      </c>
      <c r="D136">
        <v>1</v>
      </c>
      <c r="E136">
        <v>3757085</v>
      </c>
      <c r="F136">
        <f>(SQRT(LOG(E136,9))-2)*10</f>
        <v>6.2490492990515589</v>
      </c>
      <c r="G136" s="1" t="s">
        <v>33</v>
      </c>
      <c r="H136" s="1">
        <v>0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2">
        <f>H136*0.5+I136*0.4+J136*0.3+K136*0.2+L136*0.1-M136*0.1-N136*0.2-O136*0.3-P136*0.4-Q136*0.5</f>
        <v>0.3</v>
      </c>
      <c r="S136" s="1">
        <v>66814</v>
      </c>
      <c r="T136" s="1">
        <v>4973</v>
      </c>
      <c r="U136" s="1">
        <v>1</v>
      </c>
      <c r="V136" s="1">
        <v>9</v>
      </c>
      <c r="W136" s="1">
        <v>28</v>
      </c>
      <c r="X136" s="1">
        <v>34</v>
      </c>
      <c r="Y136" s="1">
        <v>20</v>
      </c>
      <c r="Z136" s="1">
        <v>8</v>
      </c>
      <c r="AA136" s="1">
        <v>1</v>
      </c>
      <c r="AB136" s="1">
        <f>AA136*0+Z136*1+Y136*2+X136*3+W136*4+V136*5+U136*6</f>
        <v>313</v>
      </c>
      <c r="AC136" s="1">
        <f>T136/S136</f>
        <v>7.4430508576046939E-2</v>
      </c>
    </row>
    <row r="137" spans="1:29" x14ac:dyDescent="0.4">
      <c r="A137" s="3">
        <v>44703</v>
      </c>
      <c r="B137" s="1">
        <v>337</v>
      </c>
      <c r="C137" s="12">
        <v>1</v>
      </c>
      <c r="D137">
        <v>2</v>
      </c>
      <c r="E137">
        <v>190205072</v>
      </c>
      <c r="F137">
        <f>(SQRT(LOG(E137,9))-2)*10</f>
        <v>9.4554313282073377</v>
      </c>
      <c r="G137" s="1" t="s">
        <v>32</v>
      </c>
      <c r="H137" s="1">
        <v>1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2">
        <f>H137*0.5+I137*0.4+J137*0.3+K137*0.2+L137*0.1-M137*0.1-N137*0.2-O137*0.3-P137*0.4-Q137*0.5</f>
        <v>0.7</v>
      </c>
      <c r="S137" s="1">
        <v>67909</v>
      </c>
      <c r="T137" s="1">
        <v>4928</v>
      </c>
      <c r="U137" s="1">
        <v>1</v>
      </c>
      <c r="V137" s="1">
        <v>7</v>
      </c>
      <c r="W137" s="1">
        <v>26</v>
      </c>
      <c r="X137" s="1">
        <v>36</v>
      </c>
      <c r="Y137" s="1">
        <v>21</v>
      </c>
      <c r="Z137" s="1">
        <v>8</v>
      </c>
      <c r="AA137" s="1">
        <v>1</v>
      </c>
      <c r="AB137" s="1">
        <f>AA137*0+Z137*1+Y137*2+X137*3+W137*4+V137*5+U137*6</f>
        <v>303</v>
      </c>
      <c r="AC137" s="1">
        <f>T137/S137</f>
        <v>7.2567700893843234E-2</v>
      </c>
    </row>
    <row r="138" spans="1:29" x14ac:dyDescent="0.4">
      <c r="A138" s="3">
        <v>44704</v>
      </c>
      <c r="B138" s="1">
        <v>338</v>
      </c>
      <c r="C138" s="12">
        <v>1</v>
      </c>
      <c r="D138">
        <v>2</v>
      </c>
      <c r="E138">
        <v>1758893</v>
      </c>
      <c r="F138">
        <f>(SQRT(LOG(E138,9))-2)*10</f>
        <v>5.5826286278157022</v>
      </c>
      <c r="G138" s="1" t="s">
        <v>321</v>
      </c>
      <c r="H138" s="1">
        <v>1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2">
        <f>H138*0.5+I138*0.4+J138*0.3+K138*0.2+L138*0.1-M138*0.1-N138*0.2-O138*0.3-P138*0.4-Q138*0.5</f>
        <v>0.6</v>
      </c>
      <c r="S138" s="1">
        <v>66431</v>
      </c>
      <c r="T138" s="1">
        <v>4906</v>
      </c>
      <c r="U138" s="1">
        <v>0</v>
      </c>
      <c r="V138" s="1">
        <v>5</v>
      </c>
      <c r="W138" s="1">
        <v>25</v>
      </c>
      <c r="X138" s="1">
        <v>37</v>
      </c>
      <c r="Y138" s="1">
        <v>22</v>
      </c>
      <c r="Z138" s="1">
        <v>9</v>
      </c>
      <c r="AA138" s="1">
        <v>2</v>
      </c>
      <c r="AB138" s="1">
        <f>AA138*0+Z138*1+Y138*2+X138*3+W138*4+V138*5+U138*6</f>
        <v>289</v>
      </c>
      <c r="AC138" s="1">
        <f>T138/S138</f>
        <v>7.3851063509506099E-2</v>
      </c>
    </row>
    <row r="139" spans="1:29" x14ac:dyDescent="0.4">
      <c r="A139" s="3">
        <v>44705</v>
      </c>
      <c r="B139" s="1">
        <v>339</v>
      </c>
      <c r="C139" s="12">
        <v>1</v>
      </c>
      <c r="D139">
        <v>2</v>
      </c>
      <c r="E139">
        <v>77914316</v>
      </c>
      <c r="F139">
        <f>(SQRT(LOG(E139,9))-2)*10</f>
        <v>8.7576654648036012</v>
      </c>
      <c r="G139" s="1" t="s">
        <v>31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2">
        <f>H139*0.5+I139*0.4+J139*0.3+K139*0.2+L139*0.1-M139*0.1-N139*0.2-O139*0.3-P139*0.4-Q139*0.5</f>
        <v>0.3</v>
      </c>
      <c r="S139" s="1">
        <v>63380</v>
      </c>
      <c r="T139" s="1">
        <v>4809</v>
      </c>
      <c r="U139" s="1">
        <v>0</v>
      </c>
      <c r="V139" s="1">
        <v>5</v>
      </c>
      <c r="W139" s="1">
        <v>26</v>
      </c>
      <c r="X139" s="1">
        <v>35</v>
      </c>
      <c r="Y139" s="1">
        <v>24</v>
      </c>
      <c r="Z139" s="1">
        <v>9</v>
      </c>
      <c r="AA139" s="1">
        <v>1</v>
      </c>
      <c r="AB139" s="1">
        <f>AA139*0+Z139*1+Y139*2+X139*3+W139*4+V139*5+U139*6</f>
        <v>291</v>
      </c>
      <c r="AC139" s="1">
        <f>T139/S139</f>
        <v>7.5875670558535821E-2</v>
      </c>
    </row>
    <row r="140" spans="1:29" x14ac:dyDescent="0.4">
      <c r="A140" s="3">
        <v>44706</v>
      </c>
      <c r="B140" s="1">
        <v>340</v>
      </c>
      <c r="C140" s="12">
        <v>1</v>
      </c>
      <c r="D140">
        <v>2</v>
      </c>
      <c r="E140">
        <v>4910741</v>
      </c>
      <c r="F140">
        <f>(SQRT(LOG(E140,9))-2)*10</f>
        <v>6.4801784053926159</v>
      </c>
      <c r="G140" s="1" t="s">
        <v>189</v>
      </c>
      <c r="H140" s="1">
        <v>0</v>
      </c>
      <c r="I140" s="1">
        <v>0</v>
      </c>
      <c r="J140" s="1">
        <v>0</v>
      </c>
      <c r="K140" s="1">
        <v>1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2">
        <f>H140*0.5+I140*0.4+J140*0.3+K140*0.2+L140*0.1-M140*0.1-N140*0.2-O140*0.3-P140*0.4-Q140*0.5</f>
        <v>0.2</v>
      </c>
      <c r="S140" s="1">
        <v>62723</v>
      </c>
      <c r="T140" s="1">
        <v>4835</v>
      </c>
      <c r="U140" s="1">
        <v>0</v>
      </c>
      <c r="V140" s="1">
        <v>2</v>
      </c>
      <c r="W140" s="1">
        <v>9</v>
      </c>
      <c r="X140" s="1">
        <v>25</v>
      </c>
      <c r="Y140" s="1">
        <v>33</v>
      </c>
      <c r="Z140" s="1">
        <v>24</v>
      </c>
      <c r="AA140" s="1">
        <v>6</v>
      </c>
      <c r="AB140" s="1">
        <f>AA140*0+Z140*1+Y140*2+X140*3+W140*4+V140*5+U140*6</f>
        <v>211</v>
      </c>
      <c r="AC140" s="1">
        <f>T140/S140</f>
        <v>7.708496085965276E-2</v>
      </c>
    </row>
    <row r="141" spans="1:29" x14ac:dyDescent="0.4">
      <c r="A141" s="3">
        <v>44707</v>
      </c>
      <c r="B141" s="1">
        <v>341</v>
      </c>
      <c r="C141" s="12">
        <v>2</v>
      </c>
      <c r="D141">
        <v>2</v>
      </c>
      <c r="E141">
        <v>18178753</v>
      </c>
      <c r="F141">
        <f>(SQRT(LOG(E141,9))-2)*10</f>
        <v>7.5820087589954266</v>
      </c>
      <c r="G141" s="1" t="s">
        <v>349</v>
      </c>
      <c r="H141" s="1">
        <v>1</v>
      </c>
      <c r="I141" s="1">
        <v>1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2">
        <f>H141*0.5+I141*0.4+J141*0.3+K141*0.2+L141*0.1-M141*0.1-N141*0.2-O141*0.3-P141*0.4-Q141*0.5</f>
        <v>1.2</v>
      </c>
      <c r="S141" s="1">
        <v>63188</v>
      </c>
      <c r="T141" s="1">
        <v>4733</v>
      </c>
      <c r="U141" s="1">
        <v>0</v>
      </c>
      <c r="V141" s="1">
        <v>7</v>
      </c>
      <c r="W141" s="1">
        <v>28</v>
      </c>
      <c r="X141" s="1">
        <v>34</v>
      </c>
      <c r="Y141" s="1">
        <v>21</v>
      </c>
      <c r="Z141" s="1">
        <v>8</v>
      </c>
      <c r="AA141" s="1">
        <v>1</v>
      </c>
      <c r="AB141" s="1">
        <f>AA141*0+Z141*1+Y141*2+X141*3+W141*4+V141*5+U141*6</f>
        <v>299</v>
      </c>
      <c r="AC141" s="1">
        <f>T141/S141</f>
        <v>7.4903462682787872E-2</v>
      </c>
    </row>
    <row r="142" spans="1:29" x14ac:dyDescent="0.4">
      <c r="A142" s="3">
        <v>44708</v>
      </c>
      <c r="B142" s="1">
        <v>342</v>
      </c>
      <c r="C142" s="12">
        <v>2</v>
      </c>
      <c r="D142">
        <v>3</v>
      </c>
      <c r="E142">
        <v>923335</v>
      </c>
      <c r="F142">
        <f>(SQRT(LOG(E142,9))-2)*10</f>
        <v>5.0028159269660133</v>
      </c>
      <c r="G142" s="1" t="s">
        <v>34</v>
      </c>
      <c r="H142" s="1">
        <v>0</v>
      </c>
      <c r="I142" s="1">
        <v>0</v>
      </c>
      <c r="J142" s="1">
        <v>2</v>
      </c>
      <c r="K142" s="1">
        <v>0</v>
      </c>
      <c r="L142" s="1">
        <v>1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2">
        <f>H142*0.5+I142*0.4+J142*0.3+K142*0.2+L142*0.1-M142*0.1-N142*0.2-O142*0.3-P142*0.4-Q142*0.5</f>
        <v>0.7</v>
      </c>
      <c r="S142" s="1">
        <v>63846</v>
      </c>
      <c r="T142" s="1">
        <v>4842</v>
      </c>
      <c r="U142" s="1">
        <v>0</v>
      </c>
      <c r="V142" s="1">
        <v>8</v>
      </c>
      <c r="W142" s="1">
        <v>36</v>
      </c>
      <c r="X142" s="1">
        <v>33</v>
      </c>
      <c r="Y142" s="1">
        <v>17</v>
      </c>
      <c r="Z142" s="1">
        <v>6</v>
      </c>
      <c r="AA142" s="1">
        <v>1</v>
      </c>
      <c r="AB142" s="1">
        <f>AA142*0+Z142*1+Y142*2+X142*3+W142*4+V142*5+U142*6</f>
        <v>323</v>
      </c>
      <c r="AC142" s="1">
        <f>T142/S142</f>
        <v>7.5838736960811948E-2</v>
      </c>
    </row>
    <row r="143" spans="1:29" x14ac:dyDescent="0.4">
      <c r="A143" s="3">
        <v>44709</v>
      </c>
      <c r="B143" s="1">
        <v>343</v>
      </c>
      <c r="C143" s="12">
        <v>1</v>
      </c>
      <c r="D143">
        <v>1</v>
      </c>
      <c r="E143">
        <v>588735</v>
      </c>
      <c r="F143">
        <f>(SQRT(LOG(E143,9))-2)*10</f>
        <v>4.5898291137157443</v>
      </c>
      <c r="G143" s="1" t="s">
        <v>331</v>
      </c>
      <c r="H143" s="1">
        <v>1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2">
        <f>H143*0.5+I143*0.4+J143*0.3+K143*0.2+L143*0.1-M143*0.1-N143*0.2-O143*0.3-P143*0.4-Q143*0.5</f>
        <v>0.9</v>
      </c>
      <c r="S143" s="1">
        <v>60069</v>
      </c>
      <c r="T143" s="1">
        <v>4562</v>
      </c>
      <c r="U143" s="1">
        <v>0</v>
      </c>
      <c r="V143" s="1">
        <v>4</v>
      </c>
      <c r="W143" s="1">
        <v>27</v>
      </c>
      <c r="X143" s="1">
        <v>38</v>
      </c>
      <c r="Y143" s="1">
        <v>22</v>
      </c>
      <c r="Z143" s="1">
        <v>7</v>
      </c>
      <c r="AA143" s="1">
        <v>1</v>
      </c>
      <c r="AB143" s="1">
        <f>AA143*0+Z143*1+Y143*2+X143*3+W143*4+V143*5+U143*6</f>
        <v>293</v>
      </c>
      <c r="AC143" s="1">
        <f>T143/S143</f>
        <v>7.5945995438578967E-2</v>
      </c>
    </row>
    <row r="144" spans="1:29" x14ac:dyDescent="0.4">
      <c r="A144" s="3">
        <v>44710</v>
      </c>
      <c r="B144" s="1">
        <v>344</v>
      </c>
      <c r="C144" s="12">
        <v>1</v>
      </c>
      <c r="D144">
        <v>2</v>
      </c>
      <c r="E144">
        <v>1397958</v>
      </c>
      <c r="F144">
        <f>(SQRT(LOG(E144,9))-2)*10</f>
        <v>5.3775109654914299</v>
      </c>
      <c r="G144" s="1" t="s">
        <v>277</v>
      </c>
      <c r="H144" s="1">
        <v>0</v>
      </c>
      <c r="I144" s="1">
        <v>0</v>
      </c>
      <c r="J144" s="1">
        <v>1</v>
      </c>
      <c r="K144" s="1">
        <v>1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2">
        <f>H144*0.5+I144*0.4+J144*0.3+K144*0.2+L144*0.1-M144*0.1-N144*0.2-O144*0.3-P144*0.4-Q144*0.5</f>
        <v>0.5</v>
      </c>
      <c r="S144" s="1">
        <v>56839</v>
      </c>
      <c r="T144" s="1">
        <v>4435</v>
      </c>
      <c r="U144" s="1">
        <v>0</v>
      </c>
      <c r="V144" s="1">
        <v>6</v>
      </c>
      <c r="W144" s="1">
        <v>17</v>
      </c>
      <c r="X144" s="1">
        <v>33</v>
      </c>
      <c r="Y144" s="1">
        <v>29</v>
      </c>
      <c r="Z144" s="1">
        <v>13</v>
      </c>
      <c r="AA144" s="1">
        <v>2</v>
      </c>
      <c r="AB144" s="1">
        <f>AA144*0+Z144*1+Y144*2+X144*3+W144*4+V144*5+U144*6</f>
        <v>268</v>
      </c>
      <c r="AC144" s="1">
        <f>T144/S144</f>
        <v>7.8027410756698751E-2</v>
      </c>
    </row>
    <row r="145" spans="1:29" x14ac:dyDescent="0.4">
      <c r="A145" s="3">
        <v>44711</v>
      </c>
      <c r="B145" s="1">
        <v>345</v>
      </c>
      <c r="C145" s="12">
        <v>2</v>
      </c>
      <c r="D145">
        <v>2</v>
      </c>
      <c r="E145">
        <v>908471</v>
      </c>
      <c r="F145">
        <f>(SQRT(LOG(E145,9))-2)*10</f>
        <v>4.9880408170905621</v>
      </c>
      <c r="G145" s="1" t="s">
        <v>30</v>
      </c>
      <c r="H145" s="1">
        <v>0</v>
      </c>
      <c r="I145" s="1">
        <v>1</v>
      </c>
      <c r="J145" s="1">
        <v>1</v>
      </c>
      <c r="K145" s="1">
        <v>1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2">
        <f>H145*0.5+I145*0.4+J145*0.3+K145*0.2+L145*0.1-M145*0.1-N145*0.2-O145*0.3-P145*0.4-Q145*0.5</f>
        <v>0.89999999999999991</v>
      </c>
      <c r="S145" s="1">
        <v>60969</v>
      </c>
      <c r="T145" s="1">
        <v>4741</v>
      </c>
      <c r="U145" s="1">
        <v>0</v>
      </c>
      <c r="V145" s="1">
        <v>6</v>
      </c>
      <c r="W145" s="1">
        <v>28</v>
      </c>
      <c r="X145" s="1">
        <v>36</v>
      </c>
      <c r="Y145" s="1">
        <v>21</v>
      </c>
      <c r="Z145" s="1">
        <v>8</v>
      </c>
      <c r="AA145" s="1">
        <v>1</v>
      </c>
      <c r="AB145" s="1">
        <f>AA145*0+Z145*1+Y145*2+X145*3+W145*4+V145*5+U145*6</f>
        <v>300</v>
      </c>
      <c r="AC145" s="1">
        <f>T145/S145</f>
        <v>7.7760829273893287E-2</v>
      </c>
    </row>
    <row r="146" spans="1:29" x14ac:dyDescent="0.4">
      <c r="A146" s="3">
        <v>44712</v>
      </c>
      <c r="B146" s="1">
        <v>346</v>
      </c>
      <c r="C146" s="12">
        <v>1</v>
      </c>
      <c r="D146">
        <v>2</v>
      </c>
      <c r="E146">
        <v>7084688</v>
      </c>
      <c r="F146">
        <f>(SQRT(LOG(E146,9))-2)*10</f>
        <v>6.7932917410354099</v>
      </c>
      <c r="G146" s="1" t="s">
        <v>329</v>
      </c>
      <c r="H146" s="1">
        <v>0</v>
      </c>
      <c r="I146" s="1">
        <v>0</v>
      </c>
      <c r="J146" s="1">
        <v>1</v>
      </c>
      <c r="K146" s="1">
        <v>1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2">
        <f>H146*0.5+I146*0.4+J146*0.3+K146*0.2+L146*0.1-M146*0.1-N146*0.2-O146*0.3-P146*0.4-Q146*0.5</f>
        <v>0.5</v>
      </c>
      <c r="S146" s="1">
        <v>62768</v>
      </c>
      <c r="T146" s="1">
        <v>4802</v>
      </c>
      <c r="U146" s="1">
        <v>0</v>
      </c>
      <c r="V146" s="1">
        <v>6</v>
      </c>
      <c r="W146" s="1">
        <v>27</v>
      </c>
      <c r="X146" s="1">
        <v>34</v>
      </c>
      <c r="Y146" s="1">
        <v>21</v>
      </c>
      <c r="Z146" s="1">
        <v>10</v>
      </c>
      <c r="AA146" s="1">
        <v>2</v>
      </c>
      <c r="AB146" s="1">
        <f>AA146*0+Z146*1+Y146*2+X146*3+W146*4+V146*5+U146*6</f>
        <v>292</v>
      </c>
      <c r="AC146" s="1">
        <f>T146/S146</f>
        <v>7.6503951057863881E-2</v>
      </c>
    </row>
    <row r="147" spans="1:29" x14ac:dyDescent="0.4">
      <c r="A147" s="3">
        <v>44713</v>
      </c>
      <c r="B147" s="1">
        <v>347</v>
      </c>
      <c r="C147" s="12">
        <v>1</v>
      </c>
      <c r="D147">
        <v>2</v>
      </c>
      <c r="E147">
        <v>124122</v>
      </c>
      <c r="F147">
        <f>(SQRT(LOG(E147,9))-2)*10</f>
        <v>3.1043440774120246</v>
      </c>
      <c r="G147" s="1" t="s">
        <v>29</v>
      </c>
      <c r="H147" s="1">
        <v>1</v>
      </c>
      <c r="I147" s="1">
        <v>0</v>
      </c>
      <c r="J147" s="1">
        <v>1</v>
      </c>
      <c r="K147" s="1">
        <v>0</v>
      </c>
      <c r="L147" s="1">
        <v>0</v>
      </c>
      <c r="M147" s="1">
        <v>1</v>
      </c>
      <c r="N147" s="1">
        <v>0</v>
      </c>
      <c r="O147" s="1">
        <v>0</v>
      </c>
      <c r="P147" s="1">
        <v>0</v>
      </c>
      <c r="Q147" s="1">
        <v>0</v>
      </c>
      <c r="R147" s="2">
        <f>H147*0.5+I147*0.4+J147*0.3+K147*0.2+L147*0.1-M147*0.1-N147*0.2-O147*0.3-P147*0.4-Q147*0.5</f>
        <v>0.70000000000000007</v>
      </c>
      <c r="S147" s="1">
        <v>63241</v>
      </c>
      <c r="T147" s="1">
        <v>4797</v>
      </c>
      <c r="U147" s="1">
        <v>0</v>
      </c>
      <c r="V147" s="1">
        <v>5</v>
      </c>
      <c r="W147" s="1">
        <v>21</v>
      </c>
      <c r="X147" s="1">
        <v>32</v>
      </c>
      <c r="Y147" s="1">
        <v>25</v>
      </c>
      <c r="Z147" s="1">
        <v>14</v>
      </c>
      <c r="AA147" s="1">
        <v>3</v>
      </c>
      <c r="AB147" s="1">
        <f>AA147*0+Z147*1+Y147*2+X147*3+W147*4+V147*5+U147*6</f>
        <v>269</v>
      </c>
      <c r="AC147" s="1">
        <f>T147/S147</f>
        <v>7.5852690501415215E-2</v>
      </c>
    </row>
    <row r="148" spans="1:29" x14ac:dyDescent="0.4">
      <c r="A148" s="3">
        <v>44714</v>
      </c>
      <c r="B148" s="1">
        <v>348</v>
      </c>
      <c r="C148" s="12">
        <v>1</v>
      </c>
      <c r="D148">
        <v>1</v>
      </c>
      <c r="E148">
        <v>294798</v>
      </c>
      <c r="F148">
        <f>(SQRT(LOG(E148,9))-2)*10</f>
        <v>3.9411720443286091</v>
      </c>
      <c r="G148" s="1" t="s">
        <v>251</v>
      </c>
      <c r="H148" s="1">
        <v>0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2">
        <f>H148*0.5+I148*0.4+J148*0.3+K148*0.2+L148*0.1-M148*0.1-N148*0.2-O148*0.3-P148*0.4-Q148*0.5</f>
        <v>0.2</v>
      </c>
      <c r="S148" s="1">
        <v>61278</v>
      </c>
      <c r="T148" s="1">
        <v>4770</v>
      </c>
      <c r="U148" s="1">
        <v>0</v>
      </c>
      <c r="V148" s="1">
        <v>2</v>
      </c>
      <c r="W148" s="1">
        <v>16</v>
      </c>
      <c r="X148" s="1">
        <v>37</v>
      </c>
      <c r="Y148" s="1">
        <v>30</v>
      </c>
      <c r="Z148" s="1">
        <v>13</v>
      </c>
      <c r="AA148" s="1">
        <v>2</v>
      </c>
      <c r="AB148" s="1">
        <f>AA148*0+Z148*1+Y148*2+X148*3+W148*4+V148*5+U148*6</f>
        <v>258</v>
      </c>
      <c r="AC148" s="1">
        <f>T148/S148</f>
        <v>7.7841966121609707E-2</v>
      </c>
    </row>
    <row r="149" spans="1:29" x14ac:dyDescent="0.4">
      <c r="A149" s="3">
        <v>44715</v>
      </c>
      <c r="B149" s="1">
        <v>349</v>
      </c>
      <c r="C149" s="12">
        <v>1</v>
      </c>
      <c r="D149">
        <v>2</v>
      </c>
      <c r="E149">
        <v>3938068</v>
      </c>
      <c r="F149">
        <f>(SQRT(LOG(E149,9))-2)*10</f>
        <v>6.2898037999170242</v>
      </c>
      <c r="G149" s="1" t="s">
        <v>394</v>
      </c>
      <c r="H149" s="1">
        <v>1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2">
        <f>H149*0.5+I149*0.4+J149*0.3+K149*0.2+L149*0.1-M149*0.1-N149*0.2-O149*0.3-P149*0.4-Q149*0.5</f>
        <v>0.8</v>
      </c>
      <c r="S149" s="1">
        <v>65431</v>
      </c>
      <c r="T149" s="1">
        <v>4957</v>
      </c>
      <c r="U149" s="1">
        <v>1</v>
      </c>
      <c r="V149" s="1">
        <v>13</v>
      </c>
      <c r="W149" s="1">
        <v>38</v>
      </c>
      <c r="X149" s="1">
        <v>32</v>
      </c>
      <c r="Y149" s="1">
        <v>13</v>
      </c>
      <c r="Z149" s="1">
        <v>3</v>
      </c>
      <c r="AA149" s="1">
        <v>0</v>
      </c>
      <c r="AB149" s="1">
        <f>AA149*0+Z149*1+Y149*2+X149*3+W149*4+V149*5+U149*6</f>
        <v>348</v>
      </c>
      <c r="AC149" s="1">
        <f>T149/S149</f>
        <v>7.5759196711039103E-2</v>
      </c>
    </row>
    <row r="150" spans="1:29" x14ac:dyDescent="0.4">
      <c r="A150" s="3">
        <v>44716</v>
      </c>
      <c r="B150" s="1">
        <v>350</v>
      </c>
      <c r="C150" s="12">
        <v>1</v>
      </c>
      <c r="D150">
        <v>1</v>
      </c>
      <c r="E150">
        <v>278469</v>
      </c>
      <c r="F150">
        <f>(SQRT(LOG(E150,9))-2)*10</f>
        <v>3.8869479409560226</v>
      </c>
      <c r="G150" s="1" t="s">
        <v>302</v>
      </c>
      <c r="H150" s="1">
        <v>0</v>
      </c>
      <c r="I150" s="1">
        <v>1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2">
        <f>H150*0.5+I150*0.4+J150*0.3+K150*0.2+L150*0.1-M150*0.1-N150*0.2-O150*0.3-P150*0.4-Q150*0.5</f>
        <v>0.60000000000000009</v>
      </c>
      <c r="S150" s="1">
        <v>58263</v>
      </c>
      <c r="T150" s="1">
        <v>4432</v>
      </c>
      <c r="U150" s="1">
        <v>0</v>
      </c>
      <c r="V150" s="1">
        <v>5</v>
      </c>
      <c r="W150" s="1">
        <v>22</v>
      </c>
      <c r="X150" s="1">
        <v>35</v>
      </c>
      <c r="Y150" s="1">
        <v>25</v>
      </c>
      <c r="Z150" s="1">
        <v>11</v>
      </c>
      <c r="AA150" s="1">
        <v>1</v>
      </c>
      <c r="AB150" s="1">
        <f>AA150*0+Z150*1+Y150*2+X150*3+W150*4+V150*5+U150*6</f>
        <v>279</v>
      </c>
      <c r="AC150" s="1">
        <f>T150/S150</f>
        <v>7.6068860168546082E-2</v>
      </c>
    </row>
    <row r="151" spans="1:29" x14ac:dyDescent="0.4">
      <c r="A151" s="3">
        <v>44717</v>
      </c>
      <c r="B151" s="1">
        <v>351</v>
      </c>
      <c r="C151" s="12">
        <v>1</v>
      </c>
      <c r="D151">
        <v>1</v>
      </c>
      <c r="E151">
        <v>31879926</v>
      </c>
      <c r="F151">
        <f>(SQRT(LOG(E151,9))-2)*10</f>
        <v>8.0416177203410388</v>
      </c>
      <c r="G151" s="1" t="s">
        <v>359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2">
        <f>H151*0.5+I151*0.4+J151*0.3+K151*0.2+L151*0.1-M151*0.1-N151*0.2-O151*0.3-P151*0.4-Q151*0.5</f>
        <v>0.5</v>
      </c>
      <c r="S151" s="1">
        <v>56738</v>
      </c>
      <c r="T151" s="1">
        <v>4329</v>
      </c>
      <c r="U151" s="1">
        <v>0</v>
      </c>
      <c r="V151" s="1">
        <v>6</v>
      </c>
      <c r="W151" s="1">
        <v>28</v>
      </c>
      <c r="X151" s="1">
        <v>39</v>
      </c>
      <c r="Y151" s="1">
        <v>20</v>
      </c>
      <c r="Z151" s="1">
        <v>6</v>
      </c>
      <c r="AA151" s="1">
        <v>1</v>
      </c>
      <c r="AB151" s="1">
        <f>AA151*0+Z151*1+Y151*2+X151*3+W151*4+V151*5+U151*6</f>
        <v>305</v>
      </c>
      <c r="AC151" s="1">
        <f>T151/S151</f>
        <v>7.6298071838979173E-2</v>
      </c>
    </row>
    <row r="152" spans="1:29" x14ac:dyDescent="0.4">
      <c r="A152" s="3">
        <v>44718</v>
      </c>
      <c r="B152" s="1">
        <v>352</v>
      </c>
      <c r="C152" s="12">
        <v>2</v>
      </c>
      <c r="D152">
        <v>2</v>
      </c>
      <c r="E152">
        <v>878018</v>
      </c>
      <c r="F152">
        <f>(SQRT(LOG(E152,9))-2)*10</f>
        <v>4.9569712478880179</v>
      </c>
      <c r="G152" s="1" t="s">
        <v>245</v>
      </c>
      <c r="H152" s="1">
        <v>0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2">
        <f>H152*0.5+I152*0.4+J152*0.3+K152*0.2+L152*0.1-M152*0.1-N152*0.2-O152*0.3-P152*0.4-Q152*0.5</f>
        <v>0.4</v>
      </c>
      <c r="S152" s="1">
        <v>58478</v>
      </c>
      <c r="T152" s="1">
        <v>4548</v>
      </c>
      <c r="U152" s="1">
        <v>0</v>
      </c>
      <c r="V152" s="1">
        <v>2</v>
      </c>
      <c r="W152" s="1">
        <v>14</v>
      </c>
      <c r="X152" s="1">
        <v>35</v>
      </c>
      <c r="Y152" s="1">
        <v>35</v>
      </c>
      <c r="Z152" s="1">
        <v>13</v>
      </c>
      <c r="AA152" s="1">
        <v>1</v>
      </c>
      <c r="AB152" s="1">
        <f>AA152*0+Z152*1+Y152*2+X152*3+W152*4+V152*5+U152*6</f>
        <v>254</v>
      </c>
      <c r="AC152" s="1">
        <f>T152/S152</f>
        <v>7.7772837648346388E-2</v>
      </c>
    </row>
    <row r="153" spans="1:29" x14ac:dyDescent="0.4">
      <c r="A153" s="3">
        <v>44719</v>
      </c>
      <c r="B153" s="1">
        <v>353</v>
      </c>
      <c r="C153" s="12">
        <v>2</v>
      </c>
      <c r="D153">
        <v>2</v>
      </c>
      <c r="E153">
        <v>13979267</v>
      </c>
      <c r="F153">
        <f>(SQRT(LOG(E153,9))-2)*10</f>
        <v>7.3644332574783711</v>
      </c>
      <c r="G153" s="1" t="s">
        <v>301</v>
      </c>
      <c r="H153" s="1">
        <v>0</v>
      </c>
      <c r="I153" s="1">
        <v>0</v>
      </c>
      <c r="J153" s="1">
        <v>0</v>
      </c>
      <c r="K153" s="1">
        <v>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2">
        <f>H153*0.5+I153*0.4+J153*0.3+K153*0.2+L153*0.1-M153*0.1-N153*0.2-O153*0.3-P153*0.4-Q153*0.5</f>
        <v>0.4</v>
      </c>
      <c r="S153" s="1">
        <v>58991</v>
      </c>
      <c r="T153" s="1">
        <v>4440</v>
      </c>
      <c r="U153" s="1">
        <v>0</v>
      </c>
      <c r="V153" s="1">
        <v>3</v>
      </c>
      <c r="W153" s="1">
        <v>20</v>
      </c>
      <c r="X153" s="1">
        <v>40</v>
      </c>
      <c r="Y153" s="1">
        <v>28</v>
      </c>
      <c r="Z153" s="1">
        <v>8</v>
      </c>
      <c r="AA153" s="1">
        <v>1</v>
      </c>
      <c r="AB153" s="1">
        <f>AA153*0+Z153*1+Y153*2+X153*3+W153*4+V153*5+U153*6</f>
        <v>279</v>
      </c>
      <c r="AC153" s="1">
        <f>T153/S153</f>
        <v>7.5265718499432116E-2</v>
      </c>
    </row>
    <row r="154" spans="1:29" x14ac:dyDescent="0.4">
      <c r="A154" s="3">
        <v>44720</v>
      </c>
      <c r="B154" s="1">
        <v>354</v>
      </c>
      <c r="C154" s="12">
        <v>1</v>
      </c>
      <c r="D154">
        <v>2</v>
      </c>
      <c r="E154">
        <v>1705417</v>
      </c>
      <c r="F154">
        <f>(SQRT(LOG(E154,9))-2)*10</f>
        <v>5.5551502967860822</v>
      </c>
      <c r="G154" s="1" t="s">
        <v>309</v>
      </c>
      <c r="H154" s="1">
        <v>0</v>
      </c>
      <c r="I154" s="1">
        <v>2</v>
      </c>
      <c r="J154" s="1">
        <v>1</v>
      </c>
      <c r="K154" s="1">
        <v>0</v>
      </c>
      <c r="L154" s="1">
        <v>1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2">
        <f>H154*0.5+I154*0.4+J154*0.3+K154*0.2+L154*0.1-M154*0.1-N154*0.2-O154*0.3-P154*0.4-Q154*0.5</f>
        <v>1.2000000000000002</v>
      </c>
      <c r="S154" s="1">
        <v>61026</v>
      </c>
      <c r="T154" s="1">
        <v>4607</v>
      </c>
      <c r="U154" s="1">
        <v>0</v>
      </c>
      <c r="V154" s="1">
        <v>6</v>
      </c>
      <c r="W154" s="1">
        <v>22</v>
      </c>
      <c r="X154" s="1">
        <v>35</v>
      </c>
      <c r="Y154" s="1">
        <v>24</v>
      </c>
      <c r="Z154" s="1">
        <v>11</v>
      </c>
      <c r="AA154" s="1">
        <v>2</v>
      </c>
      <c r="AB154" s="1">
        <f>AA154*0+Z154*1+Y154*2+X154*3+W154*4+V154*5+U154*6</f>
        <v>282</v>
      </c>
      <c r="AC154" s="1">
        <f>T154/S154</f>
        <v>7.5492413069839087E-2</v>
      </c>
    </row>
    <row r="155" spans="1:29" x14ac:dyDescent="0.4">
      <c r="A155" s="3">
        <v>44721</v>
      </c>
      <c r="B155" s="1">
        <v>355</v>
      </c>
      <c r="C155" s="12">
        <v>1</v>
      </c>
      <c r="D155">
        <v>1</v>
      </c>
      <c r="E155">
        <v>492919</v>
      </c>
      <c r="F155">
        <f>(SQRT(LOG(E155,9))-2)*10</f>
        <v>4.4248919479336868</v>
      </c>
      <c r="G155" s="1" t="s">
        <v>28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2">
        <f>H155*0.5+I155*0.4+J155*0.3+K155*0.2+L155*0.1-M155*0.1-N155*0.2-O155*0.3-P155*0.4-Q155*0.5</f>
        <v>0.5</v>
      </c>
      <c r="S155" s="1">
        <v>60020</v>
      </c>
      <c r="T155" s="1">
        <v>4665</v>
      </c>
      <c r="U155" s="1">
        <v>0</v>
      </c>
      <c r="V155" s="1">
        <v>6</v>
      </c>
      <c r="W155" s="1">
        <v>23</v>
      </c>
      <c r="X155" s="1">
        <v>33</v>
      </c>
      <c r="Y155" s="1">
        <v>23</v>
      </c>
      <c r="Z155" s="1">
        <v>12</v>
      </c>
      <c r="AA155" s="1">
        <v>3</v>
      </c>
      <c r="AB155" s="1">
        <f>AA155*0+Z155*1+Y155*2+X155*3+W155*4+V155*5+U155*6</f>
        <v>279</v>
      </c>
      <c r="AC155" s="1">
        <f>T155/S155</f>
        <v>7.7724091969343559E-2</v>
      </c>
    </row>
    <row r="156" spans="1:29" x14ac:dyDescent="0.4">
      <c r="A156" s="3">
        <v>44722</v>
      </c>
      <c r="B156" s="1">
        <v>356</v>
      </c>
      <c r="C156" s="12">
        <v>1</v>
      </c>
      <c r="D156">
        <v>2</v>
      </c>
      <c r="E156">
        <v>595389</v>
      </c>
      <c r="F156">
        <f>(SQRT(LOG(E156,9))-2)*10</f>
        <v>4.6002275589488528</v>
      </c>
      <c r="G156" s="1" t="s">
        <v>27</v>
      </c>
      <c r="H156" s="1">
        <v>1</v>
      </c>
      <c r="I156" s="1">
        <v>1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2">
        <f>H156*0.5+I156*0.4+J156*0.3+K156*0.2+L156*0.1-M156*0.1-N156*0.2-O156*0.3-P156*0.4-Q156*0.5</f>
        <v>1</v>
      </c>
      <c r="S156" s="1">
        <v>55376</v>
      </c>
      <c r="T156" s="1">
        <v>4324</v>
      </c>
      <c r="U156" s="1">
        <v>0</v>
      </c>
      <c r="V156" s="1">
        <v>4</v>
      </c>
      <c r="W156" s="1">
        <v>25</v>
      </c>
      <c r="X156" s="1">
        <v>41</v>
      </c>
      <c r="Y156" s="1">
        <v>22</v>
      </c>
      <c r="Z156" s="1">
        <v>7</v>
      </c>
      <c r="AA156" s="1">
        <v>1</v>
      </c>
      <c r="AB156" s="1">
        <f>AA156*0+Z156*1+Y156*2+X156*3+W156*4+V156*5+U156*6</f>
        <v>294</v>
      </c>
      <c r="AC156" s="1">
        <f>T156/S156</f>
        <v>7.8084368679572372E-2</v>
      </c>
    </row>
    <row r="157" spans="1:29" x14ac:dyDescent="0.4">
      <c r="A157" s="3">
        <v>44723</v>
      </c>
      <c r="B157" s="1">
        <v>357</v>
      </c>
      <c r="C157" s="12">
        <v>2</v>
      </c>
      <c r="D157">
        <v>3</v>
      </c>
      <c r="E157">
        <v>3739382</v>
      </c>
      <c r="F157">
        <f>(SQRT(LOG(E157,9))-2)*10</f>
        <v>6.2449544594704998</v>
      </c>
      <c r="G157" s="1" t="s">
        <v>206</v>
      </c>
      <c r="H157" s="1">
        <v>1</v>
      </c>
      <c r="I157" s="1">
        <v>0</v>
      </c>
      <c r="J157" s="1">
        <v>0</v>
      </c>
      <c r="K157" s="1">
        <v>2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2">
        <f>H157*0.5+I157*0.4+J157*0.3+K157*0.2+L157*0.1-M157*0.1-N157*0.2-O157*0.3-P157*0.4-Q157*0.5</f>
        <v>0.9</v>
      </c>
      <c r="S157" s="1">
        <v>51958</v>
      </c>
      <c r="T157" s="1">
        <v>4087</v>
      </c>
      <c r="U157" s="1">
        <v>0</v>
      </c>
      <c r="V157" s="1">
        <v>2</v>
      </c>
      <c r="W157" s="1">
        <v>12</v>
      </c>
      <c r="X157" s="1">
        <v>28</v>
      </c>
      <c r="Y157" s="1">
        <v>32</v>
      </c>
      <c r="Z157" s="1">
        <v>21</v>
      </c>
      <c r="AA157" s="1">
        <v>5</v>
      </c>
      <c r="AB157" s="1">
        <f>AA157*0+Z157*1+Y157*2+X157*3+W157*4+V157*5+U157*6</f>
        <v>227</v>
      </c>
      <c r="AC157" s="1">
        <f>T157/S157</f>
        <v>7.8659686670002699E-2</v>
      </c>
    </row>
    <row r="158" spans="1:29" x14ac:dyDescent="0.4">
      <c r="A158" s="3">
        <v>44724</v>
      </c>
      <c r="B158" s="1">
        <v>358</v>
      </c>
      <c r="C158" s="12">
        <v>1</v>
      </c>
      <c r="D158">
        <v>2</v>
      </c>
      <c r="E158">
        <v>8808655</v>
      </c>
      <c r="F158">
        <f>(SQRT(LOG(E158,9))-2)*10</f>
        <v>6.977637750380965</v>
      </c>
      <c r="G158" s="1" t="s">
        <v>26</v>
      </c>
      <c r="H158" s="1">
        <v>0</v>
      </c>
      <c r="I158" s="1">
        <v>0</v>
      </c>
      <c r="J158" s="1">
        <v>1</v>
      </c>
      <c r="K158" s="1">
        <v>1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2">
        <f>H158*0.5+I158*0.4+J158*0.3+K158*0.2+L158*0.1-M158*0.1-N158*0.2-O158*0.3-P158*0.4-Q158*0.5</f>
        <v>0.5</v>
      </c>
      <c r="S158" s="1">
        <v>56684</v>
      </c>
      <c r="T158" s="1">
        <v>4323</v>
      </c>
      <c r="U158" s="1">
        <v>1</v>
      </c>
      <c r="V158" s="1">
        <v>12</v>
      </c>
      <c r="W158" s="1">
        <v>30</v>
      </c>
      <c r="X158" s="1">
        <v>32</v>
      </c>
      <c r="Y158" s="1">
        <v>18</v>
      </c>
      <c r="Z158" s="1">
        <v>6</v>
      </c>
      <c r="AA158" s="1">
        <v>1</v>
      </c>
      <c r="AB158" s="1">
        <f>AA158*0+Z158*1+Y158*2+X158*3+W158*4+V158*5+U158*6</f>
        <v>324</v>
      </c>
      <c r="AC158" s="1">
        <f>T158/S158</f>
        <v>7.6264907204854987E-2</v>
      </c>
    </row>
    <row r="159" spans="1:29" x14ac:dyDescent="0.4">
      <c r="A159" s="3">
        <v>44725</v>
      </c>
      <c r="B159" s="1">
        <v>359</v>
      </c>
      <c r="C159" s="12">
        <v>2</v>
      </c>
      <c r="D159">
        <v>2</v>
      </c>
      <c r="E159">
        <v>7096675</v>
      </c>
      <c r="F159">
        <f>(SQRT(LOG(E159,9))-2)*10</f>
        <v>6.7947274964996041</v>
      </c>
      <c r="G159" s="1" t="s">
        <v>25</v>
      </c>
      <c r="H159" s="1">
        <v>0</v>
      </c>
      <c r="I159" s="1">
        <v>0</v>
      </c>
      <c r="J159" s="1">
        <v>0</v>
      </c>
      <c r="K159" s="1">
        <v>2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2">
        <f>H159*0.5+I159*0.4+J159*0.3+K159*0.2+L159*0.1-M159*0.1-N159*0.2-O159*0.3-P159*0.4-Q159*0.5</f>
        <v>0.4</v>
      </c>
      <c r="S159" s="1">
        <v>53802</v>
      </c>
      <c r="T159" s="1">
        <v>4142</v>
      </c>
      <c r="U159" s="1">
        <v>0</v>
      </c>
      <c r="V159" s="1">
        <v>3</v>
      </c>
      <c r="W159" s="1">
        <v>27</v>
      </c>
      <c r="X159" s="1">
        <v>38</v>
      </c>
      <c r="Y159" s="1">
        <v>23</v>
      </c>
      <c r="Z159" s="1">
        <v>7</v>
      </c>
      <c r="AA159" s="1">
        <v>1</v>
      </c>
      <c r="AB159" s="1">
        <f>AA159*0+Z159*1+Y159*2+X159*3+W159*4+V159*5+U159*6</f>
        <v>290</v>
      </c>
      <c r="AC159" s="1">
        <f>T159/S159</f>
        <v>7.6985985651091035E-2</v>
      </c>
    </row>
    <row r="160" spans="1:29" x14ac:dyDescent="0.4">
      <c r="A160" s="3">
        <v>44726</v>
      </c>
      <c r="B160" s="1">
        <v>360</v>
      </c>
      <c r="C160" s="12">
        <v>1</v>
      </c>
      <c r="D160">
        <v>3</v>
      </c>
      <c r="E160">
        <v>152901</v>
      </c>
      <c r="F160">
        <f>(SQRT(LOG(E160,9))-2)*10</f>
        <v>3.3088208379076489</v>
      </c>
      <c r="G160" s="1" t="s">
        <v>393</v>
      </c>
      <c r="H160" s="1">
        <v>1</v>
      </c>
      <c r="I160" s="1">
        <v>0</v>
      </c>
      <c r="J160" s="1">
        <v>1</v>
      </c>
      <c r="K160" s="1">
        <v>1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2">
        <f>H160*0.5+I160*0.4+J160*0.3+K160*0.2+L160*0.1-M160*0.1-N160*0.2-O160*0.3-P160*0.4-Q160*0.5</f>
        <v>1</v>
      </c>
      <c r="S160" s="1">
        <v>59968</v>
      </c>
      <c r="T160" s="1">
        <v>4762</v>
      </c>
      <c r="U160" s="1">
        <v>2</v>
      </c>
      <c r="V160" s="1">
        <v>16</v>
      </c>
      <c r="W160" s="1">
        <v>34</v>
      </c>
      <c r="X160" s="1">
        <v>29</v>
      </c>
      <c r="Y160" s="1">
        <v>14</v>
      </c>
      <c r="Z160" s="1">
        <v>4</v>
      </c>
      <c r="AA160" s="1">
        <v>1</v>
      </c>
      <c r="AB160" s="1">
        <f>AA160*0+Z160*1+Y160*2+X160*3+W160*4+V160*5+U160*6</f>
        <v>347</v>
      </c>
      <c r="AC160" s="1">
        <f>T160/S160</f>
        <v>7.9409018143009602E-2</v>
      </c>
    </row>
    <row r="161" spans="1:29" x14ac:dyDescent="0.4">
      <c r="A161" s="3">
        <v>44727</v>
      </c>
      <c r="B161" s="1">
        <v>361</v>
      </c>
      <c r="C161" s="12">
        <v>1</v>
      </c>
      <c r="D161">
        <v>2</v>
      </c>
      <c r="E161">
        <v>912120</v>
      </c>
      <c r="F161">
        <f>(SQRT(LOG(E161,9))-2)*10</f>
        <v>4.9916910760765099</v>
      </c>
      <c r="G161" s="1" t="s">
        <v>294</v>
      </c>
      <c r="H161" s="1">
        <v>0</v>
      </c>
      <c r="I161" s="1">
        <v>0</v>
      </c>
      <c r="J161" s="1">
        <v>0</v>
      </c>
      <c r="K161" s="1">
        <v>1</v>
      </c>
      <c r="L161" s="1">
        <v>1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2">
        <f>H161*0.5+I161*0.4+J161*0.3+K161*0.2+L161*0.1-M161*0.1-N161*0.2-O161*0.3-P161*0.4-Q161*0.5</f>
        <v>0.30000000000000004</v>
      </c>
      <c r="S161" s="1">
        <v>55989</v>
      </c>
      <c r="T161" s="1">
        <v>4391</v>
      </c>
      <c r="U161" s="1">
        <v>0</v>
      </c>
      <c r="V161" s="1">
        <v>3</v>
      </c>
      <c r="W161" s="1">
        <v>22</v>
      </c>
      <c r="X161" s="1">
        <v>38</v>
      </c>
      <c r="Y161" s="1">
        <v>25</v>
      </c>
      <c r="Z161" s="1">
        <v>10</v>
      </c>
      <c r="AA161" s="1">
        <v>2</v>
      </c>
      <c r="AB161" s="1">
        <f>AA161*0+Z161*1+Y161*2+X161*3+W161*4+V161*5+U161*6</f>
        <v>277</v>
      </c>
      <c r="AC161" s="1">
        <f>T161/S161</f>
        <v>7.8426119416313916E-2</v>
      </c>
    </row>
    <row r="162" spans="1:29" x14ac:dyDescent="0.4">
      <c r="A162" s="3">
        <v>44728</v>
      </c>
      <c r="B162" s="1">
        <v>362</v>
      </c>
      <c r="C162" s="12">
        <v>1</v>
      </c>
      <c r="D162">
        <v>2</v>
      </c>
      <c r="E162">
        <v>1617357</v>
      </c>
      <c r="F162">
        <f>(SQRT(LOG(E162,9))-2)*10</f>
        <v>5.5078974040996487</v>
      </c>
      <c r="G162" s="1" t="s">
        <v>23</v>
      </c>
      <c r="H162" s="1">
        <v>0</v>
      </c>
      <c r="I162" s="1">
        <v>0</v>
      </c>
      <c r="J162" s="1">
        <v>1</v>
      </c>
      <c r="K162" s="1">
        <v>1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2">
        <f>H162*0.5+I162*0.4+J162*0.3+K162*0.2+L162*0.1-M162*0.1-N162*0.2-O162*0.3-P162*0.4-Q162*0.5</f>
        <v>0.5</v>
      </c>
      <c r="S162" s="1">
        <v>53430</v>
      </c>
      <c r="T162" s="1">
        <v>4112</v>
      </c>
      <c r="U162" s="1">
        <v>0</v>
      </c>
      <c r="V162" s="1">
        <v>7</v>
      </c>
      <c r="W162" s="1">
        <v>30</v>
      </c>
      <c r="X162" s="1">
        <v>38</v>
      </c>
      <c r="Y162" s="1">
        <v>19</v>
      </c>
      <c r="Z162" s="1">
        <v>5</v>
      </c>
      <c r="AA162" s="1">
        <v>1</v>
      </c>
      <c r="AB162" s="1">
        <f>AA162*0+Z162*1+Y162*2+X162*3+W162*4+V162*5+U162*6</f>
        <v>312</v>
      </c>
      <c r="AC162" s="1">
        <f>T162/S162</f>
        <v>7.6960509077297401E-2</v>
      </c>
    </row>
    <row r="163" spans="1:29" x14ac:dyDescent="0.4">
      <c r="A163" s="3">
        <v>44729</v>
      </c>
      <c r="B163" s="1">
        <v>363</v>
      </c>
      <c r="C163" s="12">
        <v>1</v>
      </c>
      <c r="D163">
        <v>1</v>
      </c>
      <c r="E163">
        <v>4229918</v>
      </c>
      <c r="F163">
        <f>(SQRT(LOG(E163,9))-2)*10</f>
        <v>6.3516136385106536</v>
      </c>
      <c r="G163" s="1" t="s">
        <v>24</v>
      </c>
      <c r="H163" s="1">
        <v>0</v>
      </c>
      <c r="I163" s="1">
        <v>0</v>
      </c>
      <c r="J163" s="1">
        <v>0</v>
      </c>
      <c r="K163" s="1">
        <v>1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2">
        <f>H163*0.5+I163*0.4+J163*0.3+K163*0.2+L163*0.1-M163*0.1-N163*0.2-O163*0.3-P163*0.4-Q163*0.5</f>
        <v>0.2</v>
      </c>
      <c r="S163" s="1">
        <v>54665</v>
      </c>
      <c r="T163" s="1">
        <v>4251</v>
      </c>
      <c r="U163" s="1">
        <v>0</v>
      </c>
      <c r="V163" s="1">
        <v>6</v>
      </c>
      <c r="W163" s="1">
        <v>23</v>
      </c>
      <c r="X163" s="1">
        <v>35</v>
      </c>
      <c r="Y163" s="1">
        <v>26</v>
      </c>
      <c r="Z163" s="1">
        <v>10</v>
      </c>
      <c r="AA163" s="1">
        <v>1</v>
      </c>
      <c r="AB163" s="1">
        <f>AA163*0+Z163*1+Y163*2+X163*3+W163*4+V163*5+U163*6</f>
        <v>289</v>
      </c>
      <c r="AC163" s="1">
        <f>T163/S163</f>
        <v>7.7764565992865631E-2</v>
      </c>
    </row>
    <row r="164" spans="1:29" x14ac:dyDescent="0.4">
      <c r="A164" s="3">
        <v>44730</v>
      </c>
      <c r="B164" s="1">
        <v>364</v>
      </c>
      <c r="C164" s="12">
        <v>4</v>
      </c>
      <c r="D164">
        <v>3</v>
      </c>
      <c r="E164">
        <v>331714</v>
      </c>
      <c r="F164">
        <f>(SQRT(LOG(E164,9))-2)*10</f>
        <v>4.0530527457144361</v>
      </c>
      <c r="G164" s="1" t="s">
        <v>197</v>
      </c>
      <c r="H164" s="1">
        <v>0</v>
      </c>
      <c r="I164" s="1">
        <v>0</v>
      </c>
      <c r="J164" s="1">
        <v>2</v>
      </c>
      <c r="K164" s="1">
        <v>1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2">
        <f>H164*0.5+I164*0.4+J164*0.3+K164*0.2+L164*0.1-M164*0.1-N164*0.2-O164*0.3-P164*0.4-Q164*0.5</f>
        <v>0.8</v>
      </c>
      <c r="S164" s="1">
        <v>47205</v>
      </c>
      <c r="T164" s="1">
        <v>4101</v>
      </c>
      <c r="U164" s="1">
        <v>0</v>
      </c>
      <c r="V164" s="1">
        <v>1</v>
      </c>
      <c r="W164" s="1">
        <v>9</v>
      </c>
      <c r="X164" s="1">
        <v>27</v>
      </c>
      <c r="Y164" s="1">
        <v>36</v>
      </c>
      <c r="Z164" s="1">
        <v>23</v>
      </c>
      <c r="AA164" s="1">
        <v>4</v>
      </c>
      <c r="AB164" s="1">
        <f>AA164*0+Z164*1+Y164*2+X164*3+W164*4+V164*5+U164*6</f>
        <v>217</v>
      </c>
      <c r="AC164" s="1">
        <f>T164/S164</f>
        <v>8.6876390212901181E-2</v>
      </c>
    </row>
    <row r="165" spans="1:29" x14ac:dyDescent="0.4">
      <c r="A165" s="3">
        <v>44731</v>
      </c>
      <c r="B165" s="1">
        <v>365</v>
      </c>
      <c r="C165" s="12">
        <v>1</v>
      </c>
      <c r="D165">
        <v>2</v>
      </c>
      <c r="E165">
        <v>2529180</v>
      </c>
      <c r="F165">
        <f>(SQRT(LOG(E165,9))-2)*10</f>
        <v>5.9036929798966753</v>
      </c>
      <c r="G165" s="1" t="s">
        <v>22</v>
      </c>
      <c r="H165" s="1">
        <v>1</v>
      </c>
      <c r="I165" s="1">
        <v>0</v>
      </c>
      <c r="J165" s="1">
        <v>0</v>
      </c>
      <c r="K165" s="1">
        <v>1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2">
        <f>H165*0.5+I165*0.4+J165*0.3+K165*0.2+L165*0.1-M165*0.1-N165*0.2-O165*0.3-P165*0.4-Q165*0.5</f>
        <v>0.7</v>
      </c>
      <c r="S165" s="1">
        <v>55359</v>
      </c>
      <c r="T165" s="1">
        <v>4399</v>
      </c>
      <c r="U165" s="1">
        <v>1</v>
      </c>
      <c r="V165" s="1">
        <v>10</v>
      </c>
      <c r="W165" s="1">
        <v>28</v>
      </c>
      <c r="X165" s="1">
        <v>32</v>
      </c>
      <c r="Y165" s="1">
        <v>19</v>
      </c>
      <c r="Z165" s="1">
        <v>8</v>
      </c>
      <c r="AA165" s="1">
        <v>2</v>
      </c>
      <c r="AB165" s="1">
        <f>AA165*0+Z165*1+Y165*2+X165*3+W165*4+V165*5+U165*6</f>
        <v>310</v>
      </c>
      <c r="AC165" s="1">
        <f>T165/S165</f>
        <v>7.9463140591412421E-2</v>
      </c>
    </row>
    <row r="166" spans="1:29" x14ac:dyDescent="0.4">
      <c r="A166" s="3">
        <v>44732</v>
      </c>
      <c r="B166" s="1">
        <v>366</v>
      </c>
      <c r="C166" s="12">
        <v>1</v>
      </c>
      <c r="D166">
        <v>2</v>
      </c>
      <c r="E166">
        <v>57191675</v>
      </c>
      <c r="F166">
        <f>(SQRT(LOG(E166,9))-2)*10</f>
        <v>8.5119442068284314</v>
      </c>
      <c r="G166" s="1" t="s">
        <v>361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2">
        <f>H166*0.5+I166*0.4+J166*0.3+K166*0.2+L166*0.1-M166*0.1-N166*0.2-O166*0.3-P166*0.4-Q166*0.5</f>
        <v>0.5</v>
      </c>
      <c r="S166" s="1">
        <v>50484</v>
      </c>
      <c r="T166" s="1">
        <v>3950</v>
      </c>
      <c r="U166" s="1">
        <v>0</v>
      </c>
      <c r="V166" s="1">
        <v>5</v>
      </c>
      <c r="W166" s="1">
        <v>30</v>
      </c>
      <c r="X166" s="1">
        <v>38</v>
      </c>
      <c r="Y166" s="1">
        <v>21</v>
      </c>
      <c r="Z166" s="1">
        <v>6</v>
      </c>
      <c r="AA166" s="1">
        <v>1</v>
      </c>
      <c r="AB166" s="1">
        <f>AA166*0+Z166*1+Y166*2+X166*3+W166*4+V166*5+U166*6</f>
        <v>307</v>
      </c>
      <c r="AC166" s="1">
        <f>T166/S166</f>
        <v>7.8242611520481731E-2</v>
      </c>
    </row>
    <row r="167" spans="1:29" x14ac:dyDescent="0.4">
      <c r="A167" s="3">
        <v>44733</v>
      </c>
      <c r="B167" s="1">
        <v>367</v>
      </c>
      <c r="C167" s="12">
        <v>1</v>
      </c>
      <c r="D167">
        <v>2</v>
      </c>
      <c r="E167">
        <v>113594</v>
      </c>
      <c r="F167">
        <f>(SQRT(LOG(E167,9))-2)*10</f>
        <v>3.0168806750777133</v>
      </c>
      <c r="G167" s="1" t="s">
        <v>304</v>
      </c>
      <c r="H167" s="1">
        <v>0</v>
      </c>
      <c r="I167" s="1">
        <v>1</v>
      </c>
      <c r="J167" s="1">
        <v>1</v>
      </c>
      <c r="K167" s="1">
        <v>1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2">
        <f>H167*0.5+I167*0.4+J167*0.3+K167*0.2+L167*0.1-M167*0.1-N167*0.2-O167*0.3-P167*0.4-Q167*0.5</f>
        <v>0.89999999999999991</v>
      </c>
      <c r="S167" s="1">
        <v>53342</v>
      </c>
      <c r="T167" s="1">
        <v>4194</v>
      </c>
      <c r="U167" s="1">
        <v>0</v>
      </c>
      <c r="V167" s="1">
        <v>8</v>
      </c>
      <c r="W167" s="1">
        <v>21</v>
      </c>
      <c r="X167" s="1">
        <v>31</v>
      </c>
      <c r="Y167" s="1">
        <v>26</v>
      </c>
      <c r="Z167" s="1">
        <v>12</v>
      </c>
      <c r="AA167" s="1">
        <v>2</v>
      </c>
      <c r="AB167" s="1">
        <f>AA167*0+Z167*1+Y167*2+X167*3+W167*4+V167*5+U167*6</f>
        <v>281</v>
      </c>
      <c r="AC167" s="1">
        <f>T167/S167</f>
        <v>7.86247234824341E-2</v>
      </c>
    </row>
    <row r="168" spans="1:29" x14ac:dyDescent="0.4">
      <c r="A168" s="3">
        <v>44734</v>
      </c>
      <c r="B168" s="1">
        <v>368</v>
      </c>
      <c r="C168" s="12">
        <v>1</v>
      </c>
      <c r="D168">
        <v>2</v>
      </c>
      <c r="E168">
        <v>5217370</v>
      </c>
      <c r="F168">
        <f>(SQRT(LOG(E168,9))-2)*10</f>
        <v>6.5321775210314881</v>
      </c>
      <c r="G168" s="1" t="s">
        <v>21</v>
      </c>
      <c r="H168" s="1">
        <v>0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2">
        <f>H168*0.5+I168*0.4+J168*0.3+K168*0.2+L168*0.1-M168*0.1-N168*0.2-O168*0.3-P168*0.4-Q168*0.5</f>
        <v>0.3</v>
      </c>
      <c r="S168" s="1">
        <v>47645</v>
      </c>
      <c r="T168" s="1">
        <v>3861</v>
      </c>
      <c r="U168" s="1">
        <v>0</v>
      </c>
      <c r="V168" s="1">
        <v>5</v>
      </c>
      <c r="W168" s="1">
        <v>21</v>
      </c>
      <c r="X168" s="1">
        <v>33</v>
      </c>
      <c r="Y168" s="1">
        <v>27</v>
      </c>
      <c r="Z168" s="1">
        <v>12</v>
      </c>
      <c r="AA168" s="1">
        <v>2</v>
      </c>
      <c r="AB168" s="1">
        <f>AA168*0+Z168*1+Y168*2+X168*3+W168*4+V168*5+U168*6</f>
        <v>274</v>
      </c>
      <c r="AC168" s="1">
        <f>T168/S168</f>
        <v>8.1036834924965898E-2</v>
      </c>
    </row>
    <row r="169" spans="1:29" x14ac:dyDescent="0.4">
      <c r="A169" s="3">
        <v>44735</v>
      </c>
      <c r="B169" s="1">
        <v>369</v>
      </c>
      <c r="C169" s="12">
        <v>1</v>
      </c>
      <c r="D169">
        <v>1</v>
      </c>
      <c r="E169">
        <v>1484879</v>
      </c>
      <c r="F169">
        <f>(SQRT(LOG(E169,9))-2)*10</f>
        <v>5.4315429256344183</v>
      </c>
      <c r="G169" s="1" t="s">
        <v>20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1</v>
      </c>
      <c r="N169" s="1">
        <v>0</v>
      </c>
      <c r="O169" s="1">
        <v>0</v>
      </c>
      <c r="P169" s="1">
        <v>0</v>
      </c>
      <c r="Q169" s="1">
        <v>0</v>
      </c>
      <c r="R169" s="2">
        <f>H169*0.5+I169*0.4+J169*0.3+K169*0.2+L169*0.1-M169*0.1-N169*0.2-O169*0.3-P169*0.4-Q169*0.5</f>
        <v>0</v>
      </c>
      <c r="S169" s="1">
        <v>53111</v>
      </c>
      <c r="T169" s="1">
        <v>4118</v>
      </c>
      <c r="U169" s="1">
        <v>0</v>
      </c>
      <c r="V169" s="1">
        <v>4</v>
      </c>
      <c r="W169" s="1">
        <v>22</v>
      </c>
      <c r="X169" s="1">
        <v>41</v>
      </c>
      <c r="Y169" s="1">
        <v>24</v>
      </c>
      <c r="Z169" s="1">
        <v>7</v>
      </c>
      <c r="AA169" s="1">
        <v>1</v>
      </c>
      <c r="AB169" s="1">
        <f>AA169*0+Z169*1+Y169*2+X169*3+W169*4+V169*5+U169*6</f>
        <v>286</v>
      </c>
      <c r="AC169" s="1">
        <f>T169/S169</f>
        <v>7.7535727062190501E-2</v>
      </c>
    </row>
    <row r="170" spans="1:29" x14ac:dyDescent="0.4">
      <c r="A170" s="3">
        <v>44736</v>
      </c>
      <c r="B170" s="1">
        <v>370</v>
      </c>
      <c r="C170" s="12">
        <v>1</v>
      </c>
      <c r="D170">
        <v>2</v>
      </c>
      <c r="E170">
        <v>270393</v>
      </c>
      <c r="F170">
        <f>(SQRT(LOG(E170,9))-2)*10</f>
        <v>3.8588946072736841</v>
      </c>
      <c r="G170" s="1" t="s">
        <v>317</v>
      </c>
      <c r="H170" s="1">
        <v>1</v>
      </c>
      <c r="I170" s="1">
        <v>1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2">
        <f>H170*0.5+I170*0.4+J170*0.3+K170*0.2+L170*0.1-M170*0.1-N170*0.2-O170*0.3-P170*0.4-Q170*0.5</f>
        <v>1</v>
      </c>
      <c r="S170" s="1">
        <v>50617</v>
      </c>
      <c r="T170" s="1">
        <v>3991</v>
      </c>
      <c r="U170" s="1">
        <v>0</v>
      </c>
      <c r="V170" s="1">
        <v>6</v>
      </c>
      <c r="W170" s="1">
        <v>23</v>
      </c>
      <c r="X170" s="1">
        <v>35</v>
      </c>
      <c r="Y170" s="1">
        <v>24</v>
      </c>
      <c r="Z170" s="1">
        <v>11</v>
      </c>
      <c r="AA170" s="1">
        <v>2</v>
      </c>
      <c r="AB170" s="1">
        <f>AA170*0+Z170*1+Y170*2+X170*3+W170*4+V170*5+U170*6</f>
        <v>286</v>
      </c>
      <c r="AC170" s="1">
        <f>T170/S170</f>
        <v>7.8847027678447951E-2</v>
      </c>
    </row>
    <row r="171" spans="1:29" x14ac:dyDescent="0.4">
      <c r="A171" s="3">
        <v>44737</v>
      </c>
      <c r="B171" s="1">
        <v>371</v>
      </c>
      <c r="C171" s="12">
        <v>1</v>
      </c>
      <c r="D171">
        <v>2</v>
      </c>
      <c r="E171">
        <v>87974</v>
      </c>
      <c r="F171">
        <f>(SQRT(LOG(E171,9))-2)*10</f>
        <v>2.7627859105305319</v>
      </c>
      <c r="G171" s="1" t="s">
        <v>291</v>
      </c>
      <c r="H171" s="1">
        <v>1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2">
        <f>H171*0.5+I171*0.4+J171*0.3+K171*0.2+L171*0.1-M171*0.1-N171*0.2-O171*0.3-P171*0.4-Q171*0.5</f>
        <v>0.8</v>
      </c>
      <c r="S171" s="1">
        <v>46089</v>
      </c>
      <c r="T171" s="1">
        <v>3670</v>
      </c>
      <c r="U171" s="1">
        <v>0</v>
      </c>
      <c r="V171" s="1">
        <v>3</v>
      </c>
      <c r="W171" s="1">
        <v>19</v>
      </c>
      <c r="X171" s="1">
        <v>39</v>
      </c>
      <c r="Y171" s="1">
        <v>29</v>
      </c>
      <c r="Z171" s="1">
        <v>10</v>
      </c>
      <c r="AA171" s="1">
        <v>1</v>
      </c>
      <c r="AB171" s="1">
        <f>AA171*0+Z171*1+Y171*2+X171*3+W171*4+V171*5+U171*6</f>
        <v>276</v>
      </c>
      <c r="AC171" s="1">
        <f>T171/S171</f>
        <v>7.962854477207143E-2</v>
      </c>
    </row>
    <row r="172" spans="1:29" x14ac:dyDescent="0.4">
      <c r="A172" s="3">
        <v>44738</v>
      </c>
      <c r="B172" s="1">
        <v>372</v>
      </c>
      <c r="C172" s="12">
        <v>1</v>
      </c>
      <c r="D172">
        <v>1</v>
      </c>
      <c r="E172">
        <v>2780895</v>
      </c>
      <c r="F172">
        <f>(SQRT(LOG(E172,9))-2)*10</f>
        <v>5.9869078430982592</v>
      </c>
      <c r="G172" s="1" t="s">
        <v>19</v>
      </c>
      <c r="H172" s="1">
        <v>0</v>
      </c>
      <c r="I172" s="1">
        <v>1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2">
        <f>H172*0.5+I172*0.4+J172*0.3+K172*0.2+L172*0.1-M172*0.1-N172*0.2-O172*0.3-P172*0.4-Q172*0.5</f>
        <v>0.4</v>
      </c>
      <c r="S172" s="1">
        <v>50450</v>
      </c>
      <c r="T172" s="1">
        <v>3954</v>
      </c>
      <c r="U172" s="1">
        <v>0</v>
      </c>
      <c r="V172" s="1">
        <v>9</v>
      </c>
      <c r="W172" s="1">
        <v>37</v>
      </c>
      <c r="X172" s="1">
        <v>34</v>
      </c>
      <c r="Y172" s="1">
        <v>13</v>
      </c>
      <c r="Z172" s="1">
        <v>5</v>
      </c>
      <c r="AA172" s="1">
        <v>1</v>
      </c>
      <c r="AB172" s="1">
        <f>AA172*0+Z172*1+Y172*2+X172*3+W172*4+V172*5+U172*6</f>
        <v>326</v>
      </c>
      <c r="AC172" s="1">
        <f>T172/S172</f>
        <v>7.8374628344895933E-2</v>
      </c>
    </row>
    <row r="173" spans="1:29" x14ac:dyDescent="0.4">
      <c r="A173" s="3">
        <v>44739</v>
      </c>
      <c r="B173" s="1">
        <v>373</v>
      </c>
      <c r="C173" s="12">
        <v>1</v>
      </c>
      <c r="D173">
        <v>2</v>
      </c>
      <c r="E173">
        <v>8000179</v>
      </c>
      <c r="F173">
        <f>(SQRT(LOG(E173,9))-2)*10</f>
        <v>6.8963094799505242</v>
      </c>
      <c r="G173" s="1" t="s">
        <v>320</v>
      </c>
      <c r="H173" s="1">
        <v>1</v>
      </c>
      <c r="I173" s="1">
        <v>1</v>
      </c>
      <c r="J173" s="1">
        <v>0</v>
      </c>
      <c r="K173" s="1">
        <v>1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2">
        <f>H173*0.5+I173*0.4+J173*0.3+K173*0.2+L173*0.1-M173*0.1-N173*0.2-O173*0.3-P173*0.4-Q173*0.5</f>
        <v>1.1000000000000001</v>
      </c>
      <c r="S173" s="1">
        <v>47986</v>
      </c>
      <c r="T173" s="1">
        <v>3848</v>
      </c>
      <c r="U173" s="1">
        <v>0</v>
      </c>
      <c r="V173" s="1">
        <v>6</v>
      </c>
      <c r="W173" s="1">
        <v>24</v>
      </c>
      <c r="X173" s="1">
        <v>35</v>
      </c>
      <c r="Y173" s="1">
        <v>24</v>
      </c>
      <c r="Z173" s="1">
        <v>9</v>
      </c>
      <c r="AA173" s="1">
        <v>1</v>
      </c>
      <c r="AB173" s="1">
        <f>AA173*0+Z173*1+Y173*2+X173*3+W173*4+V173*5+U173*6</f>
        <v>288</v>
      </c>
      <c r="AC173" s="1">
        <f>T173/S173</f>
        <v>8.019005543283457E-2</v>
      </c>
    </row>
    <row r="174" spans="1:29" x14ac:dyDescent="0.4">
      <c r="A174" s="3">
        <v>44740</v>
      </c>
      <c r="B174" s="1">
        <v>374</v>
      </c>
      <c r="C174" s="12">
        <v>2</v>
      </c>
      <c r="D174">
        <v>1</v>
      </c>
      <c r="E174">
        <v>196087</v>
      </c>
      <c r="F174">
        <f>(SQRT(LOG(E174,9))-2)*10</f>
        <v>3.5504360611945129</v>
      </c>
      <c r="G174" s="1" t="s">
        <v>232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2">
        <f>H174*0.5+I174*0.4+J174*0.3+K174*0.2+L174*0.1-M174*0.1-N174*0.2-O174*0.3-P174*0.4-Q174*0.5</f>
        <v>0.2</v>
      </c>
      <c r="S174" s="1">
        <v>47312</v>
      </c>
      <c r="T174" s="1">
        <v>3844</v>
      </c>
      <c r="U174" s="1">
        <v>0</v>
      </c>
      <c r="V174" s="1">
        <v>2</v>
      </c>
      <c r="W174" s="1">
        <v>16</v>
      </c>
      <c r="X174" s="1">
        <v>31</v>
      </c>
      <c r="Y174" s="1">
        <v>31</v>
      </c>
      <c r="Z174" s="1">
        <v>17</v>
      </c>
      <c r="AA174" s="1">
        <v>3</v>
      </c>
      <c r="AB174" s="1">
        <f>AA174*0+Z174*1+Y174*2+X174*3+W174*4+V174*5+U174*6</f>
        <v>246</v>
      </c>
      <c r="AC174" s="1">
        <f>T174/S174</f>
        <v>8.1247886371322284E-2</v>
      </c>
    </row>
    <row r="175" spans="1:29" x14ac:dyDescent="0.4">
      <c r="A175" s="3">
        <v>44741</v>
      </c>
      <c r="B175" s="1">
        <v>375</v>
      </c>
      <c r="C175" s="12">
        <v>1</v>
      </c>
      <c r="D175">
        <v>1</v>
      </c>
      <c r="E175">
        <v>31136</v>
      </c>
      <c r="F175">
        <f>(SQRT(LOG(E175,9))-2)*10</f>
        <v>1.6995901501870314</v>
      </c>
      <c r="G175" s="1" t="s">
        <v>149</v>
      </c>
      <c r="H175" s="1">
        <v>0</v>
      </c>
      <c r="I175" s="1">
        <v>0</v>
      </c>
      <c r="J175" s="1">
        <v>1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2">
        <f>H175*0.5+I175*0.4+J175*0.3+K175*0.2+L175*0.1-M175*0.1-N175*0.2-O175*0.3-P175*0.4-Q175*0.5</f>
        <v>0.19999999999999998</v>
      </c>
      <c r="S175" s="1">
        <v>45645</v>
      </c>
      <c r="T175" s="1">
        <v>3957</v>
      </c>
      <c r="U175" s="1">
        <v>0</v>
      </c>
      <c r="V175" s="1">
        <v>1</v>
      </c>
      <c r="W175" s="1">
        <v>5</v>
      </c>
      <c r="X175" s="1">
        <v>22</v>
      </c>
      <c r="Y175" s="1">
        <v>33</v>
      </c>
      <c r="Z175" s="1">
        <v>28</v>
      </c>
      <c r="AA175" s="1">
        <v>10</v>
      </c>
      <c r="AB175" s="1">
        <f>AA175*0+Z175*1+Y175*2+X175*3+W175*4+V175*5+U175*6</f>
        <v>185</v>
      </c>
      <c r="AC175" s="1">
        <f>T175/S175</f>
        <v>8.6690765691751562E-2</v>
      </c>
    </row>
    <row r="176" spans="1:29" x14ac:dyDescent="0.4">
      <c r="A176" s="3">
        <v>44742</v>
      </c>
      <c r="B176" s="1">
        <v>376</v>
      </c>
      <c r="C176" s="12">
        <v>2</v>
      </c>
      <c r="D176">
        <v>1</v>
      </c>
      <c r="E176">
        <v>1373107</v>
      </c>
      <c r="F176">
        <f>(SQRT(LOG(E176,9))-2)*10</f>
        <v>5.3614221891062552</v>
      </c>
      <c r="G176" s="1" t="s">
        <v>195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2">
        <f>H176*0.5+I176*0.4+J176*0.3+K176*0.2+L176*0.1-M176*0.1-N176*0.2-O176*0.3-P176*0.4-Q176*0.5</f>
        <v>0.4</v>
      </c>
      <c r="S176" s="1">
        <v>44212</v>
      </c>
      <c r="T176" s="1">
        <v>3758</v>
      </c>
      <c r="U176" s="1">
        <v>0</v>
      </c>
      <c r="V176" s="1">
        <v>1</v>
      </c>
      <c r="W176" s="1">
        <v>12</v>
      </c>
      <c r="X176" s="1">
        <v>28</v>
      </c>
      <c r="Y176" s="1">
        <v>28</v>
      </c>
      <c r="Z176" s="1">
        <v>21</v>
      </c>
      <c r="AA176" s="1">
        <v>9</v>
      </c>
      <c r="AB176" s="1">
        <f>AA176*0+Z176*1+Y176*2+X176*3+W176*4+V176*5+U176*6</f>
        <v>214</v>
      </c>
      <c r="AC176" s="1">
        <f>T176/S176</f>
        <v>8.4999547634126482E-2</v>
      </c>
    </row>
    <row r="177" spans="1:29" x14ac:dyDescent="0.4">
      <c r="A177" s="3">
        <v>44743</v>
      </c>
      <c r="B177" s="1">
        <v>377</v>
      </c>
      <c r="C177" s="12">
        <v>1</v>
      </c>
      <c r="D177">
        <v>2</v>
      </c>
      <c r="E177">
        <v>1108872</v>
      </c>
      <c r="F177">
        <f>(SQRT(LOG(E177,9))-2)*10</f>
        <v>5.1689161022028207</v>
      </c>
      <c r="G177" s="1" t="s">
        <v>18</v>
      </c>
      <c r="H177" s="1">
        <v>0</v>
      </c>
      <c r="I177" s="1">
        <v>1</v>
      </c>
      <c r="J177" s="1">
        <v>0</v>
      </c>
      <c r="K177" s="1">
        <v>1</v>
      </c>
      <c r="L177" s="1">
        <v>1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2">
        <f>H177*0.5+I177*0.4+J177*0.3+K177*0.2+L177*0.1-M177*0.1-N177*0.2-O177*0.3-P177*0.4-Q177*0.5</f>
        <v>0.70000000000000007</v>
      </c>
      <c r="S177" s="1">
        <v>47248</v>
      </c>
      <c r="T177" s="1">
        <v>3792</v>
      </c>
      <c r="U177" s="1">
        <v>0</v>
      </c>
      <c r="V177" s="1">
        <v>5</v>
      </c>
      <c r="W177" s="1">
        <v>25</v>
      </c>
      <c r="X177" s="1">
        <v>41</v>
      </c>
      <c r="Y177" s="1">
        <v>22</v>
      </c>
      <c r="Z177" s="1">
        <v>6</v>
      </c>
      <c r="AA177" s="1">
        <v>1</v>
      </c>
      <c r="AB177" s="1">
        <f>AA177*0+Z177*1+Y177*2+X177*3+W177*4+V177*5+U177*6</f>
        <v>298</v>
      </c>
      <c r="AC177" s="1">
        <f>T177/S177</f>
        <v>8.0257365391127669E-2</v>
      </c>
    </row>
    <row r="178" spans="1:29" x14ac:dyDescent="0.4">
      <c r="A178" s="3">
        <v>44744</v>
      </c>
      <c r="B178" s="1">
        <v>378</v>
      </c>
      <c r="C178" s="12">
        <v>2</v>
      </c>
      <c r="D178">
        <v>2</v>
      </c>
      <c r="E178">
        <v>394773</v>
      </c>
      <c r="F178">
        <f>(SQRT(LOG(E178,9))-2)*10</f>
        <v>4.2171457109741617</v>
      </c>
      <c r="G178" s="1" t="s">
        <v>241</v>
      </c>
      <c r="H178" s="1">
        <v>2</v>
      </c>
      <c r="I178" s="1">
        <v>1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2">
        <f>H178*0.5+I178*0.4+J178*0.3+K178*0.2+L178*0.1-M178*0.1-N178*0.2-O178*0.3-P178*0.4-Q178*0.5</f>
        <v>1.4</v>
      </c>
      <c r="S178" s="1">
        <v>41765</v>
      </c>
      <c r="T178" s="1">
        <v>3515</v>
      </c>
      <c r="U178" s="1">
        <v>0</v>
      </c>
      <c r="V178" s="1">
        <v>3</v>
      </c>
      <c r="W178" s="1">
        <v>14</v>
      </c>
      <c r="X178" s="1">
        <v>33</v>
      </c>
      <c r="Y178" s="1">
        <v>33</v>
      </c>
      <c r="Z178" s="1">
        <v>15</v>
      </c>
      <c r="AA178" s="1">
        <v>2</v>
      </c>
      <c r="AB178" s="1">
        <f>AA178*0+Z178*1+Y178*2+X178*3+W178*4+V178*5+U178*6</f>
        <v>251</v>
      </c>
      <c r="AC178" s="1">
        <f>T178/S178</f>
        <v>8.4161379145217291E-2</v>
      </c>
    </row>
    <row r="179" spans="1:29" x14ac:dyDescent="0.4">
      <c r="A179" s="3">
        <v>44745</v>
      </c>
      <c r="B179" s="1">
        <v>379</v>
      </c>
      <c r="C179" s="12">
        <v>1</v>
      </c>
      <c r="D179">
        <v>2</v>
      </c>
      <c r="E179">
        <v>1738684</v>
      </c>
      <c r="F179">
        <f>(SQRT(LOG(E179,9))-2)*10</f>
        <v>5.5723472803765794</v>
      </c>
      <c r="G179" s="1" t="s">
        <v>17</v>
      </c>
      <c r="H179" s="1">
        <v>1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2">
        <f>H179*0.5+I179*0.4+J179*0.3+K179*0.2+L179*0.1-M179*0.1-N179*0.2-O179*0.3-P179*0.4-Q179*0.5</f>
        <v>0.6</v>
      </c>
      <c r="S179" s="1">
        <v>40486</v>
      </c>
      <c r="T179" s="1">
        <v>3461</v>
      </c>
      <c r="U179" s="1">
        <v>0</v>
      </c>
      <c r="V179" s="1">
        <v>2</v>
      </c>
      <c r="W179" s="1">
        <v>17</v>
      </c>
      <c r="X179" s="1">
        <v>38</v>
      </c>
      <c r="Y179" s="1">
        <v>29</v>
      </c>
      <c r="Z179" s="1">
        <v>12</v>
      </c>
      <c r="AA179" s="1">
        <v>1</v>
      </c>
      <c r="AB179" s="1">
        <f>AA179*0+Z179*1+Y179*2+X179*3+W179*4+V179*5+U179*6</f>
        <v>262</v>
      </c>
      <c r="AC179" s="1">
        <f>T179/S179</f>
        <v>8.5486340957367984E-2</v>
      </c>
    </row>
    <row r="180" spans="1:29" x14ac:dyDescent="0.4">
      <c r="A180" s="3">
        <v>44746</v>
      </c>
      <c r="B180" s="1">
        <v>380</v>
      </c>
      <c r="C180" s="12">
        <v>2</v>
      </c>
      <c r="D180">
        <v>2</v>
      </c>
      <c r="E180">
        <v>686306</v>
      </c>
      <c r="F180">
        <f>(SQRT(LOG(E180,9))-2)*10</f>
        <v>4.7313331206305476</v>
      </c>
      <c r="G180" s="1" t="s">
        <v>203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2">
        <f>H180*0.5+I180*0.4+J180*0.3+K180*0.2+L180*0.1-M180*0.1-N180*0.2-O180*0.3-P180*0.4-Q180*0.5</f>
        <v>1</v>
      </c>
      <c r="S180" s="1">
        <v>42645</v>
      </c>
      <c r="T180" s="1">
        <v>3591</v>
      </c>
      <c r="U180" s="1">
        <v>0</v>
      </c>
      <c r="V180" s="1">
        <v>2</v>
      </c>
      <c r="W180" s="1">
        <v>13</v>
      </c>
      <c r="X180" s="1">
        <v>27</v>
      </c>
      <c r="Y180" s="1">
        <v>29</v>
      </c>
      <c r="Z180" s="1">
        <v>21</v>
      </c>
      <c r="AA180" s="1">
        <v>7</v>
      </c>
      <c r="AB180" s="1">
        <f>AA180*0+Z180*1+Y180*2+X180*3+W180*4+V180*5+U180*6</f>
        <v>222</v>
      </c>
      <c r="AC180" s="1">
        <f>T180/S180</f>
        <v>8.4206823777699613E-2</v>
      </c>
    </row>
    <row r="181" spans="1:29" x14ac:dyDescent="0.4">
      <c r="A181" s="3">
        <v>44747</v>
      </c>
      <c r="B181" s="1">
        <v>381</v>
      </c>
      <c r="C181" s="12">
        <v>1</v>
      </c>
      <c r="D181">
        <v>1</v>
      </c>
      <c r="E181">
        <v>135289140</v>
      </c>
      <c r="F181">
        <f>(SQRT(LOG(E181,9))-2)*10</f>
        <v>9.1910436708318954</v>
      </c>
      <c r="G181" s="1" t="s">
        <v>16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2">
        <f>H181*0.5+I181*0.4+J181*0.3+K181*0.2+L181*0.1-M181*0.1-N181*0.2-O181*0.3-P181*0.4-Q181*0.5</f>
        <v>0.6</v>
      </c>
      <c r="S181" s="1">
        <v>44578</v>
      </c>
      <c r="T181" s="1">
        <v>3604</v>
      </c>
      <c r="U181" s="1">
        <v>1</v>
      </c>
      <c r="V181" s="1">
        <v>6</v>
      </c>
      <c r="W181" s="1">
        <v>25</v>
      </c>
      <c r="X181" s="1">
        <v>36</v>
      </c>
      <c r="Y181" s="1">
        <v>23</v>
      </c>
      <c r="Z181" s="1">
        <v>9</v>
      </c>
      <c r="AA181" s="1">
        <v>1</v>
      </c>
      <c r="AB181" s="1">
        <f>AA181*0+Z181*1+Y181*2+X181*3+W181*4+V181*5+U181*6</f>
        <v>299</v>
      </c>
      <c r="AC181" s="1">
        <f>T181/S181</f>
        <v>8.0847054600924229E-2</v>
      </c>
    </row>
    <row r="182" spans="1:29" x14ac:dyDescent="0.4">
      <c r="A182" s="3">
        <v>44748</v>
      </c>
      <c r="B182" s="1">
        <v>382</v>
      </c>
      <c r="C182" s="12">
        <v>3</v>
      </c>
      <c r="D182">
        <v>1</v>
      </c>
      <c r="E182">
        <v>814535</v>
      </c>
      <c r="F182">
        <f>(SQRT(LOG(E182,9))-2)*10</f>
        <v>4.8884462149027286</v>
      </c>
      <c r="G182" s="1" t="s">
        <v>150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2">
        <f>H182*0.5+I182*0.4+J182*0.3+K182*0.2+L182*0.1-M182*0.1-N182*0.2-O182*0.3-P182*0.4-Q182*0.5</f>
        <v>0</v>
      </c>
      <c r="S182" s="1">
        <v>47344</v>
      </c>
      <c r="T182" s="1">
        <v>4049</v>
      </c>
      <c r="U182" s="1">
        <v>0</v>
      </c>
      <c r="V182" s="1">
        <v>0</v>
      </c>
      <c r="W182" s="1">
        <v>4</v>
      </c>
      <c r="X182" s="1">
        <v>25</v>
      </c>
      <c r="Y182" s="1">
        <v>44</v>
      </c>
      <c r="Z182" s="1">
        <v>23</v>
      </c>
      <c r="AA182" s="1">
        <v>4</v>
      </c>
      <c r="AB182" s="1">
        <f>AA182*0+Z182*1+Y182*2+X182*3+W182*4+V182*5+U182*6</f>
        <v>202</v>
      </c>
      <c r="AC182" s="1">
        <f>T182/S182</f>
        <v>8.5522980736735379E-2</v>
      </c>
    </row>
    <row r="183" spans="1:29" x14ac:dyDescent="0.4">
      <c r="A183" s="3">
        <v>44749</v>
      </c>
      <c r="B183" s="1">
        <v>383</v>
      </c>
      <c r="C183" s="12">
        <v>2</v>
      </c>
      <c r="D183">
        <v>3</v>
      </c>
      <c r="E183">
        <v>414471</v>
      </c>
      <c r="F183">
        <f>(SQRT(LOG(E183,9))-2)*10</f>
        <v>4.2628567774234716</v>
      </c>
      <c r="G183" s="1" t="s">
        <v>15</v>
      </c>
      <c r="H183" s="1">
        <v>1</v>
      </c>
      <c r="I183" s="1">
        <v>0</v>
      </c>
      <c r="J183" s="1">
        <v>2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2">
        <f>H183*0.5+I183*0.4+J183*0.3+K183*0.2+L183*0.1-M183*0.1-N183*0.2-O183*0.3-P183*0.4-Q183*0.5</f>
        <v>1.1000000000000001</v>
      </c>
      <c r="S183" s="1">
        <v>43407</v>
      </c>
      <c r="T183" s="1">
        <v>3671</v>
      </c>
      <c r="U183" s="1">
        <v>0</v>
      </c>
      <c r="V183" s="1">
        <v>2</v>
      </c>
      <c r="W183" s="1">
        <v>18</v>
      </c>
      <c r="X183" s="1">
        <v>36</v>
      </c>
      <c r="Y183" s="1">
        <v>27</v>
      </c>
      <c r="Z183" s="1">
        <v>15</v>
      </c>
      <c r="AA183" s="1">
        <v>3</v>
      </c>
      <c r="AB183" s="1">
        <f>AA183*0+Z183*1+Y183*2+X183*3+W183*4+V183*5+U183*6</f>
        <v>259</v>
      </c>
      <c r="AC183" s="1">
        <f>T183/S183</f>
        <v>8.4571612873499666E-2</v>
      </c>
    </row>
    <row r="184" spans="1:29" x14ac:dyDescent="0.4">
      <c r="A184" s="3">
        <v>44750</v>
      </c>
      <c r="B184" s="1">
        <v>384</v>
      </c>
      <c r="C184" s="12">
        <v>1</v>
      </c>
      <c r="D184">
        <v>2</v>
      </c>
      <c r="E184">
        <v>64600528</v>
      </c>
      <c r="F184">
        <f>(SQRT(LOG(E184,9))-2)*10</f>
        <v>8.6090015092480154</v>
      </c>
      <c r="G184" s="1" t="s">
        <v>325</v>
      </c>
      <c r="H184" s="1">
        <v>1</v>
      </c>
      <c r="I184" s="1">
        <v>0</v>
      </c>
      <c r="J184" s="1">
        <v>0</v>
      </c>
      <c r="K184" s="1">
        <v>1</v>
      </c>
      <c r="L184" s="1">
        <v>1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2">
        <f>H184*0.5+I184*0.4+J184*0.3+K184*0.2+L184*0.1-M184*0.1-N184*0.2-O184*0.3-P184*0.4-Q184*0.5</f>
        <v>0.79999999999999993</v>
      </c>
      <c r="S184" s="1">
        <v>42806</v>
      </c>
      <c r="T184" s="1">
        <v>3484</v>
      </c>
      <c r="U184" s="1">
        <v>1</v>
      </c>
      <c r="V184" s="1">
        <v>5</v>
      </c>
      <c r="W184" s="1">
        <v>24</v>
      </c>
      <c r="X184" s="1">
        <v>35</v>
      </c>
      <c r="Y184" s="1">
        <v>25</v>
      </c>
      <c r="Z184" s="1">
        <v>9</v>
      </c>
      <c r="AA184" s="1">
        <v>1</v>
      </c>
      <c r="AB184" s="1">
        <f>AA184*0+Z184*1+Y184*2+X184*3+W184*4+V184*5+U184*6</f>
        <v>291</v>
      </c>
      <c r="AC184" s="1">
        <f>T184/S184</f>
        <v>8.1390459281409144E-2</v>
      </c>
    </row>
    <row r="185" spans="1:29" x14ac:dyDescent="0.4">
      <c r="A185" s="3">
        <v>44751</v>
      </c>
      <c r="B185" s="1">
        <v>385</v>
      </c>
      <c r="C185" s="12">
        <v>1</v>
      </c>
      <c r="D185">
        <v>2</v>
      </c>
      <c r="E185">
        <v>724786</v>
      </c>
      <c r="F185">
        <f>(SQRT(LOG(E185,9))-2)*10</f>
        <v>4.7814778607371577</v>
      </c>
      <c r="G185" s="1" t="s">
        <v>279</v>
      </c>
      <c r="H185" s="1">
        <v>1</v>
      </c>
      <c r="I185" s="1">
        <v>0</v>
      </c>
      <c r="J185" s="1">
        <v>1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2">
        <f>H185*0.5+I185*0.4+J185*0.3+K185*0.2+L185*0.1-M185*0.1-N185*0.2-O185*0.3-P185*0.4-Q185*0.5</f>
        <v>0.8</v>
      </c>
      <c r="S185" s="1">
        <v>47094</v>
      </c>
      <c r="T185" s="1">
        <v>3933</v>
      </c>
      <c r="U185" s="1">
        <v>1</v>
      </c>
      <c r="V185" s="1">
        <v>6</v>
      </c>
      <c r="W185" s="1">
        <v>20</v>
      </c>
      <c r="X185" s="1">
        <v>27</v>
      </c>
      <c r="Y185" s="1">
        <v>28</v>
      </c>
      <c r="Z185" s="1">
        <v>16</v>
      </c>
      <c r="AA185" s="1">
        <v>3</v>
      </c>
      <c r="AB185" s="1">
        <f>AA185*0+Z185*1+Y185*2+X185*3+W185*4+V185*5+U185*6</f>
        <v>269</v>
      </c>
      <c r="AC185" s="1">
        <f>T185/S185</f>
        <v>8.35138234169958E-2</v>
      </c>
    </row>
    <row r="186" spans="1:29" x14ac:dyDescent="0.4">
      <c r="A186" s="3">
        <v>44752</v>
      </c>
      <c r="B186" s="1">
        <v>386</v>
      </c>
      <c r="C186" s="12">
        <v>1</v>
      </c>
      <c r="D186">
        <v>1</v>
      </c>
      <c r="E186">
        <v>1056010</v>
      </c>
      <c r="F186">
        <f>(SQRT(LOG(E186,9))-2)*10</f>
        <v>5.1247144750128593</v>
      </c>
      <c r="G186" s="1" t="s">
        <v>14</v>
      </c>
      <c r="H186" s="1">
        <v>1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2">
        <f>H186*0.5+I186*0.4+J186*0.3+K186*0.2+L186*0.1-M186*0.1-N186*0.2-O186*0.3-P186*0.4-Q186*0.5</f>
        <v>0.9</v>
      </c>
      <c r="S186" s="1">
        <v>41785</v>
      </c>
      <c r="T186" s="1">
        <v>3494</v>
      </c>
      <c r="U186" s="1">
        <v>0</v>
      </c>
      <c r="V186" s="1">
        <v>7</v>
      </c>
      <c r="W186" s="1">
        <v>24</v>
      </c>
      <c r="X186" s="1">
        <v>35</v>
      </c>
      <c r="Y186" s="1">
        <v>24</v>
      </c>
      <c r="Z186" s="1">
        <v>9</v>
      </c>
      <c r="AA186" s="1">
        <v>1</v>
      </c>
      <c r="AB186" s="1">
        <f>AA186*0+Z186*1+Y186*2+X186*3+W186*4+V186*5+U186*6</f>
        <v>293</v>
      </c>
      <c r="AC186" s="1">
        <f>T186/S186</f>
        <v>8.361852339356228E-2</v>
      </c>
    </row>
    <row r="187" spans="1:29" x14ac:dyDescent="0.4">
      <c r="A187" s="3">
        <v>44753</v>
      </c>
      <c r="B187" s="1">
        <v>387</v>
      </c>
      <c r="C187" s="12">
        <v>4</v>
      </c>
      <c r="D187">
        <v>2</v>
      </c>
      <c r="E187">
        <v>2023575</v>
      </c>
      <c r="F187">
        <f>(SQRT(LOG(E187,9))-2)*10</f>
        <v>5.7070185942559792</v>
      </c>
      <c r="G187" s="1" t="s">
        <v>244</v>
      </c>
      <c r="H187" s="1">
        <v>0</v>
      </c>
      <c r="I187" s="1">
        <v>0</v>
      </c>
      <c r="J187" s="1">
        <v>2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2">
        <f>H187*0.5+I187*0.4+J187*0.3+K187*0.2+L187*0.1-M187*0.1-N187*0.2-O187*0.3-P187*0.4-Q187*0.5</f>
        <v>0.6</v>
      </c>
      <c r="S187" s="1">
        <v>40545</v>
      </c>
      <c r="T187" s="1">
        <v>3430</v>
      </c>
      <c r="U187" s="1">
        <v>0</v>
      </c>
      <c r="V187" s="1">
        <v>3</v>
      </c>
      <c r="W187" s="1">
        <v>13</v>
      </c>
      <c r="X187" s="1">
        <v>35</v>
      </c>
      <c r="Y187" s="1">
        <v>34</v>
      </c>
      <c r="Z187" s="1">
        <v>14</v>
      </c>
      <c r="AA187" s="1">
        <v>2</v>
      </c>
      <c r="AB187" s="1">
        <f>AA187*0+Z187*1+Y187*2+X187*3+W187*4+V187*5+U187*6</f>
        <v>254</v>
      </c>
      <c r="AC187" s="1">
        <f>T187/S187</f>
        <v>8.4597360956961395E-2</v>
      </c>
    </row>
    <row r="188" spans="1:29" x14ac:dyDescent="0.4">
      <c r="A188" s="3">
        <v>44754</v>
      </c>
      <c r="B188" s="1">
        <v>388</v>
      </c>
      <c r="C188" s="12">
        <v>1</v>
      </c>
      <c r="D188">
        <v>1</v>
      </c>
      <c r="E188">
        <v>130531484</v>
      </c>
      <c r="F188">
        <f>(SQRT(LOG(E188,9))-2)*10</f>
        <v>9.1631224486561003</v>
      </c>
      <c r="G188" s="1" t="s">
        <v>308</v>
      </c>
      <c r="H188" s="1">
        <v>0</v>
      </c>
      <c r="I188" s="1">
        <v>1</v>
      </c>
      <c r="J188" s="1">
        <v>0</v>
      </c>
      <c r="K188" s="1">
        <v>0</v>
      </c>
      <c r="L188" s="1">
        <v>1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2">
        <f>H188*0.5+I188*0.4+J188*0.3+K188*0.2+L188*0.1-M188*0.1-N188*0.2-O188*0.3-P188*0.4-Q188*0.5</f>
        <v>0.5</v>
      </c>
      <c r="S188" s="1">
        <v>46910</v>
      </c>
      <c r="T188" s="1">
        <v>3870</v>
      </c>
      <c r="U188" s="1">
        <v>1</v>
      </c>
      <c r="V188" s="1">
        <v>8</v>
      </c>
      <c r="W188" s="1">
        <v>27</v>
      </c>
      <c r="X188" s="1">
        <v>27</v>
      </c>
      <c r="Y188" s="1">
        <v>17</v>
      </c>
      <c r="Z188" s="1">
        <v>13</v>
      </c>
      <c r="AA188" s="1">
        <v>7</v>
      </c>
      <c r="AB188" s="1">
        <f>AA188*0+Z188*1+Y188*2+X188*3+W188*4+V188*5+U188*6</f>
        <v>282</v>
      </c>
      <c r="AC188" s="1">
        <f>T188/S188</f>
        <v>8.2498401193775314E-2</v>
      </c>
    </row>
    <row r="189" spans="1:29" x14ac:dyDescent="0.4">
      <c r="A189" s="3">
        <v>44755</v>
      </c>
      <c r="B189" s="1">
        <v>389</v>
      </c>
      <c r="C189" s="12">
        <v>1</v>
      </c>
      <c r="D189">
        <v>1</v>
      </c>
      <c r="E189">
        <v>1606490</v>
      </c>
      <c r="F189">
        <f>(SQRT(LOG(E189,9))-2)*10</f>
        <v>5.5018823576083431</v>
      </c>
      <c r="G189" s="1" t="s">
        <v>368</v>
      </c>
      <c r="H189" s="1">
        <v>0</v>
      </c>
      <c r="I189" s="1">
        <v>0</v>
      </c>
      <c r="J189" s="1">
        <v>1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2">
        <f>H189*0.5+I189*0.4+J189*0.3+K189*0.2+L189*0.1-M189*0.1-N189*0.2-O189*0.3-P189*0.4-Q189*0.5</f>
        <v>0.3</v>
      </c>
      <c r="S189" s="1">
        <v>46246</v>
      </c>
      <c r="T189" s="1">
        <v>3727</v>
      </c>
      <c r="U189" s="1">
        <v>0</v>
      </c>
      <c r="V189" s="1">
        <v>7</v>
      </c>
      <c r="W189" s="1">
        <v>31</v>
      </c>
      <c r="X189" s="1">
        <v>38</v>
      </c>
      <c r="Y189" s="1">
        <v>18</v>
      </c>
      <c r="Z189" s="1">
        <v>4</v>
      </c>
      <c r="AA189" s="1">
        <v>0</v>
      </c>
      <c r="AB189" s="1">
        <f>AA189*0+Z189*1+Y189*2+X189*3+W189*4+V189*5+U189*6</f>
        <v>313</v>
      </c>
      <c r="AC189" s="1">
        <f>T189/S189</f>
        <v>8.0590753794922809E-2</v>
      </c>
    </row>
    <row r="190" spans="1:29" x14ac:dyDescent="0.4">
      <c r="A190" s="3">
        <v>44756</v>
      </c>
      <c r="B190" s="1">
        <v>390</v>
      </c>
      <c r="C190" s="12">
        <v>1</v>
      </c>
      <c r="D190">
        <v>2</v>
      </c>
      <c r="E190">
        <v>12139363</v>
      </c>
      <c r="F190">
        <f>(SQRT(LOG(E190,9))-2)*10</f>
        <v>7.2468249331447865</v>
      </c>
      <c r="G190" s="1" t="s">
        <v>215</v>
      </c>
      <c r="H190" s="1">
        <v>1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2">
        <f>H190*0.5+I190*0.4+J190*0.3+K190*0.2+L190*0.1-M190*0.1-N190*0.2-O190*0.3-P190*0.4-Q190*0.5</f>
        <v>0.6</v>
      </c>
      <c r="S190" s="1">
        <v>40549</v>
      </c>
      <c r="T190" s="1">
        <v>3388</v>
      </c>
      <c r="U190" s="1">
        <v>0</v>
      </c>
      <c r="V190" s="1">
        <v>4</v>
      </c>
      <c r="W190" s="1">
        <v>16</v>
      </c>
      <c r="X190" s="1">
        <v>26</v>
      </c>
      <c r="Y190" s="1">
        <v>25</v>
      </c>
      <c r="Z190" s="1">
        <v>20</v>
      </c>
      <c r="AA190" s="1">
        <v>8</v>
      </c>
      <c r="AB190" s="1">
        <f>AA190*0+Z190*1+Y190*2+X190*3+W190*4+V190*5+U190*6</f>
        <v>232</v>
      </c>
      <c r="AC190" s="1">
        <f>T190/S190</f>
        <v>8.3553231892278479E-2</v>
      </c>
    </row>
    <row r="191" spans="1:29" x14ac:dyDescent="0.4">
      <c r="A191" s="3">
        <v>44757</v>
      </c>
      <c r="B191" s="1">
        <v>391</v>
      </c>
      <c r="C191" s="12">
        <v>1</v>
      </c>
      <c r="D191">
        <v>2</v>
      </c>
      <c r="E191">
        <v>3162851</v>
      </c>
      <c r="F191">
        <f>(SQRT(LOG(E191,9))-2)*10</f>
        <v>6.0993642640312684</v>
      </c>
      <c r="G191" s="1" t="s">
        <v>12</v>
      </c>
      <c r="H191" s="1">
        <v>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2">
        <f>H191*0.5+I191*0.4+J191*0.3+K191*0.2+L191*0.1-M191*0.1-N191*0.2-O191*0.3-P191*0.4-Q191*0.5</f>
        <v>1</v>
      </c>
      <c r="S191" s="1">
        <v>39234</v>
      </c>
      <c r="T191" s="1">
        <v>3353</v>
      </c>
      <c r="U191" s="1">
        <v>0</v>
      </c>
      <c r="V191" s="1">
        <v>2</v>
      </c>
      <c r="W191" s="1">
        <v>11</v>
      </c>
      <c r="X191" s="1">
        <v>32</v>
      </c>
      <c r="Y191" s="1">
        <v>37</v>
      </c>
      <c r="Z191" s="1">
        <v>17</v>
      </c>
      <c r="AA191" s="1">
        <v>2</v>
      </c>
      <c r="AB191" s="1">
        <f>AA191*0+Z191*1+Y191*2+X191*3+W191*4+V191*5+U191*6</f>
        <v>241</v>
      </c>
      <c r="AC191" s="1">
        <f>T191/S191</f>
        <v>8.5461589437732577E-2</v>
      </c>
    </row>
    <row r="192" spans="1:29" x14ac:dyDescent="0.4">
      <c r="A192" s="3">
        <v>44758</v>
      </c>
      <c r="B192" s="1">
        <v>392</v>
      </c>
      <c r="C192" s="12">
        <v>2</v>
      </c>
      <c r="D192">
        <v>2</v>
      </c>
      <c r="E192">
        <v>574188</v>
      </c>
      <c r="F192">
        <f>(SQRT(LOG(E192,9))-2)*10</f>
        <v>4.5666647817147643</v>
      </c>
      <c r="G192" s="1" t="s">
        <v>273</v>
      </c>
      <c r="H192" s="1">
        <v>0</v>
      </c>
      <c r="I192" s="1">
        <v>0</v>
      </c>
      <c r="J192" s="1">
        <v>0</v>
      </c>
      <c r="K192" s="1">
        <v>2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2">
        <f>H192*0.5+I192*0.4+J192*0.3+K192*0.2+L192*0.1-M192*0.1-N192*0.2-O192*0.3-P192*0.4-Q192*0.5</f>
        <v>0.4</v>
      </c>
      <c r="S192" s="1">
        <v>38769</v>
      </c>
      <c r="T192" s="1">
        <v>3280</v>
      </c>
      <c r="U192" s="1">
        <v>0</v>
      </c>
      <c r="V192" s="1">
        <v>2</v>
      </c>
      <c r="W192" s="1">
        <v>17</v>
      </c>
      <c r="X192" s="1">
        <v>41</v>
      </c>
      <c r="Y192" s="1">
        <v>28</v>
      </c>
      <c r="Z192" s="1">
        <v>10</v>
      </c>
      <c r="AA192" s="1">
        <v>2</v>
      </c>
      <c r="AB192" s="1">
        <f>AA192*0+Z192*1+Y192*2+X192*3+W192*4+V192*5+U192*6</f>
        <v>267</v>
      </c>
      <c r="AC192" s="1">
        <f>T192/S192</f>
        <v>8.4603678196497195E-2</v>
      </c>
    </row>
    <row r="193" spans="1:29" x14ac:dyDescent="0.4">
      <c r="A193" s="3">
        <v>44759</v>
      </c>
      <c r="B193" s="1">
        <v>393</v>
      </c>
      <c r="C193" s="12">
        <v>1</v>
      </c>
      <c r="D193">
        <v>1</v>
      </c>
      <c r="E193">
        <v>1861879</v>
      </c>
      <c r="F193">
        <f>(SQRT(LOG(E193,9))-2)*10</f>
        <v>5.6331931108890521</v>
      </c>
      <c r="G193" s="1" t="s">
        <v>276</v>
      </c>
      <c r="H193" s="1">
        <v>0</v>
      </c>
      <c r="I193" s="1">
        <v>0</v>
      </c>
      <c r="J193" s="1">
        <v>1</v>
      </c>
      <c r="K193" s="1">
        <v>0</v>
      </c>
      <c r="L193" s="1">
        <v>0</v>
      </c>
      <c r="M193" s="1">
        <v>1</v>
      </c>
      <c r="N193" s="1">
        <v>0</v>
      </c>
      <c r="O193" s="1">
        <v>0</v>
      </c>
      <c r="P193" s="1">
        <v>0</v>
      </c>
      <c r="Q193" s="1">
        <v>0</v>
      </c>
      <c r="R193" s="2">
        <f>H193*0.5+I193*0.4+J193*0.3+K193*0.2+L193*0.1-M193*0.1-N193*0.2-O193*0.3-P193*0.4-Q193*0.5</f>
        <v>0.19999999999999998</v>
      </c>
      <c r="S193" s="1">
        <v>39611</v>
      </c>
      <c r="T193" s="1">
        <v>3345</v>
      </c>
      <c r="U193" s="1">
        <v>0</v>
      </c>
      <c r="V193" s="1">
        <v>3</v>
      </c>
      <c r="W193" s="1">
        <v>18</v>
      </c>
      <c r="X193" s="1">
        <v>39</v>
      </c>
      <c r="Y193" s="1">
        <v>27</v>
      </c>
      <c r="Z193" s="1">
        <v>10</v>
      </c>
      <c r="AA193" s="1">
        <v>2</v>
      </c>
      <c r="AB193" s="1">
        <f>AA193*0+Z193*1+Y193*2+X193*3+W193*4+V193*5+U193*6</f>
        <v>268</v>
      </c>
      <c r="AC193" s="1">
        <f>T193/S193</f>
        <v>8.444623968089672E-2</v>
      </c>
    </row>
    <row r="194" spans="1:29" x14ac:dyDescent="0.4">
      <c r="A194" s="3">
        <v>44760</v>
      </c>
      <c r="B194" s="1">
        <v>394</v>
      </c>
      <c r="C194" s="12">
        <v>1</v>
      </c>
      <c r="D194">
        <v>1</v>
      </c>
      <c r="E194">
        <v>2585098</v>
      </c>
      <c r="F194">
        <f>(SQRT(LOG(E194,9))-2)*10</f>
        <v>5.9228967951674516</v>
      </c>
      <c r="G194" s="1" t="s">
        <v>11</v>
      </c>
      <c r="H194" s="1">
        <v>0</v>
      </c>
      <c r="I194" s="1">
        <v>0</v>
      </c>
      <c r="J194" s="1">
        <v>0</v>
      </c>
      <c r="K194" s="1">
        <v>1</v>
      </c>
      <c r="L194" s="1">
        <v>0</v>
      </c>
      <c r="M194" s="1">
        <v>1</v>
      </c>
      <c r="N194" s="1">
        <v>0</v>
      </c>
      <c r="O194" s="1">
        <v>0</v>
      </c>
      <c r="P194" s="1">
        <v>0</v>
      </c>
      <c r="Q194" s="1">
        <v>0</v>
      </c>
      <c r="R194" s="2">
        <f>H194*0.5+I194*0.4+J194*0.3+K194*0.2+L194*0.1-M194*0.1-N194*0.2-O194*0.3-P194*0.4-Q194*0.5</f>
        <v>0.1</v>
      </c>
      <c r="S194" s="1">
        <v>42574</v>
      </c>
      <c r="T194" s="1">
        <v>3548</v>
      </c>
      <c r="U194" s="1">
        <v>0</v>
      </c>
      <c r="V194" s="1">
        <v>4</v>
      </c>
      <c r="W194" s="1">
        <v>22</v>
      </c>
      <c r="X194" s="1">
        <v>37</v>
      </c>
      <c r="Y194" s="1">
        <v>27</v>
      </c>
      <c r="Z194" s="1">
        <v>9</v>
      </c>
      <c r="AA194" s="1">
        <v>1</v>
      </c>
      <c r="AB194" s="1">
        <f>AA194*0+Z194*1+Y194*2+X194*3+W194*4+V194*5+U194*6</f>
        <v>282</v>
      </c>
      <c r="AC194" s="1">
        <f>T194/S194</f>
        <v>8.33372480856861E-2</v>
      </c>
    </row>
    <row r="195" spans="1:29" x14ac:dyDescent="0.4">
      <c r="A195" s="3">
        <v>44761</v>
      </c>
      <c r="B195" s="1">
        <v>395</v>
      </c>
      <c r="C195" s="12">
        <v>1</v>
      </c>
      <c r="D195">
        <v>1</v>
      </c>
      <c r="E195">
        <v>9267505</v>
      </c>
      <c r="F195">
        <f>(SQRT(LOG(E195,9))-2)*10</f>
        <v>7.0204368998529798</v>
      </c>
      <c r="G195" s="1" t="s">
        <v>340</v>
      </c>
      <c r="H195" s="1">
        <v>0</v>
      </c>
      <c r="I195" s="1">
        <v>0</v>
      </c>
      <c r="J195" s="1">
        <v>1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2">
        <f>H195*0.5+I195*0.4+J195*0.3+K195*0.2+L195*0.1-M195*0.1-N195*0.2-O195*0.3-P195*0.4-Q195*0.5</f>
        <v>0.3</v>
      </c>
      <c r="S195" s="1">
        <v>39667</v>
      </c>
      <c r="T195" s="1">
        <v>3358</v>
      </c>
      <c r="U195" s="1">
        <v>0</v>
      </c>
      <c r="V195" s="1">
        <v>5</v>
      </c>
      <c r="W195" s="1">
        <v>27</v>
      </c>
      <c r="X195" s="1">
        <v>38</v>
      </c>
      <c r="Y195" s="1">
        <v>21</v>
      </c>
      <c r="Z195" s="1">
        <v>7</v>
      </c>
      <c r="AA195" s="1">
        <v>1</v>
      </c>
      <c r="AB195" s="1">
        <f>AA195*0+Z195*1+Y195*2+X195*3+W195*4+V195*5+U195*6</f>
        <v>296</v>
      </c>
      <c r="AC195" s="1">
        <f>T195/S195</f>
        <v>8.4654750800413445E-2</v>
      </c>
    </row>
    <row r="196" spans="1:29" x14ac:dyDescent="0.4">
      <c r="A196" s="3">
        <v>44762</v>
      </c>
      <c r="B196" s="1">
        <v>396</v>
      </c>
      <c r="C196" s="12">
        <v>2</v>
      </c>
      <c r="D196">
        <v>2</v>
      </c>
      <c r="E196">
        <v>287494</v>
      </c>
      <c r="F196">
        <f>(SQRT(LOG(E196,9))-2)*10</f>
        <v>3.9173137543053649</v>
      </c>
      <c r="G196" s="1" t="s">
        <v>154</v>
      </c>
      <c r="H196" s="1">
        <v>1</v>
      </c>
      <c r="I196" s="1">
        <v>0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2">
        <f>H196*0.5+I196*0.4+J196*0.3+K196*0.2+L196*0.1-M196*0.1-N196*0.2-O196*0.3-P196*0.4-Q196*0.5</f>
        <v>0.6</v>
      </c>
      <c r="S196" s="1">
        <v>42237</v>
      </c>
      <c r="T196" s="1">
        <v>3685</v>
      </c>
      <c r="U196" s="1">
        <v>0</v>
      </c>
      <c r="V196" s="1">
        <v>4</v>
      </c>
      <c r="W196" s="1">
        <v>14</v>
      </c>
      <c r="X196" s="1">
        <v>22</v>
      </c>
      <c r="Y196" s="1">
        <v>22</v>
      </c>
      <c r="Z196" s="1">
        <v>23</v>
      </c>
      <c r="AA196" s="1">
        <v>15</v>
      </c>
      <c r="AB196" s="1">
        <f>AA196*0+Z196*1+Y196*2+X196*3+W196*4+V196*5+U196*6</f>
        <v>209</v>
      </c>
      <c r="AC196" s="1">
        <f>T196/S196</f>
        <v>8.7245779766555384E-2</v>
      </c>
    </row>
    <row r="197" spans="1:29" x14ac:dyDescent="0.4">
      <c r="A197" s="3">
        <v>44763</v>
      </c>
      <c r="B197" s="1">
        <v>397</v>
      </c>
      <c r="C197" s="12">
        <v>1</v>
      </c>
      <c r="D197">
        <v>2</v>
      </c>
      <c r="E197">
        <v>295138</v>
      </c>
      <c r="F197">
        <f>(SQRT(LOG(E197,9))-2)*10</f>
        <v>3.9422676247771138</v>
      </c>
      <c r="G197" s="1" t="s">
        <v>10</v>
      </c>
      <c r="H197" s="1">
        <v>0</v>
      </c>
      <c r="I197" s="1">
        <v>0</v>
      </c>
      <c r="J197" s="1">
        <v>1</v>
      </c>
      <c r="K197" s="1">
        <v>0</v>
      </c>
      <c r="L197" s="1">
        <v>1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2">
        <f>H197*0.5+I197*0.4+J197*0.3+K197*0.2+L197*0.1-M197*0.1-N197*0.2-O197*0.3-P197*0.4-Q197*0.5</f>
        <v>0.4</v>
      </c>
      <c r="S197" s="1">
        <v>39086</v>
      </c>
      <c r="T197" s="1">
        <v>3367</v>
      </c>
      <c r="U197" s="1">
        <v>0</v>
      </c>
      <c r="V197" s="1">
        <v>6</v>
      </c>
      <c r="W197" s="1">
        <v>24</v>
      </c>
      <c r="X197" s="1">
        <v>36</v>
      </c>
      <c r="Y197" s="1">
        <v>23</v>
      </c>
      <c r="Z197" s="1">
        <v>9</v>
      </c>
      <c r="AA197" s="1">
        <v>2</v>
      </c>
      <c r="AB197" s="1">
        <f>AA197*0+Z197*1+Y197*2+X197*3+W197*4+V197*5+U197*6</f>
        <v>289</v>
      </c>
      <c r="AC197" s="1">
        <f>T197/S197</f>
        <v>8.6143376144911216E-2</v>
      </c>
    </row>
    <row r="198" spans="1:29" x14ac:dyDescent="0.4">
      <c r="A198" s="3">
        <v>44764</v>
      </c>
      <c r="B198" s="1">
        <v>398</v>
      </c>
      <c r="C198" s="12">
        <v>1</v>
      </c>
      <c r="D198">
        <v>0</v>
      </c>
      <c r="E198">
        <v>205722</v>
      </c>
      <c r="F198">
        <f>(SQRT(LOG(E198,9))-2)*10</f>
        <v>3.5967397065918272</v>
      </c>
      <c r="G198" s="1" t="s">
        <v>334</v>
      </c>
      <c r="H198" s="1">
        <v>0</v>
      </c>
      <c r="I198" s="1">
        <v>2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2">
        <f>H198*0.5+I198*0.4+J198*0.3+K198*0.2+L198*0.1-M198*0.1-N198*0.2-O198*0.3-P198*0.4-Q198*0.5</f>
        <v>0.8</v>
      </c>
      <c r="S198" s="1">
        <v>43099</v>
      </c>
      <c r="T198" s="1">
        <v>3665</v>
      </c>
      <c r="U198" s="1">
        <v>0</v>
      </c>
      <c r="V198" s="1">
        <v>3</v>
      </c>
      <c r="W198" s="1">
        <v>26</v>
      </c>
      <c r="X198" s="1">
        <v>41</v>
      </c>
      <c r="Y198" s="1">
        <v>23</v>
      </c>
      <c r="Z198" s="1">
        <v>6</v>
      </c>
      <c r="AA198" s="1">
        <v>1</v>
      </c>
      <c r="AB198" s="1">
        <f>AA198*0+Z198*1+Y198*2+X198*3+W198*4+V198*5+U198*6</f>
        <v>294</v>
      </c>
      <c r="AC198" s="1">
        <f>T198/S198</f>
        <v>8.5036775795262073E-2</v>
      </c>
    </row>
    <row r="199" spans="1:29" x14ac:dyDescent="0.4">
      <c r="A199" s="3">
        <v>44765</v>
      </c>
      <c r="B199" s="1">
        <v>399</v>
      </c>
      <c r="C199" s="12">
        <v>1</v>
      </c>
      <c r="D199">
        <v>2</v>
      </c>
      <c r="E199">
        <v>1865119</v>
      </c>
      <c r="F199">
        <f>(SQRT(LOG(E199,9))-2)*10</f>
        <v>5.6347365721275366</v>
      </c>
      <c r="G199" s="1" t="s">
        <v>267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2">
        <f>H199*0.5+I199*0.4+J199*0.3+K199*0.2+L199*0.1-M199*0.1-N199*0.2-O199*0.3-P199*0.4-Q199*0.5</f>
        <v>0.6</v>
      </c>
      <c r="S199" s="1">
        <v>36769</v>
      </c>
      <c r="T199" s="1">
        <v>3111</v>
      </c>
      <c r="U199" s="1">
        <v>0</v>
      </c>
      <c r="V199" s="1">
        <v>2</v>
      </c>
      <c r="W199" s="1">
        <v>18</v>
      </c>
      <c r="X199" s="1">
        <v>39</v>
      </c>
      <c r="Y199" s="1">
        <v>28</v>
      </c>
      <c r="Z199" s="1">
        <v>10</v>
      </c>
      <c r="AA199" s="1">
        <v>2</v>
      </c>
      <c r="AB199" s="1">
        <f>AA199*0+Z199*1+Y199*2+X199*3+W199*4+V199*5+U199*6</f>
        <v>265</v>
      </c>
      <c r="AC199" s="1">
        <f>T199/S199</f>
        <v>8.4609317631700612E-2</v>
      </c>
    </row>
    <row r="200" spans="1:29" x14ac:dyDescent="0.4">
      <c r="A200" s="3">
        <v>44766</v>
      </c>
      <c r="B200" s="1">
        <v>400</v>
      </c>
      <c r="C200" s="12">
        <v>1</v>
      </c>
      <c r="D200">
        <v>2</v>
      </c>
      <c r="E200">
        <v>226596368</v>
      </c>
      <c r="F200">
        <f>(SQRT(LOG(E200,9))-2)*10</f>
        <v>9.5903717481553983</v>
      </c>
      <c r="G200" s="1" t="s">
        <v>275</v>
      </c>
      <c r="H200" s="1">
        <v>1</v>
      </c>
      <c r="I200" s="1">
        <v>0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2">
        <f>H200*0.5+I200*0.4+J200*0.3+K200*0.2+L200*0.1-M200*0.1-N200*0.2-O200*0.3-P200*0.4-Q200*0.5</f>
        <v>0.7</v>
      </c>
      <c r="S200" s="1">
        <v>39813</v>
      </c>
      <c r="T200" s="1">
        <v>3401</v>
      </c>
      <c r="U200" s="1">
        <v>2</v>
      </c>
      <c r="V200" s="1">
        <v>6</v>
      </c>
      <c r="W200" s="1">
        <v>19</v>
      </c>
      <c r="X200" s="1">
        <v>29</v>
      </c>
      <c r="Y200" s="1">
        <v>24</v>
      </c>
      <c r="Z200" s="1">
        <v>15</v>
      </c>
      <c r="AA200" s="1">
        <v>4</v>
      </c>
      <c r="AB200" s="1">
        <f>AA200*0+Z200*1+Y200*2+X200*3+W200*4+V200*5+U200*6</f>
        <v>268</v>
      </c>
      <c r="AC200" s="1">
        <f>T200/S200</f>
        <v>8.5424358877753501E-2</v>
      </c>
    </row>
    <row r="201" spans="1:29" x14ac:dyDescent="0.4">
      <c r="A201" s="3">
        <v>44767</v>
      </c>
      <c r="B201" s="1">
        <v>401</v>
      </c>
      <c r="C201" s="12">
        <v>2</v>
      </c>
      <c r="D201">
        <v>3</v>
      </c>
      <c r="E201">
        <v>74984</v>
      </c>
      <c r="F201">
        <f>(SQRT(LOG(E201,9))-2)*10</f>
        <v>2.6025028030301467</v>
      </c>
      <c r="G201" s="1" t="s">
        <v>278</v>
      </c>
      <c r="H201" s="1">
        <v>2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2">
        <f>H201*0.5+I201*0.4+J201*0.3+K201*0.2+L201*0.1-M201*0.1-N201*0.2-O201*0.3-P201*0.4-Q201*0.5</f>
        <v>1.2</v>
      </c>
      <c r="S201" s="1">
        <v>39228</v>
      </c>
      <c r="T201" s="1">
        <v>3339</v>
      </c>
      <c r="U201" s="1">
        <v>0</v>
      </c>
      <c r="V201" s="1">
        <v>4</v>
      </c>
      <c r="W201" s="1">
        <v>22</v>
      </c>
      <c r="X201" s="1">
        <v>32</v>
      </c>
      <c r="Y201" s="1">
        <v>26</v>
      </c>
      <c r="Z201" s="1">
        <v>13</v>
      </c>
      <c r="AA201" s="1">
        <v>2</v>
      </c>
      <c r="AB201" s="1">
        <f>AA201*0+Z201*1+Y201*2+X201*3+W201*4+V201*5+U201*6</f>
        <v>269</v>
      </c>
      <c r="AC201" s="1">
        <f>T201/S201</f>
        <v>8.5117773019271953E-2</v>
      </c>
    </row>
    <row r="202" spans="1:29" x14ac:dyDescent="0.4">
      <c r="A202" s="3">
        <v>44768</v>
      </c>
      <c r="B202" s="1">
        <v>402</v>
      </c>
      <c r="C202" s="12">
        <v>2</v>
      </c>
      <c r="D202">
        <v>1</v>
      </c>
      <c r="E202">
        <v>427247</v>
      </c>
      <c r="F202">
        <f>(SQRT(LOG(E202,9))-2)*10</f>
        <v>4.2913138781240745</v>
      </c>
      <c r="G202" s="1" t="s">
        <v>13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2">
        <f>H202*0.5+I202*0.4+J202*0.3+K202*0.2+L202*0.1-M202*0.1-N202*0.2-O202*0.3-P202*0.4-Q202*0.5</f>
        <v>0.1</v>
      </c>
      <c r="S202" s="1">
        <v>39171</v>
      </c>
      <c r="T202" s="1">
        <v>3507</v>
      </c>
      <c r="U202" s="1">
        <v>0</v>
      </c>
      <c r="V202" s="1">
        <v>2</v>
      </c>
      <c r="W202" s="1">
        <v>15</v>
      </c>
      <c r="X202" s="1">
        <v>24</v>
      </c>
      <c r="Y202" s="1">
        <v>22</v>
      </c>
      <c r="Z202" s="1">
        <v>25</v>
      </c>
      <c r="AA202" s="1">
        <v>13</v>
      </c>
      <c r="AB202" s="1">
        <f>AA202*0+Z202*1+Y202*2+X202*3+W202*4+V202*5+U202*6</f>
        <v>211</v>
      </c>
      <c r="AC202" s="1">
        <f>T202/S202</f>
        <v>8.953052002757142E-2</v>
      </c>
    </row>
    <row r="203" spans="1:29" x14ac:dyDescent="0.4">
      <c r="A203" s="3">
        <v>44769</v>
      </c>
      <c r="B203" s="1">
        <v>403</v>
      </c>
      <c r="C203" s="12">
        <v>1</v>
      </c>
      <c r="D203">
        <v>2</v>
      </c>
      <c r="E203">
        <v>1894147</v>
      </c>
      <c r="F203">
        <f>(SQRT(LOG(E203,9))-2)*10</f>
        <v>5.6484423376833881</v>
      </c>
      <c r="G203" s="1" t="s">
        <v>85</v>
      </c>
      <c r="H203" s="1">
        <v>0</v>
      </c>
      <c r="I203" s="1">
        <v>2</v>
      </c>
      <c r="J203" s="1">
        <v>0</v>
      </c>
      <c r="K203" s="1">
        <v>2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2">
        <f>H203*0.5+I203*0.4+J203*0.3+K203*0.2+L203*0.1-M203*0.1-N203*0.2-O203*0.3-P203*0.4-Q203*0.5</f>
        <v>1.2000000000000002</v>
      </c>
      <c r="S203" s="1">
        <v>38384</v>
      </c>
      <c r="T203" s="1">
        <v>3285</v>
      </c>
      <c r="U203" s="1">
        <v>0</v>
      </c>
      <c r="V203" s="1">
        <v>1</v>
      </c>
      <c r="W203" s="1">
        <v>11</v>
      </c>
      <c r="X203" s="1">
        <v>36</v>
      </c>
      <c r="Y203" s="1">
        <v>36</v>
      </c>
      <c r="Z203" s="1">
        <v>14</v>
      </c>
      <c r="AA203" s="1">
        <v>1</v>
      </c>
      <c r="AB203" s="1">
        <f>AA203*0+Z203*1+Y203*2+X203*3+W203*4+V203*5+U203*6</f>
        <v>243</v>
      </c>
      <c r="AC203" s="1">
        <f>T203/S203</f>
        <v>8.558253438932889E-2</v>
      </c>
    </row>
    <row r="204" spans="1:29" x14ac:dyDescent="0.4">
      <c r="A204" s="3">
        <v>44770</v>
      </c>
      <c r="B204" s="1">
        <v>404</v>
      </c>
      <c r="C204" s="12">
        <v>1</v>
      </c>
      <c r="D204">
        <v>1</v>
      </c>
      <c r="E204">
        <v>1168038</v>
      </c>
      <c r="F204">
        <f>(SQRT(LOG(E204,9))-2)*10</f>
        <v>5.2158709290442973</v>
      </c>
      <c r="G204" s="1" t="s">
        <v>319</v>
      </c>
      <c r="H204" s="1">
        <v>0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2">
        <f>H204*0.5+I204*0.4+J204*0.3+K204*0.2+L204*0.1-M204*0.1-N204*0.2-O204*0.3-P204*0.4-Q204*0.5</f>
        <v>0.2</v>
      </c>
      <c r="S204" s="1">
        <v>40650</v>
      </c>
      <c r="T204" s="1">
        <v>3490</v>
      </c>
      <c r="U204" s="1">
        <v>0</v>
      </c>
      <c r="V204" s="1">
        <v>7</v>
      </c>
      <c r="W204" s="1">
        <v>26</v>
      </c>
      <c r="X204" s="1">
        <v>32</v>
      </c>
      <c r="Y204" s="1">
        <v>21</v>
      </c>
      <c r="Z204" s="1">
        <v>11</v>
      </c>
      <c r="AA204" s="1">
        <v>2</v>
      </c>
      <c r="AB204" s="1">
        <f>AA204*0+Z204*1+Y204*2+X204*3+W204*4+V204*5+U204*6</f>
        <v>288</v>
      </c>
      <c r="AC204" s="1">
        <f>T204/S204</f>
        <v>8.5854858548585489E-2</v>
      </c>
    </row>
    <row r="205" spans="1:29" x14ac:dyDescent="0.4">
      <c r="A205" s="3">
        <v>44771</v>
      </c>
      <c r="B205" s="1">
        <v>405</v>
      </c>
      <c r="C205" s="12">
        <v>1</v>
      </c>
      <c r="D205">
        <v>2</v>
      </c>
      <c r="E205">
        <v>5544484</v>
      </c>
      <c r="F205">
        <f>(SQRT(LOG(E205,9))-2)*10</f>
        <v>6.5842816653458502</v>
      </c>
      <c r="G205" s="1" t="s">
        <v>358</v>
      </c>
      <c r="H205" s="1">
        <v>1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2">
        <f>H205*0.5+I205*0.4+J205*0.3+K205*0.2+L205*0.1-M205*0.1-N205*0.2-O205*0.3-P205*0.4-Q205*0.5</f>
        <v>0.9</v>
      </c>
      <c r="S205" s="1">
        <v>37791</v>
      </c>
      <c r="T205" s="1">
        <v>3213</v>
      </c>
      <c r="U205" s="1">
        <v>0</v>
      </c>
      <c r="V205" s="1">
        <v>5</v>
      </c>
      <c r="W205" s="1">
        <v>30</v>
      </c>
      <c r="X205" s="1">
        <v>38</v>
      </c>
      <c r="Y205" s="1">
        <v>20</v>
      </c>
      <c r="Z205" s="1">
        <v>6</v>
      </c>
      <c r="AA205" s="1">
        <v>1</v>
      </c>
      <c r="AB205" s="1">
        <f>AA205*0+Z205*1+Y205*2+X205*3+W205*4+V205*5+U205*6</f>
        <v>305</v>
      </c>
      <c r="AC205" s="1">
        <f>T205/S205</f>
        <v>8.5020242914979755E-2</v>
      </c>
    </row>
    <row r="206" spans="1:29" x14ac:dyDescent="0.4">
      <c r="A206" s="3">
        <v>44772</v>
      </c>
      <c r="B206" s="1">
        <v>406</v>
      </c>
      <c r="C206" s="12">
        <v>2</v>
      </c>
      <c r="D206">
        <v>1</v>
      </c>
      <c r="E206">
        <v>3906671</v>
      </c>
      <c r="F206">
        <f>(SQRT(LOG(E206,9))-2)*10</f>
        <v>6.2828742118223735</v>
      </c>
      <c r="G206" s="1" t="s">
        <v>263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2">
        <f>H206*0.5+I206*0.4+J206*0.3+K206*0.2+L206*0.1-M206*0.1-N206*0.2-O206*0.3-P206*0.4-Q206*0.5</f>
        <v>0</v>
      </c>
      <c r="S206" s="1">
        <v>37353</v>
      </c>
      <c r="T206" s="1">
        <v>3171</v>
      </c>
      <c r="U206" s="1">
        <v>0</v>
      </c>
      <c r="V206" s="1">
        <v>2</v>
      </c>
      <c r="W206" s="1">
        <v>14</v>
      </c>
      <c r="X206" s="1">
        <v>42</v>
      </c>
      <c r="Y206" s="1">
        <v>31</v>
      </c>
      <c r="Z206" s="1">
        <v>10</v>
      </c>
      <c r="AA206" s="1">
        <v>1</v>
      </c>
      <c r="AB206" s="1">
        <f>AA206*0+Z206*1+Y206*2+X206*3+W206*4+V206*5+U206*6</f>
        <v>264</v>
      </c>
      <c r="AC206" s="1">
        <f>T206/S206</f>
        <v>8.4892779696409931E-2</v>
      </c>
    </row>
    <row r="207" spans="1:29" x14ac:dyDescent="0.4">
      <c r="A207" s="3">
        <v>44773</v>
      </c>
      <c r="B207" s="1">
        <v>407</v>
      </c>
      <c r="C207" s="12">
        <v>1</v>
      </c>
      <c r="D207">
        <v>1</v>
      </c>
      <c r="E207">
        <v>402123</v>
      </c>
      <c r="F207">
        <f>(SQRT(LOG(E207,9))-2)*10</f>
        <v>4.2344735840816927</v>
      </c>
      <c r="G207" s="1" t="s">
        <v>84</v>
      </c>
      <c r="H207" s="1">
        <v>0</v>
      </c>
      <c r="I207" s="1">
        <v>0</v>
      </c>
      <c r="J207" s="1">
        <v>1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2">
        <f>H207*0.5+I207*0.4+J207*0.3+K207*0.2+L207*0.1-M207*0.1-N207*0.2-O207*0.3-P207*0.4-Q207*0.5</f>
        <v>0.3</v>
      </c>
      <c r="S207" s="1">
        <v>39250</v>
      </c>
      <c r="T207" s="1">
        <v>3369</v>
      </c>
      <c r="U207" s="1">
        <v>1</v>
      </c>
      <c r="V207" s="1">
        <v>8</v>
      </c>
      <c r="W207" s="1">
        <v>26</v>
      </c>
      <c r="X207" s="1">
        <v>33</v>
      </c>
      <c r="Y207" s="1">
        <v>19</v>
      </c>
      <c r="Z207" s="1">
        <v>10</v>
      </c>
      <c r="AA207" s="1">
        <v>2</v>
      </c>
      <c r="AB207" s="1">
        <f>AA207*0+Z207*1+Y207*2+X207*3+W207*4+V207*5+U207*6</f>
        <v>297</v>
      </c>
      <c r="AC207" s="1">
        <f>T207/S207</f>
        <v>8.58343949044586E-2</v>
      </c>
    </row>
    <row r="208" spans="1:29" x14ac:dyDescent="0.4">
      <c r="A208" s="3">
        <v>44774</v>
      </c>
      <c r="B208" s="1">
        <v>408</v>
      </c>
      <c r="C208" s="12">
        <v>1</v>
      </c>
      <c r="D208">
        <v>2</v>
      </c>
      <c r="E208">
        <v>2002127</v>
      </c>
      <c r="F208">
        <f>(SQRT(LOG(E208,9))-2)*10</f>
        <v>5.6975844432263623</v>
      </c>
      <c r="G208" s="1" t="s">
        <v>282</v>
      </c>
      <c r="H208" s="1">
        <v>0</v>
      </c>
      <c r="I208" s="1">
        <v>1</v>
      </c>
      <c r="J208" s="1">
        <v>1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1</v>
      </c>
      <c r="Q208" s="1">
        <v>0</v>
      </c>
      <c r="R208" s="2">
        <f>H208*0.5+I208*0.4+J208*0.3+K208*0.2+L208*0.1-M208*0.1-N208*0.2-O208*0.3-P208*0.4-Q208*0.5</f>
        <v>0.29999999999999993</v>
      </c>
      <c r="S208" s="1">
        <v>36662</v>
      </c>
      <c r="T208" s="1">
        <v>3303</v>
      </c>
      <c r="U208" s="1">
        <v>0</v>
      </c>
      <c r="V208" s="1">
        <v>5</v>
      </c>
      <c r="W208" s="1">
        <v>20</v>
      </c>
      <c r="X208" s="1">
        <v>33</v>
      </c>
      <c r="Y208" s="1">
        <v>27</v>
      </c>
      <c r="Z208" s="1">
        <v>13</v>
      </c>
      <c r="AA208" s="1">
        <v>2</v>
      </c>
      <c r="AB208" s="1">
        <f>AA208*0+Z208*1+Y208*2+X208*3+W208*4+V208*5+U208*6</f>
        <v>271</v>
      </c>
      <c r="AC208" s="1">
        <f>T208/S208</f>
        <v>9.0093284599858159E-2</v>
      </c>
    </row>
    <row r="209" spans="1:29" x14ac:dyDescent="0.4">
      <c r="A209" s="3">
        <v>44775</v>
      </c>
      <c r="B209" s="1">
        <v>409</v>
      </c>
      <c r="C209" s="12">
        <v>2</v>
      </c>
      <c r="D209">
        <v>1</v>
      </c>
      <c r="E209">
        <v>52174</v>
      </c>
      <c r="F209">
        <f>(SQRT(LOG(E209,9))-2)*10</f>
        <v>2.2343513121629854</v>
      </c>
      <c r="G209" s="1" t="s">
        <v>86</v>
      </c>
      <c r="H209" s="2">
        <v>0</v>
      </c>
      <c r="I209" s="2">
        <v>0</v>
      </c>
      <c r="J209" s="2">
        <v>0</v>
      </c>
      <c r="K209" s="2">
        <v>1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f>H209*0.5+I209*0.4+J209*0.3+K209*0.2+L209*0.1-M209*0.1-N209*0.2-O209*0.3-P209*0.4-Q209*0.5</f>
        <v>0.2</v>
      </c>
      <c r="S209" s="2">
        <v>34909</v>
      </c>
      <c r="T209" s="2">
        <v>3380</v>
      </c>
      <c r="U209" s="1">
        <v>0</v>
      </c>
      <c r="V209" s="1">
        <v>0</v>
      </c>
      <c r="W209" s="1">
        <v>4</v>
      </c>
      <c r="X209" s="1">
        <v>17</v>
      </c>
      <c r="Y209" s="1">
        <v>28</v>
      </c>
      <c r="Z209" s="1">
        <v>35</v>
      </c>
      <c r="AA209" s="1">
        <v>15</v>
      </c>
      <c r="AB209" s="1">
        <f>AA209*0+Z209*1+Y209*2+X209*3+W209*4+V209*5+U209*6</f>
        <v>158</v>
      </c>
      <c r="AC209" s="1">
        <f>T209/S209</f>
        <v>9.6823168810335439E-2</v>
      </c>
    </row>
    <row r="210" spans="1:29" x14ac:dyDescent="0.4">
      <c r="A210" s="3">
        <v>44776</v>
      </c>
      <c r="B210" s="1">
        <v>410</v>
      </c>
      <c r="C210" s="12">
        <v>1</v>
      </c>
      <c r="D210">
        <v>1</v>
      </c>
      <c r="E210">
        <v>51426255</v>
      </c>
      <c r="F210">
        <f>(SQRT(LOG(E210,9))-2)*10</f>
        <v>8.4270097604303054</v>
      </c>
      <c r="G210" s="1" t="s">
        <v>266</v>
      </c>
      <c r="H210" s="2">
        <v>0</v>
      </c>
      <c r="I210" s="2">
        <v>0</v>
      </c>
      <c r="J210" s="2">
        <v>0</v>
      </c>
      <c r="K210" s="2">
        <v>1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f>H210*0.5+I210*0.4+J210*0.3+K210*0.2+L210*0.1-M210*0.1-N210*0.2-O210*0.3-P210*0.4-Q210*0.5</f>
        <v>0.2</v>
      </c>
      <c r="S210" s="2">
        <v>38381</v>
      </c>
      <c r="T210" s="2">
        <v>3327</v>
      </c>
      <c r="U210" s="1">
        <v>1</v>
      </c>
      <c r="V210" s="1">
        <v>5</v>
      </c>
      <c r="W210" s="1">
        <v>17</v>
      </c>
      <c r="X210" s="1">
        <v>31</v>
      </c>
      <c r="Y210" s="1">
        <v>29</v>
      </c>
      <c r="Z210" s="1">
        <v>15</v>
      </c>
      <c r="AA210" s="1">
        <v>3</v>
      </c>
      <c r="AB210" s="1">
        <f>AA210*0+Z210*1+Y210*2+X210*3+W210*4+V210*5+U210*6</f>
        <v>265</v>
      </c>
      <c r="AC210" s="1">
        <f>T210/S210</f>
        <v>8.6683515280998408E-2</v>
      </c>
    </row>
    <row r="211" spans="1:29" x14ac:dyDescent="0.4">
      <c r="A211" s="3">
        <v>44777</v>
      </c>
      <c r="B211" s="1">
        <v>411</v>
      </c>
      <c r="C211" s="12">
        <v>1</v>
      </c>
      <c r="D211">
        <v>1</v>
      </c>
      <c r="E211">
        <v>1530733</v>
      </c>
      <c r="F211">
        <f>(SQRT(LOG(E211,9))-2)*10</f>
        <v>5.4587421113293111</v>
      </c>
      <c r="G211" s="1" t="s">
        <v>312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f>H211*0.5+I211*0.4+J211*0.3+K211*0.2+L211*0.1-M211*0.1-N211*0.2-O211*0.3-P211*0.4-Q211*0.5</f>
        <v>0.5</v>
      </c>
      <c r="S211" s="2">
        <v>37229</v>
      </c>
      <c r="T211" s="2">
        <v>3336</v>
      </c>
      <c r="U211" s="1">
        <v>0</v>
      </c>
      <c r="V211" s="1">
        <v>4</v>
      </c>
      <c r="W211" s="1">
        <v>22</v>
      </c>
      <c r="X211" s="1">
        <v>39</v>
      </c>
      <c r="Y211" s="1">
        <v>25</v>
      </c>
      <c r="Z211" s="1">
        <v>8</v>
      </c>
      <c r="AA211" s="1">
        <v>1</v>
      </c>
      <c r="AB211" s="1">
        <f>AA211*0+Z211*1+Y211*2+X211*3+W211*4+V211*5+U211*6</f>
        <v>283</v>
      </c>
      <c r="AC211" s="1">
        <f>T211/S211</f>
        <v>8.9607563995809714E-2</v>
      </c>
    </row>
    <row r="212" spans="1:29" x14ac:dyDescent="0.4">
      <c r="A212" s="3">
        <v>44778</v>
      </c>
      <c r="B212" s="1">
        <v>412</v>
      </c>
      <c r="C212" s="12">
        <v>2</v>
      </c>
      <c r="D212">
        <v>1</v>
      </c>
      <c r="E212">
        <v>1955438</v>
      </c>
      <c r="F212">
        <f>(SQRT(LOG(E212,9))-2)*10</f>
        <v>5.676681059808244</v>
      </c>
      <c r="G212" s="1" t="s">
        <v>198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f>H212*0.5+I212*0.4+J212*0.3+K212*0.2+L212*0.1-M212*0.1-N212*0.2-O212*0.3-P212*0.4-Q212*0.5</f>
        <v>0</v>
      </c>
      <c r="S212" s="2">
        <v>37350</v>
      </c>
      <c r="T212" s="2">
        <v>3428</v>
      </c>
      <c r="U212" s="1">
        <v>0</v>
      </c>
      <c r="V212" s="1">
        <v>1</v>
      </c>
      <c r="W212" s="1">
        <v>9</v>
      </c>
      <c r="X212" s="1">
        <v>29</v>
      </c>
      <c r="Y212" s="1">
        <v>34</v>
      </c>
      <c r="Z212" s="1">
        <v>22</v>
      </c>
      <c r="AA212" s="1">
        <v>5</v>
      </c>
      <c r="AB212" s="1">
        <f>AA212*0+Z212*1+Y212*2+X212*3+W212*4+V212*5+U212*6</f>
        <v>218</v>
      </c>
      <c r="AC212" s="1">
        <f>T212/S212</f>
        <v>9.1780455153949128E-2</v>
      </c>
    </row>
    <row r="213" spans="1:29" x14ac:dyDescent="0.4">
      <c r="A213" s="3">
        <v>44779</v>
      </c>
      <c r="B213" s="1">
        <v>413</v>
      </c>
      <c r="C213" s="12">
        <v>1</v>
      </c>
      <c r="D213">
        <v>3</v>
      </c>
      <c r="E213">
        <v>10490554</v>
      </c>
      <c r="F213">
        <f>(SQRT(LOG(E213,9))-2)*10</f>
        <v>7.1246330889693166</v>
      </c>
      <c r="G213" s="1" t="s">
        <v>94</v>
      </c>
      <c r="H213" s="2">
        <v>1</v>
      </c>
      <c r="I213" s="2">
        <v>0</v>
      </c>
      <c r="J213" s="2">
        <v>1</v>
      </c>
      <c r="K213" s="2">
        <v>0</v>
      </c>
      <c r="L213" s="2">
        <v>1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f>H213*0.5+I213*0.4+J213*0.3+K213*0.2+L213*0.1-M213*0.1-N213*0.2-O213*0.3-P213*0.4-Q213*0.5</f>
        <v>0.9</v>
      </c>
      <c r="S213" s="2">
        <v>38841</v>
      </c>
      <c r="T213" s="2">
        <v>3395</v>
      </c>
      <c r="U213" s="1">
        <v>3</v>
      </c>
      <c r="V213" s="1">
        <v>17</v>
      </c>
      <c r="W213" s="1">
        <v>31</v>
      </c>
      <c r="X213" s="1">
        <v>29</v>
      </c>
      <c r="Y213" s="1">
        <v>15</v>
      </c>
      <c r="Z213" s="1">
        <v>4</v>
      </c>
      <c r="AA213" s="1">
        <v>0</v>
      </c>
      <c r="AB213" s="1">
        <f>AA213*0+Z213*1+Y213*2+X213*3+W213*4+V213*5+U213*6</f>
        <v>348</v>
      </c>
      <c r="AC213" s="1">
        <f>T213/S213</f>
        <v>8.7407636260652399E-2</v>
      </c>
    </row>
    <row r="214" spans="1:29" x14ac:dyDescent="0.4">
      <c r="A214" s="3">
        <v>44780</v>
      </c>
      <c r="B214" s="1">
        <v>414</v>
      </c>
      <c r="C214" s="12">
        <v>1</v>
      </c>
      <c r="D214">
        <v>2</v>
      </c>
      <c r="E214">
        <v>1289528</v>
      </c>
      <c r="F214">
        <f>(SQRT(LOG(E214,9))-2)*10</f>
        <v>5.3050112348712508</v>
      </c>
      <c r="G214" s="1" t="s">
        <v>257</v>
      </c>
      <c r="H214" s="2">
        <v>1</v>
      </c>
      <c r="I214" s="2">
        <v>0</v>
      </c>
      <c r="J214" s="2">
        <v>1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f>H214*0.5+I214*0.4+J214*0.3+K214*0.2+L214*0.1-M214*0.1-N214*0.2-O214*0.3-P214*0.4-Q214*0.5</f>
        <v>0.8</v>
      </c>
      <c r="S214" s="2">
        <v>36223</v>
      </c>
      <c r="T214" s="2">
        <v>3190</v>
      </c>
      <c r="U214" s="1">
        <v>0</v>
      </c>
      <c r="V214" s="1">
        <v>2</v>
      </c>
      <c r="W214" s="1">
        <v>16</v>
      </c>
      <c r="X214" s="1">
        <v>39</v>
      </c>
      <c r="Y214" s="1">
        <v>29</v>
      </c>
      <c r="Z214" s="1">
        <v>12</v>
      </c>
      <c r="AA214" s="1">
        <v>2</v>
      </c>
      <c r="AB214" s="1">
        <f>AA214*0+Z214*1+Y214*2+X214*3+W214*4+V214*5+U214*6</f>
        <v>261</v>
      </c>
      <c r="AC214" s="1">
        <f>T214/S214</f>
        <v>8.8065593683571211E-2</v>
      </c>
    </row>
    <row r="215" spans="1:29" x14ac:dyDescent="0.4">
      <c r="A215" s="3">
        <v>44781</v>
      </c>
      <c r="B215" s="1">
        <v>415</v>
      </c>
      <c r="C215" s="12">
        <v>1</v>
      </c>
      <c r="D215">
        <v>2</v>
      </c>
      <c r="E215">
        <v>814145</v>
      </c>
      <c r="F215">
        <f>(SQRT(LOG(E215,9))-2)*10</f>
        <v>4.8880083295283017</v>
      </c>
      <c r="G215" s="1" t="s">
        <v>93</v>
      </c>
      <c r="H215" s="2">
        <v>0</v>
      </c>
      <c r="I215" s="2">
        <v>1</v>
      </c>
      <c r="J215" s="2">
        <v>0</v>
      </c>
      <c r="K215" s="2">
        <v>0</v>
      </c>
      <c r="L215" s="2">
        <v>1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f>H215*0.5+I215*0.4+J215*0.3+K215*0.2+L215*0.1-M215*0.1-N215*0.2-O215*0.3-P215*0.4-Q215*0.5</f>
        <v>0.5</v>
      </c>
      <c r="S215" s="2">
        <v>35516</v>
      </c>
      <c r="T215" s="2">
        <v>3187</v>
      </c>
      <c r="U215" s="1">
        <v>0</v>
      </c>
      <c r="V215" s="1">
        <v>3</v>
      </c>
      <c r="W215" s="1">
        <v>24</v>
      </c>
      <c r="X215" s="1">
        <v>38</v>
      </c>
      <c r="Y215" s="1">
        <v>25</v>
      </c>
      <c r="Z215" s="1">
        <v>9</v>
      </c>
      <c r="AA215" s="1">
        <v>1</v>
      </c>
      <c r="AB215" s="1">
        <f>AA215*0+Z215*1+Y215*2+X215*3+W215*4+V215*5+U215*6</f>
        <v>284</v>
      </c>
      <c r="AC215" s="1">
        <f>T215/S215</f>
        <v>8.9734204302286291E-2</v>
      </c>
    </row>
    <row r="216" spans="1:29" x14ac:dyDescent="0.4">
      <c r="A216" s="3">
        <v>44782</v>
      </c>
      <c r="B216" s="1">
        <v>416</v>
      </c>
      <c r="C216" s="12">
        <v>2</v>
      </c>
      <c r="D216">
        <v>1</v>
      </c>
      <c r="E216">
        <v>2339693</v>
      </c>
      <c r="F216">
        <f>(SQRT(LOG(E216,9))-2)*10</f>
        <v>5.8351900922876254</v>
      </c>
      <c r="G216" s="1" t="s">
        <v>92</v>
      </c>
      <c r="H216" s="2">
        <v>0</v>
      </c>
      <c r="I216" s="2">
        <v>2</v>
      </c>
      <c r="J216" s="2">
        <v>1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f>H216*0.5+I216*0.4+J216*0.3+K216*0.2+L216*0.1-M216*0.1-N216*0.2-O216*0.3-P216*0.4-Q216*0.5</f>
        <v>1.1000000000000001</v>
      </c>
      <c r="S216" s="2">
        <v>36223</v>
      </c>
      <c r="T216" s="2">
        <v>3019</v>
      </c>
      <c r="U216" s="1">
        <v>0</v>
      </c>
      <c r="V216" s="1">
        <v>2</v>
      </c>
      <c r="W216" s="1">
        <v>16</v>
      </c>
      <c r="X216" s="1">
        <v>39</v>
      </c>
      <c r="Y216" s="1">
        <v>29</v>
      </c>
      <c r="Z216" s="1">
        <v>12</v>
      </c>
      <c r="AA216" s="1">
        <v>1</v>
      </c>
      <c r="AB216" s="1">
        <f>AA216*0+Z216*1+Y216*2+X216*3+W216*4+V216*5+U216*6</f>
        <v>261</v>
      </c>
      <c r="AC216" s="1">
        <f>T216/S216</f>
        <v>8.3344836153824917E-2</v>
      </c>
    </row>
    <row r="217" spans="1:29" x14ac:dyDescent="0.4">
      <c r="A217" s="3">
        <v>44783</v>
      </c>
      <c r="B217" s="1">
        <v>417</v>
      </c>
      <c r="C217" s="12">
        <v>1</v>
      </c>
      <c r="D217">
        <v>1</v>
      </c>
      <c r="E217">
        <v>946281</v>
      </c>
      <c r="F217">
        <f>(SQRT(LOG(E217,9))-2)*10</f>
        <v>5.025147489122519</v>
      </c>
      <c r="G217" s="1" t="s">
        <v>91</v>
      </c>
      <c r="H217" s="2">
        <v>0</v>
      </c>
      <c r="I217" s="2">
        <v>0</v>
      </c>
      <c r="J217" s="2">
        <v>0</v>
      </c>
      <c r="K217" s="2">
        <v>0</v>
      </c>
      <c r="L217" s="2">
        <v>1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f>H217*0.5+I217*0.4+J217*0.3+K217*0.2+L217*0.1-M217*0.1-N217*0.2-O217*0.3-P217*0.4-Q217*0.5</f>
        <v>0.1</v>
      </c>
      <c r="S217" s="2">
        <v>37654</v>
      </c>
      <c r="T217" s="2">
        <v>3312</v>
      </c>
      <c r="U217" s="1">
        <v>0</v>
      </c>
      <c r="V217" s="1">
        <v>4</v>
      </c>
      <c r="W217" s="1">
        <v>20</v>
      </c>
      <c r="X217" s="1">
        <v>34</v>
      </c>
      <c r="Y217" s="1">
        <v>27</v>
      </c>
      <c r="Z217" s="1">
        <v>13</v>
      </c>
      <c r="AA217" s="1">
        <v>2</v>
      </c>
      <c r="AB217" s="1">
        <f>AA217*0+Z217*1+Y217*2+X217*3+W217*4+V217*5+U217*6</f>
        <v>269</v>
      </c>
      <c r="AC217" s="1">
        <f>T217/S217</f>
        <v>8.7958782599458218E-2</v>
      </c>
    </row>
    <row r="218" spans="1:29" x14ac:dyDescent="0.4">
      <c r="A218" s="3">
        <v>44784</v>
      </c>
      <c r="B218" s="1">
        <v>418</v>
      </c>
      <c r="C218" s="12">
        <v>1</v>
      </c>
      <c r="D218">
        <v>2</v>
      </c>
      <c r="E218">
        <v>232952</v>
      </c>
      <c r="F218">
        <f>(SQRT(LOG(E218,9))-2)*10</f>
        <v>3.7163143350134931</v>
      </c>
      <c r="G218" s="1" t="s">
        <v>89</v>
      </c>
      <c r="H218" s="2">
        <v>1</v>
      </c>
      <c r="I218" s="2">
        <v>0</v>
      </c>
      <c r="J218" s="2">
        <v>1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f>H218*0.5+I218*0.4+J218*0.3+K218*0.2+L218*0.1-M218*0.1-N218*0.2-O218*0.3-P218*0.4-Q218*0.5</f>
        <v>0.8</v>
      </c>
      <c r="S218" s="2">
        <v>37301</v>
      </c>
      <c r="T218" s="2">
        <v>3243</v>
      </c>
      <c r="U218" s="1">
        <v>0</v>
      </c>
      <c r="V218" s="1">
        <v>6</v>
      </c>
      <c r="W218" s="1">
        <v>23</v>
      </c>
      <c r="X218" s="1">
        <v>37</v>
      </c>
      <c r="Y218" s="1">
        <v>24</v>
      </c>
      <c r="Z218" s="1">
        <v>8</v>
      </c>
      <c r="AA218" s="1">
        <v>1</v>
      </c>
      <c r="AB218" s="1">
        <f>AA218*0+Z218*1+Y218*2+X218*3+W218*4+V218*5+U218*6</f>
        <v>289</v>
      </c>
      <c r="AC218" s="1">
        <f>T218/S218</f>
        <v>8.6941368864105514E-2</v>
      </c>
    </row>
    <row r="219" spans="1:29" x14ac:dyDescent="0.4">
      <c r="A219" s="3">
        <v>44785</v>
      </c>
      <c r="B219" s="1">
        <v>419</v>
      </c>
      <c r="C219" s="12">
        <v>1</v>
      </c>
      <c r="D219">
        <v>2</v>
      </c>
      <c r="E219">
        <v>41359857</v>
      </c>
      <c r="F219">
        <f>(SQRT(LOG(E219,9))-2)*10</f>
        <v>8.2520910064959949</v>
      </c>
      <c r="G219" s="1" t="s">
        <v>256</v>
      </c>
      <c r="H219" s="2">
        <v>1</v>
      </c>
      <c r="I219" s="2">
        <v>0</v>
      </c>
      <c r="J219" s="2">
        <v>1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f>H219*0.5+I219*0.4+J219*0.3+K219*0.2+L219*0.1-M219*0.1-N219*0.2-O219*0.3-P219*0.4-Q219*0.5</f>
        <v>0.8</v>
      </c>
      <c r="S219" s="2">
        <v>34198</v>
      </c>
      <c r="T219" s="2">
        <v>3076</v>
      </c>
      <c r="U219" s="1">
        <v>0</v>
      </c>
      <c r="V219" s="1">
        <v>4</v>
      </c>
      <c r="W219" s="1">
        <v>18</v>
      </c>
      <c r="X219" s="1">
        <v>32</v>
      </c>
      <c r="Y219" s="1">
        <v>29</v>
      </c>
      <c r="Z219" s="1">
        <v>15</v>
      </c>
      <c r="AA219" s="1">
        <v>2</v>
      </c>
      <c r="AB219" s="1">
        <f>AA219*0+Z219*1+Y219*2+X219*3+W219*4+V219*5+U219*6</f>
        <v>261</v>
      </c>
      <c r="AC219" s="1">
        <f>T219/S219</f>
        <v>8.9946780513480318E-2</v>
      </c>
    </row>
    <row r="220" spans="1:29" x14ac:dyDescent="0.4">
      <c r="A220" s="3">
        <v>44786</v>
      </c>
      <c r="B220" s="1">
        <v>420</v>
      </c>
      <c r="C220" s="12">
        <v>1</v>
      </c>
      <c r="D220">
        <v>1</v>
      </c>
      <c r="E220">
        <v>279599</v>
      </c>
      <c r="F220">
        <f>(SQRT(LOG(E220,9))-2)*10</f>
        <v>3.8908055813293529</v>
      </c>
      <c r="G220" s="1" t="s">
        <v>201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1</v>
      </c>
      <c r="N220" s="2">
        <v>0</v>
      </c>
      <c r="O220" s="2">
        <v>0</v>
      </c>
      <c r="P220" s="2">
        <v>0</v>
      </c>
      <c r="Q220" s="2">
        <v>0</v>
      </c>
      <c r="R220" s="2">
        <f>H220*0.5+I220*0.4+J220*0.3+K220*0.2+L220*0.1-M220*0.1-N220*0.2-O220*0.3-P220*0.4-Q220*0.5</f>
        <v>-0.1</v>
      </c>
      <c r="S220" s="2">
        <v>35276</v>
      </c>
      <c r="T220" s="2">
        <v>3185</v>
      </c>
      <c r="U220" s="1">
        <v>0</v>
      </c>
      <c r="V220" s="1">
        <v>1</v>
      </c>
      <c r="W220" s="1">
        <v>11</v>
      </c>
      <c r="X220" s="1">
        <v>33</v>
      </c>
      <c r="Y220" s="1">
        <v>25</v>
      </c>
      <c r="Z220" s="1">
        <v>22</v>
      </c>
      <c r="AA220" s="1">
        <v>7</v>
      </c>
      <c r="AB220" s="1">
        <f>AA220*0+Z220*1+Y220*2+X220*3+W220*4+V220*5+U220*6</f>
        <v>220</v>
      </c>
      <c r="AC220" s="1">
        <f>T220/S220</f>
        <v>9.0288014514117249E-2</v>
      </c>
    </row>
    <row r="221" spans="1:29" x14ac:dyDescent="0.4">
      <c r="A221" s="3">
        <v>44787</v>
      </c>
      <c r="B221" s="1">
        <v>421</v>
      </c>
      <c r="C221" s="12">
        <v>1</v>
      </c>
      <c r="D221">
        <v>2</v>
      </c>
      <c r="E221">
        <v>1481504</v>
      </c>
      <c r="F221">
        <f>(SQRT(LOG(E221,9))-2)*10</f>
        <v>5.4295067418734044</v>
      </c>
      <c r="G221" s="1" t="s">
        <v>88</v>
      </c>
      <c r="H221" s="2">
        <v>0</v>
      </c>
      <c r="I221" s="2">
        <v>0</v>
      </c>
      <c r="J221" s="2">
        <v>1</v>
      </c>
      <c r="K221" s="2">
        <v>0</v>
      </c>
      <c r="L221" s="2">
        <v>1</v>
      </c>
      <c r="M221" s="2">
        <v>2</v>
      </c>
      <c r="N221" s="2">
        <v>0</v>
      </c>
      <c r="O221" s="2">
        <v>0</v>
      </c>
      <c r="P221" s="2">
        <v>0</v>
      </c>
      <c r="Q221" s="2">
        <v>0</v>
      </c>
      <c r="R221" s="2">
        <f>H221*0.5+I221*0.4+J221*0.3+K221*0.2+L221*0.1-M221*0.1-N221*0.2-O221*0.3-P221*0.4-Q221*0.5</f>
        <v>0.2</v>
      </c>
      <c r="S221" s="2">
        <v>31652</v>
      </c>
      <c r="T221" s="2">
        <v>2968</v>
      </c>
      <c r="U221" s="1">
        <v>0</v>
      </c>
      <c r="V221" s="1">
        <v>2</v>
      </c>
      <c r="W221" s="1">
        <v>17</v>
      </c>
      <c r="X221" s="1">
        <v>33</v>
      </c>
      <c r="Y221" s="1">
        <v>28</v>
      </c>
      <c r="Z221" s="1">
        <v>16</v>
      </c>
      <c r="AA221" s="1">
        <v>4</v>
      </c>
      <c r="AB221" s="1">
        <f>AA221*0+Z221*1+Y221*2+X221*3+W221*4+V221*5+U221*6</f>
        <v>249</v>
      </c>
      <c r="AC221" s="1">
        <f>T221/S221</f>
        <v>9.3769745987615311E-2</v>
      </c>
    </row>
    <row r="222" spans="1:29" x14ac:dyDescent="0.4">
      <c r="A222" s="3">
        <v>44788</v>
      </c>
      <c r="B222" s="1">
        <v>422</v>
      </c>
      <c r="C222" s="12">
        <v>1</v>
      </c>
      <c r="D222">
        <v>2</v>
      </c>
      <c r="E222" s="11">
        <v>129054826</v>
      </c>
      <c r="F222">
        <f>(SQRT(LOG(E222,9))-2)*10</f>
        <v>9.1542435219778326</v>
      </c>
      <c r="G222" s="1" t="s">
        <v>239</v>
      </c>
      <c r="H222" s="2">
        <v>1</v>
      </c>
      <c r="I222" s="2">
        <v>0</v>
      </c>
      <c r="J222" s="2">
        <v>0</v>
      </c>
      <c r="K222" s="2">
        <v>1</v>
      </c>
      <c r="L222" s="2">
        <v>0</v>
      </c>
      <c r="M222" s="2">
        <v>1</v>
      </c>
      <c r="N222" s="2">
        <v>0</v>
      </c>
      <c r="O222" s="2">
        <v>0</v>
      </c>
      <c r="P222" s="2">
        <v>0</v>
      </c>
      <c r="Q222" s="2">
        <v>0</v>
      </c>
      <c r="R222" s="2">
        <f>H222*0.5+I222*0.4+J222*0.3+K222*0.2+L222*0.1-M222*0.1-N222*0.2-O222*0.3-P222*0.4-Q222*0.5</f>
        <v>0.6</v>
      </c>
      <c r="S222" s="2">
        <v>35376</v>
      </c>
      <c r="T222" s="2">
        <v>3180</v>
      </c>
      <c r="U222" s="1">
        <v>0</v>
      </c>
      <c r="V222" s="1">
        <v>4</v>
      </c>
      <c r="W222" s="1">
        <v>17</v>
      </c>
      <c r="X222" s="1">
        <v>30</v>
      </c>
      <c r="Y222" s="1">
        <v>27</v>
      </c>
      <c r="Z222" s="1">
        <v>17</v>
      </c>
      <c r="AA222" s="1">
        <v>5</v>
      </c>
      <c r="AB222" s="1">
        <f>AA222*0+Z222*1+Y222*2+X222*3+W222*4+V222*5+U222*6</f>
        <v>249</v>
      </c>
      <c r="AC222" s="1">
        <f>T222/S222</f>
        <v>8.9891451831750332E-2</v>
      </c>
    </row>
    <row r="223" spans="1:29" x14ac:dyDescent="0.4">
      <c r="A223" s="3">
        <v>44789</v>
      </c>
      <c r="B223" s="1">
        <v>423</v>
      </c>
      <c r="C223" s="12">
        <v>1</v>
      </c>
      <c r="D223">
        <v>2</v>
      </c>
      <c r="E223">
        <v>82196</v>
      </c>
      <c r="F223">
        <f>(SQRT(LOG(E223,9))-2)*10</f>
        <v>2.6947699262819391</v>
      </c>
      <c r="G223" s="1" t="s">
        <v>288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f>H223*0.5+I223*0.4+J223*0.3+K223*0.2+L223*0.1-M223*0.1-N223*0.2-O223*0.3-P223*0.4-Q223*0.5</f>
        <v>0.5</v>
      </c>
      <c r="S223" s="2">
        <v>35105</v>
      </c>
      <c r="T223" s="2">
        <v>3087</v>
      </c>
      <c r="U223" s="1">
        <v>0</v>
      </c>
      <c r="V223" s="1">
        <v>3</v>
      </c>
      <c r="W223" s="1">
        <v>19</v>
      </c>
      <c r="X223" s="1">
        <v>39</v>
      </c>
      <c r="Y223" s="1">
        <v>29</v>
      </c>
      <c r="Z223" s="1">
        <v>9</v>
      </c>
      <c r="AA223" s="1">
        <v>1</v>
      </c>
      <c r="AB223" s="1">
        <f>AA223*0+Z223*1+Y223*2+X223*3+W223*4+V223*5+U223*6</f>
        <v>275</v>
      </c>
      <c r="AC223" s="1">
        <f>T223/S223</f>
        <v>8.7936191425722829E-2</v>
      </c>
    </row>
    <row r="224" spans="1:29" x14ac:dyDescent="0.4">
      <c r="A224" s="3">
        <v>44790</v>
      </c>
      <c r="B224" s="1">
        <v>424</v>
      </c>
      <c r="C224" s="12">
        <v>1</v>
      </c>
      <c r="D224">
        <v>2</v>
      </c>
      <c r="E224">
        <v>19945569</v>
      </c>
      <c r="F224">
        <f>(SQRT(LOG(E224,9))-2)*10</f>
        <v>7.6584273187265461</v>
      </c>
      <c r="G224" s="1" t="s">
        <v>87</v>
      </c>
      <c r="H224" s="2">
        <v>1</v>
      </c>
      <c r="I224" s="2">
        <v>1</v>
      </c>
      <c r="J224" s="2">
        <v>0</v>
      </c>
      <c r="K224" s="2">
        <v>0</v>
      </c>
      <c r="L224" s="2">
        <v>1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f>H224*0.5+I224*0.4+J224*0.3+K224*0.2+L224*0.1-M224*0.1-N224*0.2-O224*0.3-P224*0.4-Q224*0.5</f>
        <v>1</v>
      </c>
      <c r="S224" s="2">
        <v>35815</v>
      </c>
      <c r="T224" s="2">
        <v>3173</v>
      </c>
      <c r="U224" s="1">
        <v>1</v>
      </c>
      <c r="V224" s="1">
        <v>6</v>
      </c>
      <c r="W224" s="1">
        <v>28</v>
      </c>
      <c r="X224" s="1">
        <v>38</v>
      </c>
      <c r="Y224" s="1">
        <v>21</v>
      </c>
      <c r="Z224" s="1">
        <v>6</v>
      </c>
      <c r="AA224" s="1">
        <v>1</v>
      </c>
      <c r="AB224" s="1">
        <f>AA224*0+Z224*1+Y224*2+X224*3+W224*4+V224*5+U224*6</f>
        <v>310</v>
      </c>
      <c r="AC224" s="1">
        <f>T224/S224</f>
        <v>8.8594164456233415E-2</v>
      </c>
    </row>
    <row r="225" spans="1:29" x14ac:dyDescent="0.4">
      <c r="A225" s="3">
        <v>44791</v>
      </c>
      <c r="B225" s="1">
        <v>425</v>
      </c>
      <c r="C225" s="12">
        <v>1</v>
      </c>
      <c r="D225">
        <v>1</v>
      </c>
      <c r="E225">
        <v>243118</v>
      </c>
      <c r="F225">
        <f>(SQRT(LOG(E225,9))-2)*10</f>
        <v>3.7572638626121702</v>
      </c>
      <c r="G225" s="1" t="s">
        <v>90</v>
      </c>
      <c r="H225" s="2">
        <v>0</v>
      </c>
      <c r="I225" s="2">
        <v>1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f>H225*0.5+I225*0.4+J225*0.3+K225*0.2+L225*0.1-M225*0.1-N225*0.2-O225*0.3-P225*0.4-Q225*0.5</f>
        <v>0.7</v>
      </c>
      <c r="S225" s="2">
        <v>34938</v>
      </c>
      <c r="T225" s="2">
        <v>3172</v>
      </c>
      <c r="U225" s="1">
        <v>0</v>
      </c>
      <c r="V225" s="1">
        <v>3</v>
      </c>
      <c r="W225" s="1">
        <v>22</v>
      </c>
      <c r="X225" s="1">
        <v>43</v>
      </c>
      <c r="Y225" s="1">
        <v>25</v>
      </c>
      <c r="Z225" s="1">
        <v>7</v>
      </c>
      <c r="AA225" s="1">
        <v>1</v>
      </c>
      <c r="AB225" s="1">
        <f>AA225*0+Z225*1+Y225*2+X225*3+W225*4+V225*5+U225*6</f>
        <v>289</v>
      </c>
      <c r="AC225" s="1">
        <f>T225/S225</f>
        <v>9.0789398362814133E-2</v>
      </c>
    </row>
    <row r="226" spans="1:29" x14ac:dyDescent="0.4">
      <c r="A226" s="3">
        <v>44792</v>
      </c>
      <c r="B226" s="1">
        <v>426</v>
      </c>
      <c r="C226" s="12">
        <v>1</v>
      </c>
      <c r="D226">
        <v>1</v>
      </c>
      <c r="E226">
        <v>720506</v>
      </c>
      <c r="F226">
        <f>(SQRT(LOG(E226,9))-2)*10</f>
        <v>4.7760386554187395</v>
      </c>
      <c r="G226" s="1" t="s">
        <v>307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f>H226*0.5+I226*0.4+J226*0.3+K226*0.2+L226*0.1-M226*0.1-N226*0.2-O226*0.3-P226*0.4-Q226*0.5</f>
        <v>0</v>
      </c>
      <c r="S226" s="2">
        <v>33965</v>
      </c>
      <c r="T226" s="2">
        <v>2987</v>
      </c>
      <c r="U226" s="1">
        <v>0</v>
      </c>
      <c r="V226" s="1">
        <v>4</v>
      </c>
      <c r="W226" s="1">
        <v>23</v>
      </c>
      <c r="X226" s="1">
        <v>36</v>
      </c>
      <c r="Y226" s="1">
        <v>26</v>
      </c>
      <c r="Z226" s="1">
        <v>10</v>
      </c>
      <c r="AA226" s="1">
        <v>1</v>
      </c>
      <c r="AB226" s="1">
        <f>AA226*0+Z226*1+Y226*2+X226*3+W226*4+V226*5+U226*6</f>
        <v>282</v>
      </c>
      <c r="AC226" s="1">
        <f>T226/S226</f>
        <v>8.7943471220373909E-2</v>
      </c>
    </row>
    <row r="227" spans="1:29" x14ac:dyDescent="0.4">
      <c r="A227" s="3">
        <v>44793</v>
      </c>
      <c r="B227" s="1">
        <v>427</v>
      </c>
      <c r="C227" s="12">
        <v>1</v>
      </c>
      <c r="D227">
        <v>2</v>
      </c>
      <c r="E227">
        <v>19442315</v>
      </c>
      <c r="F227">
        <f>(SQRT(LOG(E227,9))-2)*10</f>
        <v>7.6373938231122196</v>
      </c>
      <c r="G227" s="1" t="s">
        <v>100</v>
      </c>
      <c r="H227" s="2">
        <v>1</v>
      </c>
      <c r="I227" s="2">
        <v>2</v>
      </c>
      <c r="J227" s="2">
        <v>1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f>H227*0.5+I227*0.4+J227*0.3+K227*0.2+L227*0.1-M227*0.1-N227*0.2-O227*0.3-P227*0.4-Q227*0.5</f>
        <v>1.6</v>
      </c>
      <c r="S227" s="2">
        <v>38245</v>
      </c>
      <c r="T227" s="2">
        <v>3249</v>
      </c>
      <c r="U227" s="1">
        <v>1</v>
      </c>
      <c r="V227" s="1">
        <v>22</v>
      </c>
      <c r="W227" s="1">
        <v>32</v>
      </c>
      <c r="X227" s="1">
        <v>26</v>
      </c>
      <c r="Y227" s="1">
        <v>14</v>
      </c>
      <c r="Z227" s="1">
        <v>5</v>
      </c>
      <c r="AA227" s="1">
        <v>1</v>
      </c>
      <c r="AB227" s="1">
        <f>AA227*0+Z227*1+Y227*2+X227*3+W227*4+V227*5+U227*6</f>
        <v>355</v>
      </c>
      <c r="AC227" s="1">
        <f>T227/S227</f>
        <v>8.4952281343966526E-2</v>
      </c>
    </row>
    <row r="228" spans="1:29" x14ac:dyDescent="0.4">
      <c r="A228" s="3">
        <v>44794</v>
      </c>
      <c r="B228" s="1">
        <v>428</v>
      </c>
      <c r="C228" s="12">
        <v>1</v>
      </c>
      <c r="D228">
        <v>2</v>
      </c>
      <c r="E228">
        <v>41089558</v>
      </c>
      <c r="F228">
        <f>(SQRT(LOG(E228,9))-2)*10</f>
        <v>8.2468093035866588</v>
      </c>
      <c r="G228" s="1" t="s">
        <v>260</v>
      </c>
      <c r="H228" s="2">
        <v>1</v>
      </c>
      <c r="I228" s="2">
        <v>1</v>
      </c>
      <c r="J228" s="2">
        <v>1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f>H228*0.5+I228*0.4+J228*0.3+K228*0.2+L228*0.1-M228*0.1-N228*0.2-O228*0.3-P228*0.4-Q228*0.5</f>
        <v>1.2</v>
      </c>
      <c r="S228" s="2">
        <v>35617</v>
      </c>
      <c r="T228" s="2">
        <v>3186</v>
      </c>
      <c r="U228" s="1">
        <v>1</v>
      </c>
      <c r="V228" s="1">
        <v>7</v>
      </c>
      <c r="W228" s="1">
        <v>19</v>
      </c>
      <c r="X228" s="1">
        <v>27</v>
      </c>
      <c r="Y228" s="1">
        <v>24</v>
      </c>
      <c r="Z228" s="1">
        <v>17</v>
      </c>
      <c r="AA228" s="1">
        <v>5</v>
      </c>
      <c r="AB228" s="1">
        <f>AA228*0+Z228*1+Y228*2+X228*3+W228*4+V228*5+U228*6</f>
        <v>263</v>
      </c>
      <c r="AC228" s="1">
        <f>T228/S228</f>
        <v>8.9451666339107727E-2</v>
      </c>
    </row>
    <row r="229" spans="1:29" x14ac:dyDescent="0.4">
      <c r="A229" s="3">
        <v>44795</v>
      </c>
      <c r="B229" s="1">
        <v>429</v>
      </c>
      <c r="C229" s="12">
        <v>1</v>
      </c>
      <c r="D229">
        <v>2</v>
      </c>
      <c r="E229">
        <v>6450895</v>
      </c>
      <c r="F229">
        <f>(SQRT(LOG(E229,9))-2)*10</f>
        <v>6.7135778192699291</v>
      </c>
      <c r="G229" s="1" t="s">
        <v>99</v>
      </c>
      <c r="H229" s="2">
        <v>1</v>
      </c>
      <c r="I229" s="2">
        <v>1</v>
      </c>
      <c r="J229" s="2">
        <v>0</v>
      </c>
      <c r="K229" s="2">
        <v>0</v>
      </c>
      <c r="L229" s="2">
        <v>1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f>H229*0.5+I229*0.4+J229*0.3+K229*0.2+L229*0.1-M229*0.1-N229*0.2-O229*0.3-P229*0.4-Q229*0.5</f>
        <v>1</v>
      </c>
      <c r="S229" s="2">
        <v>35888</v>
      </c>
      <c r="T229" s="2">
        <v>3123</v>
      </c>
      <c r="U229" s="1">
        <v>0</v>
      </c>
      <c r="V229" s="1">
        <v>7</v>
      </c>
      <c r="W229" s="1">
        <v>33</v>
      </c>
      <c r="X229" s="1">
        <v>37</v>
      </c>
      <c r="Y229" s="1">
        <v>17</v>
      </c>
      <c r="Z229" s="1">
        <v>5</v>
      </c>
      <c r="AA229" s="1">
        <v>0</v>
      </c>
      <c r="AB229" s="1">
        <f>AA229*0+Z229*1+Y229*2+X229*3+W229*4+V229*5+U229*6</f>
        <v>317</v>
      </c>
      <c r="AC229" s="1">
        <f>T229/S229</f>
        <v>8.7020731163620149E-2</v>
      </c>
    </row>
    <row r="230" spans="1:29" x14ac:dyDescent="0.4">
      <c r="A230" s="3">
        <v>44796</v>
      </c>
      <c r="B230" s="1">
        <v>430</v>
      </c>
      <c r="C230" s="12">
        <v>1</v>
      </c>
      <c r="D230">
        <v>2</v>
      </c>
      <c r="E230">
        <v>4248524</v>
      </c>
      <c r="F230">
        <f>(SQRT(LOG(E230,9))-2)*10</f>
        <v>6.3554035124874853</v>
      </c>
      <c r="G230" s="1" t="s">
        <v>223</v>
      </c>
      <c r="H230" s="2">
        <v>1</v>
      </c>
      <c r="I230" s="2">
        <v>0</v>
      </c>
      <c r="J230" s="2">
        <v>0</v>
      </c>
      <c r="K230" s="2">
        <v>1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f>H230*0.5+I230*0.4+J230*0.3+K230*0.2+L230*0.1-M230*0.1-N230*0.2-O230*0.3-P230*0.4-Q230*0.5</f>
        <v>0.7</v>
      </c>
      <c r="S230" s="2">
        <v>33549</v>
      </c>
      <c r="T230" s="2">
        <v>2933</v>
      </c>
      <c r="U230" s="1">
        <v>0</v>
      </c>
      <c r="V230" s="1">
        <v>2</v>
      </c>
      <c r="W230" s="1">
        <v>13</v>
      </c>
      <c r="X230" s="1">
        <v>32</v>
      </c>
      <c r="Y230" s="1">
        <v>32</v>
      </c>
      <c r="Z230" s="1">
        <v>17</v>
      </c>
      <c r="AA230" s="1">
        <v>3</v>
      </c>
      <c r="AB230" s="1">
        <f>AA230*0+Z230*1+Y230*2+X230*3+W230*4+V230*5+U230*6</f>
        <v>239</v>
      </c>
      <c r="AC230" s="1">
        <f>T230/S230</f>
        <v>8.7424364362574142E-2</v>
      </c>
    </row>
    <row r="231" spans="1:29" x14ac:dyDescent="0.4">
      <c r="A231" s="3">
        <v>44797</v>
      </c>
      <c r="B231" s="1">
        <v>431</v>
      </c>
      <c r="C231" s="12">
        <v>2</v>
      </c>
      <c r="D231">
        <v>2</v>
      </c>
      <c r="E231">
        <v>1636137</v>
      </c>
      <c r="F231">
        <f>(SQRT(LOG(E231,9))-2)*10</f>
        <v>5.51819447355133</v>
      </c>
      <c r="G231" s="1" t="s">
        <v>98</v>
      </c>
      <c r="H231" s="2">
        <v>2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f>H231*0.5+I231*0.4+J231*0.3+K231*0.2+L231*0.1-M231*0.1-N231*0.2-O231*0.3-P231*0.4-Q231*0.5</f>
        <v>1</v>
      </c>
      <c r="S231" s="2">
        <v>33700</v>
      </c>
      <c r="T231" s="2">
        <v>2927</v>
      </c>
      <c r="U231" s="1">
        <v>0</v>
      </c>
      <c r="V231" s="1">
        <v>2</v>
      </c>
      <c r="W231" s="1">
        <v>21</v>
      </c>
      <c r="X231" s="1">
        <v>41</v>
      </c>
      <c r="Y231" s="1">
        <v>26</v>
      </c>
      <c r="Z231" s="1">
        <v>9</v>
      </c>
      <c r="AA231" s="1">
        <v>1</v>
      </c>
      <c r="AB231" s="1">
        <f>AA231*0+Z231*1+Y231*2+X231*3+W231*4+V231*5+U231*6</f>
        <v>278</v>
      </c>
      <c r="AC231" s="1">
        <f>T231/S231</f>
        <v>8.6854599406528191E-2</v>
      </c>
    </row>
    <row r="232" spans="1:29" x14ac:dyDescent="0.4">
      <c r="A232" s="3">
        <v>44798</v>
      </c>
      <c r="B232" s="1">
        <v>432</v>
      </c>
      <c r="C232" s="12">
        <v>1</v>
      </c>
      <c r="D232">
        <v>1</v>
      </c>
      <c r="E232">
        <v>3081501</v>
      </c>
      <c r="F232">
        <f>(SQRT(LOG(E232,9))-2)*10</f>
        <v>6.0766353062545164</v>
      </c>
      <c r="G232" s="1" t="s">
        <v>372</v>
      </c>
      <c r="H232" s="2">
        <v>0</v>
      </c>
      <c r="I232" s="2">
        <v>0</v>
      </c>
      <c r="J232" s="2">
        <v>0</v>
      </c>
      <c r="K232" s="2">
        <v>1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f>H232*0.5+I232*0.4+J232*0.3+K232*0.2+L232*0.1-M232*0.1-N232*0.2-O232*0.3-P232*0.4-Q232*0.5</f>
        <v>0.2</v>
      </c>
      <c r="S232" s="2">
        <v>36737</v>
      </c>
      <c r="T232" s="2">
        <v>3175</v>
      </c>
      <c r="U232" s="1">
        <v>1</v>
      </c>
      <c r="V232" s="1">
        <v>8</v>
      </c>
      <c r="W232" s="1">
        <v>29</v>
      </c>
      <c r="X232" s="1">
        <v>36</v>
      </c>
      <c r="Y232" s="1">
        <v>20</v>
      </c>
      <c r="Z232" s="1">
        <v>6</v>
      </c>
      <c r="AA232" s="1">
        <v>1</v>
      </c>
      <c r="AB232" s="1">
        <f>AA232*0+Z232*1+Y232*2+X232*3+W232*4+V232*5+U232*6</f>
        <v>316</v>
      </c>
      <c r="AC232" s="1">
        <f>T232/S232</f>
        <v>8.642512997795139E-2</v>
      </c>
    </row>
    <row r="233" spans="1:29" x14ac:dyDescent="0.4">
      <c r="A233" s="3">
        <v>44799</v>
      </c>
      <c r="B233" s="1">
        <v>433</v>
      </c>
      <c r="C233" s="12">
        <v>1</v>
      </c>
      <c r="D233">
        <v>2</v>
      </c>
      <c r="E233">
        <v>2212193</v>
      </c>
      <c r="F233">
        <f>(SQRT(LOG(E233,9))-2)*10</f>
        <v>5.7857861324130067</v>
      </c>
      <c r="G233" s="1" t="s">
        <v>344</v>
      </c>
      <c r="H233" s="2">
        <v>0</v>
      </c>
      <c r="I233" s="2">
        <v>0</v>
      </c>
      <c r="J233" s="2">
        <v>0</v>
      </c>
      <c r="K233" s="2">
        <v>1</v>
      </c>
      <c r="L233" s="2">
        <v>1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f>H233*0.5+I233*0.4+J233*0.3+K233*0.2+L233*0.1-M233*0.1-N233*0.2-O233*0.3-P233*0.4-Q233*0.5</f>
        <v>0.30000000000000004</v>
      </c>
      <c r="S233" s="2">
        <v>34716</v>
      </c>
      <c r="T233" s="2">
        <v>3046</v>
      </c>
      <c r="U233" s="1">
        <v>0</v>
      </c>
      <c r="V233" s="1">
        <v>6</v>
      </c>
      <c r="W233" s="1">
        <v>29</v>
      </c>
      <c r="X233" s="1">
        <v>34</v>
      </c>
      <c r="Y233" s="1">
        <v>21</v>
      </c>
      <c r="Z233" s="1">
        <v>8</v>
      </c>
      <c r="AA233" s="1">
        <v>1</v>
      </c>
      <c r="AB233" s="1">
        <f>AA233*0+Z233*1+Y233*2+X233*3+W233*4+V233*5+U233*6</f>
        <v>298</v>
      </c>
      <c r="AC233" s="1">
        <f>T233/S233</f>
        <v>8.7740523101739826E-2</v>
      </c>
    </row>
    <row r="234" spans="1:29" x14ac:dyDescent="0.4">
      <c r="A234" s="3">
        <v>44800</v>
      </c>
      <c r="B234" s="1">
        <v>434</v>
      </c>
      <c r="C234" s="12">
        <v>1</v>
      </c>
      <c r="D234">
        <v>2</v>
      </c>
      <c r="E234">
        <v>89666</v>
      </c>
      <c r="F234">
        <f>(SQRT(LOG(E234,9))-2)*10</f>
        <v>2.7818225945974806</v>
      </c>
      <c r="G234" s="1" t="s">
        <v>234</v>
      </c>
      <c r="H234" s="2">
        <v>1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f>H234*0.5+I234*0.4+J234*0.3+K234*0.2+L234*0.1-M234*0.1-N234*0.2-O234*0.3-P234*0.4-Q234*0.5</f>
        <v>0.5</v>
      </c>
      <c r="S234" s="2">
        <v>31241</v>
      </c>
      <c r="T234" s="2">
        <v>2784</v>
      </c>
      <c r="U234" s="1">
        <v>0</v>
      </c>
      <c r="V234" s="1">
        <v>2</v>
      </c>
      <c r="W234" s="1">
        <v>16</v>
      </c>
      <c r="X234" s="1">
        <v>33</v>
      </c>
      <c r="Y234" s="1">
        <v>29</v>
      </c>
      <c r="Z234" s="1">
        <v>16</v>
      </c>
      <c r="AA234" s="1">
        <v>4</v>
      </c>
      <c r="AB234" s="1">
        <f>AA234*0+Z234*1+Y234*2+X234*3+W234*4+V234*5+U234*6</f>
        <v>247</v>
      </c>
      <c r="AC234" s="1">
        <f>T234/S234</f>
        <v>8.9113664735443812E-2</v>
      </c>
    </row>
    <row r="235" spans="1:29" x14ac:dyDescent="0.4">
      <c r="A235" s="3">
        <v>44801</v>
      </c>
      <c r="B235" s="1">
        <v>435</v>
      </c>
      <c r="C235" s="12">
        <v>1</v>
      </c>
      <c r="D235">
        <v>3</v>
      </c>
      <c r="E235">
        <v>556178</v>
      </c>
      <c r="F235">
        <f>(SQRT(LOG(E235,9))-2)*10</f>
        <v>4.5371274068504341</v>
      </c>
      <c r="G235" s="1" t="s">
        <v>193</v>
      </c>
      <c r="H235" s="2">
        <v>1</v>
      </c>
      <c r="I235" s="2">
        <v>0</v>
      </c>
      <c r="J235" s="2">
        <v>1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1</v>
      </c>
      <c r="R235" s="2">
        <f>H235*0.5+I235*0.4+J235*0.3+K235*0.2+L235*0.1-M235*0.1-N235*0.2-O235*0.3-P235*0.4-Q235*0.5</f>
        <v>0.30000000000000004</v>
      </c>
      <c r="S235" s="2">
        <v>30214</v>
      </c>
      <c r="T235" s="2">
        <v>2866</v>
      </c>
      <c r="U235" s="1">
        <v>0</v>
      </c>
      <c r="V235" s="1">
        <v>2</v>
      </c>
      <c r="W235" s="1">
        <v>11</v>
      </c>
      <c r="X235" s="1">
        <v>24</v>
      </c>
      <c r="Y235" s="1">
        <v>31</v>
      </c>
      <c r="Z235" s="1">
        <v>25</v>
      </c>
      <c r="AA235" s="1">
        <v>8</v>
      </c>
      <c r="AB235" s="1">
        <f>AA235*0+Z235*1+Y235*2+X235*3+W235*4+V235*5+U235*6</f>
        <v>213</v>
      </c>
      <c r="AC235" s="1">
        <f>T235/S235</f>
        <v>9.4856688952141388E-2</v>
      </c>
    </row>
    <row r="236" spans="1:29" x14ac:dyDescent="0.4">
      <c r="A236" s="3">
        <v>44802</v>
      </c>
      <c r="B236" s="1">
        <v>436</v>
      </c>
      <c r="C236" s="12">
        <v>1</v>
      </c>
      <c r="D236">
        <v>2</v>
      </c>
      <c r="E236">
        <v>45699591</v>
      </c>
      <c r="F236">
        <f>(SQRT(LOG(E236,9))-2)*10</f>
        <v>8.3323448536561564</v>
      </c>
      <c r="G236" s="1" t="s">
        <v>97</v>
      </c>
      <c r="H236" s="2">
        <v>1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f>H236*0.5+I236*0.4+J236*0.3+K236*0.2+L236*0.1-M236*0.1-N236*0.2-O236*0.3-P236*0.4-Q236*0.5</f>
        <v>0.5</v>
      </c>
      <c r="S236" s="2">
        <v>34281</v>
      </c>
      <c r="T236" s="2">
        <v>3072</v>
      </c>
      <c r="U236" s="1">
        <v>1</v>
      </c>
      <c r="V236" s="1">
        <v>6</v>
      </c>
      <c r="W236" s="1">
        <v>32</v>
      </c>
      <c r="X236" s="1">
        <v>38</v>
      </c>
      <c r="Y236" s="1">
        <v>18</v>
      </c>
      <c r="Z236" s="1">
        <v>5</v>
      </c>
      <c r="AA236" s="1">
        <v>0</v>
      </c>
      <c r="AB236" s="1">
        <f>AA236*0+Z236*1+Y236*2+X236*3+W236*4+V236*5+U236*6</f>
        <v>319</v>
      </c>
      <c r="AC236" s="1">
        <f>T236/S236</f>
        <v>8.9612321694232958E-2</v>
      </c>
    </row>
    <row r="237" spans="1:29" x14ac:dyDescent="0.4">
      <c r="A237" s="3">
        <v>44803</v>
      </c>
      <c r="B237" s="1">
        <v>437</v>
      </c>
      <c r="C237" s="12">
        <v>1</v>
      </c>
      <c r="D237">
        <v>2</v>
      </c>
      <c r="E237">
        <v>3858839</v>
      </c>
      <c r="F237">
        <f>(SQRT(LOG(E237,9))-2)*10</f>
        <v>6.2722059198167557</v>
      </c>
      <c r="G237" s="1" t="s">
        <v>96</v>
      </c>
      <c r="H237" s="2">
        <v>1</v>
      </c>
      <c r="I237" s="2">
        <v>1</v>
      </c>
      <c r="J237" s="2">
        <v>0</v>
      </c>
      <c r="K237" s="2">
        <v>1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f>H237*0.5+I237*0.4+J237*0.3+K237*0.2+L237*0.1-M237*0.1-N237*0.2-O237*0.3-P237*0.4-Q237*0.5</f>
        <v>1.1000000000000001</v>
      </c>
      <c r="S237" s="2">
        <v>33660</v>
      </c>
      <c r="T237" s="2">
        <v>3009</v>
      </c>
      <c r="U237" s="1">
        <v>0</v>
      </c>
      <c r="V237" s="1">
        <v>4</v>
      </c>
      <c r="W237" s="1">
        <v>29</v>
      </c>
      <c r="X237" s="1">
        <v>40</v>
      </c>
      <c r="Y237" s="1">
        <v>21</v>
      </c>
      <c r="Z237" s="1">
        <v>6</v>
      </c>
      <c r="AA237" s="1">
        <v>1</v>
      </c>
      <c r="AB237" s="1">
        <f>AA237*0+Z237*1+Y237*2+X237*3+W237*4+V237*5+U237*6</f>
        <v>304</v>
      </c>
      <c r="AC237" s="1">
        <f>T237/S237</f>
        <v>8.9393939393939401E-2</v>
      </c>
    </row>
    <row r="238" spans="1:29" x14ac:dyDescent="0.4">
      <c r="A238" s="3">
        <v>44804</v>
      </c>
      <c r="B238" s="1">
        <v>438</v>
      </c>
      <c r="C238" s="12">
        <v>1</v>
      </c>
      <c r="D238">
        <v>2</v>
      </c>
      <c r="E238">
        <v>16204739</v>
      </c>
      <c r="F238">
        <f>(SQRT(LOG(E238,9))-2)*10</f>
        <v>7.4870081667203436</v>
      </c>
      <c r="G238" s="1" t="s">
        <v>204</v>
      </c>
      <c r="H238" s="2">
        <v>1</v>
      </c>
      <c r="I238" s="2">
        <v>0</v>
      </c>
      <c r="J238" s="2">
        <v>0</v>
      </c>
      <c r="K238" s="2">
        <v>0</v>
      </c>
      <c r="L238" s="2">
        <v>1</v>
      </c>
      <c r="M238" s="2">
        <v>0</v>
      </c>
      <c r="N238" s="2">
        <v>0</v>
      </c>
      <c r="O238" s="2">
        <v>0</v>
      </c>
      <c r="P238" s="2">
        <v>0</v>
      </c>
      <c r="Q238" s="2">
        <v>1</v>
      </c>
      <c r="R238" s="2">
        <f>H238*0.5+I238*0.4+J238*0.3+K238*0.2+L238*0.1-M238*0.1-N238*0.2-O238*0.3-P238*0.4-Q238*0.5</f>
        <v>9.9999999999999978E-2</v>
      </c>
      <c r="S238" s="2">
        <v>35343</v>
      </c>
      <c r="T238" s="2">
        <v>3166</v>
      </c>
      <c r="U238" s="1">
        <v>0</v>
      </c>
      <c r="V238" s="1">
        <v>5</v>
      </c>
      <c r="W238" s="1">
        <v>12</v>
      </c>
      <c r="X238" s="1">
        <v>20</v>
      </c>
      <c r="Y238" s="1">
        <v>32</v>
      </c>
      <c r="Z238" s="1">
        <v>26</v>
      </c>
      <c r="AA238" s="1">
        <v>5</v>
      </c>
      <c r="AB238" s="1">
        <f>AA238*0+Z238*1+Y238*2+X238*3+W238*4+V238*5+U238*6</f>
        <v>223</v>
      </c>
      <c r="AC238" s="1">
        <f>T238/S238</f>
        <v>8.9579266049854292E-2</v>
      </c>
    </row>
    <row r="239" spans="1:29" x14ac:dyDescent="0.4">
      <c r="A239" s="3">
        <v>44805</v>
      </c>
      <c r="B239" s="1">
        <v>439</v>
      </c>
      <c r="C239" s="12">
        <v>1</v>
      </c>
      <c r="D239">
        <v>2</v>
      </c>
      <c r="E239">
        <v>2000715</v>
      </c>
      <c r="F239">
        <f>(SQRT(LOG(E239,9))-2)*10</f>
        <v>5.6969596953394586</v>
      </c>
      <c r="G239" s="1" t="s">
        <v>281</v>
      </c>
      <c r="H239" s="2">
        <v>0</v>
      </c>
      <c r="I239" s="2">
        <v>0</v>
      </c>
      <c r="J239" s="2">
        <v>0</v>
      </c>
      <c r="K239" s="2">
        <v>0</v>
      </c>
      <c r="L239" s="2">
        <v>1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f>H239*0.5+I239*0.4+J239*0.3+K239*0.2+L239*0.1-M239*0.1-N239*0.2-O239*0.3-P239*0.4-Q239*0.5</f>
        <v>0.1</v>
      </c>
      <c r="S239" s="2">
        <v>31903</v>
      </c>
      <c r="T239" s="2">
        <v>2928</v>
      </c>
      <c r="U239" s="1">
        <v>0</v>
      </c>
      <c r="V239" s="1">
        <v>2</v>
      </c>
      <c r="W239" s="1">
        <v>18</v>
      </c>
      <c r="X239" s="1">
        <v>41</v>
      </c>
      <c r="Y239" s="1">
        <v>28</v>
      </c>
      <c r="Z239" s="1">
        <v>9</v>
      </c>
      <c r="AA239" s="1">
        <v>1</v>
      </c>
      <c r="AB239" s="1">
        <f>AA239*0+Z239*1+Y239*2+X239*3+W239*4+V239*5+U239*6</f>
        <v>270</v>
      </c>
      <c r="AC239" s="1">
        <f>T239/S239</f>
        <v>9.1778202676864248E-2</v>
      </c>
    </row>
    <row r="240" spans="1:29" x14ac:dyDescent="0.4">
      <c r="A240" s="3">
        <v>44806</v>
      </c>
      <c r="B240" s="1">
        <v>440</v>
      </c>
      <c r="C240" s="12">
        <v>1</v>
      </c>
      <c r="D240">
        <v>1</v>
      </c>
      <c r="E240">
        <v>10554644</v>
      </c>
      <c r="F240">
        <f>(SQRT(LOG(E240,9))-2)*10</f>
        <v>7.12974236512665</v>
      </c>
      <c r="G240" s="1" t="s">
        <v>95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f>H240*0.5+I240*0.4+J240*0.3+K240*0.2+L240*0.1-M240*0.1-N240*0.2-O240*0.3-P240*0.4-Q240*0.5</f>
        <v>0.3</v>
      </c>
      <c r="S240" s="2">
        <v>35724</v>
      </c>
      <c r="T240" s="2">
        <v>3149</v>
      </c>
      <c r="U240" s="1">
        <v>1</v>
      </c>
      <c r="V240" s="1">
        <v>12</v>
      </c>
      <c r="W240" s="1">
        <v>32</v>
      </c>
      <c r="X240" s="1">
        <v>34</v>
      </c>
      <c r="Y240" s="1">
        <v>16</v>
      </c>
      <c r="Z240" s="1">
        <v>5</v>
      </c>
      <c r="AA240" s="1">
        <v>1</v>
      </c>
      <c r="AB240" s="1">
        <f>AA240*0+Z240*1+Y240*2+X240*3+W240*4+V240*5+U240*6</f>
        <v>333</v>
      </c>
      <c r="AC240" s="1">
        <f>T240/S240</f>
        <v>8.8148023737543393E-2</v>
      </c>
    </row>
    <row r="241" spans="1:29" x14ac:dyDescent="0.4">
      <c r="A241" s="3">
        <v>44807</v>
      </c>
      <c r="B241" s="1">
        <v>441</v>
      </c>
      <c r="C241" s="12">
        <v>2</v>
      </c>
      <c r="D241">
        <v>1</v>
      </c>
      <c r="E241">
        <v>800734</v>
      </c>
      <c r="F241">
        <f>(SQRT(LOG(E241,9))-2)*10</f>
        <v>4.8728168828576512</v>
      </c>
      <c r="G241" s="1" t="s">
        <v>153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f>H241*0.5+I241*0.4+J241*0.3+K241*0.2+L241*0.1-M241*0.1-N241*0.2-O241*0.3-P241*0.4-Q241*0.5</f>
        <v>0</v>
      </c>
      <c r="S241" s="2">
        <v>31191</v>
      </c>
      <c r="T241" s="2">
        <v>2877</v>
      </c>
      <c r="U241" s="1">
        <v>0</v>
      </c>
      <c r="V241" s="1">
        <v>1</v>
      </c>
      <c r="W241" s="1">
        <v>9</v>
      </c>
      <c r="X241" s="1">
        <v>27</v>
      </c>
      <c r="Y241" s="1">
        <v>31</v>
      </c>
      <c r="Z241" s="1">
        <v>25</v>
      </c>
      <c r="AA241" s="1">
        <v>7</v>
      </c>
      <c r="AB241" s="1">
        <f>AA241*0+Z241*1+Y241*2+X241*3+W241*4+V241*5+U241*6</f>
        <v>209</v>
      </c>
      <c r="AC241" s="1">
        <f>T241/S241</f>
        <v>9.2238145618928541E-2</v>
      </c>
    </row>
    <row r="242" spans="1:29" x14ac:dyDescent="0.4">
      <c r="A242" s="3">
        <v>44808</v>
      </c>
      <c r="B242" s="1">
        <v>442</v>
      </c>
      <c r="C242" s="12">
        <v>1</v>
      </c>
      <c r="D242">
        <v>2</v>
      </c>
      <c r="E242">
        <v>15269346</v>
      </c>
      <c r="F242">
        <f>(SQRT(LOG(E242,9))-2)*10</f>
        <v>7.437741137158147</v>
      </c>
      <c r="G242" s="1" t="s">
        <v>328</v>
      </c>
      <c r="H242" s="2">
        <v>1</v>
      </c>
      <c r="I242" s="2">
        <v>0</v>
      </c>
      <c r="J242" s="2">
        <v>0</v>
      </c>
      <c r="K242" s="2">
        <v>0</v>
      </c>
      <c r="L242" s="2">
        <v>1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f>H242*0.5+I242*0.4+J242*0.3+K242*0.2+L242*0.1-M242*0.1-N242*0.2-O242*0.3-P242*0.4-Q242*0.5</f>
        <v>0.6</v>
      </c>
      <c r="S242" s="2">
        <v>32018</v>
      </c>
      <c r="T242" s="2">
        <v>2889</v>
      </c>
      <c r="U242" s="1">
        <v>0</v>
      </c>
      <c r="V242" s="1">
        <v>6</v>
      </c>
      <c r="W242" s="1">
        <v>25</v>
      </c>
      <c r="X242" s="1">
        <v>36</v>
      </c>
      <c r="Y242" s="1">
        <v>23</v>
      </c>
      <c r="Z242" s="1">
        <v>8</v>
      </c>
      <c r="AA242" s="1">
        <v>1</v>
      </c>
      <c r="AB242" s="1">
        <f>AA242*0+Z242*1+Y242*2+X242*3+W242*4+V242*5+U242*6</f>
        <v>292</v>
      </c>
      <c r="AC242" s="1">
        <f>T242/S242</f>
        <v>9.0230495346367665E-2</v>
      </c>
    </row>
    <row r="243" spans="1:29" x14ac:dyDescent="0.4">
      <c r="A243" s="3">
        <v>44809</v>
      </c>
      <c r="B243" s="1">
        <v>443</v>
      </c>
      <c r="C243" s="12">
        <v>2</v>
      </c>
      <c r="D243">
        <v>2</v>
      </c>
      <c r="E243">
        <v>331753</v>
      </c>
      <c r="F243">
        <f>(SQRT(LOG(E243,9))-2)*10</f>
        <v>4.0531639700000666</v>
      </c>
      <c r="G243" s="1" t="s">
        <v>111</v>
      </c>
      <c r="H243" s="2">
        <v>0</v>
      </c>
      <c r="I243" s="2">
        <v>0</v>
      </c>
      <c r="J243" s="2">
        <v>0</v>
      </c>
      <c r="K243" s="2">
        <v>2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f>H243*0.5+I243*0.4+J243*0.3+K243*0.2+L243*0.1-M243*0.1-N243*0.2-O243*0.3-P243*0.4-Q243*0.5</f>
        <v>0.4</v>
      </c>
      <c r="S243" s="2">
        <v>32733</v>
      </c>
      <c r="T243" s="2">
        <v>2970</v>
      </c>
      <c r="U243" s="1">
        <v>0</v>
      </c>
      <c r="V243" s="1">
        <v>1</v>
      </c>
      <c r="W243" s="1">
        <v>16</v>
      </c>
      <c r="X243" s="1">
        <v>47</v>
      </c>
      <c r="Y243" s="1">
        <v>29</v>
      </c>
      <c r="Z243" s="1">
        <v>7</v>
      </c>
      <c r="AA243" s="1">
        <v>1</v>
      </c>
      <c r="AB243" s="1">
        <f>AA243*0+Z243*1+Y243*2+X243*3+W243*4+V243*5+U243*6</f>
        <v>275</v>
      </c>
      <c r="AC243" s="1">
        <f>T243/S243</f>
        <v>9.0734121528732475E-2</v>
      </c>
    </row>
    <row r="244" spans="1:29" x14ac:dyDescent="0.4">
      <c r="A244" s="3">
        <v>44810</v>
      </c>
      <c r="B244" s="1">
        <v>444</v>
      </c>
      <c r="C244" s="12">
        <v>2</v>
      </c>
      <c r="D244">
        <v>1</v>
      </c>
      <c r="E244" s="11">
        <v>295148</v>
      </c>
      <c r="F244">
        <f>(SQRT(LOG(E244,9))-2)*10</f>
        <v>3.9422998278634003</v>
      </c>
      <c r="G244" s="1" t="s">
        <v>110</v>
      </c>
      <c r="H244" s="2">
        <v>0</v>
      </c>
      <c r="I244" s="2">
        <v>2</v>
      </c>
      <c r="J244" s="2">
        <v>1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f>H244*0.5+I244*0.4+J244*0.3+K244*0.2+L244*0.1-M244*0.1-N244*0.2-O244*0.3-P244*0.4-Q244*0.5</f>
        <v>1.1000000000000001</v>
      </c>
      <c r="S244" s="2">
        <v>32734</v>
      </c>
      <c r="T244" s="2">
        <v>3022</v>
      </c>
      <c r="U244" s="1">
        <v>0</v>
      </c>
      <c r="V244" s="1">
        <v>4</v>
      </c>
      <c r="W244" s="1">
        <v>19</v>
      </c>
      <c r="X244" s="1">
        <v>27</v>
      </c>
      <c r="Y244" s="1">
        <v>21</v>
      </c>
      <c r="Z244" s="1">
        <v>16</v>
      </c>
      <c r="AA244" s="1">
        <v>13</v>
      </c>
      <c r="AB244" s="1">
        <f>AA244*0+Z244*1+Y244*2+X244*3+W244*4+V244*5+U244*6</f>
        <v>235</v>
      </c>
      <c r="AC244" s="1">
        <f>T244/S244</f>
        <v>9.2319912018085176E-2</v>
      </c>
    </row>
    <row r="245" spans="1:29" x14ac:dyDescent="0.4">
      <c r="A245" s="3">
        <v>44811</v>
      </c>
      <c r="B245" s="1">
        <v>445</v>
      </c>
      <c r="C245" s="12">
        <v>1</v>
      </c>
      <c r="D245">
        <v>2</v>
      </c>
      <c r="E245">
        <v>168700</v>
      </c>
      <c r="F245">
        <f>(SQRT(LOG(E245,9))-2)*10</f>
        <v>3.4046230654180532</v>
      </c>
      <c r="G245" s="1" t="s">
        <v>109</v>
      </c>
      <c r="H245" s="2">
        <v>2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f>H245*0.5+I245*0.4+J245*0.3+K245*0.2+L245*0.1-M245*0.1-N245*0.2-O245*0.3-P245*0.4-Q245*0.5</f>
        <v>1</v>
      </c>
      <c r="S245" s="2">
        <v>30992</v>
      </c>
      <c r="T245" s="2">
        <v>2873</v>
      </c>
      <c r="U245" s="1">
        <v>0</v>
      </c>
      <c r="V245" s="1">
        <v>3</v>
      </c>
      <c r="W245" s="1">
        <v>17</v>
      </c>
      <c r="X245" s="1">
        <v>37</v>
      </c>
      <c r="Y245" s="1">
        <v>28</v>
      </c>
      <c r="Z245" s="1">
        <v>12</v>
      </c>
      <c r="AA245" s="1">
        <v>2</v>
      </c>
      <c r="AB245" s="1">
        <f>AA245*0+Z245*1+Y245*2+X245*3+W245*4+V245*5+U245*6</f>
        <v>262</v>
      </c>
      <c r="AC245" s="1">
        <f>T245/S245</f>
        <v>9.2701342281879193E-2</v>
      </c>
    </row>
    <row r="246" spans="1:29" x14ac:dyDescent="0.4">
      <c r="A246" s="3">
        <v>44812</v>
      </c>
      <c r="B246" s="1">
        <v>446</v>
      </c>
      <c r="C246" s="12">
        <v>2</v>
      </c>
      <c r="D246">
        <v>1</v>
      </c>
      <c r="E246">
        <v>191087771</v>
      </c>
      <c r="F246">
        <f>(SQRT(LOG(E246,9))-2)*10</f>
        <v>9.4590080779518537</v>
      </c>
      <c r="G246" s="1" t="s">
        <v>250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f>H246*0.5+I246*0.4+J246*0.3+K246*0.2+L246*0.1-M246*0.1-N246*0.2-O246*0.3-P246*0.4-Q246*0.5</f>
        <v>0.3</v>
      </c>
      <c r="S246" s="2">
        <v>31962</v>
      </c>
      <c r="T246" s="2">
        <v>3001</v>
      </c>
      <c r="U246" s="1">
        <v>0</v>
      </c>
      <c r="V246" s="1">
        <v>4</v>
      </c>
      <c r="W246" s="1">
        <v>21</v>
      </c>
      <c r="X246" s="1">
        <v>32</v>
      </c>
      <c r="Y246" s="1">
        <v>22</v>
      </c>
      <c r="Z246" s="1">
        <v>13</v>
      </c>
      <c r="AA246" s="1">
        <v>7</v>
      </c>
      <c r="AB246" s="1">
        <f>AA246*0+Z246*1+Y246*2+X246*3+W246*4+V246*5+U246*6</f>
        <v>257</v>
      </c>
      <c r="AC246" s="1">
        <f>T246/S246</f>
        <v>9.3892747637819907E-2</v>
      </c>
    </row>
    <row r="247" spans="1:29" x14ac:dyDescent="0.4">
      <c r="A247" s="3">
        <v>44813</v>
      </c>
      <c r="B247" s="1">
        <v>447</v>
      </c>
      <c r="C247" s="12">
        <v>1</v>
      </c>
      <c r="D247">
        <v>2</v>
      </c>
      <c r="E247">
        <v>37219937</v>
      </c>
      <c r="F247">
        <f>(SQRT(LOG(E247,9))-2)*10</f>
        <v>8.16701389885203</v>
      </c>
      <c r="G247" s="1" t="s">
        <v>108</v>
      </c>
      <c r="H247" s="2">
        <v>2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f>H247*0.5+I247*0.4+J247*0.3+K247*0.2+L247*0.1-M247*0.1-N247*0.2-O247*0.3-P247*0.4-Q247*0.5</f>
        <v>1</v>
      </c>
      <c r="S247" s="2">
        <v>32172</v>
      </c>
      <c r="T247" s="2">
        <v>2909</v>
      </c>
      <c r="U247" s="1">
        <v>0</v>
      </c>
      <c r="V247" s="1">
        <v>8</v>
      </c>
      <c r="W247" s="1">
        <v>29</v>
      </c>
      <c r="X247" s="1">
        <v>40</v>
      </c>
      <c r="Y247" s="1">
        <v>18</v>
      </c>
      <c r="Z247" s="1">
        <v>4</v>
      </c>
      <c r="AA247" s="1">
        <v>0</v>
      </c>
      <c r="AB247" s="1">
        <f>AA247*0+Z247*1+Y247*2+X247*3+W247*4+V247*5+U247*6</f>
        <v>316</v>
      </c>
      <c r="AC247" s="1">
        <f>T247/S247</f>
        <v>9.0420241203531024E-2</v>
      </c>
    </row>
    <row r="248" spans="1:29" x14ac:dyDescent="0.4">
      <c r="A248" s="3">
        <v>44814</v>
      </c>
      <c r="B248" s="1">
        <v>448</v>
      </c>
      <c r="C248" s="12">
        <v>1</v>
      </c>
      <c r="D248">
        <v>1</v>
      </c>
      <c r="E248">
        <v>1018661</v>
      </c>
      <c r="F248">
        <f>(SQRT(LOG(E248,9))-2)*10</f>
        <v>5.0920795041126476</v>
      </c>
      <c r="G248" s="1" t="s">
        <v>265</v>
      </c>
      <c r="H248" s="2">
        <v>0</v>
      </c>
      <c r="I248" s="2">
        <v>0</v>
      </c>
      <c r="J248" s="2">
        <v>0</v>
      </c>
      <c r="K248" s="2">
        <v>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f>H248*0.5+I248*0.4+J248*0.3+K248*0.2+L248*0.1-M248*0.1-N248*0.2-O248*0.3-P248*0.4-Q248*0.5</f>
        <v>0.2</v>
      </c>
      <c r="S248" s="2">
        <v>29237</v>
      </c>
      <c r="T248" s="2">
        <v>2777</v>
      </c>
      <c r="U248" s="1">
        <v>0</v>
      </c>
      <c r="V248" s="1">
        <v>4</v>
      </c>
      <c r="W248" s="1">
        <v>19</v>
      </c>
      <c r="X248" s="1">
        <v>34</v>
      </c>
      <c r="Y248" s="1">
        <v>27</v>
      </c>
      <c r="Z248" s="1">
        <v>13</v>
      </c>
      <c r="AA248" s="1">
        <v>3</v>
      </c>
      <c r="AB248" s="1">
        <f>AA248*0+Z248*1+Y248*2+X248*3+W248*4+V248*5+U248*6</f>
        <v>265</v>
      </c>
      <c r="AC248" s="1">
        <f>T248/S248</f>
        <v>9.4982385333652566E-2</v>
      </c>
    </row>
    <row r="249" spans="1:29" x14ac:dyDescent="0.4">
      <c r="A249" s="3">
        <v>44815</v>
      </c>
      <c r="B249" s="1">
        <v>449</v>
      </c>
      <c r="C249" s="12">
        <v>1</v>
      </c>
      <c r="D249">
        <v>3</v>
      </c>
      <c r="E249">
        <v>620778</v>
      </c>
      <c r="F249">
        <f>(SQRT(LOG(E249,9))-2)*10</f>
        <v>4.6388252513802541</v>
      </c>
      <c r="G249" s="1" t="s">
        <v>243</v>
      </c>
      <c r="H249" s="2">
        <v>0</v>
      </c>
      <c r="I249" s="2">
        <v>0</v>
      </c>
      <c r="J249" s="2">
        <v>1</v>
      </c>
      <c r="K249" s="2">
        <v>0</v>
      </c>
      <c r="L249" s="2">
        <v>2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f>H249*0.5+I249*0.4+J249*0.3+K249*0.2+L249*0.1-M249*0.1-N249*0.2-O249*0.3-P249*0.4-Q249*0.5</f>
        <v>0.5</v>
      </c>
      <c r="S249" s="2">
        <v>27887</v>
      </c>
      <c r="T249" s="2">
        <v>2675</v>
      </c>
      <c r="U249" s="1">
        <v>0</v>
      </c>
      <c r="V249" s="1">
        <v>1</v>
      </c>
      <c r="W249" s="1">
        <v>14</v>
      </c>
      <c r="X249" s="1">
        <v>40</v>
      </c>
      <c r="Y249" s="1">
        <v>30</v>
      </c>
      <c r="Z249" s="1">
        <v>12</v>
      </c>
      <c r="AA249" s="1">
        <v>2</v>
      </c>
      <c r="AB249" s="1">
        <f>AA249*0+Z249*1+Y249*2+X249*3+W249*4+V249*5+U249*6</f>
        <v>253</v>
      </c>
      <c r="AC249" s="1">
        <f>T249/S249</f>
        <v>9.5922831426829711E-2</v>
      </c>
    </row>
    <row r="250" spans="1:29" x14ac:dyDescent="0.4">
      <c r="A250" s="3">
        <v>44816</v>
      </c>
      <c r="B250" s="1">
        <v>450</v>
      </c>
      <c r="C250" s="12">
        <v>2</v>
      </c>
      <c r="D250">
        <v>3</v>
      </c>
      <c r="E250">
        <v>1178694</v>
      </c>
      <c r="F250">
        <f>(SQRT(LOG(E250,9))-2)*10</f>
        <v>5.2240652830124157</v>
      </c>
      <c r="G250" s="1" t="s">
        <v>192</v>
      </c>
      <c r="H250" s="2">
        <v>1</v>
      </c>
      <c r="I250" s="2">
        <v>0</v>
      </c>
      <c r="J250" s="2">
        <v>0</v>
      </c>
      <c r="K250" s="2">
        <v>2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1</v>
      </c>
      <c r="R250" s="2">
        <f>H250*0.5+I250*0.4+J250*0.3+K250*0.2+L250*0.1-M250*0.1-N250*0.2-O250*0.3-P250*0.4-Q250*0.5</f>
        <v>0.4</v>
      </c>
      <c r="S250" s="2">
        <v>29147</v>
      </c>
      <c r="T250" s="2">
        <v>2883</v>
      </c>
      <c r="U250" s="1">
        <v>0</v>
      </c>
      <c r="V250" s="1">
        <v>1</v>
      </c>
      <c r="W250" s="1">
        <v>7</v>
      </c>
      <c r="X250" s="1">
        <v>27</v>
      </c>
      <c r="Y250" s="1">
        <v>38</v>
      </c>
      <c r="Z250" s="1">
        <v>23</v>
      </c>
      <c r="AA250" s="1">
        <v>4</v>
      </c>
      <c r="AB250" s="1">
        <f>AA250*0+Z250*1+Y250*2+X250*3+W250*4+V250*5+U250*6</f>
        <v>213</v>
      </c>
      <c r="AC250" s="1">
        <f>T250/S250</f>
        <v>9.8912409510412733E-2</v>
      </c>
    </row>
    <row r="251" spans="1:29" x14ac:dyDescent="0.4">
      <c r="A251" s="3">
        <v>44817</v>
      </c>
      <c r="B251" s="1">
        <v>451</v>
      </c>
      <c r="C251" s="12">
        <v>2</v>
      </c>
      <c r="D251">
        <v>2</v>
      </c>
      <c r="E251">
        <v>27832836</v>
      </c>
      <c r="F251">
        <f>(SQRT(LOG(E251,9))-2)*10</f>
        <v>7.9312301531103158</v>
      </c>
      <c r="G251" s="1" t="s">
        <v>290</v>
      </c>
      <c r="H251" s="2">
        <v>0</v>
      </c>
      <c r="I251" s="2">
        <v>0</v>
      </c>
      <c r="J251" s="2">
        <v>2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f>H251*0.5+I251*0.4+J251*0.3+K251*0.2+L251*0.1-M251*0.1-N251*0.2-O251*0.3-P251*0.4-Q251*0.5</f>
        <v>0.6</v>
      </c>
      <c r="S251" s="2">
        <v>29497</v>
      </c>
      <c r="T251" s="2">
        <v>2706</v>
      </c>
      <c r="U251" s="1">
        <v>0</v>
      </c>
      <c r="V251" s="1">
        <v>3</v>
      </c>
      <c r="W251" s="1">
        <v>19</v>
      </c>
      <c r="X251" s="1">
        <v>40</v>
      </c>
      <c r="Y251" s="1">
        <v>28</v>
      </c>
      <c r="Z251" s="1">
        <v>9</v>
      </c>
      <c r="AA251" s="1">
        <v>1</v>
      </c>
      <c r="AB251" s="1">
        <f>AA251*0+Z251*1+Y251*2+X251*3+W251*4+V251*5+U251*6</f>
        <v>276</v>
      </c>
      <c r="AC251" s="1">
        <f>T251/S251</f>
        <v>9.1738142861985963E-2</v>
      </c>
    </row>
    <row r="252" spans="1:29" x14ac:dyDescent="0.4">
      <c r="A252" s="3">
        <v>44818</v>
      </c>
      <c r="B252" s="1">
        <v>452</v>
      </c>
      <c r="C252" s="12">
        <v>1</v>
      </c>
      <c r="D252">
        <v>1</v>
      </c>
      <c r="E252">
        <v>1007823</v>
      </c>
      <c r="F252">
        <f>(SQRT(LOG(E252,9))-2)*10</f>
        <v>5.0823770191413686</v>
      </c>
      <c r="G252" s="1" t="s">
        <v>107</v>
      </c>
      <c r="H252" s="2">
        <v>1</v>
      </c>
      <c r="I252" s="2">
        <v>1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f>H252*0.5+I252*0.4+J252*0.3+K252*0.2+L252*0.1-M252*0.1-N252*0.2-O252*0.3-P252*0.4-Q252*0.5</f>
        <v>0.9</v>
      </c>
      <c r="S252" s="2">
        <v>32142</v>
      </c>
      <c r="T252" s="2">
        <v>2938</v>
      </c>
      <c r="U252" s="1">
        <v>1</v>
      </c>
      <c r="V252" s="1">
        <v>5</v>
      </c>
      <c r="W252" s="1">
        <v>24</v>
      </c>
      <c r="X252" s="1">
        <v>41</v>
      </c>
      <c r="Y252" s="1">
        <v>23</v>
      </c>
      <c r="Z252" s="1">
        <v>5</v>
      </c>
      <c r="AA252" s="1">
        <v>0</v>
      </c>
      <c r="AB252" s="1">
        <f>AA252*0+Z252*1+Y252*2+X252*3+W252*4+V252*5+U252*6</f>
        <v>301</v>
      </c>
      <c r="AC252" s="1">
        <f>T252/S252</f>
        <v>9.1406881961296746E-2</v>
      </c>
    </row>
    <row r="253" spans="1:29" x14ac:dyDescent="0.4">
      <c r="A253" s="3">
        <v>44819</v>
      </c>
      <c r="B253" s="1">
        <v>453</v>
      </c>
      <c r="C253" s="12">
        <v>1</v>
      </c>
      <c r="D253">
        <v>1</v>
      </c>
      <c r="E253">
        <v>20311261</v>
      </c>
      <c r="F253">
        <f>(SQRT(LOG(E253,9))-2)*10</f>
        <v>7.6733713783427904</v>
      </c>
      <c r="G253" s="1" t="s">
        <v>106</v>
      </c>
      <c r="H253" s="2">
        <v>0</v>
      </c>
      <c r="I253" s="2">
        <v>1</v>
      </c>
      <c r="J253" s="2">
        <v>0</v>
      </c>
      <c r="K253" s="2">
        <v>1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f>H253*0.5+I253*0.4+J253*0.3+K253*0.2+L253*0.1-M253*0.1-N253*0.2-O253*0.3-P253*0.4-Q253*0.5</f>
        <v>0.60000000000000009</v>
      </c>
      <c r="S253" s="2">
        <v>33344</v>
      </c>
      <c r="T253" s="2">
        <v>3011</v>
      </c>
      <c r="U253" s="1">
        <v>1</v>
      </c>
      <c r="V253" s="1">
        <v>12</v>
      </c>
      <c r="W253" s="1">
        <v>32</v>
      </c>
      <c r="X253" s="1">
        <v>34</v>
      </c>
      <c r="Y253" s="1">
        <v>16</v>
      </c>
      <c r="Z253" s="1">
        <v>4</v>
      </c>
      <c r="AA253" s="1">
        <v>0</v>
      </c>
      <c r="AB253" s="1">
        <f>AA253*0+Z253*1+Y253*2+X253*3+W253*4+V253*5+U253*6</f>
        <v>332</v>
      </c>
      <c r="AC253" s="1">
        <f>T253/S253</f>
        <v>9.0301103646833011E-2</v>
      </c>
    </row>
    <row r="254" spans="1:29" x14ac:dyDescent="0.4">
      <c r="A254" s="3">
        <v>44820</v>
      </c>
      <c r="B254" s="1">
        <v>454</v>
      </c>
      <c r="C254" s="12">
        <v>2</v>
      </c>
      <c r="D254">
        <v>2</v>
      </c>
      <c r="E254">
        <v>38034</v>
      </c>
      <c r="F254">
        <f>(SQRT(LOG(E254,9))-2)*10</f>
        <v>1.9084430027860799</v>
      </c>
      <c r="G254" s="1" t="s">
        <v>184</v>
      </c>
      <c r="H254" s="2">
        <v>1</v>
      </c>
      <c r="I254" s="2">
        <v>0</v>
      </c>
      <c r="J254" s="2">
        <v>1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f>H254*0.5+I254*0.4+J254*0.3+K254*0.2+L254*0.1-M254*0.1-N254*0.2-O254*0.3-P254*0.4-Q254*0.5</f>
        <v>0.8</v>
      </c>
      <c r="S254" s="2">
        <v>37309</v>
      </c>
      <c r="T254" s="2">
        <v>4130</v>
      </c>
      <c r="U254" s="1">
        <v>0</v>
      </c>
      <c r="V254" s="1">
        <v>0</v>
      </c>
      <c r="W254" s="1">
        <v>4</v>
      </c>
      <c r="X254" s="1">
        <v>11</v>
      </c>
      <c r="Y254" s="1">
        <v>15</v>
      </c>
      <c r="Z254" s="1">
        <v>22</v>
      </c>
      <c r="AA254" s="1">
        <v>48</v>
      </c>
      <c r="AB254" s="1">
        <f>AA254*0+Z254*1+Y254*2+X254*3+W254*4+V254*5+U254*6</f>
        <v>101</v>
      </c>
      <c r="AC254" s="1">
        <f>T254/S254</f>
        <v>0.1106971508215176</v>
      </c>
    </row>
    <row r="255" spans="1:29" x14ac:dyDescent="0.4">
      <c r="A255" s="3">
        <v>44821</v>
      </c>
      <c r="B255" s="1">
        <v>455</v>
      </c>
      <c r="C255" s="12">
        <v>1</v>
      </c>
      <c r="D255">
        <v>2</v>
      </c>
      <c r="E255">
        <v>834005</v>
      </c>
      <c r="F255">
        <f>(SQRT(LOG(E255,9))-2)*10</f>
        <v>4.91003489579664</v>
      </c>
      <c r="G255" s="1" t="s">
        <v>386</v>
      </c>
      <c r="H255" s="2">
        <v>1</v>
      </c>
      <c r="I255" s="2">
        <v>1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f>H255*0.5+I255*0.4+J255*0.3+K255*0.2+L255*0.1-M255*0.1-N255*0.2-O255*0.3-P255*0.4-Q255*0.5</f>
        <v>0.9</v>
      </c>
      <c r="S255" s="2">
        <v>33418</v>
      </c>
      <c r="T255" s="2">
        <v>3073</v>
      </c>
      <c r="U255" s="1">
        <v>0</v>
      </c>
      <c r="V255" s="1">
        <v>11</v>
      </c>
      <c r="W255" s="1">
        <v>37</v>
      </c>
      <c r="X255" s="1">
        <v>36</v>
      </c>
      <c r="Y255" s="1">
        <v>12</v>
      </c>
      <c r="Z255" s="1">
        <v>3</v>
      </c>
      <c r="AA255" s="1">
        <v>0</v>
      </c>
      <c r="AB255" s="1">
        <f>AA255*0+Z255*1+Y255*2+X255*3+W255*4+V255*5+U255*6</f>
        <v>338</v>
      </c>
      <c r="AC255" s="1">
        <f>T255/S255</f>
        <v>9.1956430666108091E-2</v>
      </c>
    </row>
    <row r="256" spans="1:29" x14ac:dyDescent="0.4">
      <c r="A256" s="3">
        <v>44822</v>
      </c>
      <c r="B256" s="1">
        <v>456</v>
      </c>
      <c r="C256" s="12">
        <v>1</v>
      </c>
      <c r="D256">
        <v>1</v>
      </c>
      <c r="E256">
        <v>22399126</v>
      </c>
      <c r="F256">
        <f>(SQRT(LOG(E256,9))-2)*10</f>
        <v>7.7537145011155495</v>
      </c>
      <c r="G256" s="1" t="s">
        <v>105</v>
      </c>
      <c r="H256" s="2">
        <v>0</v>
      </c>
      <c r="I256" s="2">
        <v>1</v>
      </c>
      <c r="J256" s="2">
        <v>0</v>
      </c>
      <c r="K256" s="2">
        <v>0</v>
      </c>
      <c r="L256" s="2">
        <v>1</v>
      </c>
      <c r="M256" s="2">
        <v>1</v>
      </c>
      <c r="N256" s="2">
        <v>0</v>
      </c>
      <c r="O256" s="2">
        <v>0</v>
      </c>
      <c r="P256" s="2">
        <v>0</v>
      </c>
      <c r="Q256" s="2">
        <v>0</v>
      </c>
      <c r="R256" s="2">
        <f>H256*0.5+I256*0.4+J256*0.3+K256*0.2+L256*0.1-M256*0.1-N256*0.2-O256*0.3-P256*0.4-Q256*0.5</f>
        <v>0.4</v>
      </c>
      <c r="S256" s="2">
        <v>33102</v>
      </c>
      <c r="T256" s="2">
        <v>3038</v>
      </c>
      <c r="U256" s="1">
        <v>1</v>
      </c>
      <c r="V256" s="1">
        <v>9</v>
      </c>
      <c r="W256" s="1">
        <v>36</v>
      </c>
      <c r="X256" s="1">
        <v>35</v>
      </c>
      <c r="Y256" s="1">
        <v>14</v>
      </c>
      <c r="Z256" s="1">
        <v>4</v>
      </c>
      <c r="AA256" s="1">
        <v>0</v>
      </c>
      <c r="AB256" s="1">
        <f>AA256*0+Z256*1+Y256*2+X256*3+W256*4+V256*5+U256*6</f>
        <v>332</v>
      </c>
      <c r="AC256" s="1">
        <f>T256/S256</f>
        <v>9.1776931907437617E-2</v>
      </c>
    </row>
    <row r="257" spans="1:29" x14ac:dyDescent="0.4">
      <c r="A257" s="3">
        <v>44823</v>
      </c>
      <c r="B257" s="1">
        <v>457</v>
      </c>
      <c r="C257" s="12">
        <v>1</v>
      </c>
      <c r="D257">
        <v>2</v>
      </c>
      <c r="E257">
        <v>354532</v>
      </c>
      <c r="F257">
        <f>(SQRT(LOG(E257,9))-2)*10</f>
        <v>4.115908659232046</v>
      </c>
      <c r="G257" s="1" t="s">
        <v>238</v>
      </c>
      <c r="H257" s="2">
        <v>1</v>
      </c>
      <c r="I257" s="2">
        <v>1</v>
      </c>
      <c r="J257" s="2">
        <v>0</v>
      </c>
      <c r="K257" s="2">
        <v>0</v>
      </c>
      <c r="L257" s="2">
        <v>1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f>H257*0.5+I257*0.4+J257*0.3+K257*0.2+L257*0.1-M257*0.1-N257*0.2-O257*0.3-P257*0.4-Q257*0.5</f>
        <v>1</v>
      </c>
      <c r="S257" s="2">
        <v>35050</v>
      </c>
      <c r="T257" s="2">
        <v>3430</v>
      </c>
      <c r="U257" s="1">
        <v>0</v>
      </c>
      <c r="V257" s="1">
        <v>5</v>
      </c>
      <c r="W257" s="1">
        <v>24</v>
      </c>
      <c r="X257" s="1">
        <v>25</v>
      </c>
      <c r="Y257" s="1">
        <v>18</v>
      </c>
      <c r="Z257" s="1">
        <v>17</v>
      </c>
      <c r="AA257" s="1">
        <v>11</v>
      </c>
      <c r="AB257" s="1">
        <f>AA257*0+Z257*1+Y257*2+X257*3+W257*4+V257*5+U257*6</f>
        <v>249</v>
      </c>
      <c r="AC257" s="1">
        <f>T257/S257</f>
        <v>9.7860199714693299E-2</v>
      </c>
    </row>
    <row r="258" spans="1:29" x14ac:dyDescent="0.4">
      <c r="A258" s="3">
        <v>44824</v>
      </c>
      <c r="B258" s="1">
        <v>458</v>
      </c>
      <c r="C258" s="12">
        <v>1</v>
      </c>
      <c r="D258">
        <v>3</v>
      </c>
      <c r="E258">
        <v>6220739</v>
      </c>
      <c r="F258">
        <f>(SQRT(LOG(E258,9))-2)*10</f>
        <v>6.6826119893379676</v>
      </c>
      <c r="G258" s="1" t="s">
        <v>287</v>
      </c>
      <c r="H258" s="2">
        <v>1</v>
      </c>
      <c r="I258" s="2">
        <v>0</v>
      </c>
      <c r="J258" s="2">
        <v>1</v>
      </c>
      <c r="K258" s="2">
        <v>0</v>
      </c>
      <c r="L258" s="2">
        <v>1</v>
      </c>
      <c r="M258" s="2">
        <v>1</v>
      </c>
      <c r="N258" s="2">
        <v>0</v>
      </c>
      <c r="O258" s="2">
        <v>0</v>
      </c>
      <c r="P258" s="2">
        <v>0</v>
      </c>
      <c r="Q258" s="2">
        <v>0</v>
      </c>
      <c r="R258" s="2">
        <f>H258*0.5+I258*0.4+J258*0.3+K258*0.2+L258*0.1-M258*0.1-N258*0.2-O258*0.3-P258*0.4-Q258*0.5</f>
        <v>0.8</v>
      </c>
      <c r="S258" s="2">
        <v>31277</v>
      </c>
      <c r="T258" s="2">
        <v>2843</v>
      </c>
      <c r="U258" s="1">
        <v>0</v>
      </c>
      <c r="V258" s="1">
        <v>6</v>
      </c>
      <c r="W258" s="1">
        <v>20</v>
      </c>
      <c r="X258" s="1">
        <v>33</v>
      </c>
      <c r="Y258" s="1">
        <v>27</v>
      </c>
      <c r="Z258" s="1">
        <v>12</v>
      </c>
      <c r="AA258" s="1">
        <v>2</v>
      </c>
      <c r="AB258" s="1">
        <f>AA258*0+Z258*1+Y258*2+X258*3+W258*4+V258*5+U258*6</f>
        <v>275</v>
      </c>
      <c r="AC258" s="1">
        <f>T258/S258</f>
        <v>9.0897464590593724E-2</v>
      </c>
    </row>
    <row r="259" spans="1:29" x14ac:dyDescent="0.4">
      <c r="A259" s="3">
        <v>44825</v>
      </c>
      <c r="B259" s="1">
        <v>459</v>
      </c>
      <c r="C259" s="12">
        <v>1</v>
      </c>
      <c r="D259">
        <v>2</v>
      </c>
      <c r="E259">
        <v>2861982</v>
      </c>
      <c r="F259">
        <f>(SQRT(LOG(E259,9))-2)*10</f>
        <v>6.012063828655605</v>
      </c>
      <c r="G259" s="1" t="s">
        <v>104</v>
      </c>
      <c r="H259" s="2">
        <v>1</v>
      </c>
      <c r="I259" s="2">
        <v>0</v>
      </c>
      <c r="J259" s="2">
        <v>1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f>H259*0.5+I259*0.4+J259*0.3+K259*0.2+L259*0.1-M259*0.1-N259*0.2-O259*0.3-P259*0.4-Q259*0.5</f>
        <v>0.8</v>
      </c>
      <c r="S259" s="2">
        <v>31976</v>
      </c>
      <c r="T259" s="2">
        <v>2900</v>
      </c>
      <c r="U259" s="1">
        <v>0</v>
      </c>
      <c r="V259" s="1">
        <v>5</v>
      </c>
      <c r="W259" s="1">
        <v>30</v>
      </c>
      <c r="X259" s="1">
        <v>35</v>
      </c>
      <c r="Y259" s="1">
        <v>21</v>
      </c>
      <c r="Z259" s="1">
        <v>8</v>
      </c>
      <c r="AA259" s="1">
        <v>1</v>
      </c>
      <c r="AB259" s="1">
        <f>AA259*0+Z259*1+Y259*2+X259*3+W259*4+V259*5+U259*6</f>
        <v>300</v>
      </c>
      <c r="AC259" s="1">
        <f>T259/S259</f>
        <v>9.0693019764823621E-2</v>
      </c>
    </row>
    <row r="260" spans="1:29" x14ac:dyDescent="0.4">
      <c r="A260" s="3">
        <v>44826</v>
      </c>
      <c r="B260" s="1">
        <v>460</v>
      </c>
      <c r="C260" s="12">
        <v>1</v>
      </c>
      <c r="D260">
        <v>2</v>
      </c>
      <c r="E260">
        <v>38929141</v>
      </c>
      <c r="F260">
        <f>(SQRT(LOG(E260,9))-2)*10</f>
        <v>8.2032638622439649</v>
      </c>
      <c r="G260" s="1" t="s">
        <v>385</v>
      </c>
      <c r="H260" s="2">
        <v>0</v>
      </c>
      <c r="I260" s="2">
        <v>1</v>
      </c>
      <c r="J260" s="2">
        <v>1</v>
      </c>
      <c r="K260" s="2">
        <v>0</v>
      </c>
      <c r="L260" s="2">
        <v>1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f>H260*0.5+I260*0.4+J260*0.3+K260*0.2+L260*0.1-M260*0.1-N260*0.2-O260*0.3-P260*0.4-Q260*0.5</f>
        <v>0.79999999999999993</v>
      </c>
      <c r="S260" s="2">
        <v>34455</v>
      </c>
      <c r="T260" s="2">
        <v>3119</v>
      </c>
      <c r="U260" s="1">
        <v>1</v>
      </c>
      <c r="V260" s="1">
        <v>14</v>
      </c>
      <c r="W260" s="1">
        <v>35</v>
      </c>
      <c r="X260" s="1">
        <v>29</v>
      </c>
      <c r="Y260" s="1">
        <v>15</v>
      </c>
      <c r="Z260" s="1">
        <v>5</v>
      </c>
      <c r="AA260" s="1">
        <v>1</v>
      </c>
      <c r="AB260" s="1">
        <f>AA260*0+Z260*1+Y260*2+X260*3+W260*4+V260*5+U260*6</f>
        <v>338</v>
      </c>
      <c r="AC260" s="1">
        <f>T260/S260</f>
        <v>9.0523871716731971E-2</v>
      </c>
    </row>
    <row r="261" spans="1:29" x14ac:dyDescent="0.4">
      <c r="A261" s="3">
        <v>44827</v>
      </c>
      <c r="B261" s="1">
        <v>461</v>
      </c>
      <c r="C261" s="12">
        <v>1</v>
      </c>
      <c r="D261">
        <v>1</v>
      </c>
      <c r="E261">
        <v>13158826</v>
      </c>
      <c r="F261">
        <f>(SQRT(LOG(E261,9))-2)*10</f>
        <v>7.3140902493813398</v>
      </c>
      <c r="G261" s="1" t="s">
        <v>103</v>
      </c>
      <c r="H261" s="2">
        <v>0</v>
      </c>
      <c r="I261" s="2">
        <v>0</v>
      </c>
      <c r="J261" s="2">
        <v>0</v>
      </c>
      <c r="K261" s="2">
        <v>1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f>H261*0.5+I261*0.4+J261*0.3+K261*0.2+L261*0.1-M261*0.1-N261*0.2-O261*0.3-P261*0.4-Q261*0.5</f>
        <v>0.2</v>
      </c>
      <c r="S261" s="2">
        <v>31509</v>
      </c>
      <c r="T261" s="2">
        <v>2893</v>
      </c>
      <c r="U261" s="1">
        <v>0</v>
      </c>
      <c r="V261" s="1">
        <v>6</v>
      </c>
      <c r="W261" s="1">
        <v>30</v>
      </c>
      <c r="X261" s="1">
        <v>39</v>
      </c>
      <c r="Y261" s="1">
        <v>19</v>
      </c>
      <c r="Z261" s="1">
        <v>5</v>
      </c>
      <c r="AA261" s="1">
        <v>0</v>
      </c>
      <c r="AB261" s="1">
        <f>AA261*0+Z261*1+Y261*2+X261*3+W261*4+V261*5+U261*6</f>
        <v>310</v>
      </c>
      <c r="AC261" s="1">
        <f>T261/S261</f>
        <v>9.1815036973563108E-2</v>
      </c>
    </row>
    <row r="262" spans="1:29" x14ac:dyDescent="0.4">
      <c r="A262" s="3">
        <v>44828</v>
      </c>
      <c r="B262" s="1">
        <v>462</v>
      </c>
      <c r="C262" s="12">
        <v>1</v>
      </c>
      <c r="D262">
        <v>2</v>
      </c>
      <c r="E262">
        <v>672155</v>
      </c>
      <c r="F262">
        <f>(SQRT(LOG(E262,9))-2)*10</f>
        <v>4.7121551738102951</v>
      </c>
      <c r="G262" s="1" t="s">
        <v>102</v>
      </c>
      <c r="H262" s="2">
        <v>1</v>
      </c>
      <c r="I262" s="2">
        <v>0</v>
      </c>
      <c r="J262" s="2">
        <v>1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f>H262*0.5+I262*0.4+J262*0.3+K262*0.2+L262*0.1-M262*0.1-N262*0.2-O262*0.3-P262*0.4-Q262*0.5</f>
        <v>0.8</v>
      </c>
      <c r="S262" s="2">
        <v>32777</v>
      </c>
      <c r="T262" s="2">
        <v>3077</v>
      </c>
      <c r="U262" s="1">
        <v>1</v>
      </c>
      <c r="V262" s="1">
        <v>14</v>
      </c>
      <c r="W262" s="1">
        <v>29</v>
      </c>
      <c r="X262" s="1">
        <v>28</v>
      </c>
      <c r="Y262" s="1">
        <v>16</v>
      </c>
      <c r="Z262" s="1">
        <v>8</v>
      </c>
      <c r="AA262" s="1">
        <v>3</v>
      </c>
      <c r="AB262" s="1">
        <f>AA262*0+Z262*1+Y262*2+X262*3+W262*4+V262*5+U262*6</f>
        <v>316</v>
      </c>
      <c r="AC262" s="1">
        <f>T262/S262</f>
        <v>9.3876803856362698E-2</v>
      </c>
    </row>
    <row r="263" spans="1:29" x14ac:dyDescent="0.4">
      <c r="A263" s="3">
        <v>44829</v>
      </c>
      <c r="B263" s="1">
        <v>463</v>
      </c>
      <c r="C263" s="12">
        <v>1</v>
      </c>
      <c r="D263">
        <v>2</v>
      </c>
      <c r="E263">
        <v>8780656</v>
      </c>
      <c r="F263">
        <f>(SQRT(LOG(E263,9))-2)*10</f>
        <v>6.9749521752307553</v>
      </c>
      <c r="G263" s="1" t="s">
        <v>355</v>
      </c>
      <c r="H263" s="2">
        <v>0</v>
      </c>
      <c r="I263" s="2">
        <v>1</v>
      </c>
      <c r="J263" s="2">
        <v>1</v>
      </c>
      <c r="K263" s="2">
        <v>0</v>
      </c>
      <c r="L263" s="2">
        <v>1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f>H263*0.5+I263*0.4+J263*0.3+K263*0.2+L263*0.1-M263*0.1-N263*0.2-O263*0.3-P263*0.4-Q263*0.5</f>
        <v>0.79999999999999993</v>
      </c>
      <c r="S263" s="2">
        <v>28994</v>
      </c>
      <c r="T263" s="2">
        <v>2677</v>
      </c>
      <c r="U263" s="1">
        <v>0</v>
      </c>
      <c r="V263" s="1">
        <v>10</v>
      </c>
      <c r="W263" s="1">
        <v>25</v>
      </c>
      <c r="X263" s="1">
        <v>34</v>
      </c>
      <c r="Y263" s="1">
        <v>22</v>
      </c>
      <c r="Z263" s="1">
        <v>8</v>
      </c>
      <c r="AA263" s="1">
        <v>1</v>
      </c>
      <c r="AB263" s="1">
        <f>AA263*0+Z263*1+Y263*2+X263*3+W263*4+V263*5+U263*6</f>
        <v>304</v>
      </c>
      <c r="AC263" s="1">
        <f>T263/S263</f>
        <v>9.232944747189073E-2</v>
      </c>
    </row>
    <row r="264" spans="1:29" x14ac:dyDescent="0.4">
      <c r="A264" s="3">
        <v>44830</v>
      </c>
      <c r="B264" s="1">
        <v>464</v>
      </c>
      <c r="C264" s="12">
        <v>1</v>
      </c>
      <c r="D264">
        <v>1</v>
      </c>
      <c r="E264">
        <v>774000</v>
      </c>
      <c r="F264">
        <f>(SQRT(LOG(E264,9))-2)*10</f>
        <v>4.8417304760933355</v>
      </c>
      <c r="G264" s="1" t="s">
        <v>316</v>
      </c>
      <c r="H264" s="2">
        <v>0</v>
      </c>
      <c r="I264" s="2">
        <v>0</v>
      </c>
      <c r="J264" s="2">
        <v>0</v>
      </c>
      <c r="K264" s="2">
        <v>0</v>
      </c>
      <c r="L264" s="2">
        <v>1</v>
      </c>
      <c r="M264" s="2">
        <v>1</v>
      </c>
      <c r="N264" s="2">
        <v>0</v>
      </c>
      <c r="O264" s="2">
        <v>0</v>
      </c>
      <c r="P264" s="2">
        <v>0</v>
      </c>
      <c r="Q264" s="2">
        <v>0</v>
      </c>
      <c r="R264" s="2">
        <f>H264*0.5+I264*0.4+J264*0.3+K264*0.2+L264*0.1-M264*0.1-N264*0.2-O264*0.3-P264*0.4-Q264*0.5</f>
        <v>0</v>
      </c>
      <c r="S264" s="2">
        <v>31706</v>
      </c>
      <c r="T264" s="2">
        <v>2884</v>
      </c>
      <c r="U264" s="1">
        <v>0</v>
      </c>
      <c r="V264" s="1">
        <v>5</v>
      </c>
      <c r="W264" s="1">
        <v>23</v>
      </c>
      <c r="X264" s="1">
        <v>38</v>
      </c>
      <c r="Y264" s="1">
        <v>24</v>
      </c>
      <c r="Z264" s="1">
        <v>7</v>
      </c>
      <c r="AA264" s="1">
        <v>1</v>
      </c>
      <c r="AB264" s="1">
        <f>AA264*0+Z264*1+Y264*2+X264*3+W264*4+V264*5+U264*6</f>
        <v>286</v>
      </c>
      <c r="AC264" s="1">
        <f>T264/S264</f>
        <v>9.0960701444521536E-2</v>
      </c>
    </row>
    <row r="265" spans="1:29" x14ac:dyDescent="0.4">
      <c r="A265" s="3">
        <v>44831</v>
      </c>
      <c r="B265" s="1">
        <v>465</v>
      </c>
      <c r="C265" s="12">
        <v>1</v>
      </c>
      <c r="D265">
        <v>1</v>
      </c>
      <c r="E265">
        <v>331525</v>
      </c>
      <c r="F265">
        <f>(SQRT(LOG(E265,9))-2)*10</f>
        <v>4.0525135431163894</v>
      </c>
      <c r="G265" s="1" t="s">
        <v>101</v>
      </c>
      <c r="H265" s="2">
        <v>0</v>
      </c>
      <c r="I265" s="2">
        <v>0</v>
      </c>
      <c r="J265" s="2">
        <v>0</v>
      </c>
      <c r="K265" s="2">
        <v>1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f>H265*0.5+I265*0.4+J265*0.3+K265*0.2+L265*0.1-M265*0.1-N265*0.2-O265*0.3-P265*0.4-Q265*0.5</f>
        <v>0.2</v>
      </c>
      <c r="S265" s="2">
        <v>30985</v>
      </c>
      <c r="T265" s="2">
        <v>2888</v>
      </c>
      <c r="U265" s="1">
        <v>0</v>
      </c>
      <c r="V265" s="1">
        <v>2</v>
      </c>
      <c r="W265" s="1">
        <v>18</v>
      </c>
      <c r="X265" s="1">
        <v>38</v>
      </c>
      <c r="Y265" s="1">
        <v>28</v>
      </c>
      <c r="Z265" s="1">
        <v>11</v>
      </c>
      <c r="AA265" s="1">
        <v>2</v>
      </c>
      <c r="AB265" s="1">
        <f>AA265*0+Z265*1+Y265*2+X265*3+W265*4+V265*5+U265*6</f>
        <v>263</v>
      </c>
      <c r="AC265" s="1">
        <f>T265/S265</f>
        <v>9.320639018880103E-2</v>
      </c>
    </row>
    <row r="266" spans="1:29" x14ac:dyDescent="0.4">
      <c r="A266" s="3">
        <v>44832</v>
      </c>
      <c r="B266" s="1">
        <v>466</v>
      </c>
      <c r="C266" s="12">
        <v>2</v>
      </c>
      <c r="D266">
        <v>2</v>
      </c>
      <c r="E266">
        <v>171456</v>
      </c>
      <c r="F266">
        <f>(SQRT(LOG(E266,9))-2)*10</f>
        <v>3.4203733489187327</v>
      </c>
      <c r="G266" s="1" t="s">
        <v>113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f>H266*0.5+I266*0.4+J266*0.3+K266*0.2+L266*0.1-M266*0.1-N266*0.2-O266*0.3-P266*0.4-Q266*0.5</f>
        <v>0</v>
      </c>
      <c r="S266" s="2">
        <v>31355</v>
      </c>
      <c r="T266" s="2">
        <v>3007</v>
      </c>
      <c r="U266" s="1">
        <v>0</v>
      </c>
      <c r="V266" s="1">
        <v>3</v>
      </c>
      <c r="W266" s="1">
        <v>21</v>
      </c>
      <c r="X266" s="1">
        <v>38</v>
      </c>
      <c r="Y266" s="1">
        <v>26</v>
      </c>
      <c r="Z266" s="1">
        <v>9</v>
      </c>
      <c r="AA266" s="1">
        <v>1</v>
      </c>
      <c r="AB266" s="1">
        <f>AA266*0+Z266*1+Y266*2+X266*3+W266*4+V266*5+U266*6</f>
        <v>274</v>
      </c>
      <c r="AC266" s="1">
        <f>T266/S266</f>
        <v>9.5901770052623181E-2</v>
      </c>
    </row>
    <row r="267" spans="1:29" x14ac:dyDescent="0.4">
      <c r="A267" s="3">
        <v>44833</v>
      </c>
      <c r="B267" s="1">
        <v>467</v>
      </c>
      <c r="C267" s="12">
        <v>1</v>
      </c>
      <c r="D267">
        <v>1</v>
      </c>
      <c r="E267">
        <v>101839</v>
      </c>
      <c r="F267">
        <f>(SQRT(LOG(E267,9))-2)*10</f>
        <v>2.9086267750273276</v>
      </c>
      <c r="G267" s="1" t="s">
        <v>112</v>
      </c>
      <c r="H267" s="2">
        <v>0</v>
      </c>
      <c r="I267" s="2">
        <v>0</v>
      </c>
      <c r="J267" s="2">
        <v>1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f>H267*0.5+I267*0.4+J267*0.3+K267*0.2+L267*0.1-M267*0.1-N267*0.2-O267*0.3-P267*0.4-Q267*0.5</f>
        <v>0.3</v>
      </c>
      <c r="S267" s="2">
        <v>30477</v>
      </c>
      <c r="T267" s="2">
        <v>2829</v>
      </c>
      <c r="U267" s="1">
        <v>0</v>
      </c>
      <c r="V267" s="1">
        <v>4</v>
      </c>
      <c r="W267" s="1">
        <v>23</v>
      </c>
      <c r="X267" s="1">
        <v>36</v>
      </c>
      <c r="Y267" s="1">
        <v>24</v>
      </c>
      <c r="Z267" s="1">
        <v>11</v>
      </c>
      <c r="AA267" s="1">
        <v>2</v>
      </c>
      <c r="AB267" s="1">
        <f>AA267*0+Z267*1+Y267*2+X267*3+W267*4+V267*5+U267*6</f>
        <v>279</v>
      </c>
      <c r="AC267" s="1">
        <f>T267/S267</f>
        <v>9.2824096859927152E-2</v>
      </c>
    </row>
    <row r="268" spans="1:29" x14ac:dyDescent="0.4">
      <c r="A268" s="3">
        <v>44834</v>
      </c>
      <c r="B268" s="1">
        <v>468</v>
      </c>
      <c r="C268" s="12">
        <v>1</v>
      </c>
      <c r="D268">
        <v>1</v>
      </c>
      <c r="E268">
        <v>622924</v>
      </c>
      <c r="F268">
        <f>(SQRT(LOG(E268,9))-2)*10</f>
        <v>4.6420123190364393</v>
      </c>
      <c r="G268" s="1" t="s">
        <v>371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f>H268*0.5+I268*0.4+J268*0.3+K268*0.2+L268*0.1-M268*0.1-N268*0.2-O268*0.3-P268*0.4-Q268*0.5</f>
        <v>0.2</v>
      </c>
      <c r="S268" s="2">
        <v>31223</v>
      </c>
      <c r="T268" s="2">
        <v>2859</v>
      </c>
      <c r="U268" s="1">
        <v>0</v>
      </c>
      <c r="V268" s="1">
        <v>8</v>
      </c>
      <c r="W268" s="1">
        <v>31</v>
      </c>
      <c r="X268" s="1">
        <v>35</v>
      </c>
      <c r="Y268" s="1">
        <v>20</v>
      </c>
      <c r="Z268" s="1">
        <v>6</v>
      </c>
      <c r="AA268" s="1">
        <v>1</v>
      </c>
      <c r="AB268" s="1">
        <f>AA268*0+Z268*1+Y268*2+X268*3+W268*4+V268*5+U268*6</f>
        <v>315</v>
      </c>
      <c r="AC268" s="1">
        <f>T268/S268</f>
        <v>9.1567113986484316E-2</v>
      </c>
    </row>
    <row r="269" spans="1:29" x14ac:dyDescent="0.4">
      <c r="A269" s="3">
        <v>44835</v>
      </c>
      <c r="B269" s="1">
        <v>469</v>
      </c>
      <c r="C269" s="12">
        <v>2</v>
      </c>
      <c r="D269">
        <v>3</v>
      </c>
      <c r="E269">
        <v>70957750</v>
      </c>
      <c r="F269">
        <f>(SQRT(LOG(E269,9))-2)*10</f>
        <v>8.683563466474272</v>
      </c>
      <c r="G269" s="1" t="s">
        <v>254</v>
      </c>
      <c r="H269" s="2">
        <v>2</v>
      </c>
      <c r="I269" s="2">
        <v>0</v>
      </c>
      <c r="J269" s="2">
        <v>1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f>H269*0.5+I269*0.4+J269*0.3+K269*0.2+L269*0.1-M269*0.1-N269*0.2-O269*0.3-P269*0.4-Q269*0.5</f>
        <v>1.3</v>
      </c>
      <c r="S269" s="2">
        <v>28202</v>
      </c>
      <c r="T269" s="2">
        <v>2696</v>
      </c>
      <c r="U269" s="1">
        <v>0</v>
      </c>
      <c r="V269" s="1">
        <v>4</v>
      </c>
      <c r="W269" s="1">
        <v>16</v>
      </c>
      <c r="X269" s="1">
        <v>34</v>
      </c>
      <c r="Y269" s="1">
        <v>31</v>
      </c>
      <c r="Z269" s="1">
        <v>12</v>
      </c>
      <c r="AA269" s="1">
        <v>1</v>
      </c>
      <c r="AB269" s="1">
        <f>AA269*0+Z269*1+Y269*2+X269*3+W269*4+V269*5+U269*6</f>
        <v>260</v>
      </c>
      <c r="AC269" s="1">
        <f>T269/S269</f>
        <v>9.5596057017232824E-2</v>
      </c>
    </row>
    <row r="270" spans="1:29" x14ac:dyDescent="0.4">
      <c r="A270" s="3">
        <v>44836</v>
      </c>
      <c r="B270" s="1">
        <v>470</v>
      </c>
      <c r="C270" s="12">
        <v>1</v>
      </c>
      <c r="D270">
        <v>2</v>
      </c>
      <c r="E270">
        <v>415457</v>
      </c>
      <c r="F270">
        <f>(SQRT(LOG(E270,9))-2)*10</f>
        <v>4.2650852145013918</v>
      </c>
      <c r="G270" s="1" t="s">
        <v>360</v>
      </c>
      <c r="H270" s="2">
        <v>1</v>
      </c>
      <c r="I270" s="2">
        <v>1</v>
      </c>
      <c r="J270" s="2">
        <v>0</v>
      </c>
      <c r="K270" s="2">
        <v>0</v>
      </c>
      <c r="L270" s="2">
        <v>1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f>H270*0.5+I270*0.4+J270*0.3+K270*0.2+L270*0.1-M270*0.1-N270*0.2-O270*0.3-P270*0.4-Q270*0.5</f>
        <v>1</v>
      </c>
      <c r="S270" s="2">
        <v>30088</v>
      </c>
      <c r="T270" s="2">
        <v>2775</v>
      </c>
      <c r="U270" s="1">
        <v>0</v>
      </c>
      <c r="V270" s="1">
        <v>6</v>
      </c>
      <c r="W270" s="1">
        <v>28</v>
      </c>
      <c r="X270" s="1">
        <v>40</v>
      </c>
      <c r="Y270" s="1">
        <v>20</v>
      </c>
      <c r="Z270" s="1">
        <v>5</v>
      </c>
      <c r="AA270" s="1">
        <v>1</v>
      </c>
      <c r="AB270" s="1">
        <f>AA270*0+Z270*1+Y270*2+X270*3+W270*4+V270*5+U270*6</f>
        <v>307</v>
      </c>
      <c r="AC270" s="1">
        <f>T270/S270</f>
        <v>9.2229460249933531E-2</v>
      </c>
    </row>
    <row r="271" spans="1:29" x14ac:dyDescent="0.4">
      <c r="A271" s="3">
        <v>44837</v>
      </c>
      <c r="B271" s="1">
        <v>471</v>
      </c>
      <c r="C271" s="12">
        <v>1</v>
      </c>
      <c r="D271">
        <v>1</v>
      </c>
      <c r="E271">
        <v>2773263</v>
      </c>
      <c r="F271">
        <f>(SQRT(LOG(E271,9))-2)*10</f>
        <v>5.9845012012684506</v>
      </c>
      <c r="G271" s="1" t="s">
        <v>375</v>
      </c>
      <c r="H271" s="2">
        <v>0</v>
      </c>
      <c r="I271" s="2">
        <v>0</v>
      </c>
      <c r="J271" s="2">
        <v>0</v>
      </c>
      <c r="K271" s="2">
        <v>0</v>
      </c>
      <c r="L271" s="2">
        <v>1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f>H271*0.5+I271*0.4+J271*0.3+K271*0.2+L271*0.1-M271*0.1-N271*0.2-O271*0.3-P271*0.4-Q271*0.5</f>
        <v>0.1</v>
      </c>
      <c r="S271" s="2">
        <v>32288</v>
      </c>
      <c r="T271" s="2">
        <v>2969</v>
      </c>
      <c r="U271" s="1">
        <v>1</v>
      </c>
      <c r="V271" s="1">
        <v>10</v>
      </c>
      <c r="W271" s="1">
        <v>30</v>
      </c>
      <c r="X271" s="1">
        <v>33</v>
      </c>
      <c r="Y271" s="1">
        <v>18</v>
      </c>
      <c r="Z271" s="1">
        <v>8</v>
      </c>
      <c r="AA271" s="1">
        <v>2</v>
      </c>
      <c r="AB271" s="1">
        <f>AA271*0+Z271*1+Y271*2+X271*3+W271*4+V271*5+U271*6</f>
        <v>319</v>
      </c>
      <c r="AC271" s="1">
        <f>T271/S271</f>
        <v>9.1953666997026756E-2</v>
      </c>
    </row>
    <row r="272" spans="1:29" x14ac:dyDescent="0.4">
      <c r="A272" s="3">
        <v>44838</v>
      </c>
      <c r="B272" s="1">
        <v>472</v>
      </c>
      <c r="C272" s="12">
        <v>1</v>
      </c>
      <c r="D272">
        <v>1</v>
      </c>
      <c r="E272">
        <v>520067</v>
      </c>
      <c r="F272">
        <f>(SQRT(LOG(E272,9))-2)*10</f>
        <v>4.4747904965923402</v>
      </c>
      <c r="G272" s="1" t="s">
        <v>249</v>
      </c>
      <c r="H272" s="2">
        <v>0</v>
      </c>
      <c r="I272" s="2">
        <v>0</v>
      </c>
      <c r="J272" s="2">
        <v>0</v>
      </c>
      <c r="K272" s="2">
        <v>1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f>H272*0.5+I272*0.4+J272*0.3+K272*0.2+L272*0.1-M272*0.1-N272*0.2-O272*0.3-P272*0.4-Q272*0.5</f>
        <v>0.2</v>
      </c>
      <c r="S272" s="2">
        <v>32014</v>
      </c>
      <c r="T272" s="2">
        <v>3060</v>
      </c>
      <c r="U272" s="1">
        <v>0</v>
      </c>
      <c r="V272" s="1">
        <v>3</v>
      </c>
      <c r="W272" s="1">
        <v>17</v>
      </c>
      <c r="X272" s="1">
        <v>35</v>
      </c>
      <c r="Y272" s="1">
        <v>28</v>
      </c>
      <c r="Z272" s="1">
        <v>13</v>
      </c>
      <c r="AA272" s="1">
        <v>3</v>
      </c>
      <c r="AB272" s="1">
        <f>AA272*0+Z272*1+Y272*2+X272*3+W272*4+V272*5+U272*6</f>
        <v>257</v>
      </c>
      <c r="AC272" s="1">
        <f>T272/S272</f>
        <v>9.5583182357718496E-2</v>
      </c>
    </row>
    <row r="273" spans="1:29" x14ac:dyDescent="0.4">
      <c r="A273" s="3">
        <v>44839</v>
      </c>
      <c r="B273" s="1">
        <v>473</v>
      </c>
      <c r="C273" s="12">
        <v>1</v>
      </c>
      <c r="D273">
        <v>1</v>
      </c>
      <c r="E273">
        <v>5073104</v>
      </c>
      <c r="F273">
        <f>(SQRT(LOG(E273,9))-2)*10</f>
        <v>6.5081169080806989</v>
      </c>
      <c r="G273" s="1" t="s">
        <v>369</v>
      </c>
      <c r="H273" s="2">
        <v>0</v>
      </c>
      <c r="I273" s="2">
        <v>0</v>
      </c>
      <c r="J273" s="2">
        <v>1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f>H273*0.5+I273*0.4+J273*0.3+K273*0.2+L273*0.1-M273*0.1-N273*0.2-O273*0.3-P273*0.4-Q273*0.5</f>
        <v>0.3</v>
      </c>
      <c r="S273" s="2">
        <v>30935</v>
      </c>
      <c r="T273" s="2">
        <v>2885</v>
      </c>
      <c r="U273" s="1">
        <v>0</v>
      </c>
      <c r="V273" s="1">
        <v>9</v>
      </c>
      <c r="W273" s="1">
        <v>30</v>
      </c>
      <c r="X273" s="1">
        <v>35</v>
      </c>
      <c r="Y273" s="1">
        <v>19</v>
      </c>
      <c r="Z273" s="1">
        <v>6</v>
      </c>
      <c r="AA273" s="1">
        <v>1</v>
      </c>
      <c r="AB273" s="1">
        <f>AA273*0+Z273*1+Y273*2+X273*3+W273*4+V273*5+U273*6</f>
        <v>314</v>
      </c>
      <c r="AC273" s="1">
        <f>T273/S273</f>
        <v>9.3260061419104576E-2</v>
      </c>
    </row>
    <row r="274" spans="1:29" x14ac:dyDescent="0.4">
      <c r="A274" s="3">
        <v>44840</v>
      </c>
      <c r="B274" s="1">
        <v>474</v>
      </c>
      <c r="C274" s="12">
        <v>1</v>
      </c>
      <c r="D274">
        <v>1</v>
      </c>
      <c r="E274">
        <v>519428</v>
      </c>
      <c r="F274">
        <f>(SQRT(LOG(E274,9))-2)*10</f>
        <v>4.473647367653486</v>
      </c>
      <c r="G274" s="1" t="s">
        <v>388</v>
      </c>
      <c r="H274" s="2">
        <v>0</v>
      </c>
      <c r="I274" s="2">
        <v>1</v>
      </c>
      <c r="J274" s="2">
        <v>0</v>
      </c>
      <c r="K274" s="2">
        <v>1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f>H274*0.5+I274*0.4+J274*0.3+K274*0.2+L274*0.1-M274*0.1-N274*0.2-O274*0.3-P274*0.4-Q274*0.5</f>
        <v>0.60000000000000009</v>
      </c>
      <c r="S274" s="2">
        <v>32522</v>
      </c>
      <c r="T274" s="2">
        <v>2987</v>
      </c>
      <c r="U274" s="1">
        <v>1</v>
      </c>
      <c r="V274" s="1">
        <v>10</v>
      </c>
      <c r="W274" s="1">
        <v>38</v>
      </c>
      <c r="X274" s="1">
        <v>34</v>
      </c>
      <c r="Y274" s="1">
        <v>13</v>
      </c>
      <c r="Z274" s="1">
        <v>3</v>
      </c>
      <c r="AA274" s="1">
        <v>0</v>
      </c>
      <c r="AB274" s="1">
        <f>AA274*0+Z274*1+Y274*2+X274*3+W274*4+V274*5+U274*6</f>
        <v>339</v>
      </c>
      <c r="AC274" s="1">
        <f>T274/S274</f>
        <v>9.184551995572228E-2</v>
      </c>
    </row>
    <row r="275" spans="1:29" x14ac:dyDescent="0.4">
      <c r="A275" s="3">
        <v>44841</v>
      </c>
      <c r="B275" s="1">
        <v>475</v>
      </c>
      <c r="C275" s="12">
        <v>2</v>
      </c>
      <c r="D275">
        <v>1</v>
      </c>
      <c r="E275">
        <v>1098188</v>
      </c>
      <c r="F275">
        <f>(SQRT(LOG(E275,9))-2)*10</f>
        <v>5.1601610303962353</v>
      </c>
      <c r="G275" s="1" t="s">
        <v>152</v>
      </c>
      <c r="H275" s="2">
        <v>0</v>
      </c>
      <c r="I275" s="2">
        <v>0</v>
      </c>
      <c r="J275" s="2">
        <v>1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f>H275*0.5+I275*0.4+J275*0.3+K275*0.2+L275*0.1-M275*0.1-N275*0.2-O275*0.3-P275*0.4-Q275*0.5</f>
        <v>0.3</v>
      </c>
      <c r="S275" s="2">
        <v>29026</v>
      </c>
      <c r="T275" s="2">
        <v>2840</v>
      </c>
      <c r="U275" s="1">
        <v>0</v>
      </c>
      <c r="V275" s="1">
        <v>2</v>
      </c>
      <c r="W275" s="1">
        <v>11</v>
      </c>
      <c r="X275" s="1">
        <v>23</v>
      </c>
      <c r="Y275" s="1">
        <v>29</v>
      </c>
      <c r="Z275" s="1">
        <v>24</v>
      </c>
      <c r="AA275" s="1">
        <v>11</v>
      </c>
      <c r="AB275" s="1">
        <f>AA275*0+Z275*1+Y275*2+X275*3+W275*4+V275*5+U275*6</f>
        <v>205</v>
      </c>
      <c r="AC275" s="1">
        <f>T275/S275</f>
        <v>9.7843312891890036E-2</v>
      </c>
    </row>
    <row r="276" spans="1:29" x14ac:dyDescent="0.4">
      <c r="A276" s="3">
        <v>44842</v>
      </c>
      <c r="B276" s="1">
        <v>476</v>
      </c>
      <c r="C276" s="12">
        <v>1</v>
      </c>
      <c r="D276">
        <v>2</v>
      </c>
      <c r="E276">
        <v>977544</v>
      </c>
      <c r="F276">
        <f>(SQRT(LOG(E276,9))-2)*10</f>
        <v>5.0546865025891252</v>
      </c>
      <c r="G276" s="1" t="s">
        <v>123</v>
      </c>
      <c r="H276" s="2">
        <v>0</v>
      </c>
      <c r="I276" s="2">
        <v>0</v>
      </c>
      <c r="J276" s="2">
        <v>0</v>
      </c>
      <c r="K276" s="2">
        <v>1</v>
      </c>
      <c r="L276" s="2">
        <v>1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f>H276*0.5+I276*0.4+J276*0.3+K276*0.2+L276*0.1-M276*0.1-N276*0.2-O276*0.3-P276*0.4-Q276*0.5</f>
        <v>0.30000000000000004</v>
      </c>
      <c r="S276" s="2">
        <v>26905</v>
      </c>
      <c r="T276" s="2">
        <v>2642</v>
      </c>
      <c r="U276" s="1">
        <v>0</v>
      </c>
      <c r="V276" s="1">
        <v>2</v>
      </c>
      <c r="W276" s="1">
        <v>15</v>
      </c>
      <c r="X276" s="1">
        <v>35</v>
      </c>
      <c r="Y276" s="1">
        <v>31</v>
      </c>
      <c r="Z276" s="1">
        <v>14</v>
      </c>
      <c r="AA276" s="1">
        <v>2</v>
      </c>
      <c r="AB276" s="1">
        <f>AA276*0+Z276*1+Y276*2+X276*3+W276*4+V276*5+U276*6</f>
        <v>251</v>
      </c>
      <c r="AC276" s="1">
        <f>T276/S276</f>
        <v>9.8197361085300125E-2</v>
      </c>
    </row>
    <row r="277" spans="1:29" x14ac:dyDescent="0.4">
      <c r="A277" s="3">
        <v>44843</v>
      </c>
      <c r="B277" s="1">
        <v>477</v>
      </c>
      <c r="C277" s="12">
        <v>1</v>
      </c>
      <c r="D277">
        <v>1</v>
      </c>
      <c r="E277">
        <v>726642</v>
      </c>
      <c r="F277">
        <f>(SQRT(LOG(E277,9))-2)*10</f>
        <v>4.7838261980807539</v>
      </c>
      <c r="G277" s="1" t="s">
        <v>222</v>
      </c>
      <c r="H277" s="2">
        <v>0</v>
      </c>
      <c r="I277" s="2">
        <v>0</v>
      </c>
      <c r="J277" s="2">
        <v>0</v>
      </c>
      <c r="K277" s="2">
        <v>1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f>H277*0.5+I277*0.4+J277*0.3+K277*0.2+L277*0.1-M277*0.1-N277*0.2-O277*0.3-P277*0.4-Q277*0.5</f>
        <v>0.2</v>
      </c>
      <c r="S277" s="2">
        <v>28408</v>
      </c>
      <c r="T277" s="2">
        <v>2668</v>
      </c>
      <c r="U277" s="1">
        <v>0</v>
      </c>
      <c r="V277" s="1">
        <v>2</v>
      </c>
      <c r="W277" s="1">
        <v>13</v>
      </c>
      <c r="X277" s="1">
        <v>32</v>
      </c>
      <c r="Y277" s="1">
        <v>32</v>
      </c>
      <c r="Z277" s="1">
        <v>17</v>
      </c>
      <c r="AA277" s="1">
        <v>4</v>
      </c>
      <c r="AB277" s="1">
        <f>AA277*0+Z277*1+Y277*2+X277*3+W277*4+V277*5+U277*6</f>
        <v>239</v>
      </c>
      <c r="AC277" s="1">
        <f>T277/S277</f>
        <v>9.3917206420726554E-2</v>
      </c>
    </row>
    <row r="278" spans="1:29" x14ac:dyDescent="0.4">
      <c r="A278" s="3">
        <v>44844</v>
      </c>
      <c r="B278" s="1">
        <v>478</v>
      </c>
      <c r="C278" s="12">
        <v>1</v>
      </c>
      <c r="D278">
        <v>2</v>
      </c>
      <c r="E278">
        <v>50141455</v>
      </c>
      <c r="F278">
        <f>(SQRT(LOG(E278,9))-2)*10</f>
        <v>8.4067491652124957</v>
      </c>
      <c r="G278" s="1" t="s">
        <v>216</v>
      </c>
      <c r="H278" s="2">
        <v>1</v>
      </c>
      <c r="I278" s="2">
        <v>0</v>
      </c>
      <c r="J278" s="2">
        <v>0</v>
      </c>
      <c r="K278" s="2">
        <v>1</v>
      </c>
      <c r="L278" s="2">
        <v>0</v>
      </c>
      <c r="M278" s="2">
        <v>0</v>
      </c>
      <c r="N278" s="2">
        <v>1</v>
      </c>
      <c r="O278" s="2">
        <v>0</v>
      </c>
      <c r="P278" s="2">
        <v>0</v>
      </c>
      <c r="Q278" s="2">
        <v>0</v>
      </c>
      <c r="R278" s="2">
        <f>H278*0.5+I278*0.4+J278*0.3+K278*0.2+L278*0.1-M278*0.1-N278*0.2-O278*0.3-P278*0.4-Q278*0.5</f>
        <v>0.49999999999999994</v>
      </c>
      <c r="S278" s="2">
        <v>26878</v>
      </c>
      <c r="T278" s="2">
        <v>2654</v>
      </c>
      <c r="U278" s="1">
        <v>0</v>
      </c>
      <c r="V278" s="1">
        <v>3</v>
      </c>
      <c r="W278" s="1">
        <v>12</v>
      </c>
      <c r="X278" s="1">
        <v>29</v>
      </c>
      <c r="Y278" s="1">
        <v>33</v>
      </c>
      <c r="Z278" s="1">
        <v>20</v>
      </c>
      <c r="AA278" s="1">
        <v>3</v>
      </c>
      <c r="AB278" s="1">
        <f>AA278*0+Z278*1+Y278*2+X278*3+W278*4+V278*5+U278*6</f>
        <v>236</v>
      </c>
      <c r="AC278" s="1">
        <f>T278/S278</f>
        <v>9.8742465957288486E-2</v>
      </c>
    </row>
    <row r="279" spans="1:29" x14ac:dyDescent="0.4">
      <c r="A279" s="3">
        <v>44845</v>
      </c>
      <c r="B279" s="1">
        <v>479</v>
      </c>
      <c r="C279" s="12">
        <v>1</v>
      </c>
      <c r="D279">
        <v>2</v>
      </c>
      <c r="E279">
        <v>57094711</v>
      </c>
      <c r="F279">
        <f>(SQRT(LOG(E279,9))-2)*10</f>
        <v>8.5105898747613971</v>
      </c>
      <c r="G279" s="1" t="s">
        <v>339</v>
      </c>
      <c r="H279" s="2">
        <v>0</v>
      </c>
      <c r="I279" s="2">
        <v>0</v>
      </c>
      <c r="J279" s="2">
        <v>1</v>
      </c>
      <c r="K279" s="2">
        <v>0</v>
      </c>
      <c r="L279" s="2">
        <v>1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f>H279*0.5+I279*0.4+J279*0.3+K279*0.2+L279*0.1-M279*0.1-N279*0.2-O279*0.3-P279*0.4-Q279*0.5</f>
        <v>0.4</v>
      </c>
      <c r="S279" s="2">
        <v>28575</v>
      </c>
      <c r="T279" s="2">
        <v>2752</v>
      </c>
      <c r="U279" s="1">
        <v>0</v>
      </c>
      <c r="V279" s="1">
        <v>4</v>
      </c>
      <c r="W279" s="1">
        <v>28</v>
      </c>
      <c r="X279" s="1">
        <v>38</v>
      </c>
      <c r="Y279" s="1">
        <v>21</v>
      </c>
      <c r="Z279" s="1">
        <v>8</v>
      </c>
      <c r="AA279" s="1">
        <v>1</v>
      </c>
      <c r="AB279" s="1">
        <f>AA279*0+Z279*1+Y279*2+X279*3+W279*4+V279*5+U279*6</f>
        <v>296</v>
      </c>
      <c r="AC279" s="1">
        <f>T279/S279</f>
        <v>9.6307961504811898E-2</v>
      </c>
    </row>
    <row r="280" spans="1:29" x14ac:dyDescent="0.4">
      <c r="A280" s="3">
        <v>44846</v>
      </c>
      <c r="B280" s="1">
        <v>480</v>
      </c>
      <c r="C280" s="12">
        <v>2</v>
      </c>
      <c r="D280">
        <v>3</v>
      </c>
      <c r="E280">
        <v>1808092</v>
      </c>
      <c r="F280">
        <f>(SQRT(LOG(E280,9))-2)*10</f>
        <v>5.6071562122077667</v>
      </c>
      <c r="G280" s="1" t="s">
        <v>194</v>
      </c>
      <c r="H280" s="2">
        <v>0</v>
      </c>
      <c r="I280" s="2">
        <v>0</v>
      </c>
      <c r="J280" s="2">
        <v>0</v>
      </c>
      <c r="K280" s="2">
        <v>1</v>
      </c>
      <c r="L280" s="2">
        <v>2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f>H280*0.5+I280*0.4+J280*0.3+K280*0.2+L280*0.1-M280*0.1-N280*0.2-O280*0.3-P280*0.4-Q280*0.5</f>
        <v>0.4</v>
      </c>
      <c r="S280" s="2">
        <v>29151</v>
      </c>
      <c r="T280" s="2">
        <v>2947</v>
      </c>
      <c r="U280" s="1">
        <v>0</v>
      </c>
      <c r="V280" s="1">
        <v>2</v>
      </c>
      <c r="W280" s="1">
        <v>13</v>
      </c>
      <c r="X280" s="1">
        <v>25</v>
      </c>
      <c r="Y280" s="1">
        <v>28</v>
      </c>
      <c r="Z280" s="1">
        <v>21</v>
      </c>
      <c r="AA280" s="1">
        <v>11</v>
      </c>
      <c r="AB280" s="1">
        <f>AA280*0+Z280*1+Y280*2+X280*3+W280*4+V280*5+U280*6</f>
        <v>214</v>
      </c>
      <c r="AC280" s="1">
        <f>T280/S280</f>
        <v>0.10109430208226133</v>
      </c>
    </row>
    <row r="281" spans="1:29" x14ac:dyDescent="0.4">
      <c r="A281" s="3">
        <v>44847</v>
      </c>
      <c r="B281" s="1">
        <v>481</v>
      </c>
      <c r="C281" s="12">
        <v>1</v>
      </c>
      <c r="D281">
        <v>3</v>
      </c>
      <c r="E281">
        <v>34832354</v>
      </c>
      <c r="F281">
        <f>(SQRT(LOG(E281,9))-2)*10</f>
        <v>8.1134011624991622</v>
      </c>
      <c r="G281" s="1" t="s">
        <v>122</v>
      </c>
      <c r="H281" s="2">
        <v>1</v>
      </c>
      <c r="I281" s="2">
        <v>0</v>
      </c>
      <c r="J281" s="2">
        <v>1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1</v>
      </c>
      <c r="Q281" s="2">
        <v>0</v>
      </c>
      <c r="R281" s="2">
        <f>H281*0.5+I281*0.4+J281*0.3+K281*0.2+L281*0.1-M281*0.1-N281*0.2-O281*0.3-P281*0.4-Q281*0.5</f>
        <v>0.4</v>
      </c>
      <c r="S281" s="2">
        <v>27197</v>
      </c>
      <c r="T281" s="2">
        <v>2677</v>
      </c>
      <c r="U281" s="1">
        <v>0</v>
      </c>
      <c r="V281" s="1">
        <v>5</v>
      </c>
      <c r="W281" s="1">
        <v>23</v>
      </c>
      <c r="X281" s="1">
        <v>35</v>
      </c>
      <c r="Y281" s="1">
        <v>25</v>
      </c>
      <c r="Z281" s="1">
        <v>11</v>
      </c>
      <c r="AA281" s="1">
        <v>2</v>
      </c>
      <c r="AB281" s="1">
        <f>AA281*0+Z281*1+Y281*2+X281*3+W281*4+V281*5+U281*6</f>
        <v>283</v>
      </c>
      <c r="AC281" s="1">
        <f>T281/S281</f>
        <v>9.8429973894179498E-2</v>
      </c>
    </row>
    <row r="282" spans="1:29" x14ac:dyDescent="0.4">
      <c r="A282" s="3">
        <v>44848</v>
      </c>
      <c r="B282" s="1">
        <v>482</v>
      </c>
      <c r="C282" s="12">
        <v>1</v>
      </c>
      <c r="D282">
        <v>2</v>
      </c>
      <c r="E282">
        <v>53759851</v>
      </c>
      <c r="F282">
        <f>(SQRT(LOG(E282,9))-2)*10</f>
        <v>8.4625124963421605</v>
      </c>
      <c r="G282" s="1" t="s">
        <v>330</v>
      </c>
      <c r="H282" s="2">
        <v>0</v>
      </c>
      <c r="I282" s="2">
        <v>0</v>
      </c>
      <c r="J282" s="2">
        <v>0</v>
      </c>
      <c r="K282" s="2">
        <v>2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f>H282*0.5+I282*0.4+J282*0.3+K282*0.2+L282*0.1-M282*0.1-N282*0.2-O282*0.3-P282*0.4-Q282*0.5</f>
        <v>0.4</v>
      </c>
      <c r="S282" s="2">
        <v>28906</v>
      </c>
      <c r="T282" s="2">
        <v>2752</v>
      </c>
      <c r="U282" s="1">
        <v>0</v>
      </c>
      <c r="V282" s="1">
        <v>3</v>
      </c>
      <c r="W282" s="1">
        <v>23</v>
      </c>
      <c r="X282" s="1">
        <v>44</v>
      </c>
      <c r="Y282" s="1">
        <v>24</v>
      </c>
      <c r="Z282" s="1">
        <v>6</v>
      </c>
      <c r="AA282" s="1">
        <v>0</v>
      </c>
      <c r="AB282" s="1">
        <f>AA282*0+Z282*1+Y282*2+X282*3+W282*4+V282*5+U282*6</f>
        <v>293</v>
      </c>
      <c r="AC282" s="1">
        <f>T282/S282</f>
        <v>9.5205147720196504E-2</v>
      </c>
    </row>
    <row r="283" spans="1:29" x14ac:dyDescent="0.4">
      <c r="A283" s="3">
        <v>44849</v>
      </c>
      <c r="B283" s="1">
        <v>483</v>
      </c>
      <c r="C283" s="12">
        <v>2</v>
      </c>
      <c r="D283">
        <v>1</v>
      </c>
      <c r="E283">
        <v>20400979</v>
      </c>
      <c r="F283">
        <f>(SQRT(LOG(E283,9))-2)*10</f>
        <v>7.6769953962340631</v>
      </c>
      <c r="G283" s="1" t="s">
        <v>121</v>
      </c>
      <c r="H283" s="2">
        <v>0</v>
      </c>
      <c r="I283" s="2">
        <v>0</v>
      </c>
      <c r="J283" s="2">
        <v>1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f>H283*0.5+I283*0.4+J283*0.3+K283*0.2+L283*0.1-M283*0.1-N283*0.2-O283*0.3-P283*0.4-Q283*0.5</f>
        <v>0.3</v>
      </c>
      <c r="S283" s="2">
        <v>30403</v>
      </c>
      <c r="T283" s="2">
        <v>3123</v>
      </c>
      <c r="U283" s="1">
        <v>0</v>
      </c>
      <c r="V283" s="1">
        <v>7</v>
      </c>
      <c r="W283" s="1">
        <v>18</v>
      </c>
      <c r="X283" s="1">
        <v>20</v>
      </c>
      <c r="Y283" s="1">
        <v>15</v>
      </c>
      <c r="Z283" s="1">
        <v>16</v>
      </c>
      <c r="AA283" s="1">
        <v>23</v>
      </c>
      <c r="AB283" s="1">
        <f>AA283*0+Z283*1+Y283*2+X283*3+W283*4+V283*5+U283*6</f>
        <v>213</v>
      </c>
      <c r="AC283" s="1">
        <f>T283/S283</f>
        <v>0.10272012630332533</v>
      </c>
    </row>
    <row r="284" spans="1:29" x14ac:dyDescent="0.4">
      <c r="A284" s="3">
        <v>44850</v>
      </c>
      <c r="B284" s="1">
        <v>484</v>
      </c>
      <c r="C284" s="12">
        <v>1</v>
      </c>
      <c r="D284">
        <v>2</v>
      </c>
      <c r="E284">
        <v>1663068</v>
      </c>
      <c r="F284">
        <f>(SQRT(LOG(E284,9))-2)*10</f>
        <v>5.5327492184286475</v>
      </c>
      <c r="G284" s="1" t="s">
        <v>120</v>
      </c>
      <c r="H284" s="2">
        <v>1</v>
      </c>
      <c r="I284" s="2">
        <v>0</v>
      </c>
      <c r="J284" s="2">
        <v>1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f>H284*0.5+I284*0.4+J284*0.3+K284*0.2+L284*0.1-M284*0.1-N284*0.2-O284*0.3-P284*0.4-Q284*0.5</f>
        <v>0.8</v>
      </c>
      <c r="S284" s="2">
        <v>30459</v>
      </c>
      <c r="T284" s="2">
        <v>2854</v>
      </c>
      <c r="U284" s="1">
        <v>1</v>
      </c>
      <c r="V284" s="1">
        <v>8</v>
      </c>
      <c r="W284" s="1">
        <v>29</v>
      </c>
      <c r="X284" s="1">
        <v>36</v>
      </c>
      <c r="Y284" s="1">
        <v>19</v>
      </c>
      <c r="Z284" s="1">
        <v>6</v>
      </c>
      <c r="AA284" s="1">
        <v>1</v>
      </c>
      <c r="AB284" s="1">
        <f>AA284*0+Z284*1+Y284*2+X284*3+W284*4+V284*5+U284*6</f>
        <v>314</v>
      </c>
      <c r="AC284" s="1">
        <f>T284/S284</f>
        <v>9.3699727502544405E-2</v>
      </c>
    </row>
    <row r="285" spans="1:29" x14ac:dyDescent="0.4">
      <c r="A285" s="3">
        <v>44851</v>
      </c>
      <c r="B285" s="1">
        <v>485</v>
      </c>
      <c r="C285" s="12">
        <v>1</v>
      </c>
      <c r="D285">
        <v>2</v>
      </c>
      <c r="E285">
        <v>3893544</v>
      </c>
      <c r="F285">
        <f>(SQRT(LOG(E285,9))-2)*10</f>
        <v>6.2799598994805361</v>
      </c>
      <c r="G285" s="1" t="s">
        <v>119</v>
      </c>
      <c r="H285" s="2">
        <v>1</v>
      </c>
      <c r="I285" s="2">
        <v>1</v>
      </c>
      <c r="J285" s="2">
        <v>0</v>
      </c>
      <c r="K285" s="2">
        <v>0</v>
      </c>
      <c r="L285" s="2">
        <v>1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f>H285*0.5+I285*0.4+J285*0.3+K285*0.2+L285*0.1-M285*0.1-N285*0.2-O285*0.3-P285*0.4-Q285*0.5</f>
        <v>1</v>
      </c>
      <c r="S285" s="2">
        <v>31269</v>
      </c>
      <c r="T285" s="2">
        <v>2965</v>
      </c>
      <c r="U285" s="1">
        <v>1</v>
      </c>
      <c r="V285" s="1">
        <v>12</v>
      </c>
      <c r="W285" s="1">
        <v>34</v>
      </c>
      <c r="X285" s="1">
        <v>32</v>
      </c>
      <c r="Y285" s="1">
        <v>16</v>
      </c>
      <c r="Z285" s="1">
        <v>5</v>
      </c>
      <c r="AA285" s="1">
        <v>1</v>
      </c>
      <c r="AB285" s="1">
        <f>AA285*0+Z285*1+Y285*2+X285*3+W285*4+V285*5+U285*6</f>
        <v>335</v>
      </c>
      <c r="AC285" s="1">
        <f>T285/S285</f>
        <v>9.482234801240845E-2</v>
      </c>
    </row>
    <row r="286" spans="1:29" x14ac:dyDescent="0.4">
      <c r="A286" s="3">
        <v>44852</v>
      </c>
      <c r="B286" s="1">
        <v>486</v>
      </c>
      <c r="C286" s="12">
        <v>1</v>
      </c>
      <c r="D286">
        <v>2</v>
      </c>
      <c r="E286">
        <v>25349128</v>
      </c>
      <c r="F286">
        <f>(SQRT(LOG(E286,9))-2)*10</f>
        <v>7.8549729361647325</v>
      </c>
      <c r="G286" s="1" t="s">
        <v>118</v>
      </c>
      <c r="H286" s="2">
        <v>1</v>
      </c>
      <c r="I286" s="2">
        <v>1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1</v>
      </c>
      <c r="P286" s="2">
        <v>0</v>
      </c>
      <c r="Q286" s="2">
        <v>0</v>
      </c>
      <c r="R286" s="2">
        <f>H286*0.5+I286*0.4+J286*0.3+K286*0.2+L286*0.1-M286*0.1-N286*0.2-O286*0.3-P286*0.4-Q286*0.5</f>
        <v>0.7</v>
      </c>
      <c r="S286" s="2">
        <v>28612</v>
      </c>
      <c r="T286" s="2">
        <v>2805</v>
      </c>
      <c r="U286" s="1">
        <v>0</v>
      </c>
      <c r="V286" s="1">
        <v>5</v>
      </c>
      <c r="W286" s="1">
        <v>24</v>
      </c>
      <c r="X286" s="1">
        <v>38</v>
      </c>
      <c r="Y286" s="1">
        <v>23</v>
      </c>
      <c r="Z286" s="1">
        <v>8</v>
      </c>
      <c r="AA286" s="1">
        <v>1</v>
      </c>
      <c r="AB286" s="1">
        <f>AA286*0+Z286*1+Y286*2+X286*3+W286*4+V286*5+U286*6</f>
        <v>289</v>
      </c>
      <c r="AC286" s="1">
        <f>T286/S286</f>
        <v>9.8035789179365299E-2</v>
      </c>
    </row>
    <row r="287" spans="1:29" x14ac:dyDescent="0.4">
      <c r="A287" s="3">
        <v>44853</v>
      </c>
      <c r="B287" s="1">
        <v>487</v>
      </c>
      <c r="C287" s="12">
        <v>1</v>
      </c>
      <c r="D287">
        <v>2</v>
      </c>
      <c r="E287">
        <v>1436076</v>
      </c>
      <c r="F287">
        <f>(SQRT(LOG(E287,9))-2)*10</f>
        <v>5.4016223141861008</v>
      </c>
      <c r="G287" s="1" t="s">
        <v>117</v>
      </c>
      <c r="H287" s="2">
        <v>0</v>
      </c>
      <c r="I287" s="2">
        <v>0</v>
      </c>
      <c r="J287" s="2">
        <v>0</v>
      </c>
      <c r="K287" s="2">
        <v>0</v>
      </c>
      <c r="L287" s="2">
        <v>1</v>
      </c>
      <c r="M287" s="2">
        <v>1</v>
      </c>
      <c r="N287" s="2">
        <v>0</v>
      </c>
      <c r="O287" s="2">
        <v>0</v>
      </c>
      <c r="P287" s="2">
        <v>1</v>
      </c>
      <c r="Q287" s="2">
        <v>0</v>
      </c>
      <c r="R287" s="2">
        <f>H287*0.5+I287*0.4+J287*0.3+K287*0.2+L287*0.1-M287*0.1-N287*0.2-O287*0.3-P287*0.4-Q287*0.5</f>
        <v>-0.4</v>
      </c>
      <c r="S287" s="2">
        <v>28322</v>
      </c>
      <c r="T287" s="2">
        <v>2794</v>
      </c>
      <c r="U287" s="1">
        <v>0</v>
      </c>
      <c r="V287" s="1">
        <v>3</v>
      </c>
      <c r="W287" s="1">
        <v>23</v>
      </c>
      <c r="X287" s="1">
        <v>39</v>
      </c>
      <c r="Y287" s="1">
        <v>24</v>
      </c>
      <c r="Z287" s="1">
        <v>9</v>
      </c>
      <c r="AA287" s="1">
        <v>2</v>
      </c>
      <c r="AB287" s="1">
        <f>AA287*0+Z287*1+Y287*2+X287*3+W287*4+V287*5+U287*6</f>
        <v>281</v>
      </c>
      <c r="AC287" s="1">
        <f>T287/S287</f>
        <v>9.8651225195960743E-2</v>
      </c>
    </row>
    <row r="288" spans="1:29" x14ac:dyDescent="0.4">
      <c r="A288" s="3">
        <v>44854</v>
      </c>
      <c r="B288" s="1">
        <v>488</v>
      </c>
      <c r="C288" s="12">
        <v>1</v>
      </c>
      <c r="D288">
        <v>2</v>
      </c>
      <c r="E288">
        <v>4737554</v>
      </c>
      <c r="F288">
        <f>(SQRT(LOG(E288,9))-2)*10</f>
        <v>6.4493060866846408</v>
      </c>
      <c r="G288" s="1" t="s">
        <v>116</v>
      </c>
      <c r="H288" s="2">
        <v>1</v>
      </c>
      <c r="I288" s="2">
        <v>0</v>
      </c>
      <c r="J288" s="2">
        <v>0</v>
      </c>
      <c r="K288" s="2">
        <v>0</v>
      </c>
      <c r="L288" s="2">
        <v>1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f>H288*0.5+I288*0.4+J288*0.3+K288*0.2+L288*0.1-M288*0.1-N288*0.2-O288*0.3-P288*0.4-Q288*0.5</f>
        <v>0.6</v>
      </c>
      <c r="S288" s="2">
        <v>28741</v>
      </c>
      <c r="T288" s="2">
        <v>2769</v>
      </c>
      <c r="U288" s="1">
        <v>0</v>
      </c>
      <c r="V288" s="1">
        <v>5</v>
      </c>
      <c r="W288" s="1">
        <v>29</v>
      </c>
      <c r="X288" s="1">
        <v>40</v>
      </c>
      <c r="Y288" s="1">
        <v>20</v>
      </c>
      <c r="Z288" s="1">
        <v>5</v>
      </c>
      <c r="AA288" s="1">
        <v>0</v>
      </c>
      <c r="AB288" s="1">
        <f>AA288*0+Z288*1+Y288*2+X288*3+W288*4+V288*5+U288*6</f>
        <v>306</v>
      </c>
      <c r="AC288" s="1">
        <f>T288/S288</f>
        <v>9.6343203089662849E-2</v>
      </c>
    </row>
    <row r="289" spans="1:29" x14ac:dyDescent="0.4">
      <c r="A289" s="3">
        <v>44855</v>
      </c>
      <c r="B289" s="1">
        <v>489</v>
      </c>
      <c r="C289" s="12">
        <v>1</v>
      </c>
      <c r="D289">
        <v>1</v>
      </c>
      <c r="E289">
        <v>15189493</v>
      </c>
      <c r="F289">
        <f>(SQRT(LOG(E289,9))-2)*10</f>
        <v>7.4333921261787772</v>
      </c>
      <c r="G289" s="1" t="s">
        <v>247</v>
      </c>
      <c r="H289" s="2">
        <v>1</v>
      </c>
      <c r="I289" s="2">
        <v>0</v>
      </c>
      <c r="J289" s="2">
        <v>0</v>
      </c>
      <c r="K289" s="2">
        <v>1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f>H289*0.5+I289*0.4+J289*0.3+K289*0.2+L289*0.1-M289*0.1-N289*0.2-O289*0.3-P289*0.4-Q289*0.5</f>
        <v>0.7</v>
      </c>
      <c r="S289" s="2">
        <v>28637</v>
      </c>
      <c r="T289" s="2">
        <v>2794</v>
      </c>
      <c r="U289" s="1">
        <v>0</v>
      </c>
      <c r="V289" s="1">
        <v>4</v>
      </c>
      <c r="W289" s="1">
        <v>18</v>
      </c>
      <c r="X289" s="1">
        <v>30</v>
      </c>
      <c r="Y289" s="1">
        <v>28</v>
      </c>
      <c r="Z289" s="1">
        <v>17</v>
      </c>
      <c r="AA289" s="1">
        <v>3</v>
      </c>
      <c r="AB289" s="1">
        <f>AA289*0+Z289*1+Y289*2+X289*3+W289*4+V289*5+U289*6</f>
        <v>255</v>
      </c>
      <c r="AC289" s="1">
        <f>T289/S289</f>
        <v>9.7566085833013239E-2</v>
      </c>
    </row>
    <row r="290" spans="1:29" x14ac:dyDescent="0.4">
      <c r="A290" s="3">
        <v>44856</v>
      </c>
      <c r="B290" s="1">
        <v>490</v>
      </c>
      <c r="C290" s="12">
        <v>1</v>
      </c>
      <c r="D290">
        <v>2</v>
      </c>
      <c r="E290">
        <v>811922</v>
      </c>
      <c r="F290">
        <f>(SQRT(LOG(E290,9))-2)*10</f>
        <v>4.8855082229701852</v>
      </c>
      <c r="G290" s="1" t="s">
        <v>370</v>
      </c>
      <c r="H290" s="2">
        <v>1</v>
      </c>
      <c r="I290" s="2">
        <v>0</v>
      </c>
      <c r="J290" s="2">
        <v>0</v>
      </c>
      <c r="K290" s="2">
        <v>0</v>
      </c>
      <c r="L290" s="2">
        <v>1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f>H290*0.5+I290*0.4+J290*0.3+K290*0.2+L290*0.1-M290*0.1-N290*0.2-O290*0.3-P290*0.4-Q290*0.5</f>
        <v>0.6</v>
      </c>
      <c r="S290" s="2">
        <v>29084</v>
      </c>
      <c r="T290" s="2">
        <v>2810</v>
      </c>
      <c r="U290" s="1">
        <v>0</v>
      </c>
      <c r="V290" s="1">
        <v>7</v>
      </c>
      <c r="W290" s="1">
        <v>32</v>
      </c>
      <c r="X290" s="1">
        <v>36</v>
      </c>
      <c r="Y290" s="1">
        <v>19</v>
      </c>
      <c r="Z290" s="1">
        <v>6</v>
      </c>
      <c r="AA290" s="1">
        <v>1</v>
      </c>
      <c r="AB290" s="1">
        <f>AA290*0+Z290*1+Y290*2+X290*3+W290*4+V290*5+U290*6</f>
        <v>315</v>
      </c>
      <c r="AC290" s="1">
        <f>T290/S290</f>
        <v>9.6616696465410531E-2</v>
      </c>
    </row>
    <row r="291" spans="1:29" x14ac:dyDescent="0.4">
      <c r="A291" s="3">
        <v>44857</v>
      </c>
      <c r="B291" s="1">
        <v>491</v>
      </c>
      <c r="C291" s="12">
        <v>3</v>
      </c>
      <c r="D291">
        <v>1</v>
      </c>
      <c r="E291">
        <v>1878933</v>
      </c>
      <c r="F291">
        <f>(SQRT(LOG(E291,9))-2)*10</f>
        <v>5.6412862624371973</v>
      </c>
      <c r="G291" s="1" t="s">
        <v>186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f>H291*0.5+I291*0.4+J291*0.3+K291*0.2+L291*0.1-M291*0.1-N291*0.2-O291*0.3-P291*0.4-Q291*0.5</f>
        <v>0</v>
      </c>
      <c r="S291" s="2">
        <v>29279</v>
      </c>
      <c r="T291" s="2">
        <v>3021</v>
      </c>
      <c r="U291" s="1">
        <v>0</v>
      </c>
      <c r="V291" s="1">
        <v>1</v>
      </c>
      <c r="W291" s="1">
        <v>4</v>
      </c>
      <c r="X291" s="1">
        <v>14</v>
      </c>
      <c r="Y291" s="1">
        <v>27</v>
      </c>
      <c r="Z291" s="1">
        <v>37</v>
      </c>
      <c r="AA291" s="1">
        <v>18</v>
      </c>
      <c r="AB291" s="1">
        <f>AA291*0+Z291*1+Y291*2+X291*3+W291*4+V291*5+U291*6</f>
        <v>154</v>
      </c>
      <c r="AC291" s="1">
        <f>T291/S291</f>
        <v>0.10317975340687865</v>
      </c>
    </row>
    <row r="292" spans="1:29" x14ac:dyDescent="0.4">
      <c r="A292" s="3">
        <v>44858</v>
      </c>
      <c r="B292" s="1">
        <v>492</v>
      </c>
      <c r="C292" s="12">
        <v>1</v>
      </c>
      <c r="D292">
        <v>1</v>
      </c>
      <c r="E292">
        <v>13112664</v>
      </c>
      <c r="F292">
        <f>(SQRT(LOG(E292,9))-2)*10</f>
        <v>7.3111623075232623</v>
      </c>
      <c r="G292" s="1" t="s">
        <v>351</v>
      </c>
      <c r="H292" s="2">
        <v>0</v>
      </c>
      <c r="I292" s="2">
        <v>0</v>
      </c>
      <c r="J292" s="2">
        <v>1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f>H292*0.5+I292*0.4+J292*0.3+K292*0.2+L292*0.1-M292*0.1-N292*0.2-O292*0.3-P292*0.4-Q292*0.5</f>
        <v>0.3</v>
      </c>
      <c r="S292" s="2">
        <v>28947</v>
      </c>
      <c r="T292" s="2">
        <v>2768</v>
      </c>
      <c r="U292" s="1">
        <v>0</v>
      </c>
      <c r="V292" s="1">
        <v>7</v>
      </c>
      <c r="W292" s="1">
        <v>27</v>
      </c>
      <c r="X292" s="1">
        <v>35</v>
      </c>
      <c r="Y292" s="1">
        <v>22</v>
      </c>
      <c r="Z292" s="1">
        <v>8</v>
      </c>
      <c r="AA292" s="1">
        <v>1</v>
      </c>
      <c r="AB292" s="1">
        <f>AA292*0+Z292*1+Y292*2+X292*3+W292*4+V292*5+U292*6</f>
        <v>300</v>
      </c>
      <c r="AC292" s="1">
        <f>T292/S292</f>
        <v>9.5623035202266213E-2</v>
      </c>
    </row>
    <row r="293" spans="1:29" x14ac:dyDescent="0.4">
      <c r="A293" s="3">
        <v>44859</v>
      </c>
      <c r="B293" s="1">
        <v>493</v>
      </c>
      <c r="C293" s="12">
        <v>2</v>
      </c>
      <c r="D293">
        <v>1</v>
      </c>
      <c r="E293">
        <v>704386</v>
      </c>
      <c r="F293">
        <f>(SQRT(LOG(E293,9))-2)*10</f>
        <v>4.7552475509737935</v>
      </c>
      <c r="G293" s="1" t="s">
        <v>115</v>
      </c>
      <c r="H293" s="2">
        <v>0</v>
      </c>
      <c r="I293" s="1">
        <v>0</v>
      </c>
      <c r="J293" s="2">
        <v>0</v>
      </c>
      <c r="K293" s="2">
        <v>1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f>H293*0.5+I293*0.4+J293*0.3+K293*0.2+L293*0.1-M293*0.1-N293*0.2-O293*0.3-P293*0.4-Q293*0.5</f>
        <v>0.2</v>
      </c>
      <c r="S293" s="2">
        <v>28953</v>
      </c>
      <c r="T293" s="2">
        <v>2817</v>
      </c>
      <c r="U293" s="1">
        <v>0</v>
      </c>
      <c r="V293" s="1">
        <v>2</v>
      </c>
      <c r="W293" s="1">
        <v>13</v>
      </c>
      <c r="X293" s="1">
        <v>35</v>
      </c>
      <c r="Y293" s="1">
        <v>32</v>
      </c>
      <c r="Z293" s="1">
        <v>15</v>
      </c>
      <c r="AA293" s="1">
        <v>3</v>
      </c>
      <c r="AB293" s="1">
        <f>AA293*0+Z293*1+Y293*2+X293*3+W293*4+V293*5+U293*6</f>
        <v>246</v>
      </c>
      <c r="AC293" s="1">
        <f>T293/S293</f>
        <v>9.7295617034504192E-2</v>
      </c>
    </row>
    <row r="294" spans="1:29" x14ac:dyDescent="0.4">
      <c r="A294" s="3">
        <v>44860</v>
      </c>
      <c r="B294" s="1">
        <v>494</v>
      </c>
      <c r="C294" s="12">
        <v>1</v>
      </c>
      <c r="D294">
        <v>1</v>
      </c>
      <c r="E294">
        <v>72396</v>
      </c>
      <c r="F294">
        <f>(SQRT(LOG(E294,9))-2)*10</f>
        <v>2.5671128882647531</v>
      </c>
      <c r="G294" s="1" t="s">
        <v>353</v>
      </c>
      <c r="H294" s="2">
        <v>0</v>
      </c>
      <c r="I294" s="2">
        <v>0</v>
      </c>
      <c r="J294" s="2">
        <v>0</v>
      </c>
      <c r="K294" s="2">
        <v>1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f>H294*0.5+I294*0.4+J294*0.3+K294*0.2+L294*0.1-M294*0.1-N294*0.2-O294*0.3-P294*0.4-Q294*0.5</f>
        <v>0.2</v>
      </c>
      <c r="S294" s="2">
        <v>30063</v>
      </c>
      <c r="T294" s="2">
        <v>2904</v>
      </c>
      <c r="U294" s="1">
        <v>0</v>
      </c>
      <c r="V294" s="1">
        <v>6</v>
      </c>
      <c r="W294" s="1">
        <v>28</v>
      </c>
      <c r="X294" s="1">
        <v>37</v>
      </c>
      <c r="Y294" s="1">
        <v>21</v>
      </c>
      <c r="Z294" s="1">
        <v>7</v>
      </c>
      <c r="AA294" s="1">
        <v>1</v>
      </c>
      <c r="AB294" s="1">
        <f>AA294*0+Z294*1+Y294*2+X294*3+W294*4+V294*5+U294*6</f>
        <v>302</v>
      </c>
      <c r="AC294" s="1">
        <f>T294/S294</f>
        <v>9.6597145993413833E-2</v>
      </c>
    </row>
    <row r="295" spans="1:29" x14ac:dyDescent="0.4">
      <c r="A295" s="3">
        <v>44861</v>
      </c>
      <c r="B295" s="1">
        <v>495</v>
      </c>
      <c r="C295" s="12">
        <v>2</v>
      </c>
      <c r="D295">
        <v>1</v>
      </c>
      <c r="E295">
        <v>33056477</v>
      </c>
      <c r="F295">
        <f>(SQRT(LOG(E295,9))-2)*10</f>
        <v>8.071012146291805</v>
      </c>
      <c r="G295" s="1" t="s">
        <v>284</v>
      </c>
      <c r="H295" s="2">
        <v>0</v>
      </c>
      <c r="I295" s="2">
        <v>0</v>
      </c>
      <c r="J295" s="2">
        <v>1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f>H295*0.5+I295*0.4+J295*0.3+K295*0.2+L295*0.1-M295*0.1-N295*0.2-O295*0.3-P295*0.4-Q295*0.5</f>
        <v>0.3</v>
      </c>
      <c r="S295" s="2">
        <v>27609</v>
      </c>
      <c r="T295" s="2">
        <v>2615</v>
      </c>
      <c r="U295" s="1">
        <v>0</v>
      </c>
      <c r="V295" s="1">
        <v>4</v>
      </c>
      <c r="W295" s="1">
        <v>22</v>
      </c>
      <c r="X295" s="1">
        <v>35</v>
      </c>
      <c r="Y295" s="1">
        <v>24</v>
      </c>
      <c r="Z295" s="1">
        <v>12</v>
      </c>
      <c r="AA295" s="1">
        <v>3</v>
      </c>
      <c r="AB295" s="1">
        <f>AA295*0+Z295*1+Y295*2+X295*3+W295*4+V295*5+U295*6</f>
        <v>273</v>
      </c>
      <c r="AC295" s="1">
        <f>T295/S295</f>
        <v>9.4715491325292472E-2</v>
      </c>
    </row>
    <row r="296" spans="1:29" x14ac:dyDescent="0.4">
      <c r="A296" s="3">
        <v>44862</v>
      </c>
      <c r="B296" s="1">
        <v>496</v>
      </c>
      <c r="C296" s="12">
        <v>1</v>
      </c>
      <c r="D296">
        <v>2</v>
      </c>
      <c r="E296">
        <v>2280877</v>
      </c>
      <c r="F296">
        <f>(SQRT(LOG(E296,9))-2)*10</f>
        <v>5.8127551018357559</v>
      </c>
      <c r="G296" s="1" t="s">
        <v>114</v>
      </c>
      <c r="H296" s="2">
        <v>1</v>
      </c>
      <c r="I296" s="2">
        <v>0</v>
      </c>
      <c r="J296" s="2">
        <v>1</v>
      </c>
      <c r="K296" s="2">
        <v>0</v>
      </c>
      <c r="L296" s="2">
        <v>0</v>
      </c>
      <c r="M296" s="2">
        <v>1</v>
      </c>
      <c r="N296" s="2">
        <v>0</v>
      </c>
      <c r="O296" s="2">
        <v>0</v>
      </c>
      <c r="P296" s="2">
        <v>0</v>
      </c>
      <c r="Q296" s="2">
        <v>0</v>
      </c>
      <c r="R296" s="2">
        <f>H296*0.5+I296*0.4+J296*0.3+K296*0.2+L296*0.1-M296*0.1-N296*0.2-O296*0.3-P296*0.4-Q296*0.5</f>
        <v>0.70000000000000007</v>
      </c>
      <c r="S296" s="2">
        <v>27905</v>
      </c>
      <c r="T296" s="2">
        <v>2636</v>
      </c>
      <c r="U296" s="1">
        <v>0</v>
      </c>
      <c r="V296" s="1">
        <v>7</v>
      </c>
      <c r="W296" s="1">
        <v>28</v>
      </c>
      <c r="X296" s="1">
        <v>36</v>
      </c>
      <c r="Y296" s="1">
        <v>21</v>
      </c>
      <c r="Z296" s="1">
        <v>7</v>
      </c>
      <c r="AA296" s="1">
        <v>1</v>
      </c>
      <c r="AB296" s="1">
        <f>AA296*0+Z296*1+Y296*2+X296*3+W296*4+V296*5+U296*6</f>
        <v>304</v>
      </c>
      <c r="AC296" s="1">
        <f>T296/S296</f>
        <v>9.4463357821178998E-2</v>
      </c>
    </row>
    <row r="297" spans="1:29" x14ac:dyDescent="0.4">
      <c r="A297" s="3">
        <v>44863</v>
      </c>
      <c r="B297" s="1">
        <v>497</v>
      </c>
      <c r="C297" s="12">
        <v>1</v>
      </c>
      <c r="D297">
        <v>2</v>
      </c>
      <c r="E297">
        <v>866830</v>
      </c>
      <c r="F297">
        <f>(SQRT(LOG(E297,9))-2)*10</f>
        <v>4.9452752775083608</v>
      </c>
      <c r="G297" s="1" t="s">
        <v>240</v>
      </c>
      <c r="H297" s="2">
        <v>1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f>H297*0.5+I297*0.4+J297*0.3+K297*0.2+L297*0.1-M297*0.1-N297*0.2-O297*0.3-P297*0.4-Q297*0.5</f>
        <v>0.6</v>
      </c>
      <c r="S297" s="2">
        <v>25156</v>
      </c>
      <c r="T297" s="2">
        <v>2536</v>
      </c>
      <c r="U297" s="1">
        <v>0</v>
      </c>
      <c r="V297" s="1">
        <v>3</v>
      </c>
      <c r="W297" s="1">
        <v>15</v>
      </c>
      <c r="X297" s="1">
        <v>32</v>
      </c>
      <c r="Y297" s="1">
        <v>32</v>
      </c>
      <c r="Z297" s="1">
        <v>16</v>
      </c>
      <c r="AA297" s="1">
        <v>2</v>
      </c>
      <c r="AB297" s="1">
        <f>AA297*0+Z297*1+Y297*2+X297*3+W297*4+V297*5+U297*6</f>
        <v>251</v>
      </c>
      <c r="AC297" s="1">
        <f>T297/S297</f>
        <v>0.10081093973604707</v>
      </c>
    </row>
    <row r="298" spans="1:29" x14ac:dyDescent="0.4">
      <c r="A298" s="3">
        <v>44864</v>
      </c>
      <c r="B298" s="1">
        <v>498</v>
      </c>
      <c r="C298" s="12">
        <v>1</v>
      </c>
      <c r="D298">
        <v>1</v>
      </c>
      <c r="E298">
        <v>1723021</v>
      </c>
      <c r="F298">
        <f>(SQRT(LOG(E298,9))-2)*10</f>
        <v>5.5642932880749152</v>
      </c>
      <c r="G298" s="1" t="s">
        <v>211</v>
      </c>
      <c r="H298" s="2">
        <v>0</v>
      </c>
      <c r="I298" s="2">
        <v>0</v>
      </c>
      <c r="J298" s="2">
        <v>1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1</v>
      </c>
      <c r="R298" s="2">
        <f>H298*0.5+I298*0.4+J298*0.3+K298*0.2+L298*0.1-M298*0.1-N298*0.2-O298*0.3-P298*0.4-Q298*0.5</f>
        <v>-0.2</v>
      </c>
      <c r="S298" s="2">
        <v>24672</v>
      </c>
      <c r="T298" s="2">
        <v>2496</v>
      </c>
      <c r="U298" s="1">
        <v>0</v>
      </c>
      <c r="V298" s="1">
        <v>2</v>
      </c>
      <c r="W298" s="1">
        <v>11</v>
      </c>
      <c r="X298" s="1">
        <v>29</v>
      </c>
      <c r="Y298" s="1">
        <v>35</v>
      </c>
      <c r="Z298" s="1">
        <v>19</v>
      </c>
      <c r="AA298" s="1">
        <v>3</v>
      </c>
      <c r="AB298" s="1">
        <f>AA298*0+Z298*1+Y298*2+X298*3+W298*4+V298*5+U298*6</f>
        <v>230</v>
      </c>
      <c r="AC298" s="1">
        <f>T298/S298</f>
        <v>0.10116731517509728</v>
      </c>
    </row>
    <row r="299" spans="1:29" x14ac:dyDescent="0.4">
      <c r="A299" s="3">
        <v>44865</v>
      </c>
      <c r="B299" s="1">
        <v>499</v>
      </c>
      <c r="C299" s="12">
        <v>1</v>
      </c>
      <c r="D299">
        <v>1</v>
      </c>
      <c r="E299">
        <v>598371</v>
      </c>
      <c r="F299">
        <f>(SQRT(LOG(E299,9))-2)*10</f>
        <v>4.6048485716173992</v>
      </c>
      <c r="G299" s="1" t="s">
        <v>137</v>
      </c>
      <c r="H299" s="2">
        <v>0</v>
      </c>
      <c r="I299" s="2">
        <v>1</v>
      </c>
      <c r="J299" s="2">
        <v>1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f>H299*0.5+I299*0.4+J299*0.3+K299*0.2+L299*0.1-M299*0.1-N299*0.2-O299*0.3-P299*0.4-Q299*0.5</f>
        <v>0.7</v>
      </c>
      <c r="S299" s="2">
        <v>26498</v>
      </c>
      <c r="T299" s="2">
        <v>2572</v>
      </c>
      <c r="U299" s="1">
        <v>0</v>
      </c>
      <c r="V299" s="1">
        <v>3</v>
      </c>
      <c r="W299" s="1">
        <v>26</v>
      </c>
      <c r="X299" s="1">
        <v>41</v>
      </c>
      <c r="Y299" s="1">
        <v>23</v>
      </c>
      <c r="Z299" s="1">
        <v>7</v>
      </c>
      <c r="AA299" s="1">
        <v>1</v>
      </c>
      <c r="AB299" s="1">
        <f>AA299*0+Z299*1+Y299*2+X299*3+W299*4+V299*5+U299*6</f>
        <v>295</v>
      </c>
      <c r="AC299" s="1">
        <f>T299/S299</f>
        <v>9.7063929353158732E-2</v>
      </c>
    </row>
    <row r="300" spans="1:29" x14ac:dyDescent="0.4">
      <c r="A300" s="3">
        <v>44866</v>
      </c>
      <c r="B300" s="1">
        <v>500</v>
      </c>
      <c r="C300" s="12">
        <v>1</v>
      </c>
      <c r="D300">
        <v>2</v>
      </c>
      <c r="E300">
        <v>394672</v>
      </c>
      <c r="F300">
        <f>(SQRT(LOG(E300,9))-2)*10</f>
        <v>4.216905272340945</v>
      </c>
      <c r="G300" s="1" t="s">
        <v>242</v>
      </c>
      <c r="H300" s="2">
        <v>1</v>
      </c>
      <c r="I300" s="2">
        <v>0</v>
      </c>
      <c r="J300" s="2">
        <v>0</v>
      </c>
      <c r="K300" s="2">
        <v>0</v>
      </c>
      <c r="L300" s="2">
        <v>1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f>H300*0.5+I300*0.4+J300*0.3+K300*0.2+L300*0.1-M300*0.1-N300*0.2-O300*0.3-P300*0.4-Q300*0.5</f>
        <v>0.6</v>
      </c>
      <c r="S300" s="2">
        <v>27502</v>
      </c>
      <c r="T300" s="2">
        <v>3667</v>
      </c>
      <c r="U300" s="1">
        <v>0</v>
      </c>
      <c r="V300" s="1">
        <v>1</v>
      </c>
      <c r="W300" s="1">
        <v>14</v>
      </c>
      <c r="X300" s="1">
        <v>37</v>
      </c>
      <c r="Y300" s="1">
        <v>33</v>
      </c>
      <c r="Z300" s="1">
        <v>14</v>
      </c>
      <c r="AA300" s="1">
        <v>2</v>
      </c>
      <c r="AB300" s="1">
        <f>AA300*0+Z300*1+Y300*2+X300*3+W300*4+V300*5+U300*6</f>
        <v>252</v>
      </c>
      <c r="AC300" s="1">
        <f>T300/S300</f>
        <v>0.13333575739946185</v>
      </c>
    </row>
    <row r="301" spans="1:29" x14ac:dyDescent="0.4">
      <c r="A301" s="3">
        <v>44867</v>
      </c>
      <c r="B301" s="1">
        <v>501</v>
      </c>
      <c r="C301" s="12">
        <v>1</v>
      </c>
      <c r="D301">
        <v>2</v>
      </c>
      <c r="E301">
        <v>458533</v>
      </c>
      <c r="F301">
        <f>(SQRT(LOG(E301,9))-2)*10</f>
        <v>4.357427173888575</v>
      </c>
      <c r="G301" s="1" t="s">
        <v>367</v>
      </c>
      <c r="H301" s="2">
        <v>1</v>
      </c>
      <c r="I301" s="2">
        <v>1</v>
      </c>
      <c r="J301" s="2">
        <v>0</v>
      </c>
      <c r="K301" s="2">
        <v>0</v>
      </c>
      <c r="L301" s="2">
        <v>1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f>H301*0.5+I301*0.4+J301*0.3+K301*0.2+L301*0.1-M301*0.1-N301*0.2-O301*0.3-P301*0.4-Q301*0.5</f>
        <v>1</v>
      </c>
      <c r="S301" s="2">
        <v>27670</v>
      </c>
      <c r="T301" s="2">
        <v>2640</v>
      </c>
      <c r="U301" s="1">
        <v>0</v>
      </c>
      <c r="V301" s="1">
        <v>6</v>
      </c>
      <c r="W301" s="1">
        <v>30</v>
      </c>
      <c r="X301" s="1">
        <v>39</v>
      </c>
      <c r="Y301" s="1">
        <v>20</v>
      </c>
      <c r="Z301" s="1">
        <v>6</v>
      </c>
      <c r="AA301" s="1">
        <v>1</v>
      </c>
      <c r="AB301" s="1">
        <f>AA301*0+Z301*1+Y301*2+X301*3+W301*4+V301*5+U301*6</f>
        <v>313</v>
      </c>
      <c r="AC301" s="1">
        <f>T301/S301</f>
        <v>9.541019154318757E-2</v>
      </c>
    </row>
    <row r="302" spans="1:29" x14ac:dyDescent="0.4">
      <c r="A302" s="3">
        <v>44868</v>
      </c>
      <c r="B302" s="1">
        <v>502</v>
      </c>
      <c r="C302" s="12">
        <v>1</v>
      </c>
      <c r="D302">
        <v>2</v>
      </c>
      <c r="E302">
        <v>3743858</v>
      </c>
      <c r="F302">
        <f>(SQRT(LOG(E302,9))-2)*10</f>
        <v>6.2459916811895422</v>
      </c>
      <c r="G302" s="1" t="s">
        <v>390</v>
      </c>
      <c r="H302" s="2">
        <v>0</v>
      </c>
      <c r="I302" s="2">
        <v>0</v>
      </c>
      <c r="J302" s="2">
        <v>1</v>
      </c>
      <c r="K302" s="2">
        <v>1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f>H302*0.5+I302*0.4+J302*0.3+K302*0.2+L302*0.1-M302*0.1-N302*0.2-O302*0.3-P302*0.4-Q302*0.5</f>
        <v>0.5</v>
      </c>
      <c r="S302" s="2">
        <v>29554</v>
      </c>
      <c r="T302" s="2">
        <v>2819</v>
      </c>
      <c r="U302" s="1">
        <v>1</v>
      </c>
      <c r="V302" s="1">
        <v>18</v>
      </c>
      <c r="W302" s="1">
        <v>31</v>
      </c>
      <c r="X302" s="1">
        <v>30</v>
      </c>
      <c r="Y302" s="1">
        <v>15</v>
      </c>
      <c r="Z302" s="1">
        <v>4</v>
      </c>
      <c r="AA302" s="1">
        <v>1</v>
      </c>
      <c r="AB302" s="1">
        <f>AA302*0+Z302*1+Y302*2+X302*3+W302*4+V302*5+U302*6</f>
        <v>344</v>
      </c>
      <c r="AC302" s="1">
        <f>T302/S302</f>
        <v>9.538471949651485E-2</v>
      </c>
    </row>
    <row r="303" spans="1:29" x14ac:dyDescent="0.4">
      <c r="A303" s="3">
        <v>44869</v>
      </c>
      <c r="B303" s="1">
        <v>503</v>
      </c>
      <c r="C303" s="12">
        <v>2</v>
      </c>
      <c r="D303">
        <v>2</v>
      </c>
      <c r="E303">
        <v>227125249</v>
      </c>
      <c r="F303">
        <f>(SQRT(LOG(E303,9))-2)*10</f>
        <v>9.5921645432910765</v>
      </c>
      <c r="G303" s="1" t="s">
        <v>136</v>
      </c>
      <c r="H303" s="2">
        <v>0</v>
      </c>
      <c r="I303" s="2">
        <v>1</v>
      </c>
      <c r="J303" s="2">
        <v>0</v>
      </c>
      <c r="K303" s="2">
        <v>2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f>H303*0.5+I303*0.4+J303*0.3+K303*0.2+L303*0.1-M303*0.1-N303*0.2-O303*0.3-P303*0.4-Q303*0.5</f>
        <v>0.8</v>
      </c>
      <c r="S303" s="2">
        <v>27330</v>
      </c>
      <c r="T303" s="2">
        <v>2565</v>
      </c>
      <c r="U303" s="1">
        <v>0</v>
      </c>
      <c r="V303" s="1">
        <v>5</v>
      </c>
      <c r="W303" s="1">
        <v>34</v>
      </c>
      <c r="X303" s="1">
        <v>43</v>
      </c>
      <c r="Y303" s="1">
        <v>15</v>
      </c>
      <c r="Z303" s="1">
        <v>3</v>
      </c>
      <c r="AA303" s="1">
        <v>0</v>
      </c>
      <c r="AB303" s="1">
        <f>AA303*0+Z303*1+Y303*2+X303*3+W303*4+V303*5+U303*6</f>
        <v>323</v>
      </c>
      <c r="AC303" s="1">
        <f>T303/S303</f>
        <v>9.3852908891328204E-2</v>
      </c>
    </row>
    <row r="304" spans="1:29" x14ac:dyDescent="0.4">
      <c r="A304" s="3">
        <v>44870</v>
      </c>
      <c r="B304" s="1">
        <v>504</v>
      </c>
      <c r="C304" s="12">
        <v>1</v>
      </c>
      <c r="D304">
        <v>2</v>
      </c>
      <c r="E304">
        <v>33518573</v>
      </c>
      <c r="F304">
        <f>(SQRT(LOG(E304,9))-2)*10</f>
        <v>8.0822635869424353</v>
      </c>
      <c r="G304" s="1" t="s">
        <v>391</v>
      </c>
      <c r="H304" s="2">
        <v>1</v>
      </c>
      <c r="I304" s="2">
        <v>0</v>
      </c>
      <c r="J304" s="2">
        <v>1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f>H304*0.5+I304*0.4+J304*0.3+K304*0.2+L304*0.1-M304*0.1-N304*0.2-O304*0.3-P304*0.4-Q304*0.5</f>
        <v>0.8</v>
      </c>
      <c r="S304" s="2">
        <v>29743</v>
      </c>
      <c r="T304" s="2">
        <v>2751</v>
      </c>
      <c r="U304" s="1">
        <v>5</v>
      </c>
      <c r="V304" s="1">
        <v>14</v>
      </c>
      <c r="W304" s="1">
        <v>31</v>
      </c>
      <c r="X304" s="1">
        <v>29</v>
      </c>
      <c r="Y304" s="1">
        <v>15</v>
      </c>
      <c r="Z304" s="1">
        <v>4</v>
      </c>
      <c r="AA304" s="1">
        <v>1</v>
      </c>
      <c r="AB304" s="1">
        <f>AA304*0+Z304*1+Y304*2+X304*3+W304*4+V304*5+U304*6</f>
        <v>345</v>
      </c>
      <c r="AC304" s="1">
        <f>T304/S304</f>
        <v>9.2492351141445051E-2</v>
      </c>
    </row>
    <row r="305" spans="1:29" x14ac:dyDescent="0.4">
      <c r="A305" s="3">
        <v>44871</v>
      </c>
      <c r="B305" s="1">
        <v>505</v>
      </c>
      <c r="C305" s="12">
        <v>1</v>
      </c>
      <c r="D305">
        <v>2</v>
      </c>
      <c r="E305">
        <v>1065657</v>
      </c>
      <c r="F305">
        <f>(SQRT(LOG(E305,9))-2)*10</f>
        <v>5.1329496209163805</v>
      </c>
      <c r="G305" s="1" t="s">
        <v>135</v>
      </c>
      <c r="H305" s="2">
        <v>1</v>
      </c>
      <c r="I305" s="2">
        <v>1</v>
      </c>
      <c r="J305" s="2">
        <v>1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f>H305*0.5+I305*0.4+J305*0.3+K305*0.2+L305*0.1-M305*0.1-N305*0.2-O305*0.3-P305*0.4-Q305*0.5</f>
        <v>1.2</v>
      </c>
      <c r="S305" s="2">
        <v>31068</v>
      </c>
      <c r="T305" s="2">
        <v>3013</v>
      </c>
      <c r="U305" s="1">
        <v>2</v>
      </c>
      <c r="V305" s="1">
        <v>19</v>
      </c>
      <c r="W305" s="1">
        <v>30</v>
      </c>
      <c r="X305" s="1">
        <v>27</v>
      </c>
      <c r="Y305" s="1">
        <v>15</v>
      </c>
      <c r="Z305" s="1">
        <v>6</v>
      </c>
      <c r="AA305" s="1">
        <v>2</v>
      </c>
      <c r="AB305" s="1">
        <f>AA305*0+Z305*1+Y305*2+X305*3+W305*4+V305*5+U305*6</f>
        <v>344</v>
      </c>
      <c r="AC305" s="1">
        <f>T305/S305</f>
        <v>9.6980816273979656E-2</v>
      </c>
    </row>
    <row r="306" spans="1:29" x14ac:dyDescent="0.4">
      <c r="A306" s="3">
        <v>44872</v>
      </c>
      <c r="B306" s="1">
        <v>506</v>
      </c>
      <c r="C306" s="12">
        <v>1</v>
      </c>
      <c r="D306">
        <v>1</v>
      </c>
      <c r="E306">
        <v>45434902</v>
      </c>
      <c r="F306">
        <f>(SQRT(LOG(E306,9))-2)*10</f>
        <v>8.3276789783627958</v>
      </c>
      <c r="G306" s="1" t="s">
        <v>337</v>
      </c>
      <c r="H306" s="2">
        <v>1</v>
      </c>
      <c r="I306" s="2">
        <v>0</v>
      </c>
      <c r="J306" s="2">
        <v>0</v>
      </c>
      <c r="K306" s="2">
        <v>0</v>
      </c>
      <c r="L306" s="2">
        <v>1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f>H306*0.5+I306*0.4+J306*0.3+K306*0.2+L306*0.1-M306*0.1-N306*0.2-O306*0.3-P306*0.4-Q306*0.5</f>
        <v>0.6</v>
      </c>
      <c r="S306" s="2">
        <v>26096</v>
      </c>
      <c r="T306" s="2">
        <v>2439</v>
      </c>
      <c r="U306" s="1">
        <v>0</v>
      </c>
      <c r="V306" s="1">
        <v>6</v>
      </c>
      <c r="W306" s="1">
        <v>26</v>
      </c>
      <c r="X306" s="1">
        <v>36</v>
      </c>
      <c r="Y306" s="1">
        <v>23</v>
      </c>
      <c r="Z306" s="1">
        <v>7</v>
      </c>
      <c r="AA306" s="1">
        <v>1</v>
      </c>
      <c r="AB306" s="1">
        <f>AA306*0+Z306*1+Y306*2+X306*3+W306*4+V306*5+U306*6</f>
        <v>295</v>
      </c>
      <c r="AC306" s="1">
        <f>T306/S306</f>
        <v>9.3462599632127524E-2</v>
      </c>
    </row>
    <row r="307" spans="1:29" x14ac:dyDescent="0.4">
      <c r="A307" s="3">
        <v>44873</v>
      </c>
      <c r="B307" s="1">
        <v>507</v>
      </c>
      <c r="C307" s="12">
        <v>2</v>
      </c>
      <c r="D307">
        <v>1</v>
      </c>
      <c r="E307">
        <v>8506049</v>
      </c>
      <c r="F307">
        <f>(SQRT(LOG(E307,9))-2)*10</f>
        <v>6.9481347722005493</v>
      </c>
      <c r="G307" s="1" t="s">
        <v>314</v>
      </c>
      <c r="H307" s="2">
        <v>1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f>H307*0.5+I307*0.4+J307*0.3+K307*0.2+L307*0.1-M307*0.1-N307*0.2-O307*0.3-P307*0.4-Q307*0.5</f>
        <v>0.5</v>
      </c>
      <c r="S307" s="2">
        <v>27213</v>
      </c>
      <c r="T307" s="2">
        <v>2531</v>
      </c>
      <c r="U307" s="1">
        <v>0</v>
      </c>
      <c r="V307" s="1">
        <v>4</v>
      </c>
      <c r="W307" s="1">
        <v>24</v>
      </c>
      <c r="X307" s="1">
        <v>37</v>
      </c>
      <c r="Y307" s="1">
        <v>24</v>
      </c>
      <c r="Z307" s="1">
        <v>9</v>
      </c>
      <c r="AA307" s="1">
        <v>1</v>
      </c>
      <c r="AB307" s="1">
        <f>AA307*0+Z307*1+Y307*2+X307*3+W307*4+V307*5+U307*6</f>
        <v>284</v>
      </c>
      <c r="AC307" s="1">
        <f>T307/S307</f>
        <v>9.3007018704295744E-2</v>
      </c>
    </row>
    <row r="308" spans="1:29" x14ac:dyDescent="0.4">
      <c r="A308" s="3">
        <v>44874</v>
      </c>
      <c r="B308" s="1">
        <v>508</v>
      </c>
      <c r="C308" s="12">
        <v>1</v>
      </c>
      <c r="D308">
        <v>2</v>
      </c>
      <c r="E308">
        <v>2469088</v>
      </c>
      <c r="F308">
        <f>(SQRT(LOG(E308,9))-2)*10</f>
        <v>5.882560079602368</v>
      </c>
      <c r="G308" s="1" t="s">
        <v>134</v>
      </c>
      <c r="H308" s="2">
        <v>0</v>
      </c>
      <c r="I308" s="2">
        <v>0</v>
      </c>
      <c r="J308" s="2">
        <v>1</v>
      </c>
      <c r="K308" s="2">
        <v>0</v>
      </c>
      <c r="L308" s="2">
        <v>1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f>H308*0.5+I308*0.4+J308*0.3+K308*0.2+L308*0.1-M308*0.1-N308*0.2-O308*0.3-P308*0.4-Q308*0.5</f>
        <v>0.4</v>
      </c>
      <c r="S308" s="2">
        <v>28984</v>
      </c>
      <c r="T308" s="2">
        <v>2678</v>
      </c>
      <c r="U308" s="1">
        <v>1</v>
      </c>
      <c r="V308" s="1">
        <v>16</v>
      </c>
      <c r="W308" s="1">
        <v>38</v>
      </c>
      <c r="X308" s="1">
        <v>31</v>
      </c>
      <c r="Y308" s="1">
        <v>11</v>
      </c>
      <c r="Z308" s="1">
        <v>3</v>
      </c>
      <c r="AA308" s="1">
        <v>1</v>
      </c>
      <c r="AB308" s="1">
        <f>AA308*0+Z308*1+Y308*2+X308*3+W308*4+V308*5+U308*6</f>
        <v>356</v>
      </c>
      <c r="AC308" s="1">
        <f>T308/S308</f>
        <v>9.2395804581838256E-2</v>
      </c>
    </row>
    <row r="309" spans="1:29" x14ac:dyDescent="0.4">
      <c r="A309" s="3">
        <v>44875</v>
      </c>
      <c r="B309" s="1">
        <v>509</v>
      </c>
      <c r="C309" s="12">
        <v>1</v>
      </c>
      <c r="D309">
        <v>2</v>
      </c>
      <c r="E309">
        <v>2888724</v>
      </c>
      <c r="F309">
        <f>(SQRT(LOG(E309,9))-2)*10</f>
        <v>6.0201988497815906</v>
      </c>
      <c r="G309" s="1" t="s">
        <v>133</v>
      </c>
      <c r="H309" s="2">
        <v>1</v>
      </c>
      <c r="I309" s="2">
        <v>1</v>
      </c>
      <c r="J309" s="2">
        <v>0</v>
      </c>
      <c r="K309" s="2">
        <v>0</v>
      </c>
      <c r="L309" s="2">
        <v>1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f>H309*0.5+I309*0.4+J309*0.3+K309*0.2+L309*0.1-M309*0.1-N309*0.2-O309*0.3-P309*0.4-Q309*0.5</f>
        <v>1</v>
      </c>
      <c r="S309" s="2">
        <v>27467</v>
      </c>
      <c r="T309" s="2">
        <v>2575</v>
      </c>
      <c r="U309" s="1">
        <v>1</v>
      </c>
      <c r="V309" s="1">
        <v>11</v>
      </c>
      <c r="W309" s="1">
        <v>31</v>
      </c>
      <c r="X309" s="1">
        <v>33</v>
      </c>
      <c r="Y309" s="1">
        <v>18</v>
      </c>
      <c r="Z309" s="1">
        <v>5</v>
      </c>
      <c r="AA309" s="1">
        <v>1</v>
      </c>
      <c r="AB309" s="1">
        <f>AA309*0+Z309*1+Y309*2+X309*3+W309*4+V309*5+U309*6</f>
        <v>325</v>
      </c>
      <c r="AC309" s="1">
        <f>T309/S309</f>
        <v>9.3748862271088945E-2</v>
      </c>
    </row>
    <row r="310" spans="1:29" x14ac:dyDescent="0.4">
      <c r="A310" s="3">
        <v>44876</v>
      </c>
      <c r="B310" s="1">
        <v>510</v>
      </c>
      <c r="C310" s="12">
        <v>1</v>
      </c>
      <c r="D310">
        <v>2</v>
      </c>
      <c r="E310">
        <v>7747036</v>
      </c>
      <c r="F310">
        <f>(SQRT(LOG(E310,9))-2)*10</f>
        <v>6.8690917289765085</v>
      </c>
      <c r="G310" s="1" t="s">
        <v>132</v>
      </c>
      <c r="H310" s="2">
        <v>1</v>
      </c>
      <c r="I310" s="2">
        <v>0</v>
      </c>
      <c r="J310" s="2">
        <v>1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f>H310*0.5+I310*0.4+J310*0.3+K310*0.2+L310*0.1-M310*0.1-N310*0.2-O310*0.3-P310*0.4-Q310*0.5</f>
        <v>0.8</v>
      </c>
      <c r="S310" s="2">
        <v>25993</v>
      </c>
      <c r="T310" s="2">
        <v>2438</v>
      </c>
      <c r="U310" s="1">
        <v>0</v>
      </c>
      <c r="V310" s="1">
        <v>5</v>
      </c>
      <c r="W310" s="1">
        <v>25</v>
      </c>
      <c r="X310" s="1">
        <v>38</v>
      </c>
      <c r="Y310" s="1">
        <v>23</v>
      </c>
      <c r="Z310" s="1">
        <v>8</v>
      </c>
      <c r="AA310" s="1">
        <v>1</v>
      </c>
      <c r="AB310" s="1">
        <f>AA310*0+Z310*1+Y310*2+X310*3+W310*4+V310*5+U310*6</f>
        <v>293</v>
      </c>
      <c r="AC310" s="1">
        <f>T310/S310</f>
        <v>9.3794483130073478E-2</v>
      </c>
    </row>
    <row r="311" spans="1:29" x14ac:dyDescent="0.4">
      <c r="A311" s="3">
        <v>44877</v>
      </c>
      <c r="B311" s="1">
        <v>511</v>
      </c>
      <c r="C311" s="12">
        <v>1</v>
      </c>
      <c r="D311">
        <v>2</v>
      </c>
      <c r="E311">
        <v>2052690</v>
      </c>
      <c r="F311">
        <f>(SQRT(LOG(E311,9))-2)*10</f>
        <v>5.719660974051366</v>
      </c>
      <c r="G311" s="1" t="s">
        <v>303</v>
      </c>
      <c r="H311" s="2">
        <v>1</v>
      </c>
      <c r="I311" s="2">
        <v>1</v>
      </c>
      <c r="J311" s="2">
        <v>1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f>H311*0.5+I311*0.4+J311*0.3+K311*0.2+L311*0.1-M311*0.1-N311*0.2-O311*0.3-P311*0.4-Q311*0.5</f>
        <v>1.2</v>
      </c>
      <c r="S311" s="2">
        <v>24660</v>
      </c>
      <c r="T311" s="2">
        <v>2356</v>
      </c>
      <c r="U311" s="1">
        <v>0</v>
      </c>
      <c r="V311" s="1">
        <v>4</v>
      </c>
      <c r="W311" s="1">
        <v>22</v>
      </c>
      <c r="X311" s="1">
        <v>38</v>
      </c>
      <c r="Y311" s="1">
        <v>25</v>
      </c>
      <c r="Z311" s="1">
        <v>9</v>
      </c>
      <c r="AA311" s="1">
        <v>1</v>
      </c>
      <c r="AB311" s="1">
        <f>AA311*0+Z311*1+Y311*2+X311*3+W311*4+V311*5+U311*6</f>
        <v>281</v>
      </c>
      <c r="AC311" s="1">
        <f>T311/S311</f>
        <v>9.5539334955393351E-2</v>
      </c>
    </row>
    <row r="312" spans="1:29" x14ac:dyDescent="0.4">
      <c r="A312" s="3">
        <v>44878</v>
      </c>
      <c r="B312" s="1">
        <v>512</v>
      </c>
      <c r="C312" s="12">
        <v>1</v>
      </c>
      <c r="D312">
        <v>3</v>
      </c>
      <c r="E312">
        <v>319343</v>
      </c>
      <c r="F312">
        <f>(SQRT(LOG(E312,9))-2)*10</f>
        <v>4.0170680027734162</v>
      </c>
      <c r="G312" s="1" t="s">
        <v>131</v>
      </c>
      <c r="H312" s="2">
        <v>1</v>
      </c>
      <c r="I312" s="2">
        <v>0</v>
      </c>
      <c r="J312" s="2">
        <v>1</v>
      </c>
      <c r="K312" s="2">
        <v>0</v>
      </c>
      <c r="L312" s="2">
        <v>1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f>H312*0.5+I312*0.4+J312*0.3+K312*0.2+L312*0.1-M312*0.1-N312*0.2-O312*0.3-P312*0.4-Q312*0.5</f>
        <v>0.9</v>
      </c>
      <c r="S312" s="2">
        <v>25085</v>
      </c>
      <c r="T312" s="2">
        <v>2515</v>
      </c>
      <c r="U312" s="1">
        <v>0</v>
      </c>
      <c r="V312" s="1">
        <v>8</v>
      </c>
      <c r="W312" s="1">
        <v>25</v>
      </c>
      <c r="X312" s="1">
        <v>30</v>
      </c>
      <c r="Y312" s="1">
        <v>21</v>
      </c>
      <c r="Z312" s="1">
        <v>13</v>
      </c>
      <c r="AA312" s="1">
        <v>3</v>
      </c>
      <c r="AB312" s="1">
        <f>AA312*0+Z312*1+Y312*2+X312*3+W312*4+V312*5+U312*6</f>
        <v>285</v>
      </c>
      <c r="AC312" s="1">
        <f>T312/S312</f>
        <v>0.10025911899541559</v>
      </c>
    </row>
    <row r="313" spans="1:29" x14ac:dyDescent="0.4">
      <c r="A313" s="3">
        <v>44879</v>
      </c>
      <c r="B313" s="1">
        <v>513</v>
      </c>
      <c r="C313" s="12">
        <v>1</v>
      </c>
      <c r="D313">
        <v>2</v>
      </c>
      <c r="E313">
        <v>9704551</v>
      </c>
      <c r="F313">
        <f>(SQRT(LOG(E313,9))-2)*10</f>
        <v>7.0592172060952452</v>
      </c>
      <c r="G313" s="1" t="s">
        <v>130</v>
      </c>
      <c r="H313" s="2">
        <v>1</v>
      </c>
      <c r="I313" s="2">
        <v>0</v>
      </c>
      <c r="J313" s="2">
        <v>1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f>H313*0.5+I313*0.4+J313*0.3+K313*0.2+L313*0.1-M313*0.1-N313*0.2-O313*0.3-P313*0.4-Q313*0.5</f>
        <v>0.8</v>
      </c>
      <c r="S313" s="2">
        <v>26536</v>
      </c>
      <c r="T313" s="2">
        <v>2467</v>
      </c>
      <c r="U313" s="1">
        <v>1</v>
      </c>
      <c r="V313" s="1">
        <v>6</v>
      </c>
      <c r="W313" s="1">
        <v>26</v>
      </c>
      <c r="X313" s="1">
        <v>36</v>
      </c>
      <c r="Y313" s="1">
        <v>21</v>
      </c>
      <c r="Z313" s="1">
        <v>8</v>
      </c>
      <c r="AA313" s="1">
        <v>1</v>
      </c>
      <c r="AB313" s="1">
        <f>AA313*0+Z313*1+Y313*2+X313*3+W313*4+V313*5+U313*6</f>
        <v>298</v>
      </c>
      <c r="AC313" s="1">
        <f>T313/S313</f>
        <v>9.2968043412722343E-2</v>
      </c>
    </row>
    <row r="314" spans="1:29" x14ac:dyDescent="0.4">
      <c r="A314" s="3">
        <v>44880</v>
      </c>
      <c r="B314" s="1">
        <v>514</v>
      </c>
      <c r="C314" s="12">
        <v>1</v>
      </c>
      <c r="D314">
        <v>1</v>
      </c>
      <c r="E314">
        <v>184639</v>
      </c>
      <c r="F314">
        <f>(SQRT(LOG(E314,9))-2)*10</f>
        <v>3.4922375903295988</v>
      </c>
      <c r="G314" s="1" t="s">
        <v>264</v>
      </c>
      <c r="H314" s="2">
        <v>0</v>
      </c>
      <c r="I314" s="2">
        <v>0</v>
      </c>
      <c r="J314" s="2">
        <v>1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f>H314*0.5+I314*0.4+J314*0.3+K314*0.2+L314*0.1-M314*0.1-N314*0.2-O314*0.3-P314*0.4-Q314*0.5</f>
        <v>0.3</v>
      </c>
      <c r="S314" s="2">
        <v>27475</v>
      </c>
      <c r="T314" s="2">
        <v>2650</v>
      </c>
      <c r="U314" s="1">
        <v>0</v>
      </c>
      <c r="V314" s="1">
        <v>5</v>
      </c>
      <c r="W314" s="1">
        <v>21</v>
      </c>
      <c r="X314" s="1">
        <v>31</v>
      </c>
      <c r="Y314" s="1">
        <v>24</v>
      </c>
      <c r="Z314" s="1">
        <v>15</v>
      </c>
      <c r="AA314" s="1">
        <v>4</v>
      </c>
      <c r="AB314" s="1">
        <f>AA314*0+Z314*1+Y314*2+X314*3+W314*4+V314*5+U314*6</f>
        <v>265</v>
      </c>
      <c r="AC314" s="1">
        <f>T314/S314</f>
        <v>9.6451319381255687E-2</v>
      </c>
    </row>
    <row r="315" spans="1:29" x14ac:dyDescent="0.4">
      <c r="A315" s="3">
        <v>44881</v>
      </c>
      <c r="B315" s="1">
        <v>515</v>
      </c>
      <c r="C315" s="12">
        <v>1</v>
      </c>
      <c r="D315">
        <v>2</v>
      </c>
      <c r="E315">
        <v>14862470</v>
      </c>
      <c r="F315">
        <f>(SQRT(LOG(E315,9))-2)*10</f>
        <v>7.4153323812978389</v>
      </c>
      <c r="G315" s="1" t="s">
        <v>207</v>
      </c>
      <c r="H315" s="2">
        <v>1</v>
      </c>
      <c r="I315" s="2">
        <v>0</v>
      </c>
      <c r="J315" s="2">
        <v>1</v>
      </c>
      <c r="K315" s="2">
        <v>0</v>
      </c>
      <c r="L315" s="2">
        <v>0</v>
      </c>
      <c r="M315" s="2">
        <v>1</v>
      </c>
      <c r="N315" s="2">
        <v>0</v>
      </c>
      <c r="O315" s="2">
        <v>0</v>
      </c>
      <c r="P315" s="2">
        <v>0</v>
      </c>
      <c r="Q315" s="2">
        <v>0</v>
      </c>
      <c r="R315" s="2">
        <f>H315*0.5+I315*0.4+J315*0.3+K315*0.2+L315*0.1-M315*0.1-N315*0.2-O315*0.3-P315*0.4-Q315*0.5</f>
        <v>0.70000000000000007</v>
      </c>
      <c r="S315" s="2">
        <v>25576</v>
      </c>
      <c r="T315" s="2">
        <v>2541</v>
      </c>
      <c r="U315" s="1">
        <v>0</v>
      </c>
      <c r="V315" s="1">
        <v>5</v>
      </c>
      <c r="W315" s="1">
        <v>16</v>
      </c>
      <c r="X315" s="1">
        <v>23</v>
      </c>
      <c r="Y315" s="1">
        <v>24</v>
      </c>
      <c r="Z315" s="1">
        <v>22</v>
      </c>
      <c r="AA315" s="1">
        <v>10</v>
      </c>
      <c r="AB315" s="1">
        <f>AA315*0+Z315*1+Y315*2+X315*3+W315*4+V315*5+U315*6</f>
        <v>228</v>
      </c>
      <c r="AC315" s="1">
        <f>T315/S315</f>
        <v>9.9350954019393187E-2</v>
      </c>
    </row>
    <row r="316" spans="1:29" x14ac:dyDescent="0.4">
      <c r="A316" s="3">
        <v>44882</v>
      </c>
      <c r="B316" s="1">
        <v>516</v>
      </c>
      <c r="C316" s="12">
        <v>2</v>
      </c>
      <c r="D316">
        <v>2</v>
      </c>
      <c r="E316">
        <v>701170205</v>
      </c>
      <c r="F316">
        <f>(SQRT(LOG(E316,9))-2)*10</f>
        <v>10.446666762891574</v>
      </c>
      <c r="G316" s="1" t="s">
        <v>129</v>
      </c>
      <c r="H316" s="2">
        <v>2</v>
      </c>
      <c r="I316" s="2">
        <v>1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f>H316*0.5+I316*0.4+J316*0.3+K316*0.2+L316*0.1-M316*0.1-N316*0.2-O316*0.3-P316*0.4-Q316*0.5</f>
        <v>1.4</v>
      </c>
      <c r="S316" s="2">
        <v>27465</v>
      </c>
      <c r="T316" s="2">
        <v>2530</v>
      </c>
      <c r="U316" s="1">
        <v>0</v>
      </c>
      <c r="V316" s="1">
        <v>14</v>
      </c>
      <c r="W316" s="1">
        <v>35</v>
      </c>
      <c r="X316" s="1">
        <v>33</v>
      </c>
      <c r="Y316" s="1">
        <v>14</v>
      </c>
      <c r="Z316" s="1">
        <v>4</v>
      </c>
      <c r="AA316" s="1">
        <v>0</v>
      </c>
      <c r="AB316" s="1">
        <f>AA316*0+Z316*1+Y316*2+X316*3+W316*4+V316*5+U316*6</f>
        <v>341</v>
      </c>
      <c r="AC316" s="1">
        <f>T316/S316</f>
        <v>9.2117240123793923E-2</v>
      </c>
    </row>
    <row r="317" spans="1:29" x14ac:dyDescent="0.4">
      <c r="A317" s="3">
        <v>44883</v>
      </c>
      <c r="B317" s="1">
        <v>517</v>
      </c>
      <c r="C317" s="12">
        <v>1</v>
      </c>
      <c r="D317">
        <v>0</v>
      </c>
      <c r="E317">
        <v>632257</v>
      </c>
      <c r="F317">
        <f>(SQRT(LOG(E317,9))-2)*10</f>
        <v>4.6557417117278588</v>
      </c>
      <c r="G317" s="1" t="s">
        <v>128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f>H317*0.5+I317*0.4+J317*0.3+K317*0.2+L317*0.1-M317*0.1-N317*0.2-O317*0.3-P317*0.4-Q317*0.5</f>
        <v>0</v>
      </c>
      <c r="S317" s="2">
        <v>29208</v>
      </c>
      <c r="T317" s="2">
        <v>2899</v>
      </c>
      <c r="U317" s="1">
        <v>0</v>
      </c>
      <c r="V317" s="1">
        <v>2</v>
      </c>
      <c r="W317" s="1">
        <v>23</v>
      </c>
      <c r="X317" s="1">
        <v>49</v>
      </c>
      <c r="Y317" s="1">
        <v>20</v>
      </c>
      <c r="Z317" s="1">
        <v>5</v>
      </c>
      <c r="AA317" s="1">
        <v>1</v>
      </c>
      <c r="AB317" s="1">
        <f>AA317*0+Z317*1+Y317*2+X317*3+W317*4+V317*5+U317*6</f>
        <v>294</v>
      </c>
      <c r="AC317" s="1">
        <f>T317/S317</f>
        <v>9.9253629142700625E-2</v>
      </c>
    </row>
    <row r="318" spans="1:29" x14ac:dyDescent="0.4">
      <c r="A318" s="3">
        <v>44884</v>
      </c>
      <c r="B318" s="1">
        <v>518</v>
      </c>
      <c r="C318" s="12">
        <v>1</v>
      </c>
      <c r="D318">
        <v>2</v>
      </c>
      <c r="E318">
        <v>767435</v>
      </c>
      <c r="F318">
        <f>(SQRT(LOG(E318,9))-2)*10</f>
        <v>4.8339263537397237</v>
      </c>
      <c r="G318" s="1" t="s">
        <v>342</v>
      </c>
      <c r="H318" s="2">
        <v>1</v>
      </c>
      <c r="I318" s="2">
        <v>1</v>
      </c>
      <c r="J318" s="2">
        <v>1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f>H318*0.5+I318*0.4+J318*0.3+K318*0.2+L318*0.1-M318*0.1-N318*0.2-O318*0.3-P318*0.4-Q318*0.5</f>
        <v>1.2</v>
      </c>
      <c r="S318" s="2">
        <v>24749</v>
      </c>
      <c r="T318" s="2">
        <v>2400</v>
      </c>
      <c r="U318" s="1">
        <v>0</v>
      </c>
      <c r="V318" s="1">
        <v>7</v>
      </c>
      <c r="W318" s="1">
        <v>26</v>
      </c>
      <c r="X318" s="1">
        <v>35</v>
      </c>
      <c r="Y318" s="1">
        <v>22</v>
      </c>
      <c r="Z318" s="1">
        <v>9</v>
      </c>
      <c r="AA318" s="1">
        <v>1</v>
      </c>
      <c r="AB318" s="1">
        <f>AA318*0+Z318*1+Y318*2+X318*3+W318*4+V318*5+U318*6</f>
        <v>297</v>
      </c>
      <c r="AC318" s="1">
        <f>T318/S318</f>
        <v>9.6973615095559421E-2</v>
      </c>
    </row>
    <row r="319" spans="1:29" x14ac:dyDescent="0.4">
      <c r="A319" s="3">
        <v>44885</v>
      </c>
      <c r="B319" s="1">
        <v>519</v>
      </c>
      <c r="C319" s="12">
        <v>1</v>
      </c>
      <c r="D319">
        <v>2</v>
      </c>
      <c r="E319">
        <v>5221356</v>
      </c>
      <c r="F319">
        <f>(SQRT(LOG(E319,9))-2)*10</f>
        <v>6.5328325147182476</v>
      </c>
      <c r="G319" s="1" t="s">
        <v>248</v>
      </c>
      <c r="H319" s="2">
        <v>1</v>
      </c>
      <c r="I319" s="2">
        <v>0</v>
      </c>
      <c r="J319" s="2">
        <v>1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f>H319*0.5+I319*0.4+J319*0.3+K319*0.2+L319*0.1-M319*0.1-N319*0.2-O319*0.3-P319*0.4-Q319*0.5</f>
        <v>0.8</v>
      </c>
      <c r="S319" s="2">
        <v>24991</v>
      </c>
      <c r="T319" s="2">
        <v>2396</v>
      </c>
      <c r="U319" s="1">
        <v>1</v>
      </c>
      <c r="V319" s="1">
        <v>6</v>
      </c>
      <c r="W319" s="1">
        <v>17</v>
      </c>
      <c r="X319" s="1">
        <v>27</v>
      </c>
      <c r="Y319" s="1">
        <v>27</v>
      </c>
      <c r="Z319" s="1">
        <v>18</v>
      </c>
      <c r="AA319" s="1">
        <v>5</v>
      </c>
      <c r="AB319" s="1">
        <f>AA319*0+Z319*1+Y319*2+X319*3+W319*4+V319*5+U319*6</f>
        <v>257</v>
      </c>
      <c r="AC319" s="1">
        <f>T319/S319</f>
        <v>9.5874514825337126E-2</v>
      </c>
    </row>
    <row r="320" spans="1:29" x14ac:dyDescent="0.4">
      <c r="A320" s="3">
        <v>44886</v>
      </c>
      <c r="B320" s="1">
        <v>520</v>
      </c>
      <c r="C320" s="12">
        <v>1</v>
      </c>
      <c r="D320">
        <v>3</v>
      </c>
      <c r="E320">
        <v>1495473</v>
      </c>
      <c r="F320">
        <f>(SQRT(LOG(E320,9))-2)*10</f>
        <v>5.4379034478497967</v>
      </c>
      <c r="G320" s="1" t="s">
        <v>272</v>
      </c>
      <c r="H320" s="2">
        <v>0</v>
      </c>
      <c r="I320" s="2">
        <v>0</v>
      </c>
      <c r="J320" s="2">
        <v>1</v>
      </c>
      <c r="K320" s="2">
        <v>1</v>
      </c>
      <c r="L320" s="2">
        <v>1</v>
      </c>
      <c r="M320" s="2">
        <v>0</v>
      </c>
      <c r="N320" s="2">
        <v>0</v>
      </c>
      <c r="O320" s="2">
        <v>1</v>
      </c>
      <c r="P320" s="2">
        <v>0</v>
      </c>
      <c r="Q320" s="2">
        <v>0</v>
      </c>
      <c r="R320" s="2">
        <f>H320*0.5+I320*0.4+J320*0.3+K320*0.2+L320*0.1-M320*0.1-N320*0.2-O320*0.3-P320*0.4-Q320*0.5</f>
        <v>0.3</v>
      </c>
      <c r="S320" s="2">
        <v>24288</v>
      </c>
      <c r="T320" s="2">
        <v>2382</v>
      </c>
      <c r="U320" s="1">
        <v>0</v>
      </c>
      <c r="V320" s="1">
        <v>5</v>
      </c>
      <c r="W320" s="1">
        <v>19</v>
      </c>
      <c r="X320" s="1">
        <v>33</v>
      </c>
      <c r="Y320" s="1">
        <v>27</v>
      </c>
      <c r="Z320" s="1">
        <v>13</v>
      </c>
      <c r="AA320" s="1">
        <v>3</v>
      </c>
      <c r="AB320" s="1">
        <f>AA320*0+Z320*1+Y320*2+X320*3+W320*4+V320*5+U320*6</f>
        <v>267</v>
      </c>
      <c r="AC320" s="1">
        <f>T320/S320</f>
        <v>9.8073122529644272E-2</v>
      </c>
    </row>
    <row r="321" spans="1:29" x14ac:dyDescent="0.4">
      <c r="A321" s="3">
        <v>44887</v>
      </c>
      <c r="B321" s="1">
        <v>521</v>
      </c>
      <c r="C321" s="12">
        <v>1</v>
      </c>
      <c r="D321">
        <v>2</v>
      </c>
      <c r="E321">
        <v>38308402</v>
      </c>
      <c r="F321">
        <f>(SQRT(LOG(E321,9))-2)*10</f>
        <v>8.1902915915158303</v>
      </c>
      <c r="G321" s="1" t="s">
        <v>127</v>
      </c>
      <c r="H321" s="2">
        <v>1</v>
      </c>
      <c r="I321" s="2">
        <v>0</v>
      </c>
      <c r="J321" s="2">
        <v>0</v>
      </c>
      <c r="K321" s="2">
        <v>0</v>
      </c>
      <c r="L321" s="2">
        <v>1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f>H321*0.5+I321*0.4+J321*0.3+K321*0.2+L321*0.1-M321*0.1-N321*0.2-O321*0.3-P321*0.4-Q321*0.5</f>
        <v>0.6</v>
      </c>
      <c r="S321" s="2">
        <v>27437</v>
      </c>
      <c r="T321" s="2">
        <v>2534</v>
      </c>
      <c r="U321" s="1">
        <v>1</v>
      </c>
      <c r="V321" s="1">
        <v>10</v>
      </c>
      <c r="W321" s="1">
        <v>26</v>
      </c>
      <c r="X321" s="1">
        <v>32</v>
      </c>
      <c r="Y321" s="1">
        <v>21</v>
      </c>
      <c r="Z321" s="1">
        <v>9</v>
      </c>
      <c r="AA321" s="1">
        <v>1</v>
      </c>
      <c r="AB321" s="1">
        <f>AA321*0+Z321*1+Y321*2+X321*3+W321*4+V321*5+U321*6</f>
        <v>307</v>
      </c>
      <c r="AC321" s="1">
        <f>T321/S321</f>
        <v>9.2357036119109226E-2</v>
      </c>
    </row>
    <row r="322" spans="1:29" x14ac:dyDescent="0.4">
      <c r="A322" s="3">
        <v>44888</v>
      </c>
      <c r="B322" s="1">
        <v>522</v>
      </c>
      <c r="C322" s="12">
        <v>1</v>
      </c>
      <c r="D322">
        <v>2</v>
      </c>
      <c r="E322">
        <v>107799371</v>
      </c>
      <c r="F322">
        <f>(SQRT(LOG(E322,9))-2)*10</f>
        <v>9.0134336565268924</v>
      </c>
      <c r="G322" s="1" t="s">
        <v>380</v>
      </c>
      <c r="H322" s="2">
        <v>1</v>
      </c>
      <c r="I322" s="2">
        <v>0</v>
      </c>
      <c r="J322" s="2">
        <v>0</v>
      </c>
      <c r="K322" s="2">
        <v>0</v>
      </c>
      <c r="L322" s="2">
        <v>1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f>H322*0.5+I322*0.4+J322*0.3+K322*0.2+L322*0.1-M322*0.1-N322*0.2-O322*0.3-P322*0.4-Q322*0.5</f>
        <v>0.6</v>
      </c>
      <c r="S322" s="2">
        <v>26663</v>
      </c>
      <c r="T322" s="2">
        <v>2451</v>
      </c>
      <c r="U322" s="1">
        <v>1</v>
      </c>
      <c r="V322" s="1">
        <v>12</v>
      </c>
      <c r="W322" s="1">
        <v>32</v>
      </c>
      <c r="X322" s="1">
        <v>30</v>
      </c>
      <c r="Y322" s="1">
        <v>18</v>
      </c>
      <c r="Z322" s="1">
        <v>6</v>
      </c>
      <c r="AA322" s="1">
        <v>1</v>
      </c>
      <c r="AB322" s="1">
        <f>AA322*0+Z322*1+Y322*2+X322*3+W322*4+V322*5+U322*6</f>
        <v>326</v>
      </c>
      <c r="AC322" s="1">
        <f>T322/S322</f>
        <v>9.1925139706709666E-2</v>
      </c>
    </row>
    <row r="323" spans="1:29" x14ac:dyDescent="0.4">
      <c r="A323" s="3">
        <v>44889</v>
      </c>
      <c r="B323" s="1">
        <v>523</v>
      </c>
      <c r="C323" s="12">
        <v>1</v>
      </c>
      <c r="D323">
        <v>2</v>
      </c>
      <c r="E323">
        <v>4166016</v>
      </c>
      <c r="F323">
        <f>(SQRT(LOG(E323,9))-2)*10</f>
        <v>6.3384650079910632</v>
      </c>
      <c r="G323" s="1" t="s">
        <v>126</v>
      </c>
      <c r="H323" s="2">
        <v>1</v>
      </c>
      <c r="I323" s="2">
        <v>1</v>
      </c>
      <c r="J323" s="2">
        <v>1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f>H323*0.5+I323*0.4+J323*0.3+K323*0.2+L323*0.1-M323*0.1-N323*0.2-O323*0.3-P323*0.4-Q323*0.5</f>
        <v>1.2</v>
      </c>
      <c r="S323" s="2">
        <v>27705</v>
      </c>
      <c r="T323" s="2">
        <v>2725</v>
      </c>
      <c r="U323" s="1">
        <v>5</v>
      </c>
      <c r="V323" s="1">
        <v>13</v>
      </c>
      <c r="W323" s="1">
        <v>25</v>
      </c>
      <c r="X323" s="1">
        <v>27</v>
      </c>
      <c r="Y323" s="1">
        <v>19</v>
      </c>
      <c r="Z323" s="1">
        <v>10</v>
      </c>
      <c r="AA323" s="1">
        <v>2</v>
      </c>
      <c r="AB323" s="1">
        <f>AA323*0+Z323*1+Y323*2+X323*3+W323*4+V323*5+U323*6</f>
        <v>324</v>
      </c>
      <c r="AC323" s="1">
        <f>T323/S323</f>
        <v>9.8357697166576427E-2</v>
      </c>
    </row>
    <row r="324" spans="1:29" x14ac:dyDescent="0.4">
      <c r="A324" s="3">
        <v>44890</v>
      </c>
      <c r="B324" s="1">
        <v>524</v>
      </c>
      <c r="C324" s="12">
        <v>1</v>
      </c>
      <c r="D324">
        <v>1</v>
      </c>
      <c r="E324">
        <v>1181967</v>
      </c>
      <c r="F324">
        <f>(SQRT(LOG(E324,9))-2)*10</f>
        <v>5.2265667892730328</v>
      </c>
      <c r="G324" s="1" t="s">
        <v>366</v>
      </c>
      <c r="H324" s="2">
        <v>0</v>
      </c>
      <c r="I324" s="2">
        <v>1</v>
      </c>
      <c r="J324" s="2">
        <v>0</v>
      </c>
      <c r="K324" s="2">
        <v>0</v>
      </c>
      <c r="L324" s="2">
        <v>1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f>H324*0.5+I324*0.4+J324*0.3+K324*0.2+L324*0.1-M324*0.1-N324*0.2-O324*0.3-P324*0.4-Q324*0.5</f>
        <v>0.5</v>
      </c>
      <c r="S324" s="2">
        <v>24197</v>
      </c>
      <c r="T324" s="2">
        <v>2329</v>
      </c>
      <c r="U324" s="1">
        <v>0</v>
      </c>
      <c r="V324" s="1">
        <v>8</v>
      </c>
      <c r="W324" s="1">
        <v>28</v>
      </c>
      <c r="X324" s="1">
        <v>40</v>
      </c>
      <c r="Y324" s="1">
        <v>18</v>
      </c>
      <c r="Z324" s="1">
        <v>5</v>
      </c>
      <c r="AA324" s="1">
        <v>1</v>
      </c>
      <c r="AB324" s="1">
        <f>AA324*0+Z324*1+Y324*2+X324*3+W324*4+V324*5+U324*6</f>
        <v>313</v>
      </c>
      <c r="AC324" s="1">
        <f>T324/S324</f>
        <v>9.625160143819482E-2</v>
      </c>
    </row>
    <row r="325" spans="1:29" x14ac:dyDescent="0.4">
      <c r="A325" s="3">
        <v>44891</v>
      </c>
      <c r="B325" s="1">
        <v>525</v>
      </c>
      <c r="C325" s="12">
        <v>1</v>
      </c>
      <c r="D325">
        <v>2</v>
      </c>
      <c r="E325">
        <v>45381752</v>
      </c>
      <c r="F325">
        <f>(SQRT(LOG(E325,9))-2)*10</f>
        <v>8.3267386931875809</v>
      </c>
      <c r="G325" s="1" t="s">
        <v>156</v>
      </c>
      <c r="H325" s="2">
        <v>1</v>
      </c>
      <c r="I325" s="2">
        <v>0</v>
      </c>
      <c r="J325" s="2">
        <v>1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f>H325*0.5+I325*0.4+J325*0.3+K325*0.2+L325*0.1-M325*0.1-N325*0.2-O325*0.3-P325*0.4-Q325*0.5</f>
        <v>0.8</v>
      </c>
      <c r="S325" s="2">
        <v>26381</v>
      </c>
      <c r="T325" s="2">
        <v>2424</v>
      </c>
      <c r="U325" s="1">
        <v>1</v>
      </c>
      <c r="V325" s="1">
        <v>17</v>
      </c>
      <c r="W325" s="1">
        <v>36</v>
      </c>
      <c r="X325" s="1">
        <v>31</v>
      </c>
      <c r="Y325" s="1">
        <v>12</v>
      </c>
      <c r="Z325" s="1">
        <v>3</v>
      </c>
      <c r="AA325" s="1">
        <v>0</v>
      </c>
      <c r="AB325" s="1">
        <f>AA325*0+Z325*1+Y325*2+X325*3+W325*4+V325*5+U325*6</f>
        <v>355</v>
      </c>
      <c r="AC325" s="1">
        <f>T325/S325</f>
        <v>9.1884310678139569E-2</v>
      </c>
    </row>
    <row r="326" spans="1:29" x14ac:dyDescent="0.4">
      <c r="A326" s="3">
        <v>44892</v>
      </c>
      <c r="B326" s="1">
        <v>526</v>
      </c>
      <c r="C326" s="12">
        <v>2</v>
      </c>
      <c r="D326">
        <v>1</v>
      </c>
      <c r="E326">
        <v>63471922</v>
      </c>
      <c r="F326">
        <f>(SQRT(LOG(E326,9))-2)*10</f>
        <v>8.5949789534380407</v>
      </c>
      <c r="G326" s="1" t="s">
        <v>354</v>
      </c>
      <c r="H326" s="2">
        <v>0</v>
      </c>
      <c r="I326" s="2">
        <v>0</v>
      </c>
      <c r="J326" s="2">
        <v>1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f>H326*0.5+I326*0.4+J326*0.3+K326*0.2+L326*0.1-M326*0.1-N326*0.2-O326*0.3-P326*0.4-Q326*0.5</f>
        <v>0.3</v>
      </c>
      <c r="S326" s="2">
        <v>25206</v>
      </c>
      <c r="T326" s="2">
        <v>2356</v>
      </c>
      <c r="U326" s="1">
        <v>0</v>
      </c>
      <c r="V326" s="1">
        <v>6</v>
      </c>
      <c r="W326" s="1">
        <v>28</v>
      </c>
      <c r="X326" s="1">
        <v>39</v>
      </c>
      <c r="Y326" s="1">
        <v>19</v>
      </c>
      <c r="Z326" s="1">
        <v>6</v>
      </c>
      <c r="AA326" s="1">
        <v>1</v>
      </c>
      <c r="AB326" s="1">
        <f>AA326*0+Z326*1+Y326*2+X326*3+W326*4+V326*5+U326*6</f>
        <v>303</v>
      </c>
      <c r="AC326" s="1">
        <f>T326/S326</f>
        <v>9.3469808775688334E-2</v>
      </c>
    </row>
    <row r="327" spans="1:29" x14ac:dyDescent="0.4">
      <c r="A327" s="3">
        <v>44893</v>
      </c>
      <c r="B327" s="1">
        <v>527</v>
      </c>
      <c r="C327" s="12">
        <v>1</v>
      </c>
      <c r="D327">
        <v>2</v>
      </c>
      <c r="E327">
        <v>220695</v>
      </c>
      <c r="F327">
        <f>(SQRT(LOG(E327,9))-2)*10</f>
        <v>3.6643953919747618</v>
      </c>
      <c r="G327" s="1" t="s">
        <v>125</v>
      </c>
      <c r="H327" s="2">
        <v>1</v>
      </c>
      <c r="I327" s="2">
        <v>1</v>
      </c>
      <c r="J327" s="2">
        <v>0</v>
      </c>
      <c r="K327" s="2">
        <v>0</v>
      </c>
      <c r="L327" s="2">
        <v>1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f>H327*0.5+I327*0.4+J327*0.3+K327*0.2+L327*0.1-M327*0.1-N327*0.2-O327*0.3-P327*0.4-Q327*0.5</f>
        <v>1</v>
      </c>
      <c r="S327" s="2">
        <v>26051</v>
      </c>
      <c r="T327" s="2">
        <v>2484</v>
      </c>
      <c r="U327" s="1">
        <v>0</v>
      </c>
      <c r="V327" s="1">
        <v>10</v>
      </c>
      <c r="W327" s="1">
        <v>38</v>
      </c>
      <c r="X327" s="1">
        <v>35</v>
      </c>
      <c r="Y327" s="1">
        <v>13</v>
      </c>
      <c r="Z327" s="1">
        <v>3</v>
      </c>
      <c r="AA327" s="1">
        <v>0</v>
      </c>
      <c r="AB327" s="1">
        <f>AA327*0+Z327*1+Y327*2+X327*3+W327*4+V327*5+U327*6</f>
        <v>336</v>
      </c>
      <c r="AC327" s="1">
        <f>T327/S327</f>
        <v>9.5351426048904078E-2</v>
      </c>
    </row>
    <row r="328" spans="1:29" x14ac:dyDescent="0.4">
      <c r="A328" s="3">
        <v>44894</v>
      </c>
      <c r="B328" s="1">
        <v>528</v>
      </c>
      <c r="C328" s="12">
        <v>1</v>
      </c>
      <c r="D328">
        <v>3</v>
      </c>
      <c r="E328">
        <v>1377567</v>
      </c>
      <c r="F328">
        <f>(SQRT(LOG(E328,9))-2)*10</f>
        <v>5.3643317212120945</v>
      </c>
      <c r="G328" s="1" t="s">
        <v>271</v>
      </c>
      <c r="H328" s="2">
        <v>1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f>H328*0.5+I328*0.4+J328*0.3+K328*0.2+L328*0.1-M328*0.1-N328*0.2-O328*0.3-P328*0.4-Q328*0.5</f>
        <v>0.5</v>
      </c>
      <c r="S328" s="2">
        <v>23739</v>
      </c>
      <c r="T328" s="2">
        <v>2316</v>
      </c>
      <c r="U328" s="1">
        <v>0</v>
      </c>
      <c r="V328" s="1">
        <v>3</v>
      </c>
      <c r="W328" s="1">
        <v>19</v>
      </c>
      <c r="X328" s="1">
        <v>35</v>
      </c>
      <c r="Y328" s="1">
        <v>29</v>
      </c>
      <c r="Z328" s="1">
        <v>13</v>
      </c>
      <c r="AA328" s="1">
        <v>2</v>
      </c>
      <c r="AB328" s="1">
        <f>AA328*0+Z328*1+Y328*2+X328*3+W328*4+V328*5+U328*6</f>
        <v>267</v>
      </c>
      <c r="AC328" s="1">
        <f>T328/S328</f>
        <v>9.7560975609756101E-2</v>
      </c>
    </row>
    <row r="329" spans="1:29" x14ac:dyDescent="0.4">
      <c r="A329" s="3">
        <v>44895</v>
      </c>
      <c r="B329" s="1">
        <v>529</v>
      </c>
      <c r="C329" s="12">
        <v>1</v>
      </c>
      <c r="D329">
        <v>1</v>
      </c>
      <c r="E329">
        <v>152978354</v>
      </c>
      <c r="F329">
        <f>(SQRT(LOG(E329,9))-2)*10</f>
        <v>9.2866802333077167</v>
      </c>
      <c r="G329" s="1" t="s">
        <v>124</v>
      </c>
      <c r="H329" s="2">
        <v>0</v>
      </c>
      <c r="I329" s="2">
        <v>1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f>H329*0.5+I329*0.4+J329*0.3+K329*0.2+L329*0.1-M329*0.1-N329*0.2-O329*0.3-P329*0.4-Q329*0.5</f>
        <v>0.4</v>
      </c>
      <c r="S329" s="2">
        <v>2569</v>
      </c>
      <c r="T329" s="2">
        <v>2405</v>
      </c>
      <c r="U329" s="1">
        <v>0</v>
      </c>
      <c r="V329" s="1">
        <v>6</v>
      </c>
      <c r="W329" s="1">
        <v>30</v>
      </c>
      <c r="X329" s="1">
        <v>33</v>
      </c>
      <c r="Y329" s="1">
        <v>19</v>
      </c>
      <c r="Z329" s="1">
        <v>10</v>
      </c>
      <c r="AA329" s="1">
        <v>2</v>
      </c>
      <c r="AB329" s="1">
        <f>AA329*0+Z329*1+Y329*2+X329*3+W329*4+V329*5+U329*6</f>
        <v>297</v>
      </c>
      <c r="AC329" s="1">
        <f>T329/S329</f>
        <v>0.93616193071233944</v>
      </c>
    </row>
    <row r="330" spans="1:29" x14ac:dyDescent="0.4">
      <c r="A330" s="3">
        <v>44896</v>
      </c>
      <c r="B330" s="1">
        <v>530</v>
      </c>
      <c r="C330" s="12">
        <v>2</v>
      </c>
      <c r="D330">
        <v>2</v>
      </c>
      <c r="E330" s="11">
        <v>935010</v>
      </c>
      <c r="F330">
        <f>(SQRT(LOG(E330,9))-2)*10</f>
        <v>5.0142492796801896</v>
      </c>
      <c r="G330" s="1" t="s">
        <v>231</v>
      </c>
      <c r="H330" s="2">
        <v>2</v>
      </c>
      <c r="I330" s="2">
        <v>1</v>
      </c>
      <c r="J330" s="2">
        <v>0</v>
      </c>
      <c r="K330" s="2">
        <v>0</v>
      </c>
      <c r="L330" s="2">
        <v>0</v>
      </c>
      <c r="M330" s="2">
        <v>0</v>
      </c>
      <c r="N330" s="2">
        <v>1</v>
      </c>
      <c r="O330" s="2">
        <v>0</v>
      </c>
      <c r="P330" s="2">
        <v>0</v>
      </c>
      <c r="Q330" s="2">
        <v>0</v>
      </c>
      <c r="R330" s="2">
        <f>H330*0.5+I330*0.4+J330*0.3+K330*0.2+L330*0.1-M330*0.1-N330*0.2-O330*0.3-P330*0.4-Q330*0.5</f>
        <v>1.2</v>
      </c>
      <c r="S330" s="2">
        <v>22628</v>
      </c>
      <c r="T330" s="2">
        <v>2200</v>
      </c>
      <c r="U330" s="1">
        <v>0</v>
      </c>
      <c r="V330" s="1">
        <v>2</v>
      </c>
      <c r="W330" s="1">
        <v>11</v>
      </c>
      <c r="X330" s="1">
        <v>35</v>
      </c>
      <c r="Y330" s="1">
        <v>36</v>
      </c>
      <c r="Z330" s="1">
        <v>14</v>
      </c>
      <c r="AA330" s="1">
        <v>2</v>
      </c>
      <c r="AB330" s="1">
        <f>AA330*0+Z330*1+Y330*2+X330*3+W330*4+V330*5+U330*6</f>
        <v>245</v>
      </c>
      <c r="AC330" s="1">
        <f>T330/S330</f>
        <v>9.72246773908432E-2</v>
      </c>
    </row>
    <row r="331" spans="1:29" x14ac:dyDescent="0.4">
      <c r="A331" s="3">
        <v>44897</v>
      </c>
      <c r="B331" s="1">
        <v>531</v>
      </c>
      <c r="C331" s="12">
        <v>1</v>
      </c>
      <c r="D331">
        <v>2</v>
      </c>
      <c r="E331">
        <v>118832</v>
      </c>
      <c r="F331">
        <f>(SQRT(LOG(E331,9))-2)*10</f>
        <v>3.0614066609496238</v>
      </c>
      <c r="G331" s="1" t="s">
        <v>338</v>
      </c>
      <c r="H331" s="2">
        <v>1</v>
      </c>
      <c r="I331" s="2">
        <v>0</v>
      </c>
      <c r="J331" s="2">
        <v>1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f>H331*0.5+I331*0.4+J331*0.3+K331*0.2+L331*0.1-M331*0.1-N331*0.2-O331*0.3-P331*0.4-Q331*0.5</f>
        <v>0.8</v>
      </c>
      <c r="S331" s="2">
        <v>24646</v>
      </c>
      <c r="T331" s="2">
        <v>2343</v>
      </c>
      <c r="U331" s="1">
        <v>0</v>
      </c>
      <c r="V331" s="1">
        <v>6</v>
      </c>
      <c r="W331" s="1">
        <v>30</v>
      </c>
      <c r="X331" s="1">
        <v>33</v>
      </c>
      <c r="Y331" s="1">
        <v>19</v>
      </c>
      <c r="Z331" s="1">
        <v>9</v>
      </c>
      <c r="AA331" s="1">
        <v>2</v>
      </c>
      <c r="AB331" s="1">
        <f>AA331*0+Z331*1+Y331*2+X331*3+W331*4+V331*5+U331*6</f>
        <v>296</v>
      </c>
      <c r="AC331" s="1">
        <f>T331/S331</f>
        <v>9.5066136492737152E-2</v>
      </c>
    </row>
    <row r="332" spans="1:29" x14ac:dyDescent="0.4">
      <c r="A332" s="3">
        <v>44898</v>
      </c>
      <c r="B332" s="1">
        <v>532</v>
      </c>
      <c r="C332" s="12">
        <v>1</v>
      </c>
      <c r="D332">
        <v>2</v>
      </c>
      <c r="E332">
        <v>1769562</v>
      </c>
      <c r="F332">
        <f>(SQRT(LOG(E332,9))-2)*10</f>
        <v>5.5880073013972176</v>
      </c>
      <c r="G332" s="1" t="s">
        <v>145</v>
      </c>
      <c r="H332" s="2">
        <v>0</v>
      </c>
      <c r="I332" s="2">
        <v>1</v>
      </c>
      <c r="J332" s="2">
        <v>0</v>
      </c>
      <c r="K332" s="2">
        <v>2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f>H332*0.5+I332*0.4+J332*0.3+K332*0.2+L332*0.1-M332*0.1-N332*0.2-O332*0.3-P332*0.4-Q332*0.5</f>
        <v>0.8</v>
      </c>
      <c r="S332" s="2">
        <v>23873</v>
      </c>
      <c r="T332" s="2">
        <v>2260</v>
      </c>
      <c r="U332" s="1">
        <v>0</v>
      </c>
      <c r="V332" s="1">
        <v>4</v>
      </c>
      <c r="W332" s="1">
        <v>35</v>
      </c>
      <c r="X332" s="1">
        <v>36</v>
      </c>
      <c r="Y332" s="1">
        <v>17</v>
      </c>
      <c r="Z332" s="1">
        <v>6</v>
      </c>
      <c r="AA332" s="1">
        <v>1</v>
      </c>
      <c r="AB332" s="1">
        <f>AA332*0+Z332*1+Y332*2+X332*3+W332*4+V332*5+U332*6</f>
        <v>308</v>
      </c>
      <c r="AC332" s="1">
        <f>T332/S332</f>
        <v>9.4667616135383062E-2</v>
      </c>
    </row>
    <row r="333" spans="1:29" x14ac:dyDescent="0.4">
      <c r="A333" s="3">
        <v>44899</v>
      </c>
      <c r="B333" s="1">
        <v>533</v>
      </c>
      <c r="C333" s="12">
        <v>1</v>
      </c>
      <c r="D333">
        <v>3</v>
      </c>
      <c r="E333">
        <v>1176240</v>
      </c>
      <c r="F333">
        <f>(SQRT(LOG(E333,9))-2)*10</f>
        <v>5.2221850025528171</v>
      </c>
      <c r="G333" s="1" t="s">
        <v>144</v>
      </c>
      <c r="H333" s="2">
        <v>1</v>
      </c>
      <c r="I333" s="2">
        <v>0</v>
      </c>
      <c r="J333" s="2">
        <v>1</v>
      </c>
      <c r="K333" s="2">
        <v>1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f>H333*0.5+I333*0.4+J333*0.3+K333*0.2+L333*0.1-M333*0.1-N333*0.2-O333*0.3-P333*0.4-Q333*0.5</f>
        <v>1</v>
      </c>
      <c r="S333" s="2">
        <v>25577</v>
      </c>
      <c r="T333" s="2">
        <v>2398</v>
      </c>
      <c r="U333" s="1">
        <v>2</v>
      </c>
      <c r="V333" s="1">
        <v>17</v>
      </c>
      <c r="W333" s="1">
        <v>32</v>
      </c>
      <c r="X333" s="1">
        <v>29</v>
      </c>
      <c r="Y333" s="1">
        <v>15</v>
      </c>
      <c r="Z333" s="1">
        <v>5</v>
      </c>
      <c r="AA333" s="1">
        <v>1</v>
      </c>
      <c r="AB333" s="1">
        <f>AA333*0+Z333*1+Y333*2+X333*3+W333*4+V333*5+U333*6</f>
        <v>347</v>
      </c>
      <c r="AC333" s="1">
        <f>T333/S333</f>
        <v>9.3756109004183449E-2</v>
      </c>
    </row>
    <row r="334" spans="1:29" x14ac:dyDescent="0.4">
      <c r="A334" s="3">
        <v>44900</v>
      </c>
      <c r="B334" s="1">
        <v>534</v>
      </c>
      <c r="C334" s="12">
        <v>1</v>
      </c>
      <c r="D334">
        <v>2</v>
      </c>
      <c r="E334">
        <v>364304</v>
      </c>
      <c r="F334">
        <f>(SQRT(LOG(E334,9))-2)*10</f>
        <v>4.1415518154586728</v>
      </c>
      <c r="G334" s="1" t="s">
        <v>200</v>
      </c>
      <c r="H334" s="2">
        <v>1</v>
      </c>
      <c r="I334" s="2">
        <v>0</v>
      </c>
      <c r="J334" s="2">
        <v>0</v>
      </c>
      <c r="K334" s="2">
        <v>1</v>
      </c>
      <c r="L334" s="2">
        <v>0</v>
      </c>
      <c r="M334" s="2">
        <v>1</v>
      </c>
      <c r="N334" s="2">
        <v>0</v>
      </c>
      <c r="O334" s="2">
        <v>0</v>
      </c>
      <c r="P334" s="2">
        <v>0</v>
      </c>
      <c r="Q334" s="2">
        <v>0</v>
      </c>
      <c r="R334" s="2">
        <f>H334*0.5+I334*0.4+J334*0.3+K334*0.2+L334*0.1-M334*0.1-N334*0.2-O334*0.3-P334*0.4-Q334*0.5</f>
        <v>0.6</v>
      </c>
      <c r="S334" s="2">
        <v>23153</v>
      </c>
      <c r="T334" s="2">
        <v>2200</v>
      </c>
      <c r="U334" s="1">
        <v>0</v>
      </c>
      <c r="V334" s="1">
        <v>2</v>
      </c>
      <c r="W334" s="1">
        <v>10</v>
      </c>
      <c r="X334" s="1">
        <v>25</v>
      </c>
      <c r="Y334" s="1">
        <v>36</v>
      </c>
      <c r="Z334" s="1">
        <v>23</v>
      </c>
      <c r="AA334" s="1">
        <v>4</v>
      </c>
      <c r="AB334" s="1">
        <f>AA334*0+Z334*1+Y334*2+X334*3+W334*4+V334*5+U334*6</f>
        <v>220</v>
      </c>
      <c r="AC334" s="1">
        <f>T334/S334</f>
        <v>9.5020083790437526E-2</v>
      </c>
    </row>
    <row r="335" spans="1:29" x14ac:dyDescent="0.4">
      <c r="A335" s="3">
        <v>44901</v>
      </c>
      <c r="B335" s="1">
        <v>535</v>
      </c>
      <c r="C335" s="12">
        <v>1</v>
      </c>
      <c r="D335">
        <v>2</v>
      </c>
      <c r="E335">
        <v>11065507</v>
      </c>
      <c r="F335">
        <f>(SQRT(LOG(E335,9))-2)*10</f>
        <v>7.1693600843110383</v>
      </c>
      <c r="G335" s="1" t="s">
        <v>293</v>
      </c>
      <c r="H335" s="2">
        <v>1</v>
      </c>
      <c r="I335" s="2">
        <v>0</v>
      </c>
      <c r="J335" s="2">
        <v>1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f>H335*0.5+I335*0.4+J335*0.3+K335*0.2+L335*0.1-M335*0.1-N335*0.2-O335*0.3-P335*0.4-Q335*0.5</f>
        <v>0.8</v>
      </c>
      <c r="S335" s="2">
        <v>23509</v>
      </c>
      <c r="T335" s="2">
        <v>2261</v>
      </c>
      <c r="U335" s="1">
        <v>0</v>
      </c>
      <c r="V335" s="1">
        <v>6</v>
      </c>
      <c r="W335" s="1">
        <v>22</v>
      </c>
      <c r="X335" s="1">
        <v>33</v>
      </c>
      <c r="Y335" s="1">
        <v>24</v>
      </c>
      <c r="Z335" s="1">
        <v>12</v>
      </c>
      <c r="AA335" s="1">
        <v>3</v>
      </c>
      <c r="AB335" s="1">
        <f>AA335*0+Z335*1+Y335*2+X335*3+W335*4+V335*5+U335*6</f>
        <v>277</v>
      </c>
      <c r="AC335" s="1">
        <f>T335/S335</f>
        <v>9.6175932621549193E-2</v>
      </c>
    </row>
    <row r="336" spans="1:29" x14ac:dyDescent="0.4">
      <c r="A336" s="3">
        <v>44902</v>
      </c>
      <c r="B336" s="1">
        <v>536</v>
      </c>
      <c r="C336" s="12">
        <v>1</v>
      </c>
      <c r="D336">
        <v>1</v>
      </c>
      <c r="E336">
        <v>160309</v>
      </c>
      <c r="F336">
        <f>(SQRT(LOG(E336,9))-2)*10</f>
        <v>3.3549655487440333</v>
      </c>
      <c r="G336" s="1" t="s">
        <v>343</v>
      </c>
      <c r="H336" s="2">
        <v>0</v>
      </c>
      <c r="I336" s="2">
        <v>1</v>
      </c>
      <c r="J336" s="2">
        <v>0</v>
      </c>
      <c r="K336" s="2">
        <v>1</v>
      </c>
      <c r="L336" s="2">
        <v>0</v>
      </c>
      <c r="M336" s="2">
        <v>0</v>
      </c>
      <c r="N336" s="2">
        <v>1</v>
      </c>
      <c r="O336" s="2">
        <v>0</v>
      </c>
      <c r="P336" s="2">
        <v>0</v>
      </c>
      <c r="Q336" s="2">
        <v>0</v>
      </c>
      <c r="R336" s="2">
        <f>H336*0.5+I336*0.4+J336*0.3+K336*0.2+L336*0.1-M336*0.1-N336*0.2-O336*0.3-P336*0.4-Q336*0.5</f>
        <v>0.40000000000000008</v>
      </c>
      <c r="S336" s="2">
        <v>24899</v>
      </c>
      <c r="T336" s="2">
        <v>2388</v>
      </c>
      <c r="U336" s="1">
        <v>0</v>
      </c>
      <c r="V336" s="1">
        <v>6</v>
      </c>
      <c r="W336" s="1">
        <v>29</v>
      </c>
      <c r="X336" s="1">
        <v>34</v>
      </c>
      <c r="Y336" s="1">
        <v>21</v>
      </c>
      <c r="Z336" s="1">
        <v>8</v>
      </c>
      <c r="AA336" s="1">
        <v>2</v>
      </c>
      <c r="AB336" s="1">
        <f>AA336*0+Z336*1+Y336*2+X336*3+W336*4+V336*5+U336*6</f>
        <v>298</v>
      </c>
      <c r="AC336" s="1">
        <f>T336/S336</f>
        <v>9.5907466163299732E-2</v>
      </c>
    </row>
    <row r="337" spans="1:29" x14ac:dyDescent="0.4">
      <c r="A337" s="3">
        <v>44903</v>
      </c>
      <c r="B337" s="1">
        <v>537</v>
      </c>
      <c r="C337" s="12">
        <v>1</v>
      </c>
      <c r="D337">
        <v>2</v>
      </c>
      <c r="E337">
        <v>1104540</v>
      </c>
      <c r="F337">
        <f>(SQRT(LOG(E337,9))-2)*10</f>
        <v>5.1653767945283313</v>
      </c>
      <c r="G337" s="1" t="s">
        <v>143</v>
      </c>
      <c r="H337" s="2">
        <v>1</v>
      </c>
      <c r="I337" s="2">
        <v>0</v>
      </c>
      <c r="J337" s="2">
        <v>0</v>
      </c>
      <c r="K337" s="2">
        <v>0</v>
      </c>
      <c r="L337" s="2">
        <v>1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f>H337*0.5+I337*0.4+J337*0.3+K337*0.2+L337*0.1-M337*0.1-N337*0.2-O337*0.3-P337*0.4-Q337*0.5</f>
        <v>0.6</v>
      </c>
      <c r="S337" s="2">
        <v>21199</v>
      </c>
      <c r="T337" s="2">
        <v>1863</v>
      </c>
      <c r="U337" s="1">
        <v>0</v>
      </c>
      <c r="V337" s="1">
        <v>3</v>
      </c>
      <c r="W337" s="1">
        <v>19</v>
      </c>
      <c r="X337" s="1">
        <v>33</v>
      </c>
      <c r="Y337" s="1">
        <v>26</v>
      </c>
      <c r="Z337" s="1">
        <v>14</v>
      </c>
      <c r="AA337" s="1">
        <v>3</v>
      </c>
      <c r="AB337" s="1">
        <f>AA337*0+Z337*1+Y337*2+X337*3+W337*4+V337*5+U337*6</f>
        <v>256</v>
      </c>
      <c r="AC337" s="1">
        <f>T337/S337</f>
        <v>8.7881503844520967E-2</v>
      </c>
    </row>
    <row r="338" spans="1:29" x14ac:dyDescent="0.4">
      <c r="A338" s="3">
        <v>44904</v>
      </c>
      <c r="B338" s="1">
        <v>538</v>
      </c>
      <c r="C338" s="12">
        <v>1</v>
      </c>
      <c r="D338">
        <v>2</v>
      </c>
      <c r="E338">
        <v>981945</v>
      </c>
      <c r="F338">
        <f>(SQRT(LOG(E338,9))-2)*10</f>
        <v>5.0587660359802022</v>
      </c>
      <c r="G338" s="1" t="s">
        <v>381</v>
      </c>
      <c r="H338" s="2">
        <v>0</v>
      </c>
      <c r="I338" s="2">
        <v>0</v>
      </c>
      <c r="J338" s="2">
        <v>1</v>
      </c>
      <c r="K338" s="2">
        <v>0</v>
      </c>
      <c r="L338" s="2">
        <v>1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f>H338*0.5+I338*0.4+J338*0.3+K338*0.2+L338*0.1-M338*0.1-N338*0.2-O338*0.3-P338*0.4-Q338*0.5</f>
        <v>0.4</v>
      </c>
      <c r="S338" s="2">
        <v>23640</v>
      </c>
      <c r="T338" s="2">
        <v>2165</v>
      </c>
      <c r="U338" s="1">
        <v>0</v>
      </c>
      <c r="V338" s="1">
        <v>10</v>
      </c>
      <c r="W338" s="1">
        <v>36</v>
      </c>
      <c r="X338" s="1">
        <v>35</v>
      </c>
      <c r="Y338" s="1">
        <v>14</v>
      </c>
      <c r="Z338" s="1">
        <v>3</v>
      </c>
      <c r="AA338" s="1">
        <v>0</v>
      </c>
      <c r="AB338" s="1">
        <f>AA338*0+Z338*1+Y338*2+X338*3+W338*4+V338*5+U338*6</f>
        <v>330</v>
      </c>
      <c r="AC338" s="1">
        <f>T338/S338</f>
        <v>9.1582064297800345E-2</v>
      </c>
    </row>
    <row r="339" spans="1:29" x14ac:dyDescent="0.4">
      <c r="A339" s="3">
        <v>44905</v>
      </c>
      <c r="B339" s="1">
        <v>539</v>
      </c>
      <c r="C339" s="12">
        <v>1</v>
      </c>
      <c r="D339">
        <v>1</v>
      </c>
      <c r="E339">
        <v>5196013</v>
      </c>
      <c r="F339">
        <f>(SQRT(LOG(E339,9))-2)*10</f>
        <v>6.5286592404793842</v>
      </c>
      <c r="G339" s="1" t="s">
        <v>297</v>
      </c>
      <c r="H339" s="2">
        <v>0</v>
      </c>
      <c r="I339" s="2">
        <v>0</v>
      </c>
      <c r="J339" s="2">
        <v>0</v>
      </c>
      <c r="K339" s="2">
        <v>1</v>
      </c>
      <c r="L339" s="2">
        <v>0</v>
      </c>
      <c r="M339" s="2">
        <v>2</v>
      </c>
      <c r="N339" s="2">
        <v>0</v>
      </c>
      <c r="O339" s="2">
        <v>0</v>
      </c>
      <c r="P339" s="2">
        <v>0</v>
      </c>
      <c r="Q339" s="2">
        <v>0</v>
      </c>
      <c r="R339" s="2">
        <f>H339*0.5+I339*0.4+J339*0.3+K339*0.2+L339*0.1-M339*0.1-N339*0.2-O339*0.3-P339*0.4-Q339*0.5</f>
        <v>0</v>
      </c>
      <c r="S339" s="2">
        <v>21157</v>
      </c>
      <c r="T339" s="2">
        <v>2041</v>
      </c>
      <c r="U339" s="1">
        <v>0</v>
      </c>
      <c r="V339" s="1">
        <v>3</v>
      </c>
      <c r="W339" s="1">
        <v>18</v>
      </c>
      <c r="X339" s="1">
        <v>43</v>
      </c>
      <c r="Y339" s="1">
        <v>27</v>
      </c>
      <c r="Z339" s="1">
        <v>8</v>
      </c>
      <c r="AA339" s="1">
        <v>1</v>
      </c>
      <c r="AB339" s="1">
        <f>AA339*0+Z339*1+Y339*2+X339*3+W339*4+V339*5+U339*6</f>
        <v>278</v>
      </c>
      <c r="AC339" s="1">
        <f>T339/S339</f>
        <v>9.6469253674906649E-2</v>
      </c>
    </row>
    <row r="340" spans="1:29" x14ac:dyDescent="0.4">
      <c r="A340" s="3">
        <v>44906</v>
      </c>
      <c r="B340" s="1">
        <v>540</v>
      </c>
      <c r="C340" s="12">
        <v>1</v>
      </c>
      <c r="D340">
        <v>3</v>
      </c>
      <c r="E340">
        <v>1848489</v>
      </c>
      <c r="F340">
        <f>(SQRT(LOG(E340,9))-2)*10</f>
        <v>5.6267848142165855</v>
      </c>
      <c r="G340" s="1" t="s">
        <v>142</v>
      </c>
      <c r="H340" s="2">
        <v>1</v>
      </c>
      <c r="I340" s="2">
        <v>0</v>
      </c>
      <c r="J340" s="2">
        <v>1</v>
      </c>
      <c r="K340" s="2">
        <v>0</v>
      </c>
      <c r="L340" s="2">
        <v>1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f>H340*0.5+I340*0.4+J340*0.3+K340*0.2+L340*0.1-M340*0.1-N340*0.2-O340*0.3-P340*0.4-Q340*0.5</f>
        <v>0.9</v>
      </c>
      <c r="S340" s="2">
        <v>21947</v>
      </c>
      <c r="T340" s="2">
        <v>2075</v>
      </c>
      <c r="U340" s="1">
        <v>1</v>
      </c>
      <c r="V340" s="1">
        <v>7</v>
      </c>
      <c r="W340" s="1">
        <v>24</v>
      </c>
      <c r="X340" s="1">
        <v>32</v>
      </c>
      <c r="Y340" s="1">
        <v>24</v>
      </c>
      <c r="Z340" s="1">
        <v>11</v>
      </c>
      <c r="AA340" s="1">
        <v>1</v>
      </c>
      <c r="AB340" s="1">
        <f>AA340*0+Z340*1+Y340*2+X340*3+W340*4+V340*5+U340*6</f>
        <v>292</v>
      </c>
      <c r="AC340" s="1">
        <f>T340/S340</f>
        <v>9.4545951610698495E-2</v>
      </c>
    </row>
    <row r="341" spans="1:29" x14ac:dyDescent="0.4">
      <c r="A341" s="3">
        <v>44907</v>
      </c>
      <c r="B341" s="1">
        <v>541</v>
      </c>
      <c r="C341" s="12">
        <v>2</v>
      </c>
      <c r="D341">
        <v>1</v>
      </c>
      <c r="E341">
        <v>76341478</v>
      </c>
      <c r="F341">
        <f>(SQRT(LOG(E341,9))-2)*10</f>
        <v>8.7415236862181533</v>
      </c>
      <c r="G341" s="1" t="s">
        <v>352</v>
      </c>
      <c r="H341" s="2">
        <v>0</v>
      </c>
      <c r="I341" s="2">
        <v>0</v>
      </c>
      <c r="J341" s="2">
        <v>1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f>H341*0.5+I341*0.4+J341*0.3+K341*0.2+L341*0.1-M341*0.1-N341*0.2-O341*0.3-P341*0.4-Q341*0.5</f>
        <v>0.3</v>
      </c>
      <c r="S341" s="2">
        <v>22873</v>
      </c>
      <c r="T341" s="2">
        <v>2150</v>
      </c>
      <c r="U341" s="1">
        <v>0</v>
      </c>
      <c r="V341" s="1">
        <v>5</v>
      </c>
      <c r="W341" s="1">
        <v>28</v>
      </c>
      <c r="X341" s="1">
        <v>38</v>
      </c>
      <c r="Y341" s="1">
        <v>22</v>
      </c>
      <c r="Z341" s="1">
        <v>7</v>
      </c>
      <c r="AA341" s="1">
        <v>1</v>
      </c>
      <c r="AB341" s="1">
        <f>AA341*0+Z341*1+Y341*2+X341*3+W341*4+V341*5+U341*6</f>
        <v>302</v>
      </c>
      <c r="AC341" s="1">
        <f>T341/S341</f>
        <v>9.3997289380492288E-2</v>
      </c>
    </row>
    <row r="342" spans="1:29" x14ac:dyDescent="0.4">
      <c r="A342" s="3">
        <v>44908</v>
      </c>
      <c r="B342" s="1">
        <v>542</v>
      </c>
      <c r="C342" s="12">
        <v>1</v>
      </c>
      <c r="D342">
        <v>2</v>
      </c>
      <c r="E342">
        <v>11577917</v>
      </c>
      <c r="F342">
        <f>(SQRT(LOG(E342,9))-2)*10</f>
        <v>7.2072473345908161</v>
      </c>
      <c r="G342" s="1" t="s">
        <v>141</v>
      </c>
      <c r="H342" s="2">
        <v>1</v>
      </c>
      <c r="I342" s="2">
        <v>0</v>
      </c>
      <c r="J342" s="2">
        <v>0</v>
      </c>
      <c r="K342" s="2">
        <v>1</v>
      </c>
      <c r="L342" s="2">
        <v>0</v>
      </c>
      <c r="M342" s="2">
        <v>1</v>
      </c>
      <c r="N342" s="2">
        <v>0</v>
      </c>
      <c r="O342" s="2">
        <v>0</v>
      </c>
      <c r="P342" s="2">
        <v>0</v>
      </c>
      <c r="Q342" s="2">
        <v>0</v>
      </c>
      <c r="R342" s="2">
        <f>H342*0.5+I342*0.4+J342*0.3+K342*0.2+L342*0.1-M342*0.1-N342*0.2-O342*0.3-P342*0.4-Q342*0.5</f>
        <v>0.6</v>
      </c>
      <c r="S342" s="2">
        <v>24101</v>
      </c>
      <c r="T342" s="2">
        <v>2224</v>
      </c>
      <c r="U342" s="1">
        <v>0</v>
      </c>
      <c r="V342" s="1">
        <v>6</v>
      </c>
      <c r="W342" s="1">
        <v>31</v>
      </c>
      <c r="X342" s="1">
        <v>38</v>
      </c>
      <c r="Y342" s="1">
        <v>19</v>
      </c>
      <c r="Z342" s="1">
        <v>5</v>
      </c>
      <c r="AA342" s="1">
        <v>0</v>
      </c>
      <c r="AB342" s="1">
        <f>AA342*0+Z342*1+Y342*2+X342*3+W342*4+V342*5+U342*6</f>
        <v>311</v>
      </c>
      <c r="AC342" s="1">
        <f>T342/S342</f>
        <v>9.2278328700053938E-2</v>
      </c>
    </row>
    <row r="343" spans="1:29" x14ac:dyDescent="0.4">
      <c r="A343" s="3">
        <v>44909</v>
      </c>
      <c r="B343" s="1">
        <v>543</v>
      </c>
      <c r="C343" s="12">
        <v>2</v>
      </c>
      <c r="D343">
        <v>3</v>
      </c>
      <c r="E343">
        <v>17044981</v>
      </c>
      <c r="F343">
        <f>(SQRT(LOG(E343,9))-2)*10</f>
        <v>7.5288274611032557</v>
      </c>
      <c r="G343" s="1" t="s">
        <v>289</v>
      </c>
      <c r="H343" s="2">
        <v>0</v>
      </c>
      <c r="I343" s="2">
        <v>0</v>
      </c>
      <c r="J343" s="2">
        <v>1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f>H343*0.5+I343*0.4+J343*0.3+K343*0.2+L343*0.1-M343*0.1-N343*0.2-O343*0.3-P343*0.4-Q343*0.5</f>
        <v>0.3</v>
      </c>
      <c r="S343" s="2">
        <v>20824</v>
      </c>
      <c r="T343" s="2">
        <v>2048</v>
      </c>
      <c r="U343" s="1">
        <v>0</v>
      </c>
      <c r="V343" s="1">
        <v>3</v>
      </c>
      <c r="W343" s="1">
        <v>20</v>
      </c>
      <c r="X343" s="1">
        <v>39</v>
      </c>
      <c r="Y343" s="1">
        <v>27</v>
      </c>
      <c r="Z343" s="1">
        <v>10</v>
      </c>
      <c r="AA343" s="1">
        <v>1</v>
      </c>
      <c r="AB343" s="1">
        <f>AA343*0+Z343*1+Y343*2+X343*3+W343*4+V343*5+U343*6</f>
        <v>276</v>
      </c>
      <c r="AC343" s="1">
        <f>T343/S343</f>
        <v>9.8348059930849024E-2</v>
      </c>
    </row>
    <row r="344" spans="1:29" x14ac:dyDescent="0.4">
      <c r="A344" s="3">
        <v>44910</v>
      </c>
      <c r="B344" s="1">
        <v>544</v>
      </c>
      <c r="C344" s="12">
        <v>1</v>
      </c>
      <c r="D344">
        <v>2</v>
      </c>
      <c r="E344">
        <v>4298220</v>
      </c>
      <c r="F344">
        <f>(SQRT(LOG(E344,9))-2)*10</f>
        <v>6.3654427055869878</v>
      </c>
      <c r="G344" s="1" t="s">
        <v>350</v>
      </c>
      <c r="H344" s="2">
        <v>0</v>
      </c>
      <c r="I344" s="2">
        <v>0</v>
      </c>
      <c r="J344" s="2">
        <v>1</v>
      </c>
      <c r="K344" s="2">
        <v>0</v>
      </c>
      <c r="L344" s="2">
        <v>1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f>H344*0.5+I344*0.4+J344*0.3+K344*0.2+L344*0.1-M344*0.1-N344*0.2-O344*0.3-P344*0.4-Q344*0.5</f>
        <v>0.4</v>
      </c>
      <c r="S344" s="2">
        <v>22176</v>
      </c>
      <c r="T344" s="2">
        <v>2127</v>
      </c>
      <c r="U344" s="1">
        <v>0</v>
      </c>
      <c r="V344" s="1">
        <v>7</v>
      </c>
      <c r="W344" s="1">
        <v>27</v>
      </c>
      <c r="X344" s="1">
        <v>35</v>
      </c>
      <c r="Y344" s="1">
        <v>22</v>
      </c>
      <c r="Z344" s="1">
        <v>8</v>
      </c>
      <c r="AA344" s="1">
        <v>1</v>
      </c>
      <c r="AB344" s="1">
        <f>AA344*0+Z344*1+Y344*2+X344*3+W344*4+V344*5+U344*6</f>
        <v>300</v>
      </c>
      <c r="AC344" s="1">
        <f>T344/S344</f>
        <v>9.5914502164502161E-2</v>
      </c>
    </row>
    <row r="345" spans="1:29" x14ac:dyDescent="0.4">
      <c r="A345" s="5">
        <v>44911</v>
      </c>
      <c r="B345" s="4">
        <v>545</v>
      </c>
      <c r="C345" s="12">
        <v>1</v>
      </c>
      <c r="D345">
        <v>2</v>
      </c>
      <c r="E345">
        <v>9643801</v>
      </c>
      <c r="F345">
        <f>(SQRT(LOG(E345,9))-2)*10</f>
        <v>7.0539357163844452</v>
      </c>
      <c r="G345" s="4" t="s">
        <v>185</v>
      </c>
      <c r="H345" s="6">
        <v>1</v>
      </c>
      <c r="I345" s="6">
        <v>0</v>
      </c>
      <c r="J345" s="6">
        <v>0</v>
      </c>
      <c r="K345" s="6">
        <v>1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2">
        <f>H345*0.5+I345*0.4+J345*0.3+K345*0.2+L345*0.1-M345*0.1-N345*0.2-O345*0.3-P345*0.4-Q345*0.5</f>
        <v>0.7</v>
      </c>
      <c r="S345" s="6">
        <v>22853</v>
      </c>
      <c r="T345" s="6">
        <v>2160</v>
      </c>
      <c r="U345" s="4">
        <v>0</v>
      </c>
      <c r="V345" s="4">
        <v>6</v>
      </c>
      <c r="W345" s="4">
        <v>24</v>
      </c>
      <c r="X345" s="4">
        <v>32</v>
      </c>
      <c r="Y345" s="4">
        <v>24</v>
      </c>
      <c r="Z345" s="4">
        <v>11</v>
      </c>
      <c r="AA345" s="4">
        <v>3</v>
      </c>
      <c r="AB345" s="4">
        <f>AA345*0+Z345*1+Y345*2+X345*3+W345*4+V345*5+U345*6</f>
        <v>281</v>
      </c>
      <c r="AC345" s="1">
        <f>T345/S345</f>
        <v>9.4517131230035439E-2</v>
      </c>
    </row>
    <row r="346" spans="1:29" x14ac:dyDescent="0.4">
      <c r="A346" s="3">
        <v>44912</v>
      </c>
      <c r="B346" s="1">
        <v>546</v>
      </c>
      <c r="C346" s="12">
        <v>1</v>
      </c>
      <c r="D346">
        <v>1</v>
      </c>
      <c r="E346">
        <v>3123447</v>
      </c>
      <c r="F346">
        <f>(SQRT(LOG(E346,9))-2)*10</f>
        <v>6.0884313073188867</v>
      </c>
      <c r="G346" s="1" t="s">
        <v>140</v>
      </c>
      <c r="H346" s="2">
        <v>0</v>
      </c>
      <c r="I346" s="2">
        <v>0</v>
      </c>
      <c r="J346" s="2">
        <v>0</v>
      </c>
      <c r="K346" s="2">
        <v>1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f>H346*0.5+I346*0.4+J346*0.3+K346*0.2+L346*0.1-M346*0.1-N346*0.2-O346*0.3-P346*0.4-Q346*0.5</f>
        <v>0.2</v>
      </c>
      <c r="S346" s="2">
        <v>22336</v>
      </c>
      <c r="T346" s="2">
        <v>2088</v>
      </c>
      <c r="U346" s="1">
        <v>0</v>
      </c>
      <c r="V346" s="1">
        <v>7</v>
      </c>
      <c r="W346" s="1">
        <v>39</v>
      </c>
      <c r="X346" s="1">
        <v>38</v>
      </c>
      <c r="Y346" s="1">
        <v>13</v>
      </c>
      <c r="Z346" s="1">
        <v>3</v>
      </c>
      <c r="AA346" s="1">
        <v>0</v>
      </c>
      <c r="AB346" s="1">
        <f>AA346*0+Z346*1+Y346*2+X346*3+W346*4+V346*5+U346*6</f>
        <v>334</v>
      </c>
      <c r="AC346" s="1">
        <f>T346/S346</f>
        <v>9.3481375358166183E-2</v>
      </c>
    </row>
    <row r="347" spans="1:29" x14ac:dyDescent="0.4">
      <c r="A347" s="3">
        <v>44913</v>
      </c>
      <c r="B347" s="1">
        <v>547</v>
      </c>
      <c r="C347" s="12">
        <v>1</v>
      </c>
      <c r="D347">
        <v>2</v>
      </c>
      <c r="E347">
        <v>1294069</v>
      </c>
      <c r="F347">
        <f>(SQRT(LOG(E347,9))-2)*10</f>
        <v>5.3081721953860006</v>
      </c>
      <c r="G347" s="1" t="s">
        <v>139</v>
      </c>
      <c r="H347" s="2">
        <v>1</v>
      </c>
      <c r="I347" s="2">
        <v>1</v>
      </c>
      <c r="J347" s="2">
        <v>1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f>H347*0.5+I347*0.4+J347*0.3+K347*0.2+L347*0.1-M347*0.1-N347*0.2-O347*0.3-P347*0.4-Q347*0.5</f>
        <v>1.2</v>
      </c>
      <c r="S347" s="2">
        <v>22166</v>
      </c>
      <c r="T347" s="2">
        <v>2108</v>
      </c>
      <c r="U347" s="1">
        <v>0</v>
      </c>
      <c r="V347" s="1">
        <v>8</v>
      </c>
      <c r="W347" s="1">
        <v>28</v>
      </c>
      <c r="X347" s="1">
        <v>30</v>
      </c>
      <c r="Y347" s="1">
        <v>20</v>
      </c>
      <c r="Z347" s="1">
        <v>11</v>
      </c>
      <c r="AA347" s="1">
        <v>3</v>
      </c>
      <c r="AB347" s="1">
        <f>AA347*0+Z347*1+Y347*2+X347*3+W347*4+V347*5+U347*6</f>
        <v>293</v>
      </c>
      <c r="AC347" s="1">
        <f>T347/S347</f>
        <v>9.5100604529459537E-2</v>
      </c>
    </row>
    <row r="348" spans="1:29" x14ac:dyDescent="0.4">
      <c r="A348" s="3">
        <v>44914</v>
      </c>
      <c r="B348" s="1">
        <v>548</v>
      </c>
      <c r="C348" s="12">
        <v>1</v>
      </c>
      <c r="D348">
        <v>2</v>
      </c>
      <c r="E348">
        <v>3813904</v>
      </c>
      <c r="F348">
        <f>(SQRT(LOG(E348,9))-2)*10</f>
        <v>6.2620585859295108</v>
      </c>
      <c r="G348" s="1" t="s">
        <v>138</v>
      </c>
      <c r="H348" s="2">
        <v>1</v>
      </c>
      <c r="I348" s="2">
        <v>1</v>
      </c>
      <c r="J348" s="2">
        <v>1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f>H348*0.5+I348*0.4+J348*0.3+K348*0.2+L348*0.1-M348*0.1-N348*0.2-O348*0.3-P348*0.4-Q348*0.5</f>
        <v>1.2</v>
      </c>
      <c r="S348" s="2">
        <v>26010</v>
      </c>
      <c r="T348" s="2">
        <v>2422</v>
      </c>
      <c r="U348" s="1">
        <v>6</v>
      </c>
      <c r="V348" s="1">
        <v>14</v>
      </c>
      <c r="W348" s="1">
        <v>33</v>
      </c>
      <c r="X348" s="1">
        <v>27</v>
      </c>
      <c r="Y348" s="1">
        <v>13</v>
      </c>
      <c r="Z348" s="1">
        <v>5</v>
      </c>
      <c r="AA348" s="1">
        <v>1</v>
      </c>
      <c r="AB348" s="1">
        <f>AA348*0+Z348*1+Y348*2+X348*3+W348*4+V348*5+U348*6</f>
        <v>350</v>
      </c>
      <c r="AC348" s="1">
        <f>T348/S348</f>
        <v>9.311803152633602E-2</v>
      </c>
    </row>
    <row r="349" spans="1:29" x14ac:dyDescent="0.4">
      <c r="A349" s="3">
        <v>44915</v>
      </c>
      <c r="B349" s="1">
        <v>549</v>
      </c>
      <c r="C349" s="12">
        <v>1</v>
      </c>
      <c r="D349">
        <v>1</v>
      </c>
      <c r="E349">
        <v>95489240</v>
      </c>
      <c r="F349">
        <f>(SQRT(LOG(E349,9))-2)*10</f>
        <v>8.9181713052261369</v>
      </c>
      <c r="G349" s="1" t="s">
        <v>146</v>
      </c>
      <c r="H349" s="1">
        <v>0</v>
      </c>
      <c r="I349" s="1">
        <v>1</v>
      </c>
      <c r="J349" s="1">
        <v>0</v>
      </c>
      <c r="K349" s="1">
        <v>0</v>
      </c>
      <c r="L349" s="1">
        <v>1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2">
        <f>H349*0.5+I349*0.4+J349*0.3+K349*0.2+L349*0.1-M349*0.1-N349*0.2-O349*0.3-P349*0.4-Q349*0.5</f>
        <v>0.5</v>
      </c>
      <c r="S349" s="1">
        <v>24137</v>
      </c>
      <c r="T349" s="1">
        <v>2261</v>
      </c>
      <c r="U349" s="1">
        <v>1</v>
      </c>
      <c r="V349" s="1">
        <v>10</v>
      </c>
      <c r="W349" s="1">
        <v>47</v>
      </c>
      <c r="X349" s="1">
        <v>32</v>
      </c>
      <c r="Y349" s="1">
        <v>9</v>
      </c>
      <c r="Z349" s="1">
        <v>2</v>
      </c>
      <c r="AA349" s="1">
        <v>0</v>
      </c>
      <c r="AB349" s="1">
        <f>AA349*0+Z349*1+Y349*2+X349*3+W349*4+V349*5+U349*6</f>
        <v>360</v>
      </c>
      <c r="AC349" s="1">
        <f>T349/S349</f>
        <v>9.3673613125077687E-2</v>
      </c>
    </row>
    <row r="350" spans="1:29" x14ac:dyDescent="0.4">
      <c r="A350" s="3">
        <v>44916</v>
      </c>
      <c r="B350" s="1">
        <v>550</v>
      </c>
      <c r="C350" s="12">
        <v>1</v>
      </c>
      <c r="D350">
        <v>2</v>
      </c>
      <c r="E350">
        <v>3611744</v>
      </c>
      <c r="F350">
        <f>(SQRT(LOG(E350,9))-2)*10</f>
        <v>6.2148244780550632</v>
      </c>
      <c r="G350" s="1" t="s">
        <v>364</v>
      </c>
      <c r="H350" s="2">
        <v>0</v>
      </c>
      <c r="I350" s="2">
        <v>0</v>
      </c>
      <c r="J350" s="2">
        <v>1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f>H350*0.5+I350*0.4+J350*0.3+K350*0.2+L350*0.1-M350*0.1-N350*0.2-O350*0.3-P350*0.4-Q350*0.5</f>
        <v>0.3</v>
      </c>
      <c r="S350" s="2">
        <v>22180</v>
      </c>
      <c r="T350" s="2">
        <v>2036</v>
      </c>
      <c r="U350" s="1">
        <v>0</v>
      </c>
      <c r="V350" s="1">
        <v>5</v>
      </c>
      <c r="W350" s="1">
        <v>32</v>
      </c>
      <c r="X350" s="1">
        <v>40</v>
      </c>
      <c r="Y350" s="1">
        <v>17</v>
      </c>
      <c r="Z350" s="1">
        <v>4</v>
      </c>
      <c r="AA350" s="1">
        <v>0</v>
      </c>
      <c r="AB350" s="1">
        <f>AA350*0+Z350*1+Y350*2+X350*3+W350*4+V350*5+U350*6</f>
        <v>311</v>
      </c>
      <c r="AC350" s="1">
        <f>T350/S350</f>
        <v>9.1794409377817854E-2</v>
      </c>
    </row>
    <row r="351" spans="1:29" x14ac:dyDescent="0.4">
      <c r="A351" s="3">
        <v>44917</v>
      </c>
      <c r="B351" s="1">
        <v>551</v>
      </c>
      <c r="C351" s="12">
        <v>1</v>
      </c>
      <c r="D351">
        <v>2</v>
      </c>
      <c r="E351">
        <v>14133468</v>
      </c>
      <c r="F351">
        <f>(SQRT(LOG(E351,9))-2)*10</f>
        <v>7.3735545244206335</v>
      </c>
      <c r="G351" s="1" t="s">
        <v>228</v>
      </c>
      <c r="H351" s="2">
        <v>2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</v>
      </c>
      <c r="P351" s="2">
        <v>0</v>
      </c>
      <c r="Q351" s="2">
        <v>0</v>
      </c>
      <c r="R351" s="2">
        <f>H351*0.5+I351*0.4+J351*0.3+K351*0.2+L351*0.1-M351*0.1-N351*0.2-O351*0.3-P351*0.4-Q351*0.5</f>
        <v>0.7</v>
      </c>
      <c r="S351" s="2">
        <v>20490</v>
      </c>
      <c r="T351" s="2">
        <v>2034</v>
      </c>
      <c r="U351" s="1">
        <v>0</v>
      </c>
      <c r="V351" s="1">
        <v>1</v>
      </c>
      <c r="W351" s="1">
        <v>13</v>
      </c>
      <c r="X351" s="1">
        <v>34</v>
      </c>
      <c r="Y351" s="1">
        <v>34</v>
      </c>
      <c r="Z351" s="1">
        <v>15</v>
      </c>
      <c r="AA351" s="1">
        <v>2</v>
      </c>
      <c r="AB351" s="1">
        <f>AA351*0+Z351*1+Y351*2+X351*3+W351*4+V351*5+U351*6</f>
        <v>242</v>
      </c>
      <c r="AC351" s="1">
        <f>T351/S351</f>
        <v>9.9267935578330899E-2</v>
      </c>
    </row>
    <row r="352" spans="1:29" x14ac:dyDescent="0.4">
      <c r="A352" s="3">
        <v>44918</v>
      </c>
      <c r="B352" s="1">
        <v>552</v>
      </c>
      <c r="C352" s="12">
        <v>2</v>
      </c>
      <c r="D352">
        <v>3</v>
      </c>
      <c r="E352">
        <v>641057</v>
      </c>
      <c r="F352">
        <f>(SQRT(LOG(E352,9))-2)*10</f>
        <v>4.6684957947512418</v>
      </c>
      <c r="G352" s="1" t="s">
        <v>333</v>
      </c>
      <c r="H352" s="2">
        <v>0</v>
      </c>
      <c r="I352" s="2">
        <v>1</v>
      </c>
      <c r="J352" s="2">
        <v>2</v>
      </c>
      <c r="K352" s="2">
        <v>1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f>H352*0.5+I352*0.4+J352*0.3+K352*0.2+L352*0.1-M352*0.1-N352*0.2-O352*0.3-P352*0.4-Q352*0.5</f>
        <v>1.2</v>
      </c>
      <c r="S352" s="2">
        <v>21937</v>
      </c>
      <c r="T352" s="2">
        <v>2112</v>
      </c>
      <c r="U352" s="1">
        <v>0</v>
      </c>
      <c r="V352" s="1">
        <v>7</v>
      </c>
      <c r="W352" s="1">
        <v>26</v>
      </c>
      <c r="X352" s="1">
        <v>35</v>
      </c>
      <c r="Y352" s="1">
        <v>20</v>
      </c>
      <c r="Z352" s="1">
        <v>10</v>
      </c>
      <c r="AA352" s="1">
        <v>3</v>
      </c>
      <c r="AB352" s="1">
        <f>AA352*0+Z352*1+Y352*2+X352*3+W352*4+V352*5+U352*6</f>
        <v>294</v>
      </c>
      <c r="AC352" s="1">
        <f>T352/S352</f>
        <v>9.6275698591420891E-2</v>
      </c>
    </row>
    <row r="353" spans="1:29" x14ac:dyDescent="0.4">
      <c r="A353" s="3">
        <v>44919</v>
      </c>
      <c r="B353" s="1">
        <v>553</v>
      </c>
      <c r="C353" s="12">
        <v>1</v>
      </c>
      <c r="D353">
        <v>3</v>
      </c>
      <c r="E353">
        <v>339263</v>
      </c>
      <c r="F353">
        <f>(SQRT(LOG(E353,9))-2)*10</f>
        <v>4.0743323427111022</v>
      </c>
      <c r="G353" s="1" t="s">
        <v>384</v>
      </c>
      <c r="H353" s="2">
        <v>1</v>
      </c>
      <c r="I353" s="2">
        <v>0</v>
      </c>
      <c r="J353" s="2">
        <v>0</v>
      </c>
      <c r="K353" s="2">
        <v>1</v>
      </c>
      <c r="L353" s="2">
        <v>1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f>H353*0.5+I353*0.4+J353*0.3+K353*0.2+L353*0.1-M353*0.1-N353*0.2-O353*0.3-P353*0.4-Q353*0.5</f>
        <v>0.79999999999999993</v>
      </c>
      <c r="S353" s="2">
        <v>20281</v>
      </c>
      <c r="T353" s="2">
        <v>1911</v>
      </c>
      <c r="U353" s="1">
        <v>2</v>
      </c>
      <c r="V353" s="1">
        <v>11</v>
      </c>
      <c r="W353" s="1">
        <v>34</v>
      </c>
      <c r="X353" s="1">
        <v>32</v>
      </c>
      <c r="Y353" s="1">
        <v>15</v>
      </c>
      <c r="Z353" s="1">
        <v>6</v>
      </c>
      <c r="AA353" s="1">
        <v>1</v>
      </c>
      <c r="AB353" s="1">
        <f>AA353*0+Z353*1+Y353*2+X353*3+W353*4+V353*5+U353*6</f>
        <v>335</v>
      </c>
      <c r="AC353" s="1">
        <f>T353/S353</f>
        <v>9.4226122972240034E-2</v>
      </c>
    </row>
    <row r="354" spans="1:29" x14ac:dyDescent="0.4">
      <c r="A354" s="3">
        <v>44920</v>
      </c>
      <c r="B354" s="1">
        <v>554</v>
      </c>
      <c r="C354" s="12">
        <v>1</v>
      </c>
      <c r="D354">
        <v>2</v>
      </c>
      <c r="E354">
        <v>59377307</v>
      </c>
      <c r="F354">
        <f>(SQRT(LOG(E354,9))-2)*10</f>
        <v>8.5418610571583997</v>
      </c>
      <c r="G354" s="1" t="s">
        <v>306</v>
      </c>
      <c r="H354" s="2">
        <v>1</v>
      </c>
      <c r="I354" s="2">
        <v>1</v>
      </c>
      <c r="J354" s="2">
        <v>1</v>
      </c>
      <c r="K354" s="2">
        <v>0</v>
      </c>
      <c r="L354" s="2">
        <v>0</v>
      </c>
      <c r="M354" s="2">
        <v>0</v>
      </c>
      <c r="N354" s="2">
        <v>0</v>
      </c>
      <c r="O354" s="2">
        <v>1</v>
      </c>
      <c r="P354" s="2">
        <v>0</v>
      </c>
      <c r="Q354" s="2">
        <v>0</v>
      </c>
      <c r="R354" s="2">
        <f>H354*0.5+I354*0.4+J354*0.3+K354*0.2+L354*0.1-M354*0.1-N354*0.2-O354*0.3-P354*0.4-Q354*0.5</f>
        <v>0.89999999999999991</v>
      </c>
      <c r="S354" s="2">
        <v>15554</v>
      </c>
      <c r="T354" s="2">
        <v>1562</v>
      </c>
      <c r="U354" s="1">
        <v>1</v>
      </c>
      <c r="V354" s="1">
        <v>5</v>
      </c>
      <c r="W354" s="1">
        <v>20</v>
      </c>
      <c r="X354" s="1">
        <v>35</v>
      </c>
      <c r="Y354" s="1">
        <v>28</v>
      </c>
      <c r="Z354" s="1">
        <v>10</v>
      </c>
      <c r="AA354" s="1">
        <v>1</v>
      </c>
      <c r="AB354" s="1">
        <f>AA354*0+Z354*1+Y354*2+X354*3+W354*4+V354*5+U354*6</f>
        <v>282</v>
      </c>
      <c r="AC354" s="1">
        <f>T354/S354</f>
        <v>0.10042432814710042</v>
      </c>
    </row>
    <row r="355" spans="1:29" x14ac:dyDescent="0.4">
      <c r="A355" s="3">
        <v>44921</v>
      </c>
      <c r="B355" s="1">
        <v>555</v>
      </c>
      <c r="C355" s="12">
        <v>1</v>
      </c>
      <c r="D355">
        <v>2</v>
      </c>
      <c r="E355">
        <v>30905832</v>
      </c>
      <c r="F355">
        <f>(SQRT(LOG(E355,9))-2)*10</f>
        <v>8.0164240060319436</v>
      </c>
      <c r="G355" s="1" t="s">
        <v>187</v>
      </c>
      <c r="H355" s="2">
        <v>1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1</v>
      </c>
      <c r="O355" s="2">
        <v>0</v>
      </c>
      <c r="P355" s="2">
        <v>0</v>
      </c>
      <c r="Q355" s="2">
        <v>0</v>
      </c>
      <c r="R355" s="2">
        <f>H355*0.5+I355*0.4+J355*0.3+K355*0.2+L355*0.1-M355*0.1-N355*0.2-O355*0.3-P355*0.4-Q355*0.5</f>
        <v>0.3</v>
      </c>
      <c r="S355" s="2">
        <v>20011</v>
      </c>
      <c r="T355" s="2">
        <v>2043</v>
      </c>
      <c r="U355" s="1">
        <v>0</v>
      </c>
      <c r="V355" s="1">
        <v>2</v>
      </c>
      <c r="W355" s="1">
        <v>8</v>
      </c>
      <c r="X355" s="1">
        <v>16</v>
      </c>
      <c r="Y355" s="1">
        <v>26</v>
      </c>
      <c r="Z355" s="1">
        <v>33</v>
      </c>
      <c r="AA355" s="1">
        <v>14</v>
      </c>
      <c r="AB355" s="1">
        <f>AA355*0+Z355*1+Y355*2+X355*3+W355*4+V355*5+U355*6</f>
        <v>175</v>
      </c>
      <c r="AC355" s="1">
        <f>T355/S355</f>
        <v>0.10209384838338914</v>
      </c>
    </row>
    <row r="356" spans="1:29" x14ac:dyDescent="0.4">
      <c r="A356" s="3">
        <v>44922</v>
      </c>
      <c r="B356" s="1">
        <v>556</v>
      </c>
      <c r="C356" s="12">
        <v>2</v>
      </c>
      <c r="D356">
        <v>2</v>
      </c>
      <c r="E356" s="11">
        <v>6444848</v>
      </c>
      <c r="F356">
        <f>(SQRT(LOG(E356,9))-2)*10</f>
        <v>6.7127789170669594</v>
      </c>
      <c r="G356" s="1" t="s">
        <v>246</v>
      </c>
      <c r="H356" s="2">
        <v>0</v>
      </c>
      <c r="I356" s="2">
        <v>0</v>
      </c>
      <c r="J356" s="2">
        <v>0</v>
      </c>
      <c r="K356" s="2">
        <v>2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f>H356*0.5+I356*0.4+J356*0.3+K356*0.2+L356*0.1-M356*0.1-N356*0.2-O356*0.3-P356*0.4-Q356*0.5</f>
        <v>0.4</v>
      </c>
      <c r="S356" s="2">
        <v>20879</v>
      </c>
      <c r="T356" s="2">
        <v>2012</v>
      </c>
      <c r="U356" s="1">
        <v>0</v>
      </c>
      <c r="V356" s="1">
        <v>2</v>
      </c>
      <c r="W356" s="1">
        <v>17</v>
      </c>
      <c r="X356" s="1">
        <v>35</v>
      </c>
      <c r="Y356" s="1">
        <v>29</v>
      </c>
      <c r="Z356" s="1">
        <v>14</v>
      </c>
      <c r="AA356" s="1">
        <v>3</v>
      </c>
      <c r="AB356" s="1">
        <f>AA356*0+Z356*1+Y356*2+X356*3+W356*4+V356*5+U356*6</f>
        <v>255</v>
      </c>
      <c r="AC356" s="1">
        <f>T356/S356</f>
        <v>9.636476842760669E-2</v>
      </c>
    </row>
    <row r="357" spans="1:29" x14ac:dyDescent="0.4">
      <c r="A357" s="3">
        <v>44923</v>
      </c>
      <c r="B357" s="1">
        <v>557</v>
      </c>
      <c r="C357" s="12">
        <v>1</v>
      </c>
      <c r="D357">
        <v>2</v>
      </c>
      <c r="E357">
        <v>86447</v>
      </c>
      <c r="F357">
        <f>(SQRT(LOG(E357,9))-2)*10</f>
        <v>2.7452746027507535</v>
      </c>
      <c r="G357" s="1" t="s">
        <v>296</v>
      </c>
      <c r="H357" s="2">
        <v>1</v>
      </c>
      <c r="I357" s="2">
        <v>0</v>
      </c>
      <c r="J357" s="2">
        <v>0</v>
      </c>
      <c r="K357" s="2">
        <v>0</v>
      </c>
      <c r="L357" s="2">
        <v>1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f>H357*0.5+I357*0.4+J357*0.3+K357*0.2+L357*0.1-M357*0.1-N357*0.2-O357*0.3-P357*0.4-Q357*0.5</f>
        <v>0.6</v>
      </c>
      <c r="S357" s="2">
        <v>20160</v>
      </c>
      <c r="T357" s="2">
        <v>1937</v>
      </c>
      <c r="U357" s="1">
        <v>0</v>
      </c>
      <c r="V357" s="1">
        <v>3</v>
      </c>
      <c r="W357" s="1">
        <v>21</v>
      </c>
      <c r="X357" s="1">
        <v>40</v>
      </c>
      <c r="Y357" s="1">
        <v>25</v>
      </c>
      <c r="Z357" s="1">
        <v>9</v>
      </c>
      <c r="AA357" s="1">
        <v>1</v>
      </c>
      <c r="AB357" s="1">
        <f>AA357*0+Z357*1+Y357*2+X357*3+W357*4+V357*5+U357*6</f>
        <v>278</v>
      </c>
      <c r="AC357" s="1">
        <f>T357/S357</f>
        <v>9.6081349206349212E-2</v>
      </c>
    </row>
    <row r="358" spans="1:29" x14ac:dyDescent="0.4">
      <c r="A358" s="3">
        <v>44924</v>
      </c>
      <c r="B358" s="1">
        <v>558</v>
      </c>
      <c r="C358" s="12">
        <v>1</v>
      </c>
      <c r="D358">
        <v>2</v>
      </c>
      <c r="E358">
        <v>1692191</v>
      </c>
      <c r="F358">
        <f>(SQRT(LOG(E358,9))-2)*10</f>
        <v>5.5482166218925277</v>
      </c>
      <c r="G358" s="1" t="s">
        <v>147</v>
      </c>
      <c r="H358" s="2">
        <v>0</v>
      </c>
      <c r="I358" s="2">
        <v>0</v>
      </c>
      <c r="J358" s="2">
        <v>1</v>
      </c>
      <c r="K358" s="2">
        <v>1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f>H358*0.5+I358*0.4+J358*0.3+K358*0.2+L358*0.1-M358*0.1-N358*0.2-O358*0.3-P358*0.4-Q358*0.5</f>
        <v>0.5</v>
      </c>
      <c r="S358" s="2">
        <v>20001</v>
      </c>
      <c r="T358" s="2">
        <v>1919</v>
      </c>
      <c r="U358" s="1">
        <v>0</v>
      </c>
      <c r="V358" s="1">
        <v>2</v>
      </c>
      <c r="W358" s="1">
        <v>16</v>
      </c>
      <c r="X358" s="1">
        <v>38</v>
      </c>
      <c r="Y358" s="1">
        <v>30</v>
      </c>
      <c r="Z358" s="1">
        <v>12</v>
      </c>
      <c r="AA358" s="1">
        <v>2</v>
      </c>
      <c r="AB358" s="1">
        <f>AA358*0+Z358*1+Y358*2+X358*3+W358*4+V358*5+U358*6</f>
        <v>260</v>
      </c>
      <c r="AC358" s="1">
        <f>T358/S358</f>
        <v>9.5945202739863011E-2</v>
      </c>
    </row>
    <row r="359" spans="1:29" x14ac:dyDescent="0.4">
      <c r="A359" s="3">
        <v>44925</v>
      </c>
      <c r="B359" s="1">
        <v>559</v>
      </c>
      <c r="C359" s="12">
        <v>1</v>
      </c>
      <c r="D359">
        <v>2</v>
      </c>
      <c r="E359">
        <v>650262</v>
      </c>
      <c r="F359">
        <f>(SQRT(LOG(E359,9))-2)*10</f>
        <v>4.6816439483385208</v>
      </c>
      <c r="G359" s="1" t="s">
        <v>300</v>
      </c>
      <c r="H359" s="2">
        <v>0</v>
      </c>
      <c r="I359" s="2">
        <v>0</v>
      </c>
      <c r="J359" s="2">
        <v>1</v>
      </c>
      <c r="K359" s="2">
        <v>1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f>H359*0.5+I359*0.4+J359*0.3+K359*0.2+L359*0.1-M359*0.1-N359*0.2-O359*0.3-P359*0.4-Q359*0.5</f>
        <v>0.5</v>
      </c>
      <c r="S359" s="2">
        <v>21204</v>
      </c>
      <c r="T359" s="2">
        <v>1973</v>
      </c>
      <c r="U359" s="1">
        <v>0</v>
      </c>
      <c r="V359" s="1">
        <v>4</v>
      </c>
      <c r="W359" s="1">
        <v>21</v>
      </c>
      <c r="X359" s="1">
        <v>38</v>
      </c>
      <c r="Y359" s="1">
        <v>26</v>
      </c>
      <c r="Z359" s="1">
        <v>9</v>
      </c>
      <c r="AA359" s="1">
        <v>1</v>
      </c>
      <c r="AB359" s="1">
        <f>AA359*0+Z359*1+Y359*2+X359*3+W359*4+V359*5+U359*6</f>
        <v>279</v>
      </c>
      <c r="AC359" s="1">
        <f>T359/S359</f>
        <v>9.3048481418600268E-2</v>
      </c>
    </row>
    <row r="360" spans="1:29" x14ac:dyDescent="0.4">
      <c r="A360" s="3">
        <v>44926</v>
      </c>
      <c r="B360" s="1">
        <v>560</v>
      </c>
      <c r="C360" s="12">
        <v>1</v>
      </c>
      <c r="D360">
        <v>1</v>
      </c>
      <c r="E360">
        <v>1260481</v>
      </c>
      <c r="F360">
        <f>(SQRT(LOG(E360,9))-2)*10</f>
        <v>5.2845150376622785</v>
      </c>
      <c r="G360" s="1" t="s">
        <v>253</v>
      </c>
      <c r="H360" s="2">
        <v>0</v>
      </c>
      <c r="I360" s="2">
        <v>0</v>
      </c>
      <c r="J360" s="2">
        <v>1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f>H360*0.5+I360*0.4+J360*0.3+K360*0.2+L360*0.1-M360*0.1-N360*0.2-O360*0.3-P360*0.4-Q360*0.5</f>
        <v>0.3</v>
      </c>
      <c r="S360" s="2">
        <v>20380</v>
      </c>
      <c r="T360" s="2">
        <v>1899</v>
      </c>
      <c r="U360" s="1">
        <v>0</v>
      </c>
      <c r="V360" s="1">
        <v>2</v>
      </c>
      <c r="W360" s="1">
        <v>17</v>
      </c>
      <c r="X360" s="1">
        <v>37</v>
      </c>
      <c r="Y360" s="1">
        <v>29</v>
      </c>
      <c r="Z360" s="1">
        <v>12</v>
      </c>
      <c r="AA360" s="1">
        <v>2</v>
      </c>
      <c r="AB360" s="1">
        <f>AA360*0+Z360*1+Y360*2+X360*3+W360*4+V360*5+U360*6</f>
        <v>259</v>
      </c>
      <c r="AC360" s="1">
        <f>T360/S360</f>
        <v>9.317958783120707E-2</v>
      </c>
    </row>
    <row r="361" spans="1:29" x14ac:dyDescent="0.4">
      <c r="A361" s="3"/>
    </row>
    <row r="362" spans="1:29" x14ac:dyDescent="0.4">
      <c r="A362" s="3"/>
    </row>
    <row r="363" spans="1:29" x14ac:dyDescent="0.4">
      <c r="A363" s="3"/>
    </row>
    <row r="364" spans="1:29" x14ac:dyDescent="0.4">
      <c r="A364" s="3"/>
    </row>
    <row r="365" spans="1:29" x14ac:dyDescent="0.4">
      <c r="A365" s="3"/>
    </row>
    <row r="366" spans="1:29" x14ac:dyDescent="0.4">
      <c r="A366" s="3"/>
    </row>
    <row r="367" spans="1:29" x14ac:dyDescent="0.4">
      <c r="A367" s="3"/>
    </row>
    <row r="368" spans="1:29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1" x14ac:dyDescent="0.4">
      <c r="A385" s="3"/>
    </row>
    <row r="386" spans="1:1" x14ac:dyDescent="0.4">
      <c r="A386" s="3"/>
    </row>
    <row r="387" spans="1:1" x14ac:dyDescent="0.4">
      <c r="A387" s="3"/>
    </row>
    <row r="388" spans="1:1" x14ac:dyDescent="0.4">
      <c r="A388" s="3"/>
    </row>
    <row r="389" spans="1:1" x14ac:dyDescent="0.4">
      <c r="A389" s="3"/>
    </row>
    <row r="390" spans="1:1" x14ac:dyDescent="0.4">
      <c r="A390" s="3"/>
    </row>
    <row r="391" spans="1:1" x14ac:dyDescent="0.4">
      <c r="A391" s="3"/>
    </row>
    <row r="392" spans="1:1" x14ac:dyDescent="0.4">
      <c r="A392" s="3"/>
    </row>
    <row r="393" spans="1:1" x14ac:dyDescent="0.4">
      <c r="A393" s="3"/>
    </row>
    <row r="394" spans="1:1" x14ac:dyDescent="0.4">
      <c r="A394" s="3"/>
    </row>
    <row r="395" spans="1:1" x14ac:dyDescent="0.4">
      <c r="A395" s="3"/>
    </row>
    <row r="396" spans="1:1" x14ac:dyDescent="0.4">
      <c r="A396" s="3"/>
    </row>
    <row r="397" spans="1:1" x14ac:dyDescent="0.4">
      <c r="A397" s="3"/>
    </row>
    <row r="398" spans="1:1" x14ac:dyDescent="0.4">
      <c r="A398" s="3"/>
    </row>
    <row r="399" spans="1:1" x14ac:dyDescent="0.4">
      <c r="A399" s="3"/>
    </row>
    <row r="400" spans="1:1" x14ac:dyDescent="0.4">
      <c r="A400" s="3"/>
    </row>
    <row r="401" spans="1:1" x14ac:dyDescent="0.4">
      <c r="A401" s="3"/>
    </row>
    <row r="402" spans="1:1" x14ac:dyDescent="0.4">
      <c r="A402" s="3"/>
    </row>
    <row r="403" spans="1:1" x14ac:dyDescent="0.4">
      <c r="A403" s="3"/>
    </row>
    <row r="404" spans="1:1" x14ac:dyDescent="0.4">
      <c r="A404" s="3"/>
    </row>
    <row r="405" spans="1:1" x14ac:dyDescent="0.4">
      <c r="A405" s="3"/>
    </row>
    <row r="406" spans="1:1" x14ac:dyDescent="0.4">
      <c r="A406" s="3"/>
    </row>
    <row r="407" spans="1:1" x14ac:dyDescent="0.4">
      <c r="A407" s="3"/>
    </row>
    <row r="408" spans="1:1" x14ac:dyDescent="0.4">
      <c r="A408" s="3"/>
    </row>
    <row r="409" spans="1:1" x14ac:dyDescent="0.4">
      <c r="A409" s="3"/>
    </row>
    <row r="410" spans="1:1" x14ac:dyDescent="0.4">
      <c r="A410" s="3"/>
    </row>
    <row r="411" spans="1:1" x14ac:dyDescent="0.4">
      <c r="A411" s="3"/>
    </row>
    <row r="412" spans="1:1" x14ac:dyDescent="0.4">
      <c r="A412" s="3"/>
    </row>
    <row r="413" spans="1:1" x14ac:dyDescent="0.4">
      <c r="A413" s="3"/>
    </row>
    <row r="414" spans="1:1" x14ac:dyDescent="0.4">
      <c r="A414" s="3"/>
    </row>
    <row r="415" spans="1:1" x14ac:dyDescent="0.4">
      <c r="A415" s="3"/>
    </row>
    <row r="416" spans="1:1" x14ac:dyDescent="0.4">
      <c r="A416" s="3"/>
    </row>
    <row r="417" spans="1:1" x14ac:dyDescent="0.4">
      <c r="A417" s="3"/>
    </row>
    <row r="418" spans="1:1" x14ac:dyDescent="0.4">
      <c r="A418" s="3"/>
    </row>
    <row r="419" spans="1:1" x14ac:dyDescent="0.4">
      <c r="A419" s="3"/>
    </row>
    <row r="420" spans="1:1" x14ac:dyDescent="0.4">
      <c r="A420" s="3"/>
    </row>
    <row r="421" spans="1:1" x14ac:dyDescent="0.4">
      <c r="A421" s="3"/>
    </row>
    <row r="422" spans="1:1" x14ac:dyDescent="0.4">
      <c r="A422" s="3"/>
    </row>
    <row r="423" spans="1:1" x14ac:dyDescent="0.4">
      <c r="A423" s="3"/>
    </row>
    <row r="424" spans="1:1" x14ac:dyDescent="0.4">
      <c r="A424" s="3"/>
    </row>
    <row r="425" spans="1:1" x14ac:dyDescent="0.4">
      <c r="A425" s="3"/>
    </row>
    <row r="426" spans="1:1" x14ac:dyDescent="0.4">
      <c r="A426" s="3"/>
    </row>
    <row r="427" spans="1:1" x14ac:dyDescent="0.4">
      <c r="A427" s="3"/>
    </row>
    <row r="428" spans="1:1" x14ac:dyDescent="0.4">
      <c r="A428" s="3"/>
    </row>
    <row r="429" spans="1:1" x14ac:dyDescent="0.4">
      <c r="A429" s="3"/>
    </row>
    <row r="430" spans="1:1" x14ac:dyDescent="0.4">
      <c r="A430" s="3"/>
    </row>
    <row r="431" spans="1:1" x14ac:dyDescent="0.4">
      <c r="A431" s="3"/>
    </row>
    <row r="432" spans="1:1" x14ac:dyDescent="0.4">
      <c r="A432" s="3"/>
    </row>
    <row r="433" spans="1:1" x14ac:dyDescent="0.4">
      <c r="A433" s="3"/>
    </row>
    <row r="434" spans="1:1" x14ac:dyDescent="0.4">
      <c r="A434" s="3"/>
    </row>
    <row r="435" spans="1:1" x14ac:dyDescent="0.4">
      <c r="A435" s="3"/>
    </row>
    <row r="436" spans="1:1" x14ac:dyDescent="0.4">
      <c r="A436" s="3"/>
    </row>
    <row r="437" spans="1:1" x14ac:dyDescent="0.4">
      <c r="A437" s="3"/>
    </row>
    <row r="438" spans="1:1" x14ac:dyDescent="0.4">
      <c r="A438" s="3"/>
    </row>
    <row r="439" spans="1:1" x14ac:dyDescent="0.4">
      <c r="A439" s="3"/>
    </row>
    <row r="440" spans="1:1" x14ac:dyDescent="0.4">
      <c r="A440" s="3"/>
    </row>
    <row r="441" spans="1:1" x14ac:dyDescent="0.4">
      <c r="A441" s="3"/>
    </row>
    <row r="442" spans="1:1" x14ac:dyDescent="0.4">
      <c r="A442" s="3"/>
    </row>
    <row r="443" spans="1:1" x14ac:dyDescent="0.4">
      <c r="A443" s="3"/>
    </row>
    <row r="444" spans="1:1" x14ac:dyDescent="0.4">
      <c r="A444" s="3"/>
    </row>
    <row r="445" spans="1:1" x14ac:dyDescent="0.4">
      <c r="A445" s="3"/>
    </row>
    <row r="446" spans="1:1" x14ac:dyDescent="0.4">
      <c r="A446" s="3"/>
    </row>
    <row r="447" spans="1:1" x14ac:dyDescent="0.4">
      <c r="A447" s="3"/>
    </row>
    <row r="448" spans="1:1" x14ac:dyDescent="0.4">
      <c r="A448" s="3"/>
    </row>
    <row r="449" spans="1:1" x14ac:dyDescent="0.4">
      <c r="A449" s="3"/>
    </row>
    <row r="450" spans="1:1" x14ac:dyDescent="0.4">
      <c r="A450" s="3"/>
    </row>
    <row r="451" spans="1:1" x14ac:dyDescent="0.4">
      <c r="A451" s="3"/>
    </row>
    <row r="452" spans="1:1" x14ac:dyDescent="0.4">
      <c r="A452" s="3"/>
    </row>
    <row r="453" spans="1:1" x14ac:dyDescent="0.4">
      <c r="A453" s="3"/>
    </row>
    <row r="454" spans="1:1" x14ac:dyDescent="0.4">
      <c r="A454" s="3"/>
    </row>
    <row r="455" spans="1:1" x14ac:dyDescent="0.4">
      <c r="A455" s="3"/>
    </row>
    <row r="456" spans="1:1" x14ac:dyDescent="0.4">
      <c r="A456" s="3"/>
    </row>
    <row r="457" spans="1:1" x14ac:dyDescent="0.4">
      <c r="A457" s="3"/>
    </row>
    <row r="458" spans="1:1" x14ac:dyDescent="0.4">
      <c r="A458" s="3"/>
    </row>
    <row r="459" spans="1:1" x14ac:dyDescent="0.4">
      <c r="A459" s="3"/>
    </row>
    <row r="460" spans="1:1" x14ac:dyDescent="0.4">
      <c r="A460" s="3"/>
    </row>
    <row r="461" spans="1:1" x14ac:dyDescent="0.4">
      <c r="A461" s="3"/>
    </row>
    <row r="462" spans="1:1" x14ac:dyDescent="0.4">
      <c r="A462" s="3"/>
    </row>
    <row r="463" spans="1:1" x14ac:dyDescent="0.4">
      <c r="A463" s="3"/>
    </row>
    <row r="464" spans="1:1" x14ac:dyDescent="0.4">
      <c r="A464" s="3"/>
    </row>
    <row r="465" spans="1:1" x14ac:dyDescent="0.4">
      <c r="A465" s="3"/>
    </row>
    <row r="466" spans="1:1" x14ac:dyDescent="0.4">
      <c r="A466" s="3"/>
    </row>
    <row r="467" spans="1:1" x14ac:dyDescent="0.4">
      <c r="A467" s="3"/>
    </row>
    <row r="468" spans="1:1" x14ac:dyDescent="0.4">
      <c r="A468" s="3"/>
    </row>
    <row r="469" spans="1:1" x14ac:dyDescent="0.4">
      <c r="A469" s="3"/>
    </row>
    <row r="470" spans="1:1" x14ac:dyDescent="0.4">
      <c r="A470" s="3"/>
    </row>
    <row r="471" spans="1:1" x14ac:dyDescent="0.4">
      <c r="A471" s="3"/>
    </row>
    <row r="472" spans="1:1" x14ac:dyDescent="0.4">
      <c r="A472" s="3"/>
    </row>
    <row r="473" spans="1:1" x14ac:dyDescent="0.4">
      <c r="A473" s="3"/>
    </row>
    <row r="474" spans="1:1" x14ac:dyDescent="0.4">
      <c r="A474" s="3"/>
    </row>
    <row r="475" spans="1:1" x14ac:dyDescent="0.4">
      <c r="A475" s="3"/>
    </row>
    <row r="476" spans="1:1" x14ac:dyDescent="0.4">
      <c r="A476" s="3"/>
    </row>
    <row r="477" spans="1:1" x14ac:dyDescent="0.4">
      <c r="A477" s="3"/>
    </row>
    <row r="478" spans="1:1" x14ac:dyDescent="0.4">
      <c r="A478" s="3"/>
    </row>
    <row r="479" spans="1:1" x14ac:dyDescent="0.4">
      <c r="A479" s="3"/>
    </row>
  </sheetData>
  <sortState xmlns:xlrd2="http://schemas.microsoft.com/office/spreadsheetml/2017/richdata2" ref="A2:AC480">
    <sortCondition ref="A2:A480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0DA1-94DC-42AA-B9CA-A5615B8AFD84}">
  <dimension ref="A1:C26"/>
  <sheetViews>
    <sheetView zoomScale="211" workbookViewId="0">
      <selection activeCell="H22" sqref="H22"/>
    </sheetView>
  </sheetViews>
  <sheetFormatPr defaultRowHeight="15" x14ac:dyDescent="0.4"/>
  <sheetData>
    <row r="1" spans="1:3" ht="15.4" thickBot="1" x14ac:dyDescent="0.45">
      <c r="A1" s="7" t="s">
        <v>158</v>
      </c>
      <c r="B1" s="8">
        <v>0.12701999999999999</v>
      </c>
      <c r="C1" s="9"/>
    </row>
    <row r="2" spans="1:3" ht="15.4" thickBot="1" x14ac:dyDescent="0.45">
      <c r="A2" s="7" t="s">
        <v>159</v>
      </c>
      <c r="B2" s="8">
        <v>9.0560000000000002E-2</v>
      </c>
      <c r="C2" s="9"/>
    </row>
    <row r="3" spans="1:3" ht="15.4" thickBot="1" x14ac:dyDescent="0.45">
      <c r="A3" s="7" t="s">
        <v>160</v>
      </c>
      <c r="B3" s="8">
        <v>8.1670000000000006E-2</v>
      </c>
      <c r="C3" s="9"/>
    </row>
    <row r="4" spans="1:3" ht="15.4" thickBot="1" x14ac:dyDescent="0.45">
      <c r="A4" s="7" t="s">
        <v>161</v>
      </c>
      <c r="B4" s="8">
        <v>7.5069999999999998E-2</v>
      </c>
      <c r="C4" s="9"/>
    </row>
    <row r="5" spans="1:3" ht="15.4" thickBot="1" x14ac:dyDescent="0.45">
      <c r="A5" s="7" t="s">
        <v>162</v>
      </c>
      <c r="B5" s="8">
        <v>6.966E-2</v>
      </c>
      <c r="C5" s="9"/>
    </row>
    <row r="6" spans="1:3" ht="15.4" thickBot="1" x14ac:dyDescent="0.45">
      <c r="A6" s="7" t="s">
        <v>163</v>
      </c>
      <c r="B6" s="8">
        <v>6.7489999999999994E-2</v>
      </c>
      <c r="C6" s="9"/>
    </row>
    <row r="7" spans="1:3" ht="15.4" thickBot="1" x14ac:dyDescent="0.45">
      <c r="A7" s="7" t="s">
        <v>164</v>
      </c>
      <c r="B7" s="8">
        <v>6.3270000000000007E-2</v>
      </c>
      <c r="C7" s="9"/>
    </row>
    <row r="8" spans="1:3" ht="15.4" thickBot="1" x14ac:dyDescent="0.45">
      <c r="A8" s="7" t="s">
        <v>165</v>
      </c>
      <c r="B8" s="8">
        <v>6.0940000000000001E-2</v>
      </c>
      <c r="C8" s="9"/>
    </row>
    <row r="9" spans="1:3" ht="15.4" thickBot="1" x14ac:dyDescent="0.45">
      <c r="A9" s="7" t="s">
        <v>166</v>
      </c>
      <c r="B9" s="8">
        <v>5.987E-2</v>
      </c>
      <c r="C9" s="9"/>
    </row>
    <row r="10" spans="1:3" ht="15.4" thickBot="1" x14ac:dyDescent="0.45">
      <c r="A10" s="7" t="s">
        <v>167</v>
      </c>
      <c r="B10" s="8">
        <v>4.2529999999999998E-2</v>
      </c>
      <c r="C10" s="9"/>
    </row>
    <row r="11" spans="1:3" ht="15.4" thickBot="1" x14ac:dyDescent="0.45">
      <c r="A11" s="7" t="s">
        <v>168</v>
      </c>
      <c r="B11" s="8">
        <v>4.0250000000000001E-2</v>
      </c>
      <c r="C11" s="9"/>
    </row>
    <row r="12" spans="1:3" ht="15.4" thickBot="1" x14ac:dyDescent="0.45">
      <c r="A12" s="7" t="s">
        <v>169</v>
      </c>
      <c r="B12" s="8">
        <v>2.7820000000000001E-2</v>
      </c>
      <c r="C12" s="9"/>
    </row>
    <row r="13" spans="1:3" ht="15.4" thickBot="1" x14ac:dyDescent="0.45">
      <c r="A13" s="7" t="s">
        <v>170</v>
      </c>
      <c r="B13" s="8">
        <v>2.758E-2</v>
      </c>
      <c r="C13" s="9"/>
    </row>
    <row r="14" spans="1:3" ht="15.4" thickBot="1" x14ac:dyDescent="0.45">
      <c r="A14" s="7" t="s">
        <v>171</v>
      </c>
      <c r="B14" s="8">
        <v>2.4060000000000002E-2</v>
      </c>
      <c r="C14" s="9"/>
    </row>
    <row r="15" spans="1:3" ht="15.4" thickBot="1" x14ac:dyDescent="0.45">
      <c r="A15" s="7" t="s">
        <v>172</v>
      </c>
      <c r="B15" s="8">
        <v>2.3599999999999999E-2</v>
      </c>
      <c r="C15" s="9"/>
    </row>
    <row r="16" spans="1:3" ht="15.4" thickBot="1" x14ac:dyDescent="0.45">
      <c r="A16" s="7" t="s">
        <v>173</v>
      </c>
      <c r="B16" s="8">
        <v>2.2280000000000001E-2</v>
      </c>
      <c r="C16" s="9"/>
    </row>
    <row r="17" spans="1:3" ht="15.4" thickBot="1" x14ac:dyDescent="0.45">
      <c r="A17" s="7" t="s">
        <v>174</v>
      </c>
      <c r="B17" s="8">
        <v>2.0150000000000001E-2</v>
      </c>
      <c r="C17" s="9"/>
    </row>
    <row r="18" spans="1:3" ht="15.4" thickBot="1" x14ac:dyDescent="0.45">
      <c r="A18" s="7" t="s">
        <v>175</v>
      </c>
      <c r="B18" s="8">
        <v>1.9740000000000001E-2</v>
      </c>
      <c r="C18" s="9"/>
    </row>
    <row r="19" spans="1:3" ht="15.4" thickBot="1" x14ac:dyDescent="0.45">
      <c r="A19" s="7" t="s">
        <v>176</v>
      </c>
      <c r="B19" s="8">
        <v>1.9290000000000002E-2</v>
      </c>
      <c r="C19" s="9"/>
    </row>
    <row r="20" spans="1:3" ht="15.4" thickBot="1" x14ac:dyDescent="0.45">
      <c r="A20" s="7" t="s">
        <v>177</v>
      </c>
      <c r="B20" s="8">
        <v>1.4919999999999999E-2</v>
      </c>
      <c r="C20" s="9"/>
    </row>
    <row r="21" spans="1:3" ht="15.4" thickBot="1" x14ac:dyDescent="0.45">
      <c r="A21" s="7" t="s">
        <v>178</v>
      </c>
      <c r="B21" s="8">
        <v>9.7800000000000005E-3</v>
      </c>
      <c r="C21" s="9"/>
    </row>
    <row r="22" spans="1:3" ht="15.4" thickBot="1" x14ac:dyDescent="0.45">
      <c r="A22" s="7" t="s">
        <v>179</v>
      </c>
      <c r="B22" s="8">
        <v>7.7200000000000003E-3</v>
      </c>
      <c r="C22" s="9"/>
    </row>
    <row r="23" spans="1:3" ht="15.4" thickBot="1" x14ac:dyDescent="0.45">
      <c r="A23" s="7" t="s">
        <v>180</v>
      </c>
      <c r="B23" s="8">
        <v>1.5299999999999999E-3</v>
      </c>
      <c r="C23" s="9"/>
    </row>
    <row r="24" spans="1:3" ht="15.4" thickBot="1" x14ac:dyDescent="0.45">
      <c r="A24" s="7" t="s">
        <v>181</v>
      </c>
      <c r="B24" s="8">
        <v>1.5E-3</v>
      </c>
      <c r="C24" s="9"/>
    </row>
    <row r="25" spans="1:3" ht="15.4" thickBot="1" x14ac:dyDescent="0.45">
      <c r="A25" s="7" t="s">
        <v>182</v>
      </c>
      <c r="B25" s="8">
        <v>9.5E-4</v>
      </c>
      <c r="C25" s="9"/>
    </row>
    <row r="26" spans="1:3" ht="15.4" thickBot="1" x14ac:dyDescent="0.45">
      <c r="A26" s="7" t="s">
        <v>183</v>
      </c>
      <c r="B26" s="8">
        <v>7.3999999999999999E-4</v>
      </c>
      <c r="C26" s="10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FE24B-C4EE-48C6-A49E-F4C15F00336B}">
  <dimension ref="A1:A360"/>
  <sheetViews>
    <sheetView workbookViewId="0">
      <selection activeCell="P7" sqref="P7"/>
    </sheetView>
  </sheetViews>
  <sheetFormatPr defaultRowHeight="15" x14ac:dyDescent="0.4"/>
  <sheetData>
    <row r="1" spans="1:1" x14ac:dyDescent="0.4">
      <c r="A1" t="s">
        <v>411</v>
      </c>
    </row>
    <row r="2" spans="1:1" x14ac:dyDescent="0.4">
      <c r="A2">
        <v>101</v>
      </c>
    </row>
    <row r="3" spans="1:1" x14ac:dyDescent="0.4">
      <c r="A3">
        <v>154</v>
      </c>
    </row>
    <row r="4" spans="1:1" x14ac:dyDescent="0.4">
      <c r="A4">
        <v>158</v>
      </c>
    </row>
    <row r="5" spans="1:1" x14ac:dyDescent="0.4">
      <c r="A5">
        <v>168</v>
      </c>
    </row>
    <row r="6" spans="1:1" x14ac:dyDescent="0.4">
      <c r="A6">
        <v>175</v>
      </c>
    </row>
    <row r="7" spans="1:1" x14ac:dyDescent="0.4">
      <c r="A7">
        <v>185</v>
      </c>
    </row>
    <row r="8" spans="1:1" x14ac:dyDescent="0.4">
      <c r="A8">
        <v>192</v>
      </c>
    </row>
    <row r="9" spans="1:1" x14ac:dyDescent="0.4">
      <c r="A9">
        <v>202</v>
      </c>
    </row>
    <row r="10" spans="1:1" x14ac:dyDescent="0.4">
      <c r="A10">
        <v>204</v>
      </c>
    </row>
    <row r="11" spans="1:1" x14ac:dyDescent="0.4">
      <c r="A11">
        <v>205</v>
      </c>
    </row>
    <row r="12" spans="1:1" x14ac:dyDescent="0.4">
      <c r="A12">
        <v>209</v>
      </c>
    </row>
    <row r="13" spans="1:1" x14ac:dyDescent="0.4">
      <c r="A13">
        <v>209</v>
      </c>
    </row>
    <row r="14" spans="1:1" x14ac:dyDescent="0.4">
      <c r="A14">
        <v>211</v>
      </c>
    </row>
    <row r="15" spans="1:1" x14ac:dyDescent="0.4">
      <c r="A15">
        <v>211</v>
      </c>
    </row>
    <row r="16" spans="1:1" x14ac:dyDescent="0.4">
      <c r="A16">
        <v>212</v>
      </c>
    </row>
    <row r="17" spans="1:1" x14ac:dyDescent="0.4">
      <c r="A17">
        <v>212</v>
      </c>
    </row>
    <row r="18" spans="1:1" x14ac:dyDescent="0.4">
      <c r="A18">
        <v>213</v>
      </c>
    </row>
    <row r="19" spans="1:1" x14ac:dyDescent="0.4">
      <c r="A19">
        <v>213</v>
      </c>
    </row>
    <row r="20" spans="1:1" x14ac:dyDescent="0.4">
      <c r="A20">
        <v>213</v>
      </c>
    </row>
    <row r="21" spans="1:1" x14ac:dyDescent="0.4">
      <c r="A21">
        <v>214</v>
      </c>
    </row>
    <row r="22" spans="1:1" x14ac:dyDescent="0.4">
      <c r="A22">
        <v>214</v>
      </c>
    </row>
    <row r="23" spans="1:1" x14ac:dyDescent="0.4">
      <c r="A23">
        <v>216</v>
      </c>
    </row>
    <row r="24" spans="1:1" x14ac:dyDescent="0.4">
      <c r="A24">
        <v>217</v>
      </c>
    </row>
    <row r="25" spans="1:1" x14ac:dyDescent="0.4">
      <c r="A25">
        <v>218</v>
      </c>
    </row>
    <row r="26" spans="1:1" x14ac:dyDescent="0.4">
      <c r="A26">
        <v>218</v>
      </c>
    </row>
    <row r="27" spans="1:1" x14ac:dyDescent="0.4">
      <c r="A27">
        <v>220</v>
      </c>
    </row>
    <row r="28" spans="1:1" x14ac:dyDescent="0.4">
      <c r="A28">
        <v>220</v>
      </c>
    </row>
    <row r="29" spans="1:1" x14ac:dyDescent="0.4">
      <c r="A29">
        <v>220</v>
      </c>
    </row>
    <row r="30" spans="1:1" x14ac:dyDescent="0.4">
      <c r="A30">
        <v>221</v>
      </c>
    </row>
    <row r="31" spans="1:1" x14ac:dyDescent="0.4">
      <c r="A31">
        <v>222</v>
      </c>
    </row>
    <row r="32" spans="1:1" x14ac:dyDescent="0.4">
      <c r="A32">
        <v>223</v>
      </c>
    </row>
    <row r="33" spans="1:1" x14ac:dyDescent="0.4">
      <c r="A33">
        <v>224</v>
      </c>
    </row>
    <row r="34" spans="1:1" x14ac:dyDescent="0.4">
      <c r="A34">
        <v>227</v>
      </c>
    </row>
    <row r="35" spans="1:1" x14ac:dyDescent="0.4">
      <c r="A35">
        <v>228</v>
      </c>
    </row>
    <row r="36" spans="1:1" x14ac:dyDescent="0.4">
      <c r="A36">
        <v>228</v>
      </c>
    </row>
    <row r="37" spans="1:1" x14ac:dyDescent="0.4">
      <c r="A37">
        <v>229</v>
      </c>
    </row>
    <row r="38" spans="1:1" x14ac:dyDescent="0.4">
      <c r="A38">
        <v>229</v>
      </c>
    </row>
    <row r="39" spans="1:1" x14ac:dyDescent="0.4">
      <c r="A39">
        <v>230</v>
      </c>
    </row>
    <row r="40" spans="1:1" x14ac:dyDescent="0.4">
      <c r="A40">
        <v>230</v>
      </c>
    </row>
    <row r="41" spans="1:1" x14ac:dyDescent="0.4">
      <c r="A41">
        <v>231</v>
      </c>
    </row>
    <row r="42" spans="1:1" x14ac:dyDescent="0.4">
      <c r="A42">
        <v>231</v>
      </c>
    </row>
    <row r="43" spans="1:1" x14ac:dyDescent="0.4">
      <c r="A43">
        <v>232</v>
      </c>
    </row>
    <row r="44" spans="1:1" x14ac:dyDescent="0.4">
      <c r="A44">
        <v>235</v>
      </c>
    </row>
    <row r="45" spans="1:1" x14ac:dyDescent="0.4">
      <c r="A45">
        <v>236</v>
      </c>
    </row>
    <row r="46" spans="1:1" x14ac:dyDescent="0.4">
      <c r="A46">
        <v>236</v>
      </c>
    </row>
    <row r="47" spans="1:1" x14ac:dyDescent="0.4">
      <c r="A47">
        <v>236</v>
      </c>
    </row>
    <row r="48" spans="1:1" x14ac:dyDescent="0.4">
      <c r="A48">
        <v>237</v>
      </c>
    </row>
    <row r="49" spans="1:1" x14ac:dyDescent="0.4">
      <c r="A49">
        <v>237</v>
      </c>
    </row>
    <row r="50" spans="1:1" x14ac:dyDescent="0.4">
      <c r="A50">
        <v>238</v>
      </c>
    </row>
    <row r="51" spans="1:1" x14ac:dyDescent="0.4">
      <c r="A51">
        <v>239</v>
      </c>
    </row>
    <row r="52" spans="1:1" x14ac:dyDescent="0.4">
      <c r="A52">
        <v>239</v>
      </c>
    </row>
    <row r="53" spans="1:1" x14ac:dyDescent="0.4">
      <c r="A53">
        <v>239</v>
      </c>
    </row>
    <row r="54" spans="1:1" x14ac:dyDescent="0.4">
      <c r="A54">
        <v>239</v>
      </c>
    </row>
    <row r="55" spans="1:1" x14ac:dyDescent="0.4">
      <c r="A55">
        <v>239</v>
      </c>
    </row>
    <row r="56" spans="1:1" x14ac:dyDescent="0.4">
      <c r="A56">
        <v>240</v>
      </c>
    </row>
    <row r="57" spans="1:1" x14ac:dyDescent="0.4">
      <c r="A57">
        <v>241</v>
      </c>
    </row>
    <row r="58" spans="1:1" x14ac:dyDescent="0.4">
      <c r="A58">
        <v>241</v>
      </c>
    </row>
    <row r="59" spans="1:1" x14ac:dyDescent="0.4">
      <c r="A59">
        <v>242</v>
      </c>
    </row>
    <row r="60" spans="1:1" x14ac:dyDescent="0.4">
      <c r="A60">
        <v>243</v>
      </c>
    </row>
    <row r="61" spans="1:1" x14ac:dyDescent="0.4">
      <c r="A61">
        <v>243</v>
      </c>
    </row>
    <row r="62" spans="1:1" x14ac:dyDescent="0.4">
      <c r="A62">
        <v>243</v>
      </c>
    </row>
    <row r="63" spans="1:1" x14ac:dyDescent="0.4">
      <c r="A63">
        <v>244</v>
      </c>
    </row>
    <row r="64" spans="1:1" x14ac:dyDescent="0.4">
      <c r="A64">
        <v>244</v>
      </c>
    </row>
    <row r="65" spans="1:1" x14ac:dyDescent="0.4">
      <c r="A65">
        <v>245</v>
      </c>
    </row>
    <row r="66" spans="1:1" x14ac:dyDescent="0.4">
      <c r="A66">
        <v>246</v>
      </c>
    </row>
    <row r="67" spans="1:1" x14ac:dyDescent="0.4">
      <c r="A67">
        <v>246</v>
      </c>
    </row>
    <row r="68" spans="1:1" x14ac:dyDescent="0.4">
      <c r="A68">
        <v>246</v>
      </c>
    </row>
    <row r="69" spans="1:1" x14ac:dyDescent="0.4">
      <c r="A69">
        <v>247</v>
      </c>
    </row>
    <row r="70" spans="1:1" x14ac:dyDescent="0.4">
      <c r="A70">
        <v>247</v>
      </c>
    </row>
    <row r="71" spans="1:1" x14ac:dyDescent="0.4">
      <c r="A71">
        <v>248</v>
      </c>
    </row>
    <row r="72" spans="1:1" x14ac:dyDescent="0.4">
      <c r="A72">
        <v>248</v>
      </c>
    </row>
    <row r="73" spans="1:1" x14ac:dyDescent="0.4">
      <c r="A73">
        <v>249</v>
      </c>
    </row>
    <row r="74" spans="1:1" x14ac:dyDescent="0.4">
      <c r="A74">
        <v>249</v>
      </c>
    </row>
    <row r="75" spans="1:1" x14ac:dyDescent="0.4">
      <c r="A75">
        <v>249</v>
      </c>
    </row>
    <row r="76" spans="1:1" x14ac:dyDescent="0.4">
      <c r="A76">
        <v>251</v>
      </c>
    </row>
    <row r="77" spans="1:1" x14ac:dyDescent="0.4">
      <c r="A77">
        <v>251</v>
      </c>
    </row>
    <row r="78" spans="1:1" x14ac:dyDescent="0.4">
      <c r="A78">
        <v>251</v>
      </c>
    </row>
    <row r="79" spans="1:1" x14ac:dyDescent="0.4">
      <c r="A79">
        <v>252</v>
      </c>
    </row>
    <row r="80" spans="1:1" x14ac:dyDescent="0.4">
      <c r="A80">
        <v>253</v>
      </c>
    </row>
    <row r="81" spans="1:1" x14ac:dyDescent="0.4">
      <c r="A81">
        <v>253</v>
      </c>
    </row>
    <row r="82" spans="1:1" x14ac:dyDescent="0.4">
      <c r="A82">
        <v>254</v>
      </c>
    </row>
    <row r="83" spans="1:1" x14ac:dyDescent="0.4">
      <c r="A83">
        <v>254</v>
      </c>
    </row>
    <row r="84" spans="1:1" x14ac:dyDescent="0.4">
      <c r="A84">
        <v>255</v>
      </c>
    </row>
    <row r="85" spans="1:1" x14ac:dyDescent="0.4">
      <c r="A85">
        <v>255</v>
      </c>
    </row>
    <row r="86" spans="1:1" x14ac:dyDescent="0.4">
      <c r="A86">
        <v>255</v>
      </c>
    </row>
    <row r="87" spans="1:1" x14ac:dyDescent="0.4">
      <c r="A87">
        <v>256</v>
      </c>
    </row>
    <row r="88" spans="1:1" x14ac:dyDescent="0.4">
      <c r="A88">
        <v>257</v>
      </c>
    </row>
    <row r="89" spans="1:1" x14ac:dyDescent="0.4">
      <c r="A89">
        <v>257</v>
      </c>
    </row>
    <row r="90" spans="1:1" x14ac:dyDescent="0.4">
      <c r="A90">
        <v>257</v>
      </c>
    </row>
    <row r="91" spans="1:1" x14ac:dyDescent="0.4">
      <c r="A91">
        <v>257</v>
      </c>
    </row>
    <row r="92" spans="1:1" x14ac:dyDescent="0.4">
      <c r="A92">
        <v>258</v>
      </c>
    </row>
    <row r="93" spans="1:1" x14ac:dyDescent="0.4">
      <c r="A93">
        <v>258</v>
      </c>
    </row>
    <row r="94" spans="1:1" x14ac:dyDescent="0.4">
      <c r="A94">
        <v>258</v>
      </c>
    </row>
    <row r="95" spans="1:1" x14ac:dyDescent="0.4">
      <c r="A95">
        <v>259</v>
      </c>
    </row>
    <row r="96" spans="1:1" x14ac:dyDescent="0.4">
      <c r="A96">
        <v>259</v>
      </c>
    </row>
    <row r="97" spans="1:1" x14ac:dyDescent="0.4">
      <c r="A97">
        <v>260</v>
      </c>
    </row>
    <row r="98" spans="1:1" x14ac:dyDescent="0.4">
      <c r="A98">
        <v>260</v>
      </c>
    </row>
    <row r="99" spans="1:1" x14ac:dyDescent="0.4">
      <c r="A99">
        <v>260</v>
      </c>
    </row>
    <row r="100" spans="1:1" x14ac:dyDescent="0.4">
      <c r="A100">
        <v>260</v>
      </c>
    </row>
    <row r="101" spans="1:1" x14ac:dyDescent="0.4">
      <c r="A101">
        <v>261</v>
      </c>
    </row>
    <row r="102" spans="1:1" x14ac:dyDescent="0.4">
      <c r="A102">
        <v>261</v>
      </c>
    </row>
    <row r="103" spans="1:1" x14ac:dyDescent="0.4">
      <c r="A103">
        <v>261</v>
      </c>
    </row>
    <row r="104" spans="1:1" x14ac:dyDescent="0.4">
      <c r="A104">
        <v>261</v>
      </c>
    </row>
    <row r="105" spans="1:1" x14ac:dyDescent="0.4">
      <c r="A105">
        <v>261</v>
      </c>
    </row>
    <row r="106" spans="1:1" x14ac:dyDescent="0.4">
      <c r="A106">
        <v>261</v>
      </c>
    </row>
    <row r="107" spans="1:1" x14ac:dyDescent="0.4">
      <c r="A107">
        <v>262</v>
      </c>
    </row>
    <row r="108" spans="1:1" x14ac:dyDescent="0.4">
      <c r="A108">
        <v>262</v>
      </c>
    </row>
    <row r="109" spans="1:1" x14ac:dyDescent="0.4">
      <c r="A109">
        <v>262</v>
      </c>
    </row>
    <row r="110" spans="1:1" x14ac:dyDescent="0.4">
      <c r="A110">
        <v>262</v>
      </c>
    </row>
    <row r="111" spans="1:1" x14ac:dyDescent="0.4">
      <c r="A111">
        <v>263</v>
      </c>
    </row>
    <row r="112" spans="1:1" x14ac:dyDescent="0.4">
      <c r="A112">
        <v>263</v>
      </c>
    </row>
    <row r="113" spans="1:1" x14ac:dyDescent="0.4">
      <c r="A113">
        <v>263</v>
      </c>
    </row>
    <row r="114" spans="1:1" x14ac:dyDescent="0.4">
      <c r="A114">
        <v>263</v>
      </c>
    </row>
    <row r="115" spans="1:1" x14ac:dyDescent="0.4">
      <c r="A115">
        <v>264</v>
      </c>
    </row>
    <row r="116" spans="1:1" x14ac:dyDescent="0.4">
      <c r="A116">
        <v>265</v>
      </c>
    </row>
    <row r="117" spans="1:1" x14ac:dyDescent="0.4">
      <c r="A117">
        <v>265</v>
      </c>
    </row>
    <row r="118" spans="1:1" x14ac:dyDescent="0.4">
      <c r="A118">
        <v>265</v>
      </c>
    </row>
    <row r="119" spans="1:1" x14ac:dyDescent="0.4">
      <c r="A119">
        <v>265</v>
      </c>
    </row>
    <row r="120" spans="1:1" x14ac:dyDescent="0.4">
      <c r="A120">
        <v>265</v>
      </c>
    </row>
    <row r="121" spans="1:1" x14ac:dyDescent="0.4">
      <c r="A121">
        <v>266</v>
      </c>
    </row>
    <row r="122" spans="1:1" x14ac:dyDescent="0.4">
      <c r="A122">
        <v>266</v>
      </c>
    </row>
    <row r="123" spans="1:1" x14ac:dyDescent="0.4">
      <c r="A123">
        <v>267</v>
      </c>
    </row>
    <row r="124" spans="1:1" x14ac:dyDescent="0.4">
      <c r="A124">
        <v>267</v>
      </c>
    </row>
    <row r="125" spans="1:1" x14ac:dyDescent="0.4">
      <c r="A125">
        <v>267</v>
      </c>
    </row>
    <row r="126" spans="1:1" x14ac:dyDescent="0.4">
      <c r="A126">
        <v>267</v>
      </c>
    </row>
    <row r="127" spans="1:1" x14ac:dyDescent="0.4">
      <c r="A127">
        <v>268</v>
      </c>
    </row>
    <row r="128" spans="1:1" x14ac:dyDescent="0.4">
      <c r="A128">
        <v>268</v>
      </c>
    </row>
    <row r="129" spans="1:1" x14ac:dyDescent="0.4">
      <c r="A129">
        <v>268</v>
      </c>
    </row>
    <row r="130" spans="1:1" x14ac:dyDescent="0.4">
      <c r="A130">
        <v>269</v>
      </c>
    </row>
    <row r="131" spans="1:1" x14ac:dyDescent="0.4">
      <c r="A131">
        <v>269</v>
      </c>
    </row>
    <row r="132" spans="1:1" x14ac:dyDescent="0.4">
      <c r="A132">
        <v>269</v>
      </c>
    </row>
    <row r="133" spans="1:1" x14ac:dyDescent="0.4">
      <c r="A133">
        <v>269</v>
      </c>
    </row>
    <row r="134" spans="1:1" x14ac:dyDescent="0.4">
      <c r="A134">
        <v>269</v>
      </c>
    </row>
    <row r="135" spans="1:1" x14ac:dyDescent="0.4">
      <c r="A135">
        <v>269</v>
      </c>
    </row>
    <row r="136" spans="1:1" x14ac:dyDescent="0.4">
      <c r="A136">
        <v>270</v>
      </c>
    </row>
    <row r="137" spans="1:1" x14ac:dyDescent="0.4">
      <c r="A137">
        <v>270</v>
      </c>
    </row>
    <row r="138" spans="1:1" x14ac:dyDescent="0.4">
      <c r="A138">
        <v>271</v>
      </c>
    </row>
    <row r="139" spans="1:1" x14ac:dyDescent="0.4">
      <c r="A139">
        <v>271</v>
      </c>
    </row>
    <row r="140" spans="1:1" x14ac:dyDescent="0.4">
      <c r="A140">
        <v>272</v>
      </c>
    </row>
    <row r="141" spans="1:1" x14ac:dyDescent="0.4">
      <c r="A141">
        <v>273</v>
      </c>
    </row>
    <row r="142" spans="1:1" x14ac:dyDescent="0.4">
      <c r="A142">
        <v>273</v>
      </c>
    </row>
    <row r="143" spans="1:1" x14ac:dyDescent="0.4">
      <c r="A143">
        <v>273</v>
      </c>
    </row>
    <row r="144" spans="1:1" x14ac:dyDescent="0.4">
      <c r="A144">
        <v>274</v>
      </c>
    </row>
    <row r="145" spans="1:1" x14ac:dyDescent="0.4">
      <c r="A145">
        <v>274</v>
      </c>
    </row>
    <row r="146" spans="1:1" x14ac:dyDescent="0.4">
      <c r="A146">
        <v>275</v>
      </c>
    </row>
    <row r="147" spans="1:1" x14ac:dyDescent="0.4">
      <c r="A147">
        <v>275</v>
      </c>
    </row>
    <row r="148" spans="1:1" x14ac:dyDescent="0.4">
      <c r="A148">
        <v>275</v>
      </c>
    </row>
    <row r="149" spans="1:1" x14ac:dyDescent="0.4">
      <c r="A149">
        <v>276</v>
      </c>
    </row>
    <row r="150" spans="1:1" x14ac:dyDescent="0.4">
      <c r="A150">
        <v>276</v>
      </c>
    </row>
    <row r="151" spans="1:1" x14ac:dyDescent="0.4">
      <c r="A151">
        <v>276</v>
      </c>
    </row>
    <row r="152" spans="1:1" x14ac:dyDescent="0.4">
      <c r="A152">
        <v>276</v>
      </c>
    </row>
    <row r="153" spans="1:1" x14ac:dyDescent="0.4">
      <c r="A153">
        <v>277</v>
      </c>
    </row>
    <row r="154" spans="1:1" x14ac:dyDescent="0.4">
      <c r="A154">
        <v>277</v>
      </c>
    </row>
    <row r="155" spans="1:1" x14ac:dyDescent="0.4">
      <c r="A155">
        <v>277</v>
      </c>
    </row>
    <row r="156" spans="1:1" x14ac:dyDescent="0.4">
      <c r="A156">
        <v>278</v>
      </c>
    </row>
    <row r="157" spans="1:1" x14ac:dyDescent="0.4">
      <c r="A157">
        <v>278</v>
      </c>
    </row>
    <row r="158" spans="1:1" x14ac:dyDescent="0.4">
      <c r="A158">
        <v>278</v>
      </c>
    </row>
    <row r="159" spans="1:1" x14ac:dyDescent="0.4">
      <c r="A159">
        <v>278</v>
      </c>
    </row>
    <row r="160" spans="1:1" x14ac:dyDescent="0.4">
      <c r="A160">
        <v>278</v>
      </c>
    </row>
    <row r="161" spans="1:1" x14ac:dyDescent="0.4">
      <c r="A161">
        <v>279</v>
      </c>
    </row>
    <row r="162" spans="1:1" x14ac:dyDescent="0.4">
      <c r="A162">
        <v>279</v>
      </c>
    </row>
    <row r="163" spans="1:1" x14ac:dyDescent="0.4">
      <c r="A163">
        <v>279</v>
      </c>
    </row>
    <row r="164" spans="1:1" x14ac:dyDescent="0.4">
      <c r="A164">
        <v>279</v>
      </c>
    </row>
    <row r="165" spans="1:1" x14ac:dyDescent="0.4">
      <c r="A165">
        <v>279</v>
      </c>
    </row>
    <row r="166" spans="1:1" x14ac:dyDescent="0.4">
      <c r="A166">
        <v>280</v>
      </c>
    </row>
    <row r="167" spans="1:1" x14ac:dyDescent="0.4">
      <c r="A167">
        <v>281</v>
      </c>
    </row>
    <row r="168" spans="1:1" x14ac:dyDescent="0.4">
      <c r="A168">
        <v>281</v>
      </c>
    </row>
    <row r="169" spans="1:1" x14ac:dyDescent="0.4">
      <c r="A169">
        <v>281</v>
      </c>
    </row>
    <row r="170" spans="1:1" x14ac:dyDescent="0.4">
      <c r="A170">
        <v>281</v>
      </c>
    </row>
    <row r="171" spans="1:1" x14ac:dyDescent="0.4">
      <c r="A171">
        <v>281</v>
      </c>
    </row>
    <row r="172" spans="1:1" x14ac:dyDescent="0.4">
      <c r="A172">
        <v>281</v>
      </c>
    </row>
    <row r="173" spans="1:1" x14ac:dyDescent="0.4">
      <c r="A173">
        <v>282</v>
      </c>
    </row>
    <row r="174" spans="1:1" x14ac:dyDescent="0.4">
      <c r="A174">
        <v>282</v>
      </c>
    </row>
    <row r="175" spans="1:1" x14ac:dyDescent="0.4">
      <c r="A175">
        <v>282</v>
      </c>
    </row>
    <row r="176" spans="1:1" x14ac:dyDescent="0.4">
      <c r="A176">
        <v>282</v>
      </c>
    </row>
    <row r="177" spans="1:1" x14ac:dyDescent="0.4">
      <c r="A177">
        <v>282</v>
      </c>
    </row>
    <row r="178" spans="1:1" x14ac:dyDescent="0.4">
      <c r="A178">
        <v>282</v>
      </c>
    </row>
    <row r="179" spans="1:1" x14ac:dyDescent="0.4">
      <c r="A179">
        <v>282</v>
      </c>
    </row>
    <row r="180" spans="1:1" x14ac:dyDescent="0.4">
      <c r="A180">
        <v>283</v>
      </c>
    </row>
    <row r="181" spans="1:1" x14ac:dyDescent="0.4">
      <c r="A181">
        <v>283</v>
      </c>
    </row>
    <row r="182" spans="1:1" x14ac:dyDescent="0.4">
      <c r="A182">
        <v>283</v>
      </c>
    </row>
    <row r="183" spans="1:1" x14ac:dyDescent="0.4">
      <c r="A183">
        <v>283</v>
      </c>
    </row>
    <row r="184" spans="1:1" x14ac:dyDescent="0.4">
      <c r="A184">
        <v>284</v>
      </c>
    </row>
    <row r="185" spans="1:1" x14ac:dyDescent="0.4">
      <c r="A185">
        <v>284</v>
      </c>
    </row>
    <row r="186" spans="1:1" x14ac:dyDescent="0.4">
      <c r="A186">
        <v>284</v>
      </c>
    </row>
    <row r="187" spans="1:1" x14ac:dyDescent="0.4">
      <c r="A187">
        <v>285</v>
      </c>
    </row>
    <row r="188" spans="1:1" x14ac:dyDescent="0.4">
      <c r="A188">
        <v>286</v>
      </c>
    </row>
    <row r="189" spans="1:1" x14ac:dyDescent="0.4">
      <c r="A189">
        <v>286</v>
      </c>
    </row>
    <row r="190" spans="1:1" x14ac:dyDescent="0.4">
      <c r="A190">
        <v>286</v>
      </c>
    </row>
    <row r="191" spans="1:1" x14ac:dyDescent="0.4">
      <c r="A191">
        <v>287</v>
      </c>
    </row>
    <row r="192" spans="1:1" x14ac:dyDescent="0.4">
      <c r="A192">
        <v>287</v>
      </c>
    </row>
    <row r="193" spans="1:1" x14ac:dyDescent="0.4">
      <c r="A193">
        <v>288</v>
      </c>
    </row>
    <row r="194" spans="1:1" x14ac:dyDescent="0.4">
      <c r="A194">
        <v>288</v>
      </c>
    </row>
    <row r="195" spans="1:1" x14ac:dyDescent="0.4">
      <c r="A195">
        <v>289</v>
      </c>
    </row>
    <row r="196" spans="1:1" x14ac:dyDescent="0.4">
      <c r="A196">
        <v>289</v>
      </c>
    </row>
    <row r="197" spans="1:1" x14ac:dyDescent="0.4">
      <c r="A197">
        <v>289</v>
      </c>
    </row>
    <row r="198" spans="1:1" x14ac:dyDescent="0.4">
      <c r="A198">
        <v>289</v>
      </c>
    </row>
    <row r="199" spans="1:1" x14ac:dyDescent="0.4">
      <c r="A199">
        <v>289</v>
      </c>
    </row>
    <row r="200" spans="1:1" x14ac:dyDescent="0.4">
      <c r="A200">
        <v>289</v>
      </c>
    </row>
    <row r="201" spans="1:1" x14ac:dyDescent="0.4">
      <c r="A201">
        <v>289</v>
      </c>
    </row>
    <row r="202" spans="1:1" x14ac:dyDescent="0.4">
      <c r="A202">
        <v>289</v>
      </c>
    </row>
    <row r="203" spans="1:1" x14ac:dyDescent="0.4">
      <c r="A203">
        <v>290</v>
      </c>
    </row>
    <row r="204" spans="1:1" x14ac:dyDescent="0.4">
      <c r="A204">
        <v>290</v>
      </c>
    </row>
    <row r="205" spans="1:1" x14ac:dyDescent="0.4">
      <c r="A205">
        <v>290</v>
      </c>
    </row>
    <row r="206" spans="1:1" x14ac:dyDescent="0.4">
      <c r="A206">
        <v>290</v>
      </c>
    </row>
    <row r="207" spans="1:1" x14ac:dyDescent="0.4">
      <c r="A207">
        <v>291</v>
      </c>
    </row>
    <row r="208" spans="1:1" x14ac:dyDescent="0.4">
      <c r="A208">
        <v>291</v>
      </c>
    </row>
    <row r="209" spans="1:1" x14ac:dyDescent="0.4">
      <c r="A209">
        <v>291</v>
      </c>
    </row>
    <row r="210" spans="1:1" x14ac:dyDescent="0.4">
      <c r="A210">
        <v>291</v>
      </c>
    </row>
    <row r="211" spans="1:1" x14ac:dyDescent="0.4">
      <c r="A211">
        <v>291</v>
      </c>
    </row>
    <row r="212" spans="1:1" x14ac:dyDescent="0.4">
      <c r="A212">
        <v>292</v>
      </c>
    </row>
    <row r="213" spans="1:1" x14ac:dyDescent="0.4">
      <c r="A213">
        <v>292</v>
      </c>
    </row>
    <row r="214" spans="1:1" x14ac:dyDescent="0.4">
      <c r="A214">
        <v>292</v>
      </c>
    </row>
    <row r="215" spans="1:1" x14ac:dyDescent="0.4">
      <c r="A215">
        <v>293</v>
      </c>
    </row>
    <row r="216" spans="1:1" x14ac:dyDescent="0.4">
      <c r="A216">
        <v>293</v>
      </c>
    </row>
    <row r="217" spans="1:1" x14ac:dyDescent="0.4">
      <c r="A217">
        <v>293</v>
      </c>
    </row>
    <row r="218" spans="1:1" x14ac:dyDescent="0.4">
      <c r="A218">
        <v>293</v>
      </c>
    </row>
    <row r="219" spans="1:1" x14ac:dyDescent="0.4">
      <c r="A219">
        <v>293</v>
      </c>
    </row>
    <row r="220" spans="1:1" x14ac:dyDescent="0.4">
      <c r="A220">
        <v>293</v>
      </c>
    </row>
    <row r="221" spans="1:1" x14ac:dyDescent="0.4">
      <c r="A221">
        <v>293</v>
      </c>
    </row>
    <row r="222" spans="1:1" x14ac:dyDescent="0.4">
      <c r="A222">
        <v>294</v>
      </c>
    </row>
    <row r="223" spans="1:1" x14ac:dyDescent="0.4">
      <c r="A223">
        <v>294</v>
      </c>
    </row>
    <row r="224" spans="1:1" x14ac:dyDescent="0.4">
      <c r="A224">
        <v>294</v>
      </c>
    </row>
    <row r="225" spans="1:1" x14ac:dyDescent="0.4">
      <c r="A225">
        <v>294</v>
      </c>
    </row>
    <row r="226" spans="1:1" x14ac:dyDescent="0.4">
      <c r="A226">
        <v>294</v>
      </c>
    </row>
    <row r="227" spans="1:1" x14ac:dyDescent="0.4">
      <c r="A227">
        <v>294</v>
      </c>
    </row>
    <row r="228" spans="1:1" x14ac:dyDescent="0.4">
      <c r="A228">
        <v>294</v>
      </c>
    </row>
    <row r="229" spans="1:1" x14ac:dyDescent="0.4">
      <c r="A229">
        <v>294</v>
      </c>
    </row>
    <row r="230" spans="1:1" x14ac:dyDescent="0.4">
      <c r="A230">
        <v>295</v>
      </c>
    </row>
    <row r="231" spans="1:1" x14ac:dyDescent="0.4">
      <c r="A231">
        <v>295</v>
      </c>
    </row>
    <row r="232" spans="1:1" x14ac:dyDescent="0.4">
      <c r="A232">
        <v>296</v>
      </c>
    </row>
    <row r="233" spans="1:1" x14ac:dyDescent="0.4">
      <c r="A233">
        <v>296</v>
      </c>
    </row>
    <row r="234" spans="1:1" x14ac:dyDescent="0.4">
      <c r="A234">
        <v>296</v>
      </c>
    </row>
    <row r="235" spans="1:1" x14ac:dyDescent="0.4">
      <c r="A235">
        <v>296</v>
      </c>
    </row>
    <row r="236" spans="1:1" x14ac:dyDescent="0.4">
      <c r="A236">
        <v>296</v>
      </c>
    </row>
    <row r="237" spans="1:1" x14ac:dyDescent="0.4">
      <c r="A237">
        <v>297</v>
      </c>
    </row>
    <row r="238" spans="1:1" x14ac:dyDescent="0.4">
      <c r="A238">
        <v>297</v>
      </c>
    </row>
    <row r="239" spans="1:1" x14ac:dyDescent="0.4">
      <c r="A239">
        <v>297</v>
      </c>
    </row>
    <row r="240" spans="1:1" x14ac:dyDescent="0.4">
      <c r="A240">
        <v>297</v>
      </c>
    </row>
    <row r="241" spans="1:1" x14ac:dyDescent="0.4">
      <c r="A241">
        <v>297</v>
      </c>
    </row>
    <row r="242" spans="1:1" x14ac:dyDescent="0.4">
      <c r="A242">
        <v>298</v>
      </c>
    </row>
    <row r="243" spans="1:1" x14ac:dyDescent="0.4">
      <c r="A243">
        <v>298</v>
      </c>
    </row>
    <row r="244" spans="1:1" x14ac:dyDescent="0.4">
      <c r="A244">
        <v>298</v>
      </c>
    </row>
    <row r="245" spans="1:1" x14ac:dyDescent="0.4">
      <c r="A245">
        <v>298</v>
      </c>
    </row>
    <row r="246" spans="1:1" x14ac:dyDescent="0.4">
      <c r="A246">
        <v>298</v>
      </c>
    </row>
    <row r="247" spans="1:1" x14ac:dyDescent="0.4">
      <c r="A247">
        <v>298</v>
      </c>
    </row>
    <row r="248" spans="1:1" x14ac:dyDescent="0.4">
      <c r="A248">
        <v>298</v>
      </c>
    </row>
    <row r="249" spans="1:1" x14ac:dyDescent="0.4">
      <c r="A249">
        <v>298</v>
      </c>
    </row>
    <row r="250" spans="1:1" x14ac:dyDescent="0.4">
      <c r="A250">
        <v>299</v>
      </c>
    </row>
    <row r="251" spans="1:1" x14ac:dyDescent="0.4">
      <c r="A251">
        <v>299</v>
      </c>
    </row>
    <row r="252" spans="1:1" x14ac:dyDescent="0.4">
      <c r="A252">
        <v>300</v>
      </c>
    </row>
    <row r="253" spans="1:1" x14ac:dyDescent="0.4">
      <c r="A253">
        <v>300</v>
      </c>
    </row>
    <row r="254" spans="1:1" x14ac:dyDescent="0.4">
      <c r="A254">
        <v>300</v>
      </c>
    </row>
    <row r="255" spans="1:1" x14ac:dyDescent="0.4">
      <c r="A255">
        <v>300</v>
      </c>
    </row>
    <row r="256" spans="1:1" x14ac:dyDescent="0.4">
      <c r="A256">
        <v>301</v>
      </c>
    </row>
    <row r="257" spans="1:1" x14ac:dyDescent="0.4">
      <c r="A257">
        <v>302</v>
      </c>
    </row>
    <row r="258" spans="1:1" x14ac:dyDescent="0.4">
      <c r="A258">
        <v>302</v>
      </c>
    </row>
    <row r="259" spans="1:1" x14ac:dyDescent="0.4">
      <c r="A259">
        <v>303</v>
      </c>
    </row>
    <row r="260" spans="1:1" x14ac:dyDescent="0.4">
      <c r="A260">
        <v>303</v>
      </c>
    </row>
    <row r="261" spans="1:1" x14ac:dyDescent="0.4">
      <c r="A261">
        <v>304</v>
      </c>
    </row>
    <row r="262" spans="1:1" x14ac:dyDescent="0.4">
      <c r="A262">
        <v>304</v>
      </c>
    </row>
    <row r="263" spans="1:1" x14ac:dyDescent="0.4">
      <c r="A263">
        <v>304</v>
      </c>
    </row>
    <row r="264" spans="1:1" x14ac:dyDescent="0.4">
      <c r="A264">
        <v>304</v>
      </c>
    </row>
    <row r="265" spans="1:1" x14ac:dyDescent="0.4">
      <c r="A265">
        <v>304</v>
      </c>
    </row>
    <row r="266" spans="1:1" x14ac:dyDescent="0.4">
      <c r="A266">
        <v>305</v>
      </c>
    </row>
    <row r="267" spans="1:1" x14ac:dyDescent="0.4">
      <c r="A267">
        <v>305</v>
      </c>
    </row>
    <row r="268" spans="1:1" x14ac:dyDescent="0.4">
      <c r="A268">
        <v>306</v>
      </c>
    </row>
    <row r="269" spans="1:1" x14ac:dyDescent="0.4">
      <c r="A269">
        <v>307</v>
      </c>
    </row>
    <row r="270" spans="1:1" x14ac:dyDescent="0.4">
      <c r="A270">
        <v>307</v>
      </c>
    </row>
    <row r="271" spans="1:1" x14ac:dyDescent="0.4">
      <c r="A271">
        <v>307</v>
      </c>
    </row>
    <row r="272" spans="1:1" x14ac:dyDescent="0.4">
      <c r="A272">
        <v>308</v>
      </c>
    </row>
    <row r="273" spans="1:1" x14ac:dyDescent="0.4">
      <c r="A273">
        <v>308</v>
      </c>
    </row>
    <row r="274" spans="1:1" x14ac:dyDescent="0.4">
      <c r="A274">
        <v>309</v>
      </c>
    </row>
    <row r="275" spans="1:1" x14ac:dyDescent="0.4">
      <c r="A275">
        <v>309</v>
      </c>
    </row>
    <row r="276" spans="1:1" x14ac:dyDescent="0.4">
      <c r="A276">
        <v>310</v>
      </c>
    </row>
    <row r="277" spans="1:1" x14ac:dyDescent="0.4">
      <c r="A277">
        <v>310</v>
      </c>
    </row>
    <row r="278" spans="1:1" x14ac:dyDescent="0.4">
      <c r="A278">
        <v>310</v>
      </c>
    </row>
    <row r="279" spans="1:1" x14ac:dyDescent="0.4">
      <c r="A279">
        <v>310</v>
      </c>
    </row>
    <row r="280" spans="1:1" x14ac:dyDescent="0.4">
      <c r="A280">
        <v>310</v>
      </c>
    </row>
    <row r="281" spans="1:1" x14ac:dyDescent="0.4">
      <c r="A281">
        <v>310</v>
      </c>
    </row>
    <row r="282" spans="1:1" x14ac:dyDescent="0.4">
      <c r="A282">
        <v>311</v>
      </c>
    </row>
    <row r="283" spans="1:1" x14ac:dyDescent="0.4">
      <c r="A283">
        <v>311</v>
      </c>
    </row>
    <row r="284" spans="1:1" x14ac:dyDescent="0.4">
      <c r="A284">
        <v>311</v>
      </c>
    </row>
    <row r="285" spans="1:1" x14ac:dyDescent="0.4">
      <c r="A285">
        <v>311</v>
      </c>
    </row>
    <row r="286" spans="1:1" x14ac:dyDescent="0.4">
      <c r="A286">
        <v>312</v>
      </c>
    </row>
    <row r="287" spans="1:1" x14ac:dyDescent="0.4">
      <c r="A287">
        <v>312</v>
      </c>
    </row>
    <row r="288" spans="1:1" x14ac:dyDescent="0.4">
      <c r="A288">
        <v>313</v>
      </c>
    </row>
    <row r="289" spans="1:1" x14ac:dyDescent="0.4">
      <c r="A289">
        <v>313</v>
      </c>
    </row>
    <row r="290" spans="1:1" x14ac:dyDescent="0.4">
      <c r="A290">
        <v>313</v>
      </c>
    </row>
    <row r="291" spans="1:1" x14ac:dyDescent="0.4">
      <c r="A291">
        <v>313</v>
      </c>
    </row>
    <row r="292" spans="1:1" x14ac:dyDescent="0.4">
      <c r="A292">
        <v>314</v>
      </c>
    </row>
    <row r="293" spans="1:1" x14ac:dyDescent="0.4">
      <c r="A293">
        <v>314</v>
      </c>
    </row>
    <row r="294" spans="1:1" x14ac:dyDescent="0.4">
      <c r="A294">
        <v>314</v>
      </c>
    </row>
    <row r="295" spans="1:1" x14ac:dyDescent="0.4">
      <c r="A295">
        <v>315</v>
      </c>
    </row>
    <row r="296" spans="1:1" x14ac:dyDescent="0.4">
      <c r="A296">
        <v>315</v>
      </c>
    </row>
    <row r="297" spans="1:1" x14ac:dyDescent="0.4">
      <c r="A297">
        <v>315</v>
      </c>
    </row>
    <row r="298" spans="1:1" x14ac:dyDescent="0.4">
      <c r="A298">
        <v>316</v>
      </c>
    </row>
    <row r="299" spans="1:1" x14ac:dyDescent="0.4">
      <c r="A299">
        <v>316</v>
      </c>
    </row>
    <row r="300" spans="1:1" x14ac:dyDescent="0.4">
      <c r="A300">
        <v>316</v>
      </c>
    </row>
    <row r="301" spans="1:1" x14ac:dyDescent="0.4">
      <c r="A301">
        <v>316</v>
      </c>
    </row>
    <row r="302" spans="1:1" x14ac:dyDescent="0.4">
      <c r="A302">
        <v>316</v>
      </c>
    </row>
    <row r="303" spans="1:1" x14ac:dyDescent="0.4">
      <c r="A303">
        <v>316</v>
      </c>
    </row>
    <row r="304" spans="1:1" x14ac:dyDescent="0.4">
      <c r="A304">
        <v>317</v>
      </c>
    </row>
    <row r="305" spans="1:1" x14ac:dyDescent="0.4">
      <c r="A305">
        <v>318</v>
      </c>
    </row>
    <row r="306" spans="1:1" x14ac:dyDescent="0.4">
      <c r="A306">
        <v>318</v>
      </c>
    </row>
    <row r="307" spans="1:1" x14ac:dyDescent="0.4">
      <c r="A307">
        <v>319</v>
      </c>
    </row>
    <row r="308" spans="1:1" x14ac:dyDescent="0.4">
      <c r="A308">
        <v>319</v>
      </c>
    </row>
    <row r="309" spans="1:1" x14ac:dyDescent="0.4">
      <c r="A309">
        <v>320</v>
      </c>
    </row>
    <row r="310" spans="1:1" x14ac:dyDescent="0.4">
      <c r="A310">
        <v>321</v>
      </c>
    </row>
    <row r="311" spans="1:1" x14ac:dyDescent="0.4">
      <c r="A311">
        <v>321</v>
      </c>
    </row>
    <row r="312" spans="1:1" x14ac:dyDescent="0.4">
      <c r="A312">
        <v>323</v>
      </c>
    </row>
    <row r="313" spans="1:1" x14ac:dyDescent="0.4">
      <c r="A313">
        <v>323</v>
      </c>
    </row>
    <row r="314" spans="1:1" x14ac:dyDescent="0.4">
      <c r="A314">
        <v>324</v>
      </c>
    </row>
    <row r="315" spans="1:1" x14ac:dyDescent="0.4">
      <c r="A315">
        <v>324</v>
      </c>
    </row>
    <row r="316" spans="1:1" x14ac:dyDescent="0.4">
      <c r="A316">
        <v>324</v>
      </c>
    </row>
    <row r="317" spans="1:1" x14ac:dyDescent="0.4">
      <c r="A317">
        <v>325</v>
      </c>
    </row>
    <row r="318" spans="1:1" x14ac:dyDescent="0.4">
      <c r="A318">
        <v>325</v>
      </c>
    </row>
    <row r="319" spans="1:1" x14ac:dyDescent="0.4">
      <c r="A319">
        <v>326</v>
      </c>
    </row>
    <row r="320" spans="1:1" x14ac:dyDescent="0.4">
      <c r="A320">
        <v>326</v>
      </c>
    </row>
    <row r="321" spans="1:1" x14ac:dyDescent="0.4">
      <c r="A321">
        <v>330</v>
      </c>
    </row>
    <row r="322" spans="1:1" x14ac:dyDescent="0.4">
      <c r="A322">
        <v>330</v>
      </c>
    </row>
    <row r="323" spans="1:1" x14ac:dyDescent="0.4">
      <c r="A323">
        <v>330</v>
      </c>
    </row>
    <row r="324" spans="1:1" x14ac:dyDescent="0.4">
      <c r="A324">
        <v>330</v>
      </c>
    </row>
    <row r="325" spans="1:1" x14ac:dyDescent="0.4">
      <c r="A325">
        <v>332</v>
      </c>
    </row>
    <row r="326" spans="1:1" x14ac:dyDescent="0.4">
      <c r="A326">
        <v>332</v>
      </c>
    </row>
    <row r="327" spans="1:1" x14ac:dyDescent="0.4">
      <c r="A327">
        <v>333</v>
      </c>
    </row>
    <row r="328" spans="1:1" x14ac:dyDescent="0.4">
      <c r="A328">
        <v>333</v>
      </c>
    </row>
    <row r="329" spans="1:1" x14ac:dyDescent="0.4">
      <c r="A329">
        <v>334</v>
      </c>
    </row>
    <row r="330" spans="1:1" x14ac:dyDescent="0.4">
      <c r="A330">
        <v>334</v>
      </c>
    </row>
    <row r="331" spans="1:1" x14ac:dyDescent="0.4">
      <c r="A331">
        <v>335</v>
      </c>
    </row>
    <row r="332" spans="1:1" x14ac:dyDescent="0.4">
      <c r="A332">
        <v>335</v>
      </c>
    </row>
    <row r="333" spans="1:1" x14ac:dyDescent="0.4">
      <c r="A333">
        <v>336</v>
      </c>
    </row>
    <row r="334" spans="1:1" x14ac:dyDescent="0.4">
      <c r="A334">
        <v>337</v>
      </c>
    </row>
    <row r="335" spans="1:1" x14ac:dyDescent="0.4">
      <c r="A335">
        <v>338</v>
      </c>
    </row>
    <row r="336" spans="1:1" x14ac:dyDescent="0.4">
      <c r="A336">
        <v>338</v>
      </c>
    </row>
    <row r="337" spans="1:1" x14ac:dyDescent="0.4">
      <c r="A337">
        <v>338</v>
      </c>
    </row>
    <row r="338" spans="1:1" x14ac:dyDescent="0.4">
      <c r="A338">
        <v>339</v>
      </c>
    </row>
    <row r="339" spans="1:1" x14ac:dyDescent="0.4">
      <c r="A339">
        <v>341</v>
      </c>
    </row>
    <row r="340" spans="1:1" x14ac:dyDescent="0.4">
      <c r="A340">
        <v>342</v>
      </c>
    </row>
    <row r="341" spans="1:1" x14ac:dyDescent="0.4">
      <c r="A341">
        <v>342</v>
      </c>
    </row>
    <row r="342" spans="1:1" x14ac:dyDescent="0.4">
      <c r="A342">
        <v>344</v>
      </c>
    </row>
    <row r="343" spans="1:1" x14ac:dyDescent="0.4">
      <c r="A343">
        <v>344</v>
      </c>
    </row>
    <row r="344" spans="1:1" x14ac:dyDescent="0.4">
      <c r="A344">
        <v>345</v>
      </c>
    </row>
    <row r="345" spans="1:1" x14ac:dyDescent="0.4">
      <c r="A345">
        <v>346</v>
      </c>
    </row>
    <row r="346" spans="1:1" x14ac:dyDescent="0.4">
      <c r="A346">
        <v>346</v>
      </c>
    </row>
    <row r="347" spans="1:1" x14ac:dyDescent="0.4">
      <c r="A347">
        <v>346</v>
      </c>
    </row>
    <row r="348" spans="1:1" x14ac:dyDescent="0.4">
      <c r="A348">
        <v>347</v>
      </c>
    </row>
    <row r="349" spans="1:1" x14ac:dyDescent="0.4">
      <c r="A349">
        <v>347</v>
      </c>
    </row>
    <row r="350" spans="1:1" x14ac:dyDescent="0.4">
      <c r="A350">
        <v>348</v>
      </c>
    </row>
    <row r="351" spans="1:1" x14ac:dyDescent="0.4">
      <c r="A351">
        <v>348</v>
      </c>
    </row>
    <row r="352" spans="1:1" x14ac:dyDescent="0.4">
      <c r="A352">
        <v>350</v>
      </c>
    </row>
    <row r="353" spans="1:1" x14ac:dyDescent="0.4">
      <c r="A353">
        <v>354</v>
      </c>
    </row>
    <row r="354" spans="1:1" x14ac:dyDescent="0.4">
      <c r="A354">
        <v>355</v>
      </c>
    </row>
    <row r="355" spans="1:1" x14ac:dyDescent="0.4">
      <c r="A355">
        <v>355</v>
      </c>
    </row>
    <row r="356" spans="1:1" x14ac:dyDescent="0.4">
      <c r="A356">
        <v>356</v>
      </c>
    </row>
    <row r="357" spans="1:1" x14ac:dyDescent="0.4">
      <c r="A357">
        <v>360</v>
      </c>
    </row>
    <row r="358" spans="1:1" x14ac:dyDescent="0.4">
      <c r="A358">
        <v>365</v>
      </c>
    </row>
    <row r="359" spans="1:1" x14ac:dyDescent="0.4">
      <c r="A359">
        <v>370</v>
      </c>
    </row>
    <row r="360" spans="1:1" x14ac:dyDescent="0.4">
      <c r="A360">
        <v>383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常江华</dc:creator>
  <cp:keywords/>
  <dc:description/>
  <cp:lastModifiedBy>huawei</cp:lastModifiedBy>
  <dcterms:created xsi:type="dcterms:W3CDTF">2022-07-21T20:49:31Z</dcterms:created>
  <dcterms:modified xsi:type="dcterms:W3CDTF">2023-02-19T05:38:02Z</dcterms:modified>
  <cp:category/>
</cp:coreProperties>
</file>