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mmary" sheetId="1" r:id="rId1"/>
    <sheet name="Sheet1" sheetId="2" r:id="rId2"/>
  </sheets>
  <calcPr calcId="152511" concurrentCalc="0"/>
</workbook>
</file>

<file path=xl/calcChain.xml><?xml version="1.0" encoding="utf-8"?>
<calcChain xmlns="http://schemas.openxmlformats.org/spreadsheetml/2006/main">
  <c r="S3" i="2" l="1"/>
  <c r="T3" i="2"/>
  <c r="R3" i="2"/>
  <c r="I30" i="2"/>
  <c r="J30" i="2"/>
  <c r="H30" i="2"/>
  <c r="F29" i="2"/>
  <c r="G29" i="2"/>
  <c r="H29" i="2"/>
  <c r="I29" i="2"/>
  <c r="J29" i="2"/>
  <c r="E29" i="2"/>
  <c r="J28" i="2"/>
  <c r="F28" i="2"/>
  <c r="G28" i="2"/>
  <c r="H28" i="2"/>
  <c r="I28" i="2"/>
  <c r="E28" i="2"/>
</calcChain>
</file>

<file path=xl/sharedStrings.xml><?xml version="1.0" encoding="utf-8"?>
<sst xmlns="http://schemas.openxmlformats.org/spreadsheetml/2006/main" count="56" uniqueCount="27">
  <si>
    <t xml:space="preserve">Week </t>
  </si>
  <si>
    <t xml:space="preserve"># of sentence POI </t>
  </si>
  <si>
    <t># of sentence POI</t>
  </si>
  <si>
    <t xml:space="preserve">Has summary </t>
  </si>
  <si>
    <t xml:space="preserve"># of student </t>
  </si>
  <si>
    <t xml:space="preserve"># of Male </t>
  </si>
  <si>
    <t xml:space="preserve">True </t>
  </si>
  <si>
    <t xml:space="preserve">False </t>
  </si>
  <si>
    <t># of submission</t>
  </si>
  <si>
    <t>Point of Interest</t>
  </si>
  <si>
    <t>Muddiest Point</t>
  </si>
  <si>
    <t>Learning Point</t>
  </si>
  <si>
    <t># of sentences in the Summary</t>
  </si>
  <si>
    <t>POI</t>
  </si>
  <si>
    <t>MD</t>
  </si>
  <si>
    <t>LD</t>
  </si>
  <si>
    <t>Average</t>
  </si>
  <si>
    <t>Std</t>
  </si>
  <si>
    <t>Correlation</t>
  </si>
  <si>
    <t>p</t>
  </si>
  <si>
    <t>word count</t>
  </si>
  <si>
    <t xml:space="preserve">TA:POI </t>
  </si>
  <si>
    <t xml:space="preserve">TA:MP </t>
  </si>
  <si>
    <t xml:space="preserve">TA:LP </t>
  </si>
  <si>
    <t xml:space="preserve">Mead:POI </t>
  </si>
  <si>
    <t xml:space="preserve">Mead:MP </t>
  </si>
  <si>
    <t>Mead:LP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</si>
</sst>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>
        <v>1</v>
      </c>
      <c r="B2">
        <v>3</v>
      </c>
      <c r="C2">
        <v>3</v>
      </c>
      <c r="D2">
        <v>3</v>
      </c>
    </row>
    <row r="3" spans="1:4" x14ac:dyDescent="0.25">
      <c r="A3">
        <v>2</v>
      </c>
      <c r="B3">
        <v>3</v>
      </c>
      <c r="C3">
        <v>4</v>
      </c>
      <c r="D3">
        <v>2</v>
      </c>
    </row>
    <row r="4" spans="1:4" x14ac:dyDescent="0.25">
      <c r="A4">
        <v>3</v>
      </c>
      <c r="B4">
        <v>4</v>
      </c>
      <c r="C4">
        <v>4</v>
      </c>
      <c r="D4">
        <v>4</v>
      </c>
    </row>
    <row r="5" spans="1:4" x14ac:dyDescent="0.25">
      <c r="A5">
        <v>4</v>
      </c>
      <c r="B5">
        <v>2</v>
      </c>
      <c r="C5">
        <v>3</v>
      </c>
      <c r="D5">
        <v>3</v>
      </c>
    </row>
    <row r="6" spans="1:4" x14ac:dyDescent="0.25">
      <c r="A6">
        <v>5</v>
      </c>
      <c r="B6">
        <v>3</v>
      </c>
      <c r="C6">
        <v>3</v>
      </c>
      <c r="D6">
        <v>3</v>
      </c>
    </row>
    <row r="7" spans="1:4" x14ac:dyDescent="0.25">
      <c r="A7">
        <v>6</v>
      </c>
      <c r="B7">
        <v>2</v>
      </c>
      <c r="C7">
        <v>4</v>
      </c>
      <c r="D7">
        <v>4</v>
      </c>
    </row>
    <row r="8" spans="1:4" x14ac:dyDescent="0.25">
      <c r="A8">
        <v>7</v>
      </c>
      <c r="B8">
        <v>3</v>
      </c>
      <c r="C8">
        <v>4</v>
      </c>
      <c r="D8">
        <v>3</v>
      </c>
    </row>
    <row r="9" spans="1:4" x14ac:dyDescent="0.25">
      <c r="A9">
        <v>8</v>
      </c>
      <c r="B9">
        <v>4</v>
      </c>
      <c r="C9">
        <v>3</v>
      </c>
      <c r="D9">
        <v>3</v>
      </c>
    </row>
    <row r="10" spans="1:4" x14ac:dyDescent="0.25">
      <c r="A10">
        <v>9</v>
      </c>
      <c r="B10">
        <v>8</v>
      </c>
      <c r="C10">
        <v>12</v>
      </c>
      <c r="D10">
        <v>3</v>
      </c>
    </row>
    <row r="11" spans="1:4" x14ac:dyDescent="0.25">
      <c r="A11">
        <v>10</v>
      </c>
      <c r="B11">
        <v>5</v>
      </c>
      <c r="C11">
        <v>6</v>
      </c>
      <c r="D11">
        <v>3</v>
      </c>
    </row>
    <row r="12" spans="1:4" x14ac:dyDescent="0.25">
      <c r="A12">
        <v>11</v>
      </c>
      <c r="B12">
        <v>9</v>
      </c>
      <c r="C12">
        <v>8</v>
      </c>
      <c r="D12">
        <v>9</v>
      </c>
    </row>
    <row r="13" spans="1:4" x14ac:dyDescent="0.25">
      <c r="A13">
        <v>12</v>
      </c>
      <c r="B13">
        <v>4</v>
      </c>
      <c r="C13">
        <v>5</v>
      </c>
      <c r="D13">
        <v>3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H11" sqref="H11:L11"/>
    </sheetView>
  </sheetViews>
  <sheetFormatPr defaultRowHeight="15" x14ac:dyDescent="0.25"/>
  <cols>
    <col min="1" max="1" width="9.140625" style="1"/>
    <col min="2" max="2" width="12.42578125" style="1" customWidth="1"/>
    <col min="3" max="3" width="11.7109375" style="1" customWidth="1"/>
    <col min="4" max="4" width="9.42578125" style="1" customWidth="1"/>
    <col min="5" max="7" width="15" style="1" customWidth="1"/>
    <col min="8" max="10" width="9.5703125" style="1" customWidth="1"/>
    <col min="11" max="11" width="8.28515625" style="1" customWidth="1"/>
    <col min="12" max="17" width="9.140625" style="1"/>
    <col min="18" max="18" width="12" style="1" bestFit="1" customWidth="1"/>
    <col min="19" max="16384" width="9.140625" style="1"/>
  </cols>
  <sheetData>
    <row r="1" spans="1:20" x14ac:dyDescent="0.25">
      <c r="E1" s="2" t="s">
        <v>8</v>
      </c>
      <c r="F1" s="2"/>
      <c r="G1" s="2"/>
      <c r="H1" s="2" t="s">
        <v>12</v>
      </c>
      <c r="I1" s="2"/>
      <c r="J1" s="2"/>
      <c r="K1" s="2" t="s">
        <v>20</v>
      </c>
      <c r="L1" s="2"/>
      <c r="M1" s="2"/>
      <c r="N1" s="2" t="s">
        <v>20</v>
      </c>
      <c r="O1" s="2"/>
      <c r="P1" s="2"/>
    </row>
    <row r="2" spans="1:20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9</v>
      </c>
      <c r="F2" s="1" t="s">
        <v>10</v>
      </c>
      <c r="G2" s="1" t="s">
        <v>11</v>
      </c>
      <c r="H2" s="1" t="s">
        <v>13</v>
      </c>
      <c r="I2" s="1" t="s">
        <v>14</v>
      </c>
      <c r="J2" s="1" t="s">
        <v>15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R2" s="1" t="s">
        <v>13</v>
      </c>
      <c r="S2" s="1" t="s">
        <v>14</v>
      </c>
      <c r="T2" s="1" t="s">
        <v>15</v>
      </c>
    </row>
    <row r="3" spans="1:20" x14ac:dyDescent="0.25">
      <c r="A3" s="1">
        <v>1</v>
      </c>
      <c r="B3" s="1" t="s">
        <v>6</v>
      </c>
      <c r="C3" s="1">
        <v>53</v>
      </c>
      <c r="D3" s="1">
        <v>34</v>
      </c>
      <c r="E3" s="1">
        <v>42</v>
      </c>
      <c r="F3" s="1">
        <v>42</v>
      </c>
      <c r="G3" s="1">
        <v>42</v>
      </c>
      <c r="H3" s="1">
        <v>3</v>
      </c>
      <c r="I3" s="1">
        <v>3</v>
      </c>
      <c r="J3" s="1">
        <v>3</v>
      </c>
      <c r="K3" s="1">
        <v>19</v>
      </c>
      <c r="L3" s="1">
        <v>12</v>
      </c>
      <c r="M3" s="1">
        <v>15</v>
      </c>
      <c r="N3" s="1">
        <v>76</v>
      </c>
      <c r="O3" s="1">
        <v>85</v>
      </c>
      <c r="P3" s="1">
        <v>46</v>
      </c>
      <c r="Q3" s="1" t="s">
        <v>19</v>
      </c>
      <c r="R3" s="1">
        <f>TTEST(K3:K14,N3:N14,1,1)</f>
        <v>4.752847749225631E-7</v>
      </c>
      <c r="S3" s="1">
        <f t="shared" ref="S3:T3" si="0">TTEST(L3:L14,O3:O14,1,1)</f>
        <v>2.1697018587636549E-7</v>
      </c>
      <c r="T3" s="1">
        <f t="shared" si="0"/>
        <v>2.7685848184752116E-7</v>
      </c>
    </row>
    <row r="4" spans="1:20" x14ac:dyDescent="0.25">
      <c r="A4" s="1">
        <v>2</v>
      </c>
      <c r="B4" s="1" t="s">
        <v>6</v>
      </c>
      <c r="C4" s="1">
        <v>49</v>
      </c>
      <c r="D4" s="1">
        <v>32</v>
      </c>
      <c r="E4" s="1">
        <v>45</v>
      </c>
      <c r="F4" s="1">
        <v>45</v>
      </c>
      <c r="G4" s="1">
        <v>45</v>
      </c>
      <c r="H4" s="1">
        <v>3</v>
      </c>
      <c r="I4" s="1">
        <v>4</v>
      </c>
      <c r="J4" s="1">
        <v>2</v>
      </c>
      <c r="K4" s="1">
        <v>15</v>
      </c>
      <c r="L4" s="1">
        <v>30</v>
      </c>
      <c r="M4" s="1">
        <v>11</v>
      </c>
      <c r="N4" s="1">
        <v>91</v>
      </c>
      <c r="O4" s="1">
        <v>93</v>
      </c>
      <c r="P4" s="1">
        <v>62</v>
      </c>
    </row>
    <row r="5" spans="1:20" x14ac:dyDescent="0.25">
      <c r="A5" s="1">
        <v>3</v>
      </c>
      <c r="B5" s="1" t="s">
        <v>6</v>
      </c>
      <c r="C5" s="1">
        <v>50</v>
      </c>
      <c r="D5" s="1">
        <v>30</v>
      </c>
      <c r="E5" s="1">
        <v>45</v>
      </c>
      <c r="F5" s="1">
        <v>45</v>
      </c>
      <c r="G5" s="1">
        <v>45</v>
      </c>
      <c r="H5" s="1">
        <v>4</v>
      </c>
      <c r="I5" s="1">
        <v>4</v>
      </c>
      <c r="J5" s="1">
        <v>4</v>
      </c>
      <c r="K5" s="1">
        <v>30</v>
      </c>
      <c r="L5" s="1">
        <v>25</v>
      </c>
      <c r="M5" s="1">
        <v>40</v>
      </c>
      <c r="N5" s="1">
        <v>62</v>
      </c>
      <c r="O5" s="1">
        <v>68</v>
      </c>
      <c r="P5" s="1">
        <v>125</v>
      </c>
    </row>
    <row r="6" spans="1:20" x14ac:dyDescent="0.25">
      <c r="A6" s="1">
        <v>4</v>
      </c>
      <c r="B6" s="1" t="s">
        <v>6</v>
      </c>
      <c r="C6" s="1">
        <v>50</v>
      </c>
      <c r="D6" s="1">
        <v>31</v>
      </c>
      <c r="E6" s="1">
        <v>45</v>
      </c>
      <c r="F6" s="1">
        <v>45</v>
      </c>
      <c r="G6" s="1">
        <v>45</v>
      </c>
      <c r="H6" s="1">
        <v>2</v>
      </c>
      <c r="I6" s="1">
        <v>3</v>
      </c>
      <c r="J6" s="1">
        <v>3</v>
      </c>
      <c r="K6" s="1">
        <v>17</v>
      </c>
      <c r="L6" s="1">
        <v>31</v>
      </c>
      <c r="M6" s="1">
        <v>17</v>
      </c>
      <c r="N6" s="1">
        <v>62</v>
      </c>
      <c r="O6" s="1">
        <v>70</v>
      </c>
      <c r="P6" s="1">
        <v>67</v>
      </c>
    </row>
    <row r="7" spans="1:20" x14ac:dyDescent="0.25">
      <c r="A7" s="1">
        <v>5</v>
      </c>
      <c r="B7" s="1" t="s">
        <v>6</v>
      </c>
      <c r="C7" s="1">
        <v>50</v>
      </c>
      <c r="D7" s="1">
        <v>31</v>
      </c>
      <c r="E7" s="1">
        <v>42</v>
      </c>
      <c r="F7" s="1">
        <v>42</v>
      </c>
      <c r="G7" s="1">
        <v>42</v>
      </c>
      <c r="H7" s="1">
        <v>3</v>
      </c>
      <c r="I7" s="1">
        <v>3</v>
      </c>
      <c r="J7" s="1">
        <v>3</v>
      </c>
      <c r="K7" s="1">
        <v>19</v>
      </c>
      <c r="L7" s="1">
        <v>45</v>
      </c>
      <c r="M7" s="1">
        <v>25</v>
      </c>
      <c r="N7" s="1">
        <v>51</v>
      </c>
      <c r="O7" s="1">
        <v>85</v>
      </c>
      <c r="P7" s="1">
        <v>76</v>
      </c>
    </row>
    <row r="8" spans="1:20" x14ac:dyDescent="0.25">
      <c r="A8" s="1">
        <v>6</v>
      </c>
      <c r="B8" s="1" t="s">
        <v>6</v>
      </c>
      <c r="C8" s="1">
        <v>50</v>
      </c>
      <c r="D8" s="1">
        <v>31</v>
      </c>
      <c r="E8" s="1">
        <v>43</v>
      </c>
      <c r="F8" s="1">
        <v>42</v>
      </c>
      <c r="G8" s="1">
        <v>42</v>
      </c>
      <c r="H8" s="1">
        <v>2</v>
      </c>
      <c r="I8" s="1">
        <v>4</v>
      </c>
      <c r="J8" s="1">
        <v>4</v>
      </c>
      <c r="K8" s="1">
        <v>17</v>
      </c>
      <c r="L8" s="1">
        <v>19</v>
      </c>
      <c r="M8" s="1">
        <v>24</v>
      </c>
      <c r="N8" s="1">
        <v>50</v>
      </c>
      <c r="O8" s="1">
        <v>49</v>
      </c>
      <c r="P8" s="1">
        <v>46</v>
      </c>
    </row>
    <row r="9" spans="1:20" x14ac:dyDescent="0.25">
      <c r="A9" s="1">
        <v>7</v>
      </c>
      <c r="B9" s="1" t="s">
        <v>6</v>
      </c>
      <c r="C9" s="1">
        <v>51</v>
      </c>
      <c r="D9" s="1">
        <v>31</v>
      </c>
      <c r="E9" s="1">
        <v>44</v>
      </c>
      <c r="F9" s="1">
        <v>44</v>
      </c>
      <c r="G9" s="1">
        <v>44</v>
      </c>
      <c r="H9" s="1">
        <v>3</v>
      </c>
      <c r="I9" s="1">
        <v>4</v>
      </c>
      <c r="J9" s="1">
        <v>3</v>
      </c>
      <c r="K9" s="1">
        <v>27</v>
      </c>
      <c r="L9" s="1">
        <v>31</v>
      </c>
      <c r="M9" s="1">
        <v>10</v>
      </c>
      <c r="N9" s="1">
        <v>56</v>
      </c>
      <c r="O9" s="1">
        <v>72</v>
      </c>
      <c r="P9" s="1">
        <v>71</v>
      </c>
    </row>
    <row r="10" spans="1:20" x14ac:dyDescent="0.25">
      <c r="A10" s="1">
        <v>8</v>
      </c>
      <c r="B10" s="1" t="s">
        <v>6</v>
      </c>
      <c r="C10" s="1">
        <v>50</v>
      </c>
      <c r="D10" s="1">
        <v>32</v>
      </c>
      <c r="E10" s="1">
        <v>42</v>
      </c>
      <c r="F10" s="1">
        <v>42</v>
      </c>
      <c r="G10" s="1">
        <v>42</v>
      </c>
      <c r="H10" s="1">
        <v>4</v>
      </c>
      <c r="I10" s="1">
        <v>3</v>
      </c>
      <c r="J10" s="1">
        <v>3</v>
      </c>
      <c r="K10" s="1">
        <v>27</v>
      </c>
      <c r="L10" s="1">
        <v>32</v>
      </c>
      <c r="M10" s="1">
        <v>15</v>
      </c>
      <c r="N10" s="1">
        <v>65</v>
      </c>
      <c r="O10" s="1">
        <v>70</v>
      </c>
      <c r="P10" s="1">
        <v>48</v>
      </c>
    </row>
    <row r="11" spans="1:20" x14ac:dyDescent="0.25">
      <c r="A11" s="1">
        <v>9</v>
      </c>
      <c r="B11" s="1" t="s">
        <v>6</v>
      </c>
      <c r="C11" s="1">
        <v>50</v>
      </c>
      <c r="D11" s="1">
        <v>32</v>
      </c>
      <c r="E11" s="1">
        <v>37</v>
      </c>
      <c r="F11" s="1">
        <v>37</v>
      </c>
      <c r="G11" s="1">
        <v>37</v>
      </c>
      <c r="H11" s="1">
        <v>8</v>
      </c>
      <c r="I11" s="1">
        <v>12</v>
      </c>
      <c r="J11" s="1">
        <v>3</v>
      </c>
      <c r="K11" s="1">
        <v>59</v>
      </c>
      <c r="L11" s="1">
        <v>83</v>
      </c>
      <c r="M11" s="1">
        <v>13</v>
      </c>
      <c r="N11" s="1">
        <v>97</v>
      </c>
      <c r="O11" s="1">
        <v>131</v>
      </c>
      <c r="P11" s="1">
        <v>61</v>
      </c>
    </row>
    <row r="12" spans="1:20" x14ac:dyDescent="0.25">
      <c r="A12" s="1">
        <v>10</v>
      </c>
      <c r="B12" s="1" t="s">
        <v>6</v>
      </c>
      <c r="C12" s="1">
        <v>53</v>
      </c>
      <c r="D12" s="1">
        <v>33</v>
      </c>
      <c r="E12" s="1">
        <v>36</v>
      </c>
      <c r="F12" s="1">
        <v>36</v>
      </c>
      <c r="G12" s="1">
        <v>36</v>
      </c>
      <c r="H12" s="1">
        <v>5</v>
      </c>
      <c r="I12" s="1">
        <v>6</v>
      </c>
      <c r="J12" s="1">
        <v>3</v>
      </c>
      <c r="K12" s="1">
        <v>35</v>
      </c>
      <c r="L12" s="1">
        <v>55</v>
      </c>
      <c r="M12" s="1">
        <v>22</v>
      </c>
      <c r="N12" s="1">
        <v>66</v>
      </c>
      <c r="O12" s="1">
        <v>81</v>
      </c>
      <c r="P12" s="1">
        <v>72</v>
      </c>
    </row>
    <row r="13" spans="1:20" x14ac:dyDescent="0.25">
      <c r="A13" s="1">
        <v>11</v>
      </c>
      <c r="B13" s="1" t="s">
        <v>6</v>
      </c>
      <c r="C13" s="1">
        <v>50</v>
      </c>
      <c r="D13" s="1">
        <v>31</v>
      </c>
      <c r="E13" s="1">
        <v>36</v>
      </c>
      <c r="F13" s="1">
        <v>36</v>
      </c>
      <c r="G13" s="1">
        <v>36</v>
      </c>
      <c r="H13" s="1">
        <v>9</v>
      </c>
      <c r="I13" s="1">
        <v>8</v>
      </c>
      <c r="J13" s="1">
        <v>9</v>
      </c>
      <c r="K13" s="1">
        <v>95</v>
      </c>
      <c r="L13" s="1">
        <v>111</v>
      </c>
      <c r="M13" s="1">
        <v>84</v>
      </c>
      <c r="N13" s="1">
        <v>127</v>
      </c>
      <c r="O13" s="1">
        <v>141</v>
      </c>
      <c r="P13" s="1">
        <v>153</v>
      </c>
    </row>
    <row r="14" spans="1:20" x14ac:dyDescent="0.25">
      <c r="A14" s="1">
        <v>12</v>
      </c>
      <c r="B14" s="1" t="s">
        <v>6</v>
      </c>
      <c r="C14" s="1">
        <v>50</v>
      </c>
      <c r="D14" s="1">
        <v>31</v>
      </c>
      <c r="E14" s="1">
        <v>43</v>
      </c>
      <c r="F14" s="1">
        <v>43</v>
      </c>
      <c r="G14" s="1">
        <v>43</v>
      </c>
      <c r="H14" s="1">
        <v>4</v>
      </c>
      <c r="I14" s="1">
        <v>5</v>
      </c>
      <c r="J14" s="1">
        <v>3</v>
      </c>
      <c r="K14" s="1">
        <v>65</v>
      </c>
      <c r="L14" s="1">
        <v>45</v>
      </c>
      <c r="M14" s="1">
        <v>15</v>
      </c>
      <c r="N14" s="1">
        <v>95</v>
      </c>
      <c r="O14" s="1">
        <v>78</v>
      </c>
      <c r="P14" s="1">
        <v>74</v>
      </c>
    </row>
    <row r="15" spans="1:20" x14ac:dyDescent="0.25">
      <c r="A15" s="1">
        <v>13</v>
      </c>
      <c r="B15" s="1" t="s">
        <v>7</v>
      </c>
      <c r="C15" s="1">
        <v>50</v>
      </c>
      <c r="D15" s="1">
        <v>31</v>
      </c>
      <c r="E15" s="1">
        <v>36</v>
      </c>
      <c r="F15" s="1">
        <v>36</v>
      </c>
      <c r="G15" s="1">
        <v>36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48</v>
      </c>
      <c r="O15" s="1">
        <v>61</v>
      </c>
      <c r="P15" s="1">
        <v>62</v>
      </c>
    </row>
    <row r="16" spans="1:20" x14ac:dyDescent="0.25">
      <c r="A16" s="1">
        <v>14</v>
      </c>
      <c r="B16" s="1" t="s">
        <v>7</v>
      </c>
      <c r="C16" s="1">
        <v>51</v>
      </c>
      <c r="D16" s="1">
        <v>31</v>
      </c>
      <c r="E16" s="1">
        <v>35</v>
      </c>
      <c r="F16" s="1">
        <v>35</v>
      </c>
      <c r="G16" s="1">
        <v>35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51</v>
      </c>
      <c r="O16" s="1">
        <v>49</v>
      </c>
      <c r="P16" s="1">
        <v>38</v>
      </c>
    </row>
    <row r="17" spans="1:16" x14ac:dyDescent="0.25">
      <c r="A17" s="1">
        <v>15</v>
      </c>
      <c r="B17" s="1" t="s">
        <v>7</v>
      </c>
      <c r="C17" s="1">
        <v>49</v>
      </c>
      <c r="D17" s="1">
        <v>31</v>
      </c>
      <c r="E17" s="1">
        <v>33</v>
      </c>
      <c r="F17" s="1">
        <v>33</v>
      </c>
      <c r="G17" s="1">
        <v>33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43</v>
      </c>
      <c r="O17" s="1">
        <v>69</v>
      </c>
      <c r="P17" s="1">
        <v>49</v>
      </c>
    </row>
    <row r="18" spans="1:16" x14ac:dyDescent="0.25">
      <c r="A18" s="1">
        <v>16</v>
      </c>
      <c r="B18" s="1" t="s">
        <v>7</v>
      </c>
      <c r="C18" s="1">
        <v>50</v>
      </c>
      <c r="D18" s="1">
        <v>31</v>
      </c>
      <c r="E18" s="1">
        <v>35</v>
      </c>
      <c r="F18" s="1">
        <v>35</v>
      </c>
      <c r="G18" s="1">
        <v>35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37</v>
      </c>
      <c r="O18" s="1">
        <v>52</v>
      </c>
      <c r="P18" s="1">
        <v>41</v>
      </c>
    </row>
    <row r="19" spans="1:16" x14ac:dyDescent="0.25">
      <c r="A19" s="1">
        <v>17</v>
      </c>
      <c r="B19" s="1" t="s">
        <v>7</v>
      </c>
      <c r="C19" s="1">
        <v>49</v>
      </c>
      <c r="D19" s="1">
        <v>31</v>
      </c>
      <c r="E19" s="1">
        <v>37</v>
      </c>
      <c r="F19" s="1">
        <v>37</v>
      </c>
      <c r="G19" s="1">
        <v>37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59</v>
      </c>
      <c r="O19" s="1">
        <v>59</v>
      </c>
      <c r="P19" s="1">
        <v>77</v>
      </c>
    </row>
    <row r="20" spans="1:16" x14ac:dyDescent="0.25">
      <c r="A20" s="1">
        <v>18</v>
      </c>
      <c r="B20" s="1" t="s">
        <v>7</v>
      </c>
      <c r="C20" s="1">
        <v>49</v>
      </c>
      <c r="D20" s="1">
        <v>31</v>
      </c>
      <c r="E20" s="1">
        <v>23</v>
      </c>
      <c r="F20" s="1">
        <v>23</v>
      </c>
      <c r="G20" s="1">
        <v>23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58</v>
      </c>
      <c r="O20" s="1">
        <v>62</v>
      </c>
      <c r="P20" s="1">
        <v>57</v>
      </c>
    </row>
    <row r="21" spans="1:16" x14ac:dyDescent="0.25">
      <c r="A21" s="1">
        <v>19</v>
      </c>
      <c r="B21" s="1" t="s">
        <v>7</v>
      </c>
      <c r="C21" s="1">
        <v>52</v>
      </c>
      <c r="D21" s="1">
        <v>31</v>
      </c>
      <c r="E21" s="1">
        <v>36</v>
      </c>
      <c r="F21" s="1">
        <v>36</v>
      </c>
      <c r="G21" s="1">
        <v>36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51</v>
      </c>
      <c r="O21" s="1">
        <v>65</v>
      </c>
      <c r="P21" s="1">
        <v>62</v>
      </c>
    </row>
    <row r="22" spans="1:16" x14ac:dyDescent="0.25">
      <c r="A22" s="1">
        <v>20</v>
      </c>
      <c r="B22" s="1" t="s">
        <v>7</v>
      </c>
      <c r="C22" s="1">
        <v>50</v>
      </c>
      <c r="D22" s="1">
        <v>32</v>
      </c>
      <c r="E22" s="1">
        <v>35</v>
      </c>
      <c r="F22" s="1">
        <v>35</v>
      </c>
      <c r="G22" s="1">
        <v>35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44</v>
      </c>
      <c r="O22" s="1">
        <v>60</v>
      </c>
      <c r="P22" s="1">
        <v>56</v>
      </c>
    </row>
    <row r="23" spans="1:16" x14ac:dyDescent="0.25">
      <c r="A23" s="1">
        <v>21</v>
      </c>
      <c r="B23" s="1" t="s">
        <v>7</v>
      </c>
      <c r="C23" s="1">
        <v>50</v>
      </c>
      <c r="D23" s="1">
        <v>32</v>
      </c>
      <c r="E23" s="1">
        <v>37</v>
      </c>
      <c r="F23" s="1">
        <v>37</v>
      </c>
      <c r="G23" s="1">
        <v>37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51</v>
      </c>
      <c r="O23" s="1">
        <v>35</v>
      </c>
      <c r="P23" s="1">
        <v>92</v>
      </c>
    </row>
    <row r="24" spans="1:16" x14ac:dyDescent="0.25">
      <c r="A24" s="1">
        <v>22</v>
      </c>
      <c r="B24" s="1" t="s">
        <v>7</v>
      </c>
      <c r="C24" s="1">
        <v>49</v>
      </c>
      <c r="D24" s="1">
        <v>31</v>
      </c>
      <c r="E24" s="1">
        <v>34</v>
      </c>
      <c r="F24" s="1">
        <v>33</v>
      </c>
      <c r="G24" s="1">
        <v>33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62</v>
      </c>
      <c r="O24" s="1">
        <v>55</v>
      </c>
      <c r="P24" s="1">
        <v>63</v>
      </c>
    </row>
    <row r="25" spans="1:16" x14ac:dyDescent="0.25">
      <c r="A25" s="1">
        <v>23</v>
      </c>
      <c r="B25" s="1" t="s">
        <v>7</v>
      </c>
      <c r="C25" s="1">
        <v>47</v>
      </c>
      <c r="D25" s="1">
        <v>28</v>
      </c>
      <c r="E25" s="1">
        <v>19</v>
      </c>
      <c r="F25" s="1">
        <v>19</v>
      </c>
      <c r="G25" s="1">
        <v>19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42</v>
      </c>
      <c r="O25" s="1">
        <v>68</v>
      </c>
      <c r="P25" s="1">
        <v>58</v>
      </c>
    </row>
    <row r="26" spans="1:16" x14ac:dyDescent="0.25">
      <c r="A26" s="1">
        <v>24</v>
      </c>
      <c r="B26" s="1" t="s">
        <v>7</v>
      </c>
      <c r="C26" s="1">
        <v>50</v>
      </c>
      <c r="D26" s="1">
        <v>30</v>
      </c>
      <c r="E26" s="1">
        <v>35</v>
      </c>
      <c r="F26" s="1">
        <v>35</v>
      </c>
      <c r="G26" s="1">
        <v>35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46</v>
      </c>
      <c r="O26" s="1">
        <v>40</v>
      </c>
      <c r="P26" s="1">
        <v>85</v>
      </c>
    </row>
    <row r="27" spans="1:16" x14ac:dyDescent="0.25">
      <c r="A27" s="1">
        <v>25</v>
      </c>
      <c r="B27" s="1" t="s">
        <v>7</v>
      </c>
      <c r="C27" s="1">
        <v>50</v>
      </c>
      <c r="D27" s="1">
        <v>32</v>
      </c>
      <c r="E27" s="1">
        <v>35</v>
      </c>
      <c r="F27" s="1">
        <v>35</v>
      </c>
      <c r="G27" s="1">
        <v>35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109</v>
      </c>
      <c r="O27" s="1">
        <v>70</v>
      </c>
      <c r="P27" s="1">
        <v>103</v>
      </c>
    </row>
    <row r="28" spans="1:16" x14ac:dyDescent="0.25">
      <c r="A28" s="1" t="s">
        <v>16</v>
      </c>
      <c r="E28" s="3">
        <f>AVERAGE(E3:E14)</f>
        <v>41.666666666666664</v>
      </c>
      <c r="F28" s="3">
        <f t="shared" ref="F28:I28" si="1">AVERAGE(F3:F14)</f>
        <v>41.583333333333336</v>
      </c>
      <c r="G28" s="3">
        <f t="shared" si="1"/>
        <v>41.583333333333336</v>
      </c>
      <c r="H28" s="3">
        <f t="shared" si="1"/>
        <v>4.166666666666667</v>
      </c>
      <c r="I28" s="3">
        <f t="shared" si="1"/>
        <v>4.916666666666667</v>
      </c>
      <c r="J28" s="3">
        <f>AVERAGE(J3:J14)</f>
        <v>3.5833333333333335</v>
      </c>
    </row>
    <row r="29" spans="1:16" x14ac:dyDescent="0.25">
      <c r="A29" s="1" t="s">
        <v>17</v>
      </c>
      <c r="E29" s="3">
        <f>STDEV(E3:E14)</f>
        <v>3.4200832880164915</v>
      </c>
      <c r="F29" s="3">
        <f t="shared" ref="F29:J29" si="2">STDEV(F3:F14)</f>
        <v>3.3967453227875044</v>
      </c>
      <c r="G29" s="3">
        <f t="shared" si="2"/>
        <v>3.3967453227875044</v>
      </c>
      <c r="H29" s="3">
        <f t="shared" si="2"/>
        <v>2.208797835653566</v>
      </c>
      <c r="I29" s="3">
        <f t="shared" si="2"/>
        <v>2.6784776318353725</v>
      </c>
      <c r="J29" s="3">
        <f t="shared" si="2"/>
        <v>1.7816403745544227</v>
      </c>
    </row>
    <row r="30" spans="1:16" x14ac:dyDescent="0.25">
      <c r="A30" s="1" t="s">
        <v>18</v>
      </c>
      <c r="H30" s="3">
        <f>CORREL(H3:H14, E3:E14)</f>
        <v>-0.82233215166967744</v>
      </c>
      <c r="I30" s="3">
        <f t="shared" ref="I30:J30" si="3">CORREL(I3:I14, F3:F14)</f>
        <v>-0.73358588635800692</v>
      </c>
      <c r="J30" s="3">
        <f t="shared" si="3"/>
        <v>-0.4969738570781343</v>
      </c>
    </row>
  </sheetData>
  <mergeCells count="4"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2014-07-16T03:02:16Z</dcterms:modified>
</cp:coreProperties>
</file>