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EICOM\REGISTROS\"/>
    </mc:Choice>
  </mc:AlternateContent>
  <bookViews>
    <workbookView xWindow="0" yWindow="0" windowWidth="24000" windowHeight="9735" activeTab="3"/>
  </bookViews>
  <sheets>
    <sheet name="windows" sheetId="1" r:id="rId1"/>
    <sheet name="word" sheetId="2" r:id="rId2"/>
    <sheet name="dactilografia" sheetId="3" r:id="rId3"/>
    <sheet name="excel" sheetId="4" r:id="rId4"/>
    <sheet name="access" sheetId="5" r:id="rId5"/>
    <sheet name="powerPoint" sheetId="6" r:id="rId6"/>
    <sheet name="Internet" sheetId="7" r:id="rId7"/>
    <sheet name="AVANZADO" sheetId="8" r:id="rId8"/>
  </sheets>
  <calcPr calcId="152511"/>
</workbook>
</file>

<file path=xl/calcChain.xml><?xml version="1.0" encoding="utf-8"?>
<calcChain xmlns="http://schemas.openxmlformats.org/spreadsheetml/2006/main">
  <c r="O4" i="5" l="1"/>
  <c r="D4" i="5" l="1"/>
  <c r="O2" i="4"/>
  <c r="O3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4"/>
  <c r="O4" i="2"/>
  <c r="D4" i="2"/>
  <c r="AI7" i="7"/>
  <c r="AI8" i="7"/>
  <c r="AI6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AI4" i="5"/>
  <c r="X4" i="5"/>
  <c r="X9" i="4"/>
  <c r="AH9" i="4" s="1"/>
  <c r="W9" i="4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O7" i="2"/>
  <c r="D7" i="2"/>
  <c r="O9" i="1"/>
  <c r="D9" i="1"/>
  <c r="O2" i="2" l="1"/>
  <c r="D2" i="2"/>
  <c r="Y11" i="2"/>
  <c r="AJ10" i="2"/>
  <c r="AJ11" i="2"/>
  <c r="AJ12" i="2"/>
  <c r="AJ13" i="2"/>
  <c r="AJ14" i="2"/>
  <c r="AJ15" i="2"/>
  <c r="AJ16" i="2"/>
  <c r="AJ17" i="2"/>
  <c r="AJ18" i="2"/>
  <c r="Y10" i="2"/>
  <c r="Z9" i="2"/>
  <c r="AJ9" i="2" s="1"/>
  <c r="Y9" i="2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E56" i="7"/>
  <c r="O56" i="7" s="1"/>
  <c r="D56" i="7"/>
  <c r="A56" i="7"/>
  <c r="E55" i="7"/>
  <c r="O55" i="7" s="1"/>
  <c r="D55" i="7"/>
  <c r="A55" i="7"/>
  <c r="E54" i="7"/>
  <c r="O54" i="7" s="1"/>
  <c r="D54" i="7"/>
  <c r="A54" i="7"/>
  <c r="E53" i="7"/>
  <c r="O53" i="7" s="1"/>
  <c r="D53" i="7"/>
  <c r="A53" i="7"/>
  <c r="E52" i="7"/>
  <c r="O52" i="7" s="1"/>
  <c r="D52" i="7"/>
  <c r="A52" i="7"/>
  <c r="E51" i="7"/>
  <c r="O51" i="7" s="1"/>
  <c r="D51" i="7"/>
  <c r="A51" i="7"/>
  <c r="E50" i="7"/>
  <c r="O50" i="7" s="1"/>
  <c r="D50" i="7"/>
  <c r="A50" i="7"/>
  <c r="E49" i="7"/>
  <c r="O49" i="7" s="1"/>
  <c r="D49" i="7"/>
  <c r="A49" i="7"/>
  <c r="E48" i="7"/>
  <c r="O48" i="7" s="1"/>
  <c r="D48" i="7"/>
  <c r="A48" i="7"/>
  <c r="E47" i="7"/>
  <c r="O47" i="7" s="1"/>
  <c r="D47" i="7"/>
  <c r="A47" i="7"/>
  <c r="E46" i="7"/>
  <c r="O46" i="7" s="1"/>
  <c r="D46" i="7"/>
  <c r="A46" i="7"/>
  <c r="E45" i="7"/>
  <c r="O45" i="7" s="1"/>
  <c r="D45" i="7"/>
  <c r="A45" i="7"/>
  <c r="E44" i="7"/>
  <c r="O44" i="7" s="1"/>
  <c r="D44" i="7"/>
  <c r="A44" i="7"/>
  <c r="E43" i="7"/>
  <c r="O43" i="7" s="1"/>
  <c r="D43" i="7"/>
  <c r="A43" i="7"/>
  <c r="E42" i="7"/>
  <c r="O42" i="7" s="1"/>
  <c r="D42" i="7"/>
  <c r="A42" i="7"/>
  <c r="E41" i="7"/>
  <c r="O41" i="7" s="1"/>
  <c r="D41" i="7"/>
  <c r="A41" i="7"/>
  <c r="O40" i="7"/>
  <c r="D40" i="7"/>
  <c r="A40" i="7"/>
  <c r="O39" i="7"/>
  <c r="D39" i="7"/>
  <c r="A39" i="7"/>
  <c r="O38" i="7"/>
  <c r="D38" i="7"/>
  <c r="A38" i="7"/>
  <c r="O37" i="7"/>
  <c r="D37" i="7"/>
  <c r="A37" i="7"/>
  <c r="A36" i="7"/>
  <c r="A35" i="7"/>
  <c r="O5" i="7"/>
  <c r="O6" i="7"/>
  <c r="O7" i="7"/>
  <c r="O8" i="7"/>
  <c r="D2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3" i="7"/>
  <c r="Y24" i="7"/>
  <c r="AI24" i="7" s="1"/>
  <c r="U24" i="7"/>
  <c r="Y23" i="7"/>
  <c r="AI23" i="7" s="1"/>
  <c r="U23" i="7"/>
  <c r="Y22" i="7"/>
  <c r="AI22" i="7" s="1"/>
  <c r="U22" i="7"/>
  <c r="Y21" i="7"/>
  <c r="AI21" i="7" s="1"/>
  <c r="U21" i="7"/>
  <c r="Y20" i="7"/>
  <c r="AI20" i="7" s="1"/>
  <c r="U20" i="7"/>
  <c r="Y19" i="7"/>
  <c r="AI19" i="7" s="1"/>
  <c r="U19" i="7"/>
  <c r="Y18" i="7"/>
  <c r="AI18" i="7" s="1"/>
  <c r="U18" i="7"/>
  <c r="Y17" i="7"/>
  <c r="AI17" i="7" s="1"/>
  <c r="U17" i="7"/>
  <c r="Y16" i="7"/>
  <c r="AI16" i="7" s="1"/>
  <c r="U16" i="7"/>
  <c r="Y15" i="7"/>
  <c r="AI15" i="7" s="1"/>
  <c r="U15" i="7"/>
  <c r="Y14" i="7"/>
  <c r="AI14" i="7" s="1"/>
  <c r="U14" i="7"/>
  <c r="Y13" i="7"/>
  <c r="AI13" i="7" s="1"/>
  <c r="U13" i="7"/>
  <c r="Y12" i="7"/>
  <c r="AI12" i="7" s="1"/>
  <c r="U12" i="7"/>
  <c r="Y11" i="7"/>
  <c r="AI11" i="7" s="1"/>
  <c r="U11" i="7"/>
  <c r="Y10" i="7"/>
  <c r="AI10" i="7" s="1"/>
  <c r="U10" i="7"/>
  <c r="Y9" i="7"/>
  <c r="AI9" i="7" s="1"/>
  <c r="U9" i="7"/>
  <c r="AI5" i="7"/>
  <c r="X5" i="7"/>
  <c r="AI4" i="7"/>
  <c r="X4" i="7"/>
  <c r="AH3" i="7"/>
  <c r="AI3" i="7" s="1"/>
  <c r="X3" i="7"/>
  <c r="U3" i="7"/>
  <c r="U4" i="7" s="1"/>
  <c r="U5" i="7" s="1"/>
  <c r="U6" i="7" s="1"/>
  <c r="U7" i="7" s="1"/>
  <c r="U8" i="7" s="1"/>
  <c r="AI2" i="7"/>
  <c r="X2" i="7"/>
  <c r="E56" i="6"/>
  <c r="O56" i="6" s="1"/>
  <c r="D56" i="6"/>
  <c r="A56" i="6"/>
  <c r="E55" i="6"/>
  <c r="O55" i="6" s="1"/>
  <c r="D55" i="6"/>
  <c r="A55" i="6"/>
  <c r="E54" i="6"/>
  <c r="O54" i="6" s="1"/>
  <c r="D54" i="6"/>
  <c r="A54" i="6"/>
  <c r="E53" i="6"/>
  <c r="O53" i="6" s="1"/>
  <c r="D53" i="6"/>
  <c r="A53" i="6"/>
  <c r="E52" i="6"/>
  <c r="O52" i="6" s="1"/>
  <c r="D52" i="6"/>
  <c r="A52" i="6"/>
  <c r="E51" i="6"/>
  <c r="O51" i="6" s="1"/>
  <c r="D51" i="6"/>
  <c r="A51" i="6"/>
  <c r="E50" i="6"/>
  <c r="O50" i="6" s="1"/>
  <c r="D50" i="6"/>
  <c r="A50" i="6"/>
  <c r="E49" i="6"/>
  <c r="O49" i="6" s="1"/>
  <c r="D49" i="6"/>
  <c r="A49" i="6"/>
  <c r="E48" i="6"/>
  <c r="O48" i="6" s="1"/>
  <c r="D48" i="6"/>
  <c r="A48" i="6"/>
  <c r="E47" i="6"/>
  <c r="O47" i="6" s="1"/>
  <c r="D47" i="6"/>
  <c r="A47" i="6"/>
  <c r="E46" i="6"/>
  <c r="O46" i="6" s="1"/>
  <c r="D46" i="6"/>
  <c r="A46" i="6"/>
  <c r="E45" i="6"/>
  <c r="O45" i="6" s="1"/>
  <c r="D45" i="6"/>
  <c r="A45" i="6"/>
  <c r="E44" i="6"/>
  <c r="O44" i="6" s="1"/>
  <c r="D44" i="6"/>
  <c r="A44" i="6"/>
  <c r="E43" i="6"/>
  <c r="O43" i="6" s="1"/>
  <c r="D43" i="6"/>
  <c r="A43" i="6"/>
  <c r="E42" i="6"/>
  <c r="O42" i="6" s="1"/>
  <c r="D42" i="6"/>
  <c r="A42" i="6"/>
  <c r="E41" i="6"/>
  <c r="O41" i="6" s="1"/>
  <c r="D41" i="6"/>
  <c r="A41" i="6"/>
  <c r="E40" i="6"/>
  <c r="O40" i="6" s="1"/>
  <c r="D40" i="6"/>
  <c r="A40" i="6"/>
  <c r="E39" i="6"/>
  <c r="O39" i="6" s="1"/>
  <c r="D39" i="6"/>
  <c r="A39" i="6"/>
  <c r="E38" i="6"/>
  <c r="O38" i="6" s="1"/>
  <c r="D38" i="6"/>
  <c r="A38" i="6"/>
  <c r="E37" i="6"/>
  <c r="O37" i="6" s="1"/>
  <c r="D37" i="6"/>
  <c r="A37" i="6"/>
  <c r="A36" i="6"/>
  <c r="A35" i="6"/>
  <c r="Y24" i="6"/>
  <c r="AI24" i="6" s="1"/>
  <c r="X24" i="6"/>
  <c r="U24" i="6"/>
  <c r="Y23" i="6"/>
  <c r="AI23" i="6" s="1"/>
  <c r="X23" i="6"/>
  <c r="U23" i="6"/>
  <c r="Y22" i="6"/>
  <c r="AI22" i="6" s="1"/>
  <c r="X22" i="6"/>
  <c r="U22" i="6"/>
  <c r="Y21" i="6"/>
  <c r="AI21" i="6" s="1"/>
  <c r="X21" i="6"/>
  <c r="U21" i="6"/>
  <c r="Y20" i="6"/>
  <c r="AI20" i="6" s="1"/>
  <c r="X20" i="6"/>
  <c r="U20" i="6"/>
  <c r="Y19" i="6"/>
  <c r="AI19" i="6" s="1"/>
  <c r="X19" i="6"/>
  <c r="U19" i="6"/>
  <c r="Y18" i="6"/>
  <c r="AI18" i="6" s="1"/>
  <c r="X18" i="6"/>
  <c r="U18" i="6"/>
  <c r="Y17" i="6"/>
  <c r="AI17" i="6" s="1"/>
  <c r="X17" i="6"/>
  <c r="U17" i="6"/>
  <c r="Y16" i="6"/>
  <c r="AI16" i="6" s="1"/>
  <c r="X16" i="6"/>
  <c r="U16" i="6"/>
  <c r="Y15" i="6"/>
  <c r="AI15" i="6" s="1"/>
  <c r="X15" i="6"/>
  <c r="U15" i="6"/>
  <c r="Y14" i="6"/>
  <c r="AI14" i="6" s="1"/>
  <c r="X14" i="6"/>
  <c r="U14" i="6"/>
  <c r="Y13" i="6"/>
  <c r="AI13" i="6" s="1"/>
  <c r="X13" i="6"/>
  <c r="U13" i="6"/>
  <c r="Y12" i="6"/>
  <c r="AI12" i="6" s="1"/>
  <c r="X12" i="6"/>
  <c r="U12" i="6"/>
  <c r="Y11" i="6"/>
  <c r="AI11" i="6" s="1"/>
  <c r="X11" i="6"/>
  <c r="U11" i="6"/>
  <c r="Y10" i="6"/>
  <c r="AI10" i="6" s="1"/>
  <c r="X10" i="6"/>
  <c r="U10" i="6"/>
  <c r="Y9" i="6"/>
  <c r="AI9" i="6" s="1"/>
  <c r="X9" i="6"/>
  <c r="U9" i="6"/>
  <c r="Y8" i="6"/>
  <c r="AI8" i="6" s="1"/>
  <c r="X8" i="6"/>
  <c r="U8" i="6"/>
  <c r="Y7" i="6"/>
  <c r="AI7" i="6" s="1"/>
  <c r="X7" i="6"/>
  <c r="U7" i="6"/>
  <c r="Y6" i="6"/>
  <c r="AI6" i="6" s="1"/>
  <c r="X6" i="6"/>
  <c r="U6" i="6"/>
  <c r="Y5" i="6"/>
  <c r="AI5" i="6" s="1"/>
  <c r="X5" i="6"/>
  <c r="U5" i="6"/>
  <c r="AI4" i="6"/>
  <c r="X4" i="6"/>
  <c r="AI3" i="6"/>
  <c r="X3" i="6"/>
  <c r="U3" i="6"/>
  <c r="U4" i="6" s="1"/>
  <c r="AI2" i="6"/>
  <c r="X2" i="6"/>
  <c r="A4" i="5"/>
  <c r="A5" i="5" s="1"/>
  <c r="A6" i="5" s="1"/>
  <c r="A7" i="5" s="1"/>
  <c r="A8" i="5" s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D53" i="5"/>
  <c r="A53" i="5"/>
  <c r="D52" i="5"/>
  <c r="A52" i="5"/>
  <c r="D51" i="5"/>
  <c r="A51" i="5"/>
  <c r="D50" i="5"/>
  <c r="A50" i="5"/>
  <c r="D49" i="5"/>
  <c r="A49" i="5"/>
  <c r="D48" i="5"/>
  <c r="A48" i="5"/>
  <c r="D47" i="5"/>
  <c r="A47" i="5"/>
  <c r="D46" i="5"/>
  <c r="A46" i="5"/>
  <c r="D45" i="5"/>
  <c r="A45" i="5"/>
  <c r="D44" i="5"/>
  <c r="A44" i="5"/>
  <c r="D43" i="5"/>
  <c r="A43" i="5"/>
  <c r="D42" i="5"/>
  <c r="A42" i="5"/>
  <c r="D41" i="5"/>
  <c r="A41" i="5"/>
  <c r="E40" i="5"/>
  <c r="O40" i="5" s="1"/>
  <c r="D40" i="5"/>
  <c r="A40" i="5"/>
  <c r="A39" i="5"/>
  <c r="A38" i="5"/>
  <c r="A37" i="5"/>
  <c r="A36" i="5"/>
  <c r="A35" i="5"/>
  <c r="A34" i="5"/>
  <c r="A33" i="5"/>
  <c r="A3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3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Y11" i="5"/>
  <c r="AI11" i="5" s="1"/>
  <c r="X11" i="5"/>
  <c r="AI2" i="5"/>
  <c r="X2" i="5"/>
  <c r="AI3" i="5"/>
  <c r="X3" i="5"/>
  <c r="E56" i="4"/>
  <c r="O56" i="4" s="1"/>
  <c r="D56" i="4"/>
  <c r="A56" i="4"/>
  <c r="E55" i="4"/>
  <c r="O55" i="4" s="1"/>
  <c r="D55" i="4"/>
  <c r="A55" i="4"/>
  <c r="E54" i="4"/>
  <c r="O54" i="4" s="1"/>
  <c r="D54" i="4"/>
  <c r="A54" i="4"/>
  <c r="E53" i="4"/>
  <c r="O53" i="4" s="1"/>
  <c r="D53" i="4"/>
  <c r="A53" i="4"/>
  <c r="E52" i="4"/>
  <c r="O52" i="4" s="1"/>
  <c r="D52" i="4"/>
  <c r="A52" i="4"/>
  <c r="E51" i="4"/>
  <c r="O51" i="4" s="1"/>
  <c r="D51" i="4"/>
  <c r="A51" i="4"/>
  <c r="E50" i="4"/>
  <c r="O50" i="4" s="1"/>
  <c r="D50" i="4"/>
  <c r="A50" i="4"/>
  <c r="E49" i="4"/>
  <c r="O49" i="4" s="1"/>
  <c r="D49" i="4"/>
  <c r="A49" i="4"/>
  <c r="E48" i="4"/>
  <c r="O48" i="4" s="1"/>
  <c r="D48" i="4"/>
  <c r="A48" i="4"/>
  <c r="E47" i="4"/>
  <c r="O47" i="4" s="1"/>
  <c r="D47" i="4"/>
  <c r="A47" i="4"/>
  <c r="E46" i="4"/>
  <c r="O46" i="4" s="1"/>
  <c r="D46" i="4"/>
  <c r="A46" i="4"/>
  <c r="E45" i="4"/>
  <c r="O45" i="4" s="1"/>
  <c r="D45" i="4"/>
  <c r="A45" i="4"/>
  <c r="E44" i="4"/>
  <c r="O44" i="4" s="1"/>
  <c r="D44" i="4"/>
  <c r="A44" i="4"/>
  <c r="O43" i="4"/>
  <c r="D43" i="4"/>
  <c r="A43" i="4"/>
  <c r="O42" i="4"/>
  <c r="D42" i="4"/>
  <c r="A42" i="4"/>
  <c r="O41" i="4"/>
  <c r="D41" i="4"/>
  <c r="A41" i="4"/>
  <c r="O40" i="4"/>
  <c r="D40" i="4"/>
  <c r="A40" i="4"/>
  <c r="O39" i="4"/>
  <c r="D39" i="4"/>
  <c r="A39" i="4"/>
  <c r="O38" i="4"/>
  <c r="D38" i="4"/>
  <c r="A38" i="4"/>
  <c r="A36" i="4"/>
  <c r="A37" i="4" s="1"/>
  <c r="A35" i="4"/>
  <c r="O6" i="4"/>
  <c r="O7" i="4"/>
  <c r="O8" i="4"/>
  <c r="O9" i="4"/>
  <c r="O10" i="4"/>
  <c r="O11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T4" i="4"/>
  <c r="T5" i="4" s="1"/>
  <c r="T6" i="4" s="1"/>
  <c r="T7" i="4" s="1"/>
  <c r="T3" i="4"/>
  <c r="X24" i="4"/>
  <c r="AH24" i="4" s="1"/>
  <c r="W24" i="4"/>
  <c r="X23" i="4"/>
  <c r="AH23" i="4" s="1"/>
  <c r="W23" i="4"/>
  <c r="X22" i="4"/>
  <c r="AH22" i="4" s="1"/>
  <c r="W22" i="4"/>
  <c r="X21" i="4"/>
  <c r="AH21" i="4" s="1"/>
  <c r="W21" i="4"/>
  <c r="X20" i="4"/>
  <c r="AH20" i="4" s="1"/>
  <c r="W20" i="4"/>
  <c r="X19" i="4"/>
  <c r="AH19" i="4" s="1"/>
  <c r="W19" i="4"/>
  <c r="X18" i="4"/>
  <c r="AH18" i="4" s="1"/>
  <c r="W18" i="4"/>
  <c r="X17" i="4"/>
  <c r="AH17" i="4" s="1"/>
  <c r="W17" i="4"/>
  <c r="X16" i="4"/>
  <c r="AH16" i="4" s="1"/>
  <c r="W16" i="4"/>
  <c r="X15" i="4"/>
  <c r="AH15" i="4" s="1"/>
  <c r="W15" i="4"/>
  <c r="X14" i="4"/>
  <c r="AH14" i="4" s="1"/>
  <c r="W14" i="4"/>
  <c r="X13" i="4"/>
  <c r="AH13" i="4" s="1"/>
  <c r="W13" i="4"/>
  <c r="X12" i="4"/>
  <c r="AH12" i="4" s="1"/>
  <c r="W12" i="4"/>
  <c r="AH7" i="4"/>
  <c r="W7" i="4"/>
  <c r="AH6" i="4"/>
  <c r="W6" i="4"/>
  <c r="AH5" i="4"/>
  <c r="W5" i="4"/>
  <c r="AH4" i="4"/>
  <c r="W4" i="4"/>
  <c r="AH3" i="4"/>
  <c r="W3" i="4"/>
  <c r="AH2" i="4"/>
  <c r="W2" i="4"/>
  <c r="E56" i="2"/>
  <c r="O56" i="2" s="1"/>
  <c r="D56" i="2"/>
  <c r="A56" i="2"/>
  <c r="E55" i="2"/>
  <c r="O55" i="2" s="1"/>
  <c r="D55" i="2"/>
  <c r="A55" i="2"/>
  <c r="E54" i="2"/>
  <c r="O54" i="2" s="1"/>
  <c r="D54" i="2"/>
  <c r="A54" i="2"/>
  <c r="E53" i="2"/>
  <c r="O53" i="2" s="1"/>
  <c r="D53" i="2"/>
  <c r="A53" i="2"/>
  <c r="E52" i="2"/>
  <c r="O52" i="2" s="1"/>
  <c r="D52" i="2"/>
  <c r="A52" i="2"/>
  <c r="E51" i="2"/>
  <c r="O51" i="2" s="1"/>
  <c r="D51" i="2"/>
  <c r="A51" i="2"/>
  <c r="A50" i="2"/>
  <c r="A49" i="2"/>
  <c r="A48" i="2"/>
  <c r="A47" i="2"/>
  <c r="A46" i="2"/>
  <c r="A45" i="2"/>
  <c r="A44" i="2"/>
  <c r="A43" i="2"/>
  <c r="A42" i="2"/>
  <c r="A41" i="2"/>
  <c r="A40" i="2"/>
  <c r="A36" i="2"/>
  <c r="A37" i="2" s="1"/>
  <c r="A38" i="2" s="1"/>
  <c r="A39" i="2" s="1"/>
  <c r="A35" i="2"/>
  <c r="V4" i="2"/>
  <c r="V5" i="2" s="1"/>
  <c r="V6" i="2" s="1"/>
  <c r="V7" i="2" s="1"/>
  <c r="V3" i="2"/>
  <c r="Z24" i="2"/>
  <c r="AJ24" i="2" s="1"/>
  <c r="Y24" i="2"/>
  <c r="Z23" i="2"/>
  <c r="AJ23" i="2" s="1"/>
  <c r="Y23" i="2"/>
  <c r="Z22" i="2"/>
  <c r="AJ22" i="2" s="1"/>
  <c r="Y22" i="2"/>
  <c r="Z21" i="2"/>
  <c r="AJ21" i="2" s="1"/>
  <c r="Y21" i="2"/>
  <c r="Z20" i="2"/>
  <c r="AJ20" i="2" s="1"/>
  <c r="Y20" i="2"/>
  <c r="Z19" i="2"/>
  <c r="AJ19" i="2" s="1"/>
  <c r="Y19" i="2"/>
  <c r="AJ5" i="2"/>
  <c r="Y5" i="2"/>
  <c r="AJ3" i="2"/>
  <c r="Y3" i="2"/>
  <c r="AJ7" i="2"/>
  <c r="Y7" i="2"/>
  <c r="AJ6" i="2"/>
  <c r="Y6" i="2"/>
  <c r="AJ4" i="2"/>
  <c r="Y4" i="2"/>
  <c r="AJ2" i="2"/>
  <c r="Y2" i="2"/>
  <c r="U4" i="1"/>
  <c r="U5" i="1" s="1"/>
  <c r="U6" i="1" s="1"/>
  <c r="U7" i="1" s="1"/>
  <c r="U8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O10" i="1"/>
  <c r="O4" i="1"/>
  <c r="O8" i="1"/>
  <c r="O14" i="1"/>
  <c r="O15" i="1"/>
  <c r="O16" i="1"/>
  <c r="D10" i="1"/>
  <c r="D4" i="1"/>
  <c r="D8" i="1"/>
  <c r="D14" i="1"/>
  <c r="D15" i="1"/>
  <c r="D16" i="1"/>
  <c r="D17" i="1"/>
  <c r="D18" i="1"/>
  <c r="D19" i="1"/>
  <c r="D20" i="1"/>
  <c r="D21" i="1"/>
  <c r="D22" i="1"/>
  <c r="D23" i="1"/>
  <c r="D24" i="1"/>
  <c r="A14" i="1"/>
  <c r="A15" i="1"/>
  <c r="A16" i="1"/>
  <c r="A17" i="1"/>
  <c r="A18" i="1"/>
  <c r="A19" i="1"/>
  <c r="A20" i="1"/>
  <c r="A21" i="1"/>
  <c r="A22" i="1"/>
  <c r="A23" i="1"/>
  <c r="A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E53" i="1"/>
  <c r="O53" i="1" s="1"/>
  <c r="D53" i="1"/>
  <c r="A53" i="1"/>
  <c r="E52" i="1"/>
  <c r="O52" i="1" s="1"/>
  <c r="D52" i="1"/>
  <c r="A52" i="1"/>
  <c r="E51" i="1"/>
  <c r="O51" i="1" s="1"/>
  <c r="D51" i="1"/>
  <c r="A51" i="1"/>
  <c r="E50" i="1"/>
  <c r="O50" i="1" s="1"/>
  <c r="D50" i="1"/>
  <c r="A50" i="1"/>
  <c r="E49" i="1"/>
  <c r="O49" i="1" s="1"/>
  <c r="D49" i="1"/>
  <c r="A49" i="1"/>
  <c r="E48" i="1"/>
  <c r="O48" i="1" s="1"/>
  <c r="D48" i="1"/>
  <c r="A48" i="1"/>
  <c r="Y24" i="1"/>
  <c r="AI24" i="1" s="1"/>
  <c r="X24" i="1"/>
  <c r="Y23" i="1"/>
  <c r="AI23" i="1" s="1"/>
  <c r="X23" i="1"/>
  <c r="Y22" i="1"/>
  <c r="AI22" i="1" s="1"/>
  <c r="X22" i="1"/>
  <c r="Y21" i="1"/>
  <c r="AI21" i="1" s="1"/>
  <c r="X21" i="1"/>
  <c r="Y20" i="1"/>
  <c r="AI20" i="1" s="1"/>
  <c r="X20" i="1"/>
  <c r="Y19" i="1"/>
  <c r="AI19" i="1" s="1"/>
  <c r="X19" i="1"/>
  <c r="AI8" i="1"/>
  <c r="X8" i="1"/>
  <c r="AI7" i="1"/>
  <c r="X7" i="1"/>
  <c r="AI6" i="1"/>
  <c r="X6" i="1"/>
  <c r="AI5" i="1"/>
  <c r="X5" i="1"/>
  <c r="AI4" i="1"/>
  <c r="X4" i="1"/>
  <c r="AI3" i="1"/>
  <c r="X3" i="1"/>
  <c r="U3" i="1"/>
  <c r="AI2" i="1"/>
  <c r="X2" i="1"/>
  <c r="E23" i="8"/>
  <c r="E22" i="8"/>
  <c r="O22" i="8" s="1"/>
  <c r="A22" i="8"/>
  <c r="E21" i="8"/>
  <c r="E20" i="8"/>
  <c r="O20" i="8" s="1"/>
  <c r="A20" i="8"/>
  <c r="E19" i="8"/>
  <c r="E18" i="8"/>
  <c r="O18" i="8" s="1"/>
  <c r="A18" i="8"/>
  <c r="E17" i="8"/>
  <c r="E16" i="8"/>
  <c r="O16" i="8" s="1"/>
  <c r="A16" i="8"/>
  <c r="E15" i="8"/>
  <c r="E14" i="8"/>
  <c r="O14" i="8" s="1"/>
  <c r="A14" i="8"/>
  <c r="E13" i="8"/>
  <c r="E12" i="8"/>
  <c r="O12" i="8" s="1"/>
  <c r="A12" i="8"/>
  <c r="E11" i="8"/>
  <c r="E10" i="8"/>
  <c r="O10" i="8" s="1"/>
  <c r="A10" i="8"/>
  <c r="E9" i="8"/>
  <c r="E8" i="8"/>
  <c r="O8" i="8" s="1"/>
  <c r="A8" i="8"/>
  <c r="E7" i="8"/>
  <c r="E6" i="8"/>
  <c r="O6" i="8" s="1"/>
  <c r="A6" i="8"/>
  <c r="E5" i="8"/>
  <c r="O4" i="8"/>
  <c r="A4" i="8"/>
  <c r="O2" i="8"/>
  <c r="E24" i="7"/>
  <c r="O24" i="7" s="1"/>
  <c r="E23" i="7"/>
  <c r="O23" i="7" s="1"/>
  <c r="E22" i="7"/>
  <c r="O22" i="7" s="1"/>
  <c r="E21" i="7"/>
  <c r="O21" i="7" s="1"/>
  <c r="E20" i="7"/>
  <c r="O20" i="7" s="1"/>
  <c r="E19" i="7"/>
  <c r="O19" i="7" s="1"/>
  <c r="E18" i="7"/>
  <c r="O18" i="7" s="1"/>
  <c r="E17" i="7"/>
  <c r="O17" i="7" s="1"/>
  <c r="E16" i="7"/>
  <c r="O16" i="7" s="1"/>
  <c r="E15" i="7"/>
  <c r="O15" i="7" s="1"/>
  <c r="E14" i="7"/>
  <c r="O14" i="7" s="1"/>
  <c r="E13" i="7"/>
  <c r="O13" i="7" s="1"/>
  <c r="E12" i="7"/>
  <c r="O12" i="7" s="1"/>
  <c r="E11" i="7"/>
  <c r="O11" i="7" s="1"/>
  <c r="E10" i="7"/>
  <c r="O10" i="7" s="1"/>
  <c r="E9" i="7"/>
  <c r="O9" i="7" s="1"/>
  <c r="O4" i="7"/>
  <c r="D4" i="7"/>
  <c r="O3" i="7"/>
  <c r="D3" i="7"/>
  <c r="O2" i="7"/>
  <c r="D2" i="7"/>
  <c r="E24" i="6"/>
  <c r="O24" i="6" s="1"/>
  <c r="D24" i="6"/>
  <c r="A24" i="6"/>
  <c r="E23" i="6"/>
  <c r="O23" i="6" s="1"/>
  <c r="D23" i="6"/>
  <c r="A23" i="6"/>
  <c r="E22" i="6"/>
  <c r="O22" i="6" s="1"/>
  <c r="D22" i="6"/>
  <c r="A22" i="6"/>
  <c r="E21" i="6"/>
  <c r="O21" i="6" s="1"/>
  <c r="D21" i="6"/>
  <c r="A21" i="6"/>
  <c r="E20" i="6"/>
  <c r="O20" i="6" s="1"/>
  <c r="D20" i="6"/>
  <c r="A20" i="6"/>
  <c r="E19" i="6"/>
  <c r="O19" i="6" s="1"/>
  <c r="D19" i="6"/>
  <c r="A19" i="6"/>
  <c r="E18" i="6"/>
  <c r="O18" i="6" s="1"/>
  <c r="D18" i="6"/>
  <c r="A18" i="6"/>
  <c r="E17" i="6"/>
  <c r="O17" i="6" s="1"/>
  <c r="D17" i="6"/>
  <c r="A17" i="6"/>
  <c r="E16" i="6"/>
  <c r="O16" i="6" s="1"/>
  <c r="D16" i="6"/>
  <c r="A16" i="6"/>
  <c r="E15" i="6"/>
  <c r="O15" i="6" s="1"/>
  <c r="D15" i="6"/>
  <c r="A15" i="6"/>
  <c r="E14" i="6"/>
  <c r="O14" i="6" s="1"/>
  <c r="D14" i="6"/>
  <c r="A14" i="6"/>
  <c r="E13" i="6"/>
  <c r="O13" i="6" s="1"/>
  <c r="D13" i="6"/>
  <c r="A13" i="6"/>
  <c r="E12" i="6"/>
  <c r="O12" i="6" s="1"/>
  <c r="D12" i="6"/>
  <c r="A12" i="6"/>
  <c r="E11" i="6"/>
  <c r="O11" i="6" s="1"/>
  <c r="D11" i="6"/>
  <c r="A11" i="6"/>
  <c r="E10" i="6"/>
  <c r="O10" i="6" s="1"/>
  <c r="D10" i="6"/>
  <c r="A10" i="6"/>
  <c r="E9" i="6"/>
  <c r="O9" i="6" s="1"/>
  <c r="D9" i="6"/>
  <c r="A9" i="6"/>
  <c r="E8" i="6"/>
  <c r="O8" i="6" s="1"/>
  <c r="D8" i="6"/>
  <c r="A8" i="6"/>
  <c r="E7" i="6"/>
  <c r="O7" i="6" s="1"/>
  <c r="D7" i="6"/>
  <c r="A7" i="6"/>
  <c r="E6" i="6"/>
  <c r="O6" i="6" s="1"/>
  <c r="D6" i="6"/>
  <c r="A6" i="6"/>
  <c r="E5" i="6"/>
  <c r="O5" i="6" s="1"/>
  <c r="D5" i="6"/>
  <c r="A5" i="6"/>
  <c r="A3" i="6"/>
  <c r="A4" i="6" s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E11" i="5"/>
  <c r="O11" i="5" s="1"/>
  <c r="D11" i="5"/>
  <c r="O8" i="5"/>
  <c r="D8" i="5"/>
  <c r="O7" i="5"/>
  <c r="D7" i="5"/>
  <c r="O6" i="5"/>
  <c r="D6" i="5"/>
  <c r="O5" i="5"/>
  <c r="D5" i="5"/>
  <c r="O3" i="5"/>
  <c r="D3" i="5"/>
  <c r="A3" i="5"/>
  <c r="O2" i="5"/>
  <c r="D2" i="5"/>
  <c r="E24" i="4"/>
  <c r="O24" i="4" s="1"/>
  <c r="E23" i="4"/>
  <c r="O23" i="4" s="1"/>
  <c r="E22" i="4"/>
  <c r="O22" i="4" s="1"/>
  <c r="E21" i="4"/>
  <c r="O21" i="4" s="1"/>
  <c r="E20" i="4"/>
  <c r="O20" i="4" s="1"/>
  <c r="E19" i="4"/>
  <c r="O19" i="4" s="1"/>
  <c r="E18" i="4"/>
  <c r="O18" i="4" s="1"/>
  <c r="E17" i="4"/>
  <c r="O17" i="4" s="1"/>
  <c r="E16" i="4"/>
  <c r="O16" i="4" s="1"/>
  <c r="E15" i="4"/>
  <c r="O15" i="4" s="1"/>
  <c r="E14" i="4"/>
  <c r="O14" i="4" s="1"/>
  <c r="E13" i="4"/>
  <c r="O13" i="4" s="1"/>
  <c r="E12" i="4"/>
  <c r="O12" i="4" s="1"/>
  <c r="O5" i="4"/>
  <c r="D5" i="4"/>
  <c r="O4" i="4"/>
  <c r="D4" i="4"/>
  <c r="AH8" i="4"/>
  <c r="W8" i="4"/>
  <c r="A3" i="4"/>
  <c r="A4" i="4" s="1"/>
  <c r="A5" i="4" s="1"/>
  <c r="E24" i="3"/>
  <c r="E23" i="3"/>
  <c r="E22" i="3"/>
  <c r="O22" i="3" s="1"/>
  <c r="D22" i="3"/>
  <c r="A22" i="3"/>
  <c r="E21" i="3"/>
  <c r="D20" i="3"/>
  <c r="E20" i="3" s="1"/>
  <c r="O20" i="3" s="1"/>
  <c r="A20" i="3"/>
  <c r="E19" i="3"/>
  <c r="E18" i="3"/>
  <c r="O18" i="3" s="1"/>
  <c r="D18" i="3"/>
  <c r="A18" i="3"/>
  <c r="E17" i="3"/>
  <c r="D16" i="3"/>
  <c r="E16" i="3" s="1"/>
  <c r="O16" i="3" s="1"/>
  <c r="A16" i="3"/>
  <c r="E15" i="3"/>
  <c r="E14" i="3"/>
  <c r="O14" i="3" s="1"/>
  <c r="D14" i="3"/>
  <c r="A14" i="3"/>
  <c r="E13" i="3"/>
  <c r="D12" i="3"/>
  <c r="E12" i="3" s="1"/>
  <c r="O12" i="3" s="1"/>
  <c r="A12" i="3"/>
  <c r="E11" i="3"/>
  <c r="O10" i="3"/>
  <c r="D10" i="3"/>
  <c r="A10" i="3"/>
  <c r="O8" i="3"/>
  <c r="D8" i="3"/>
  <c r="O6" i="3"/>
  <c r="D6" i="3"/>
  <c r="O4" i="3"/>
  <c r="D4" i="3"/>
  <c r="O2" i="3"/>
  <c r="D2" i="3"/>
  <c r="E24" i="2"/>
  <c r="O24" i="2" s="1"/>
  <c r="D24" i="2"/>
  <c r="E23" i="2"/>
  <c r="O23" i="2" s="1"/>
  <c r="D23" i="2"/>
  <c r="E22" i="2"/>
  <c r="O22" i="2" s="1"/>
  <c r="D22" i="2"/>
  <c r="E21" i="2"/>
  <c r="O21" i="2" s="1"/>
  <c r="D21" i="2"/>
  <c r="E20" i="2"/>
  <c r="O20" i="2" s="1"/>
  <c r="D20" i="2"/>
  <c r="E19" i="2"/>
  <c r="O19" i="2" s="1"/>
  <c r="D19" i="2"/>
  <c r="E18" i="2"/>
  <c r="O18" i="2" s="1"/>
  <c r="D18" i="2"/>
  <c r="E17" i="2"/>
  <c r="O17" i="2" s="1"/>
  <c r="D17" i="2"/>
  <c r="E16" i="2"/>
  <c r="O16" i="2" s="1"/>
  <c r="D16" i="2"/>
  <c r="O8" i="2"/>
  <c r="D8" i="2"/>
  <c r="AJ8" i="2"/>
  <c r="Y8" i="2"/>
  <c r="O6" i="2"/>
  <c r="D6" i="2"/>
  <c r="O5" i="2"/>
  <c r="D5" i="2"/>
  <c r="O3" i="2"/>
  <c r="D3" i="2"/>
  <c r="A3" i="2"/>
  <c r="A4" i="2" s="1"/>
  <c r="A5" i="2" s="1"/>
  <c r="A6" i="2" s="1"/>
  <c r="A7" i="2" s="1"/>
  <c r="A8" i="2" s="1"/>
  <c r="E24" i="1"/>
  <c r="O24" i="1" s="1"/>
  <c r="E23" i="1"/>
  <c r="O23" i="1" s="1"/>
  <c r="E22" i="1"/>
  <c r="O22" i="1" s="1"/>
  <c r="E21" i="1"/>
  <c r="O21" i="1" s="1"/>
  <c r="E20" i="1"/>
  <c r="O20" i="1" s="1"/>
  <c r="E19" i="1"/>
  <c r="O19" i="1" s="1"/>
  <c r="E18" i="1"/>
  <c r="O18" i="1" s="1"/>
  <c r="E17" i="1"/>
  <c r="O17" i="1" s="1"/>
  <c r="O13" i="1"/>
  <c r="D13" i="1"/>
  <c r="O12" i="1"/>
  <c r="D12" i="1"/>
  <c r="O11" i="1"/>
  <c r="D11" i="1"/>
  <c r="O7" i="1"/>
  <c r="D7" i="1"/>
  <c r="O6" i="1"/>
  <c r="D6" i="1"/>
  <c r="O5" i="1"/>
  <c r="D5" i="1"/>
  <c r="O3" i="1"/>
  <c r="D3" i="1"/>
  <c r="O2" i="1"/>
  <c r="D2" i="1"/>
</calcChain>
</file>

<file path=xl/sharedStrings.xml><?xml version="1.0" encoding="utf-8"?>
<sst xmlns="http://schemas.openxmlformats.org/spreadsheetml/2006/main" count="304" uniqueCount="83">
  <si>
    <t>N°</t>
  </si>
  <si>
    <t>APELLIDOS Y NOMBRE</t>
  </si>
  <si>
    <t>HORA</t>
  </si>
  <si>
    <t>PAQUETE</t>
  </si>
  <si>
    <t>ASISTENCIAS</t>
  </si>
  <si>
    <t>OBSERVACIONES</t>
  </si>
  <si>
    <t>NOTAS</t>
  </si>
  <si>
    <t>CALDERON QUISPE LIZETH</t>
  </si>
  <si>
    <t>MARZE MAMANI ANA MARIA</t>
  </si>
  <si>
    <t>ABRIL</t>
  </si>
  <si>
    <t>CALLE ARANIBAR MICHELLE JESSICA</t>
  </si>
  <si>
    <t>CAMPERO AGUILAR GUADALUPE</t>
  </si>
  <si>
    <t>POL BOERO SOFIA VALERIA</t>
  </si>
  <si>
    <t>CHAVEZ LLANOS JULIA</t>
  </si>
  <si>
    <t>X</t>
  </si>
  <si>
    <t>CANDIA ROMERO GRECIA</t>
  </si>
  <si>
    <t>CLAROS GARCIA NELLY</t>
  </si>
  <si>
    <t>CHOQUE JOANIQUINA JOSE DANIEL</t>
  </si>
  <si>
    <t>GAMBOA UREÑA JHOSELIN ANDREA</t>
  </si>
  <si>
    <t>FUENTES A. JESUS ALBERTO</t>
  </si>
  <si>
    <t>PAZ CHAVEZ CINTHIA OFELIA</t>
  </si>
  <si>
    <t>F</t>
  </si>
  <si>
    <t>POZO MENDOZA DIEGO</t>
  </si>
  <si>
    <t>LARA MARCIA SERGIO</t>
  </si>
  <si>
    <t>SANDRA CAMACHO TORRICO</t>
  </si>
  <si>
    <t>PAZ CHAVEZ GONZALO MARIO</t>
  </si>
  <si>
    <t>SOSA MARCE CAROLA KATHERIN</t>
  </si>
  <si>
    <t>TORREZ MARQUEZ BORIS</t>
  </si>
  <si>
    <t>UREY VALENCIA CARLA ALICIA</t>
  </si>
  <si>
    <t>VALENZUELA ZURITA MARCELA</t>
  </si>
  <si>
    <t>LIMA FLORES JULIETA</t>
  </si>
  <si>
    <t>YAÑEZ C. DANIELA OLIVIA</t>
  </si>
  <si>
    <t>MARAZ GARCIA SILVIA EUGENIA</t>
  </si>
  <si>
    <t>FERNANDEZ MONTENEGRO FABIOLA</t>
  </si>
  <si>
    <t>ANTONIO NINA ELIZABETH</t>
  </si>
  <si>
    <t>VEIZAGA QUISPE JASMANI</t>
  </si>
  <si>
    <t>VERAMODI VARGAS ALEXANDER B</t>
  </si>
  <si>
    <t>ZAMORA ANTEZANA IRMA</t>
  </si>
  <si>
    <t>ZUNA PARIHUANCO LIO RAYZA</t>
  </si>
  <si>
    <t>ZUNA PARIHUANCO RENZO</t>
  </si>
  <si>
    <t>CALDERON QUISPE LIZETH MERY</t>
  </si>
  <si>
    <t>CESPEDES RAMOS MARCELA</t>
  </si>
  <si>
    <t>GONZALES ROJAS EDSON</t>
  </si>
  <si>
    <t>GUTIERREZ ROMERO ALFREDO ARMANDO</t>
  </si>
  <si>
    <t>JENNI MEJIA COSSIO</t>
  </si>
  <si>
    <t>DURAN PAZ GRAGIN RODOLFO</t>
  </si>
  <si>
    <t>OLIVERA ESPINOZA AUSBERTO</t>
  </si>
  <si>
    <t>SANTANDER GUZMAN LUIS FERNANDO</t>
  </si>
  <si>
    <t>VALLEJO VELASCO CECILIA VANESA</t>
  </si>
  <si>
    <t>LUIZAGA ROSALIA</t>
  </si>
  <si>
    <t>VELASQUEZ DANIELA</t>
  </si>
  <si>
    <t>MAMANI SOLIZ JUAN DANIEL</t>
  </si>
  <si>
    <t>MOLINA MALDONADO TOMAS M.</t>
  </si>
  <si>
    <t>SANTANDER GUZMAN LUIS F.</t>
  </si>
  <si>
    <t>VELASQUEZ SARABIA DANIELA</t>
  </si>
  <si>
    <t>CAMACHO CARRILLO ERIKA</t>
  </si>
  <si>
    <t>CALLE ARANIBAR LUCERO</t>
  </si>
  <si>
    <t>CAMACHO CARRILLO ERIKA MARIANA</t>
  </si>
  <si>
    <t>CASTELLON GONZALES BORIS</t>
  </si>
  <si>
    <t>EXCEL</t>
  </si>
  <si>
    <t>SANTANDER GUZMAN LUIS</t>
  </si>
  <si>
    <t>JORDAN QUIROGA RUTH</t>
  </si>
  <si>
    <t>RIOS LARA RAFAEL</t>
  </si>
  <si>
    <t>ZENTENO SEJAS MARIELA</t>
  </si>
  <si>
    <t>CARRERAS</t>
  </si>
  <si>
    <t>MAYO</t>
  </si>
  <si>
    <t>M</t>
  </si>
  <si>
    <t xml:space="preserve"> C</t>
  </si>
  <si>
    <t>CABEZAS LAIME FATIMA MARIA</t>
  </si>
  <si>
    <t>V</t>
  </si>
  <si>
    <t>CABEZAS LAIME MARIA MATILDE</t>
  </si>
  <si>
    <t xml:space="preserve">ESPINOZA CHAMBI GABRIELA </t>
  </si>
  <si>
    <t>D</t>
  </si>
  <si>
    <t>UGARTE HOOPER JUNIOR</t>
  </si>
  <si>
    <t xml:space="preserve">FERNANDEZ SEJAS ALDAIR </t>
  </si>
  <si>
    <t>MONTAÑO VIDAL JULIETA</t>
  </si>
  <si>
    <t>ARANDIA ROJAS WILFREDO</t>
  </si>
  <si>
    <t xml:space="preserve">ROMERO SANTOS EMANUEL BRIAN </t>
  </si>
  <si>
    <t>ACCESS</t>
  </si>
  <si>
    <t>ROJAS MOYA JOSE LUIS</t>
  </si>
  <si>
    <t>CHUREÑO MOLLE SINFORIANO</t>
  </si>
  <si>
    <t>NO PASADO</t>
  </si>
  <si>
    <t>BALDERRAMA GOYONAGA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</si>
</sst>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1">
    <font>
      <sz val="11"/>
      <color rgb="FF000000"/>
      <name val="Calibri"/>
    </font>
    <font>
      <sz val="1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28"/>
      <color rgb="FF000000"/>
      <name val="Calibri"/>
      <family val="2"/>
    </font>
    <font>
      <sz val="28"/>
      <color rgb="FF000000"/>
      <name val="Calibri"/>
      <family val="2"/>
    </font>
    <font>
      <sz val="26"/>
      <color rgb="FF000000"/>
      <name val="Calibri"/>
      <family val="2"/>
    </font>
    <font>
      <b/>
      <sz val="26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2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8" xfId="0" applyFont="1" applyBorder="1" applyAlignment="1">
      <alignment horizontal="center" vertical="center"/>
    </xf>
    <xf numFmtId="0" fontId="0" fillId="0" borderId="1" xfId="0" applyFont="1" applyBorder="1"/>
    <xf numFmtId="0" fontId="2" fillId="2" borderId="1" xfId="0" applyFont="1" applyFill="1" applyBorder="1"/>
    <xf numFmtId="0" fontId="0" fillId="0" borderId="6" xfId="0" applyFont="1" applyBorder="1" applyAlignment="1">
      <alignment horizontal="center" vertical="center"/>
    </xf>
    <xf numFmtId="0" fontId="3" fillId="3" borderId="1" xfId="0" applyFont="1" applyFill="1" applyBorder="1"/>
    <xf numFmtId="0" fontId="0" fillId="0" borderId="0" xfId="0" applyFont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/>
    <xf numFmtId="0" fontId="10" fillId="0" borderId="0" xfId="0" applyFont="1" applyAlignment="1"/>
    <xf numFmtId="0" fontId="5" fillId="0" borderId="1" xfId="0" applyFont="1" applyBorder="1"/>
    <xf numFmtId="0" fontId="5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4" borderId="1" xfId="1" applyBorder="1"/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/>
    <xf numFmtId="14" fontId="4" fillId="4" borderId="1" xfId="1" applyNumberFormat="1" applyBorder="1"/>
    <xf numFmtId="14" fontId="0" fillId="0" borderId="1" xfId="0" applyNumberFormat="1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9" xfId="0" applyFont="1" applyBorder="1"/>
    <xf numFmtId="0" fontId="0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0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</cellXfs>
  <cellStyles count="2">
    <cellStyle name="Incorrecto" xfId="1" builtinId="27"/>
    <cellStyle name="Normal" xfId="0" builtinId="0"/>
  </cellStyles>
  <dxfs count="5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G10" sqref="G10:H10"/>
    </sheetView>
  </sheetViews>
  <sheetFormatPr baseColWidth="10" defaultColWidth="14.42578125" defaultRowHeight="15" customHeight="1"/>
  <cols>
    <col min="1" max="1" width="4.7109375" customWidth="1"/>
    <col min="2" max="2" width="32.28515625" customWidth="1"/>
    <col min="3" max="4" width="10.7109375" customWidth="1"/>
    <col min="5" max="14" width="2.7109375" customWidth="1"/>
    <col min="15" max="15" width="18.7109375" customWidth="1"/>
    <col min="16" max="21" width="10.7109375" customWidth="1"/>
    <col min="22" max="22" width="34.85546875" customWidth="1"/>
    <col min="23" max="24" width="10.7109375" customWidth="1"/>
    <col min="25" max="34" width="2.7109375" customWidth="1"/>
    <col min="35" max="35" width="18.5703125" customWidth="1"/>
  </cols>
  <sheetData>
    <row r="1" spans="1:37" ht="15" customHeight="1" thickTop="1" thickBot="1">
      <c r="A1" s="11" t="s">
        <v>0</v>
      </c>
      <c r="B1" s="11" t="s">
        <v>1</v>
      </c>
      <c r="C1" s="11" t="s">
        <v>2</v>
      </c>
      <c r="D1" s="11" t="s">
        <v>3</v>
      </c>
      <c r="E1" s="36" t="s">
        <v>4</v>
      </c>
      <c r="F1" s="37"/>
      <c r="G1" s="37"/>
      <c r="H1" s="37"/>
      <c r="I1" s="37"/>
      <c r="J1" s="37"/>
      <c r="K1" s="37"/>
      <c r="L1" s="37"/>
      <c r="M1" s="37"/>
      <c r="N1" s="38"/>
      <c r="O1" s="11" t="s">
        <v>5</v>
      </c>
      <c r="P1" s="11" t="s">
        <v>6</v>
      </c>
      <c r="U1" s="11" t="s">
        <v>0</v>
      </c>
      <c r="V1" s="11" t="s">
        <v>1</v>
      </c>
      <c r="W1" s="11" t="s">
        <v>2</v>
      </c>
      <c r="X1" s="11" t="s">
        <v>3</v>
      </c>
      <c r="Y1" s="36" t="s">
        <v>4</v>
      </c>
      <c r="Z1" s="37"/>
      <c r="AA1" s="37"/>
      <c r="AB1" s="37"/>
      <c r="AC1" s="37"/>
      <c r="AD1" s="37"/>
      <c r="AE1" s="37"/>
      <c r="AF1" s="37"/>
      <c r="AG1" s="37"/>
      <c r="AH1" s="38"/>
      <c r="AI1" s="11" t="s">
        <v>5</v>
      </c>
      <c r="AJ1" s="11" t="s">
        <v>6</v>
      </c>
    </row>
    <row r="2" spans="1:37" ht="15" customHeight="1" thickTop="1" thickBot="1">
      <c r="A2" s="11">
        <v>1</v>
      </c>
      <c r="B2" s="11" t="s">
        <v>15</v>
      </c>
      <c r="C2" s="11"/>
      <c r="D2" s="11" t="str">
        <f t="shared" ref="D2:D8" si="0">IF(B2&lt;&gt;"","WINDOWS","")</f>
        <v>WINDOWS</v>
      </c>
      <c r="E2" s="8" t="s">
        <v>14</v>
      </c>
      <c r="F2" s="8"/>
      <c r="G2" s="8"/>
      <c r="H2" s="8"/>
      <c r="I2" s="5"/>
      <c r="J2" s="5"/>
      <c r="K2" s="5"/>
      <c r="L2" s="5"/>
      <c r="M2" s="5"/>
      <c r="N2" s="5"/>
      <c r="O2" s="11" t="str">
        <f t="shared" ref="O2:O8" si="1">IF(AND(E2="",N2=""),"",IF(N2&lt;&gt;"","FINALIZADO","AVANZANDO"))</f>
        <v>AVANZANDO</v>
      </c>
      <c r="P2" s="11"/>
      <c r="U2" s="11">
        <v>1</v>
      </c>
      <c r="V2" s="11" t="s">
        <v>7</v>
      </c>
      <c r="W2" s="11"/>
      <c r="X2" s="2" t="str">
        <f t="shared" ref="X2:X24" si="2">IF(V2&lt;&gt;"","WINDOWS","")</f>
        <v>WINDOWS</v>
      </c>
      <c r="Y2" s="6"/>
      <c r="Z2" s="6"/>
      <c r="AA2" s="6"/>
      <c r="AB2" s="6"/>
      <c r="AC2" s="6"/>
      <c r="AD2" s="6"/>
      <c r="AE2" s="6"/>
      <c r="AF2" s="6"/>
      <c r="AG2" s="6"/>
      <c r="AH2" s="3">
        <v>43209</v>
      </c>
      <c r="AI2" s="7" t="str">
        <f t="shared" ref="AI2:AI24" si="3">IF(AND(Y2="",AH2=""),"",IF(AH2&lt;&gt;"","FINALIZADO","AVANZANDO"))</f>
        <v>FINALIZADO</v>
      </c>
      <c r="AJ2" s="11">
        <v>90</v>
      </c>
      <c r="AK2" t="s">
        <v>9</v>
      </c>
    </row>
    <row r="3" spans="1:37" ht="15" customHeight="1" thickTop="1" thickBot="1">
      <c r="A3" s="11">
        <f>IF(B3&lt;&gt;"",A2+1,"")</f>
        <v>2</v>
      </c>
      <c r="B3" s="11" t="s">
        <v>17</v>
      </c>
      <c r="C3" s="11"/>
      <c r="D3" s="11" t="str">
        <f t="shared" si="0"/>
        <v>WINDOWS</v>
      </c>
      <c r="E3" s="8" t="s">
        <v>14</v>
      </c>
      <c r="F3" s="8"/>
      <c r="G3" s="5"/>
      <c r="H3" s="5"/>
      <c r="I3" s="5"/>
      <c r="J3" s="5"/>
      <c r="K3" s="5"/>
      <c r="L3" s="5"/>
      <c r="M3" s="5"/>
      <c r="N3" s="5"/>
      <c r="O3" s="11" t="str">
        <f t="shared" si="1"/>
        <v>AVANZANDO</v>
      </c>
      <c r="P3" s="11"/>
      <c r="U3" s="11">
        <f t="shared" ref="U3:U24" si="4">IF(V3&lt;&gt;"",U2+1,"")</f>
        <v>2</v>
      </c>
      <c r="V3" s="11" t="s">
        <v>11</v>
      </c>
      <c r="W3" s="11"/>
      <c r="X3" s="2" t="str">
        <f t="shared" si="2"/>
        <v>WINDOWS</v>
      </c>
      <c r="Y3" s="3">
        <v>43193</v>
      </c>
      <c r="Z3" s="3">
        <v>43194</v>
      </c>
      <c r="AA3" s="3">
        <v>43195</v>
      </c>
      <c r="AB3" s="3">
        <v>43200</v>
      </c>
      <c r="AC3" s="3">
        <v>43201</v>
      </c>
      <c r="AD3" s="3">
        <v>43206</v>
      </c>
      <c r="AE3" s="3">
        <v>43207</v>
      </c>
      <c r="AF3" s="3">
        <v>43208</v>
      </c>
      <c r="AG3" s="3">
        <v>43210</v>
      </c>
      <c r="AH3" s="3">
        <v>43215</v>
      </c>
      <c r="AI3" s="7" t="str">
        <f t="shared" si="3"/>
        <v>FINALIZADO</v>
      </c>
      <c r="AJ3" s="11">
        <v>78</v>
      </c>
      <c r="AK3" t="s">
        <v>9</v>
      </c>
    </row>
    <row r="4" spans="1:37" ht="15" customHeight="1" thickTop="1" thickBot="1">
      <c r="A4" s="11">
        <f t="shared" ref="A4:A24" si="5">IF(B4&lt;&gt;"",A3+1,"")</f>
        <v>3</v>
      </c>
      <c r="B4" s="29" t="s">
        <v>74</v>
      </c>
      <c r="C4" s="11"/>
      <c r="D4" s="11" t="str">
        <f t="shared" si="0"/>
        <v>WINDOWS</v>
      </c>
      <c r="E4" s="30">
        <v>43228</v>
      </c>
      <c r="F4" s="30">
        <v>43229</v>
      </c>
      <c r="G4" s="30">
        <v>43230</v>
      </c>
      <c r="H4" s="30">
        <v>43237</v>
      </c>
      <c r="I4" s="30">
        <v>43242</v>
      </c>
      <c r="J4" s="14"/>
      <c r="K4" s="14"/>
      <c r="L4" s="14"/>
      <c r="M4" s="14"/>
      <c r="N4" s="30">
        <v>43242</v>
      </c>
      <c r="O4" s="11" t="str">
        <f t="shared" si="1"/>
        <v>FINALIZADO</v>
      </c>
      <c r="P4" s="11">
        <v>92</v>
      </c>
      <c r="Q4" t="s">
        <v>81</v>
      </c>
      <c r="U4" s="11">
        <f t="shared" si="4"/>
        <v>3</v>
      </c>
      <c r="V4" s="11" t="s">
        <v>18</v>
      </c>
      <c r="W4" s="11"/>
      <c r="X4" s="2" t="str">
        <f>IF(V4&lt;&gt;"","WINDOWS","")</f>
        <v>WINDOWS</v>
      </c>
      <c r="Y4" s="3">
        <v>43206</v>
      </c>
      <c r="Z4" s="3">
        <v>43207</v>
      </c>
      <c r="AA4" s="3">
        <v>43208</v>
      </c>
      <c r="AB4" s="5"/>
      <c r="AC4" s="5"/>
      <c r="AD4" s="5"/>
      <c r="AE4" s="5"/>
      <c r="AF4" s="5"/>
      <c r="AG4" s="5"/>
      <c r="AH4" s="3">
        <v>43208</v>
      </c>
      <c r="AI4" s="7" t="str">
        <f>IF(AND(Y4="",AH4=""),"",IF(AH4&lt;&gt;"","FINALIZADO","AVANZANDO"))</f>
        <v>FINALIZADO</v>
      </c>
      <c r="AJ4" s="11">
        <v>97</v>
      </c>
      <c r="AK4" t="s">
        <v>9</v>
      </c>
    </row>
    <row r="5" spans="1:37" ht="15" customHeight="1" thickTop="1" thickBot="1">
      <c r="A5" s="11">
        <f t="shared" si="5"/>
        <v>4</v>
      </c>
      <c r="B5" s="11" t="s">
        <v>19</v>
      </c>
      <c r="C5" s="11"/>
      <c r="D5" s="11" t="str">
        <f t="shared" si="0"/>
        <v>WINDOWS</v>
      </c>
      <c r="E5" s="8" t="s">
        <v>14</v>
      </c>
      <c r="F5" s="8"/>
      <c r="G5" s="8"/>
      <c r="H5" s="5"/>
      <c r="I5" s="5"/>
      <c r="J5" s="5"/>
      <c r="K5" s="5"/>
      <c r="L5" s="5"/>
      <c r="M5" s="5"/>
      <c r="N5" s="5"/>
      <c r="O5" s="11" t="str">
        <f t="shared" si="1"/>
        <v>AVANZANDO</v>
      </c>
      <c r="P5" s="11"/>
      <c r="U5" s="11">
        <f t="shared" si="4"/>
        <v>4</v>
      </c>
      <c r="V5" s="11" t="s">
        <v>30</v>
      </c>
      <c r="W5" s="11"/>
      <c r="X5" s="2" t="str">
        <f>IF(V5&lt;&gt;"","WINDOWS","")</f>
        <v>WINDOWS</v>
      </c>
      <c r="Y5" s="3">
        <v>43199</v>
      </c>
      <c r="Z5" s="3">
        <v>43201</v>
      </c>
      <c r="AA5" s="3">
        <v>43202</v>
      </c>
      <c r="AB5" s="3">
        <v>43206</v>
      </c>
      <c r="AC5" s="3">
        <v>43207</v>
      </c>
      <c r="AD5" s="3">
        <v>43208</v>
      </c>
      <c r="AE5" s="3">
        <v>43209</v>
      </c>
      <c r="AF5" s="3">
        <v>43210</v>
      </c>
      <c r="AG5" s="3">
        <v>43213</v>
      </c>
      <c r="AH5" s="3">
        <v>43214</v>
      </c>
      <c r="AI5" s="7" t="str">
        <f>IF(AND(Y5="",AH5=""),"",IF(AH5&lt;&gt;"","FINALIZADO","AVANZANDO"))</f>
        <v>FINALIZADO</v>
      </c>
      <c r="AJ5" s="11">
        <v>75</v>
      </c>
      <c r="AK5" t="s">
        <v>9</v>
      </c>
    </row>
    <row r="6" spans="1:37" ht="16.5" thickTop="1" thickBot="1">
      <c r="A6" s="11">
        <f t="shared" si="5"/>
        <v>5</v>
      </c>
      <c r="B6" s="11" t="s">
        <v>23</v>
      </c>
      <c r="C6" s="11"/>
      <c r="D6" s="11" t="str">
        <f t="shared" si="0"/>
        <v>WINDOWS</v>
      </c>
      <c r="E6" s="8" t="s">
        <v>14</v>
      </c>
      <c r="F6" s="8"/>
      <c r="G6" s="8"/>
      <c r="H6" s="8"/>
      <c r="I6" s="8"/>
      <c r="J6" s="8"/>
      <c r="K6" s="8"/>
      <c r="L6" s="5"/>
      <c r="M6" s="5"/>
      <c r="N6" s="5"/>
      <c r="O6" s="11" t="str">
        <f t="shared" si="1"/>
        <v>AVANZANDO</v>
      </c>
      <c r="P6" s="11"/>
      <c r="U6" s="11">
        <f t="shared" si="4"/>
        <v>5</v>
      </c>
      <c r="V6" s="11" t="s">
        <v>35</v>
      </c>
      <c r="W6" s="11"/>
      <c r="X6" s="2" t="str">
        <f>IF(V6&lt;&gt;"","WINDOWS","")</f>
        <v>WINDOWS</v>
      </c>
      <c r="Y6" s="8"/>
      <c r="Z6" s="8"/>
      <c r="AA6" s="8"/>
      <c r="AB6" s="8"/>
      <c r="AC6" s="8"/>
      <c r="AD6" s="8"/>
      <c r="AE6" s="8"/>
      <c r="AF6" s="3">
        <v>43192</v>
      </c>
      <c r="AG6" s="3">
        <v>43193</v>
      </c>
      <c r="AH6" s="3">
        <v>43194</v>
      </c>
      <c r="AI6" s="7" t="str">
        <f>IF(AND(Y6="",AH6=""),"",IF(AH6&lt;&gt;"","FINALIZADO","AVANZANDO"))</f>
        <v>FINALIZADO</v>
      </c>
      <c r="AJ6" s="11">
        <v>100</v>
      </c>
      <c r="AK6" t="s">
        <v>9</v>
      </c>
    </row>
    <row r="7" spans="1:37" ht="16.5" thickTop="1" thickBot="1">
      <c r="A7" s="11">
        <f t="shared" si="5"/>
        <v>6</v>
      </c>
      <c r="B7" s="11" t="s">
        <v>32</v>
      </c>
      <c r="C7" s="11"/>
      <c r="D7" s="11" t="str">
        <f t="shared" si="0"/>
        <v>WINDOWS</v>
      </c>
      <c r="E7" s="8" t="s">
        <v>14</v>
      </c>
      <c r="F7" s="8"/>
      <c r="G7" s="8"/>
      <c r="H7" s="5"/>
      <c r="I7" s="5"/>
      <c r="J7" s="5"/>
      <c r="K7" s="5"/>
      <c r="L7" s="5"/>
      <c r="M7" s="5"/>
      <c r="N7" s="5"/>
      <c r="O7" s="11" t="str">
        <f t="shared" si="1"/>
        <v>AVANZANDO</v>
      </c>
      <c r="P7" s="11"/>
      <c r="U7" s="11">
        <f t="shared" si="4"/>
        <v>6</v>
      </c>
      <c r="V7" s="11" t="s">
        <v>36</v>
      </c>
      <c r="W7" s="11"/>
      <c r="X7" s="2" t="str">
        <f>IF(V7&lt;&gt;"","WINDOWS","")</f>
        <v>WINDOWS</v>
      </c>
      <c r="Y7" s="8"/>
      <c r="Z7" s="8"/>
      <c r="AA7" s="8"/>
      <c r="AB7" s="8"/>
      <c r="AC7" s="8"/>
      <c r="AD7" s="8"/>
      <c r="AE7" s="8"/>
      <c r="AF7" s="3">
        <v>43192</v>
      </c>
      <c r="AG7" s="3">
        <v>43193</v>
      </c>
      <c r="AH7" s="3">
        <v>43194</v>
      </c>
      <c r="AI7" s="7" t="str">
        <f>IF(AND(Y7="",AH7=""),"",IF(AH7&lt;&gt;"","FINALIZADO","AVANZANDO"))</f>
        <v>FINALIZADO</v>
      </c>
      <c r="AJ7" s="11">
        <v>88</v>
      </c>
      <c r="AK7" t="s">
        <v>9</v>
      </c>
    </row>
    <row r="8" spans="1:37" ht="16.5" thickTop="1" thickBot="1">
      <c r="A8" s="11">
        <f t="shared" si="5"/>
        <v>7</v>
      </c>
      <c r="B8" s="29" t="s">
        <v>75</v>
      </c>
      <c r="C8" s="11"/>
      <c r="D8" s="11" t="str">
        <f t="shared" si="0"/>
        <v>WINDOWS</v>
      </c>
      <c r="E8" s="3">
        <v>43228</v>
      </c>
      <c r="F8" s="23"/>
      <c r="G8" s="23"/>
      <c r="H8" s="23"/>
      <c r="I8" s="3">
        <v>43237</v>
      </c>
      <c r="J8" s="3">
        <v>43238</v>
      </c>
      <c r="K8" s="3">
        <v>43241</v>
      </c>
      <c r="L8" s="5"/>
      <c r="M8" s="5"/>
      <c r="N8" s="3"/>
      <c r="O8" s="11" t="str">
        <f t="shared" si="1"/>
        <v>AVANZANDO</v>
      </c>
      <c r="P8" s="11"/>
      <c r="U8" s="11">
        <f t="shared" si="4"/>
        <v>7</v>
      </c>
      <c r="V8" s="11" t="s">
        <v>31</v>
      </c>
      <c r="W8" s="11"/>
      <c r="X8" s="2" t="str">
        <f>IF(V8&lt;&gt;"","WINDOWS","")</f>
        <v>WINDOWS</v>
      </c>
      <c r="Y8" s="3">
        <v>43195</v>
      </c>
      <c r="Z8" s="5"/>
      <c r="AA8" s="5"/>
      <c r="AB8" s="5"/>
      <c r="AC8" s="5"/>
      <c r="AD8" s="5"/>
      <c r="AE8" s="5"/>
      <c r="AF8" s="5"/>
      <c r="AG8" s="5"/>
      <c r="AH8" s="3">
        <v>43195</v>
      </c>
      <c r="AI8" s="7" t="str">
        <f>IF(AND(Y8="",AH8=""),"",IF(AH8&lt;&gt;"","FINALIZADO","AVANZANDO"))</f>
        <v>FINALIZADO</v>
      </c>
      <c r="AJ8" s="11">
        <v>100</v>
      </c>
      <c r="AK8" t="s">
        <v>9</v>
      </c>
    </row>
    <row r="9" spans="1:37" ht="16.5" thickTop="1" thickBot="1">
      <c r="A9" s="11">
        <f t="shared" si="5"/>
        <v>8</v>
      </c>
      <c r="B9" s="11" t="s">
        <v>26</v>
      </c>
      <c r="C9" s="11"/>
      <c r="D9" s="11" t="str">
        <f>IF(B9&lt;&gt;"","WORD","")</f>
        <v>WORD</v>
      </c>
      <c r="E9" s="8" t="s">
        <v>14</v>
      </c>
      <c r="F9" s="3">
        <v>43195</v>
      </c>
      <c r="G9" s="3">
        <v>43209</v>
      </c>
      <c r="H9" s="3">
        <v>43214</v>
      </c>
      <c r="I9" s="23"/>
      <c r="J9" s="23"/>
      <c r="K9" s="23"/>
      <c r="L9" s="23"/>
      <c r="M9" s="23"/>
      <c r="N9" s="5"/>
      <c r="O9" s="11" t="str">
        <f>IF(AND(E9="",E9=""),"",IF(N9&lt;&gt;"","FINALIZADO","AVANZANDO"))</f>
        <v>AVANZANDO</v>
      </c>
      <c r="P9" s="11"/>
      <c r="U9" s="11" t="str">
        <f t="shared" si="4"/>
        <v/>
      </c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7" ht="16.5" thickTop="1" thickBot="1">
      <c r="A10" s="11">
        <f t="shared" si="5"/>
        <v>9</v>
      </c>
      <c r="B10" s="29" t="s">
        <v>73</v>
      </c>
      <c r="C10" s="11"/>
      <c r="D10" s="11" t="str">
        <f>IF(B10&lt;&gt;"","WINDOWS","")</f>
        <v>WINDOWS</v>
      </c>
      <c r="E10" s="30">
        <v>43236</v>
      </c>
      <c r="F10" s="30">
        <v>43238</v>
      </c>
      <c r="G10" s="30">
        <v>43241</v>
      </c>
      <c r="H10" s="30">
        <v>43242</v>
      </c>
      <c r="I10" s="14"/>
      <c r="J10" s="14"/>
      <c r="K10" s="14"/>
      <c r="L10" s="14"/>
      <c r="M10" s="14"/>
      <c r="N10" s="14"/>
      <c r="O10" s="11" t="str">
        <f>IF(AND(E10="",N10=""),"",IF(N10&lt;&gt;"","FINALIZADO","AVANZANDO"))</f>
        <v>AVANZANDO</v>
      </c>
      <c r="P10" s="11"/>
      <c r="U10" s="11" t="str">
        <f t="shared" si="4"/>
        <v/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7" ht="16.5" thickTop="1" thickBot="1">
      <c r="A11" s="11">
        <f t="shared" si="5"/>
        <v>10</v>
      </c>
      <c r="B11" s="34" t="s">
        <v>37</v>
      </c>
      <c r="C11" s="11"/>
      <c r="D11" s="11" t="str">
        <f>IF(B11&lt;&gt;"","WINDOWS","")</f>
        <v>WINDOWS</v>
      </c>
      <c r="E11" s="8" t="s">
        <v>14</v>
      </c>
      <c r="F11" s="8"/>
      <c r="G11" s="5"/>
      <c r="H11" s="5"/>
      <c r="I11" s="5"/>
      <c r="J11" s="5"/>
      <c r="K11" s="5"/>
      <c r="L11" s="5"/>
      <c r="M11" s="5"/>
      <c r="N11" s="5"/>
      <c r="O11" s="11" t="str">
        <f>IF(AND(E11="",N11=""),"",IF(N11&lt;&gt;"","FINALIZADO","AVANZANDO"))</f>
        <v>AVANZANDO</v>
      </c>
      <c r="P11" s="11"/>
      <c r="U11" s="11" t="str">
        <f t="shared" si="4"/>
        <v/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7" ht="16.5" thickTop="1" thickBot="1">
      <c r="A12" s="11">
        <f t="shared" si="5"/>
        <v>11</v>
      </c>
      <c r="B12" s="34" t="s">
        <v>38</v>
      </c>
      <c r="C12" s="11"/>
      <c r="D12" s="11" t="str">
        <f>IF(B12&lt;&gt;"","WINDOWS","")</f>
        <v>WINDOWS</v>
      </c>
      <c r="E12" s="8" t="s">
        <v>14</v>
      </c>
      <c r="F12" s="8"/>
      <c r="G12" s="8"/>
      <c r="H12" s="8"/>
      <c r="I12" s="8"/>
      <c r="J12" s="8"/>
      <c r="K12" s="8"/>
      <c r="L12" s="5"/>
      <c r="M12" s="5"/>
      <c r="N12" s="5"/>
      <c r="O12" s="11" t="str">
        <f>IF(AND(E12="",N12=""),"",IF(N12&lt;&gt;"","FINALIZADO","AVANZANDO"))</f>
        <v>AVANZANDO</v>
      </c>
      <c r="P12" s="11"/>
      <c r="U12" s="11" t="str">
        <f t="shared" si="4"/>
        <v/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7" ht="16.5" thickTop="1" thickBot="1">
      <c r="A13" s="11">
        <f t="shared" si="5"/>
        <v>12</v>
      </c>
      <c r="B13" s="34" t="s">
        <v>39</v>
      </c>
      <c r="C13" s="11"/>
      <c r="D13" s="11" t="str">
        <f>IF(B13&lt;&gt;"","WINDOWS","")</f>
        <v>WINDOWS</v>
      </c>
      <c r="E13" s="8" t="s">
        <v>14</v>
      </c>
      <c r="F13" s="8"/>
      <c r="G13" s="8"/>
      <c r="H13" s="8"/>
      <c r="I13" s="8"/>
      <c r="J13" s="8"/>
      <c r="K13" s="8"/>
      <c r="L13" s="5"/>
      <c r="M13" s="5"/>
      <c r="N13" s="5"/>
      <c r="O13" s="11" t="str">
        <f>IF(AND(E13="",N13=""),"",IF(N13&lt;&gt;"","FINALIZADO","AVANZANDO"))</f>
        <v>AVANZANDO</v>
      </c>
      <c r="P13" s="11"/>
      <c r="U13" s="11" t="str">
        <f t="shared" si="4"/>
        <v/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7" ht="16.5" thickTop="1" thickBot="1">
      <c r="A14" s="11" t="str">
        <f t="shared" si="5"/>
        <v/>
      </c>
      <c r="B14" s="16"/>
      <c r="C14" s="16"/>
      <c r="D14" s="11" t="str">
        <f t="shared" ref="D14:D24" si="6">IF(B14&lt;&gt;"","WINDOWS","")</f>
        <v/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1" t="str">
        <f t="shared" ref="O14:O24" si="7">IF(AND(E14="",N14=""),"",IF(N14&lt;&gt;"","FINALIZADO","AVANZANDO"))</f>
        <v/>
      </c>
      <c r="P14" s="11"/>
      <c r="U14" s="11" t="str">
        <f t="shared" si="4"/>
        <v/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7" ht="16.5" thickTop="1" thickBot="1">
      <c r="A15" s="11" t="str">
        <f t="shared" si="5"/>
        <v/>
      </c>
      <c r="B15" s="16"/>
      <c r="C15" s="16"/>
      <c r="D15" s="11" t="str">
        <f t="shared" si="6"/>
        <v/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1" t="str">
        <f t="shared" si="7"/>
        <v/>
      </c>
      <c r="P15" s="11"/>
      <c r="U15" s="11" t="str">
        <f t="shared" si="4"/>
        <v/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7" ht="16.5" thickTop="1" thickBot="1">
      <c r="A16" s="11" t="str">
        <f t="shared" si="5"/>
        <v/>
      </c>
      <c r="B16" s="16"/>
      <c r="C16" s="16"/>
      <c r="D16" s="11" t="str">
        <f t="shared" si="6"/>
        <v/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1" t="str">
        <f t="shared" si="7"/>
        <v/>
      </c>
      <c r="P16" s="11"/>
      <c r="U16" s="11" t="str">
        <f t="shared" si="4"/>
        <v/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ht="16.5" thickTop="1" thickBot="1">
      <c r="A17" s="11" t="str">
        <f t="shared" si="5"/>
        <v/>
      </c>
      <c r="B17" s="11"/>
      <c r="C17" s="11"/>
      <c r="D17" s="11" t="str">
        <f t="shared" si="6"/>
        <v/>
      </c>
      <c r="E17" s="5" t="str">
        <f ca="1">IF(B17&lt;&gt;"",TODAY(),"")</f>
        <v/>
      </c>
      <c r="F17" s="5"/>
      <c r="G17" s="5"/>
      <c r="H17" s="5"/>
      <c r="I17" s="5"/>
      <c r="J17" s="5"/>
      <c r="K17" s="5"/>
      <c r="L17" s="5"/>
      <c r="M17" s="5"/>
      <c r="N17" s="5"/>
      <c r="O17" s="11" t="str">
        <f t="shared" ca="1" si="7"/>
        <v/>
      </c>
      <c r="P17" s="11"/>
      <c r="U17" s="11" t="str">
        <f t="shared" si="4"/>
        <v/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ht="16.5" thickTop="1" thickBot="1">
      <c r="A18" s="11" t="str">
        <f t="shared" si="5"/>
        <v/>
      </c>
      <c r="B18" s="11"/>
      <c r="C18" s="5"/>
      <c r="D18" s="11" t="str">
        <f t="shared" si="6"/>
        <v/>
      </c>
      <c r="E18" s="5" t="str">
        <f t="shared" ref="E18:E24" ca="1" si="8">IF(B18="","",TODAY())</f>
        <v/>
      </c>
      <c r="F18" s="5"/>
      <c r="G18" s="5"/>
      <c r="H18" s="5"/>
      <c r="I18" s="5"/>
      <c r="J18" s="5"/>
      <c r="K18" s="5"/>
      <c r="L18" s="5"/>
      <c r="M18" s="5"/>
      <c r="N18" s="5"/>
      <c r="O18" s="11" t="str">
        <f t="shared" ca="1" si="7"/>
        <v/>
      </c>
      <c r="P18" s="11"/>
      <c r="U18" s="11" t="str">
        <f t="shared" si="4"/>
        <v/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ht="16.5" thickTop="1" thickBot="1">
      <c r="A19" s="11" t="str">
        <f t="shared" si="5"/>
        <v/>
      </c>
      <c r="B19" s="11"/>
      <c r="C19" s="5"/>
      <c r="D19" s="11" t="str">
        <f t="shared" si="6"/>
        <v/>
      </c>
      <c r="E19" s="5" t="str">
        <f t="shared" ca="1" si="8"/>
        <v/>
      </c>
      <c r="F19" s="5"/>
      <c r="G19" s="5"/>
      <c r="H19" s="5"/>
      <c r="I19" s="5"/>
      <c r="J19" s="5"/>
      <c r="K19" s="5"/>
      <c r="L19" s="5"/>
      <c r="M19" s="5"/>
      <c r="N19" s="5"/>
      <c r="O19" s="11" t="str">
        <f t="shared" ca="1" si="7"/>
        <v/>
      </c>
      <c r="P19" s="11"/>
      <c r="U19" s="11" t="str">
        <f t="shared" si="4"/>
        <v/>
      </c>
      <c r="V19" s="11"/>
      <c r="W19" s="5"/>
      <c r="X19" s="2" t="str">
        <f t="shared" si="2"/>
        <v/>
      </c>
      <c r="Y19" s="5" t="str">
        <f t="shared" ref="Y19:Y24" ca="1" si="9">IF(V19="","",TODAY())</f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7" t="str">
        <f t="shared" ca="1" si="3"/>
        <v/>
      </c>
      <c r="AJ19" s="11"/>
    </row>
    <row r="20" spans="1:36" ht="16.5" thickTop="1" thickBot="1">
      <c r="A20" s="11" t="str">
        <f t="shared" si="5"/>
        <v/>
      </c>
      <c r="B20" s="11"/>
      <c r="C20" s="5"/>
      <c r="D20" s="11" t="str">
        <f t="shared" si="6"/>
        <v/>
      </c>
      <c r="E20" s="5" t="str">
        <f t="shared" ca="1" si="8"/>
        <v/>
      </c>
      <c r="F20" s="5"/>
      <c r="G20" s="5"/>
      <c r="H20" s="5"/>
      <c r="I20" s="5"/>
      <c r="J20" s="5"/>
      <c r="K20" s="5"/>
      <c r="L20" s="5"/>
      <c r="M20" s="5"/>
      <c r="N20" s="5"/>
      <c r="O20" s="11" t="str">
        <f t="shared" ca="1" si="7"/>
        <v/>
      </c>
      <c r="P20" s="11"/>
      <c r="U20" s="11" t="str">
        <f t="shared" si="4"/>
        <v/>
      </c>
      <c r="V20" s="11"/>
      <c r="W20" s="5"/>
      <c r="X20" s="2" t="str">
        <f t="shared" si="2"/>
        <v/>
      </c>
      <c r="Y20" s="5" t="str">
        <f t="shared" ca="1" si="9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7" t="str">
        <f t="shared" ca="1" si="3"/>
        <v/>
      </c>
      <c r="AJ20" s="11"/>
    </row>
    <row r="21" spans="1:36" ht="15.75" customHeight="1" thickTop="1" thickBot="1">
      <c r="A21" s="11" t="str">
        <f t="shared" si="5"/>
        <v/>
      </c>
      <c r="B21" s="11"/>
      <c r="C21" s="5"/>
      <c r="D21" s="11" t="str">
        <f t="shared" si="6"/>
        <v/>
      </c>
      <c r="E21" s="5" t="str">
        <f t="shared" ca="1" si="8"/>
        <v/>
      </c>
      <c r="F21" s="5"/>
      <c r="G21" s="5"/>
      <c r="H21" s="5"/>
      <c r="I21" s="5"/>
      <c r="J21" s="5"/>
      <c r="K21" s="5"/>
      <c r="L21" s="5"/>
      <c r="M21" s="5"/>
      <c r="N21" s="5"/>
      <c r="O21" s="11" t="str">
        <f t="shared" ca="1" si="7"/>
        <v/>
      </c>
      <c r="P21" s="11"/>
      <c r="U21" s="11" t="str">
        <f t="shared" si="4"/>
        <v/>
      </c>
      <c r="V21" s="11"/>
      <c r="W21" s="5"/>
      <c r="X21" s="2" t="str">
        <f t="shared" si="2"/>
        <v/>
      </c>
      <c r="Y21" s="5" t="str">
        <f t="shared" ca="1" si="9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7" t="str">
        <f t="shared" ca="1" si="3"/>
        <v/>
      </c>
      <c r="AJ21" s="11"/>
    </row>
    <row r="22" spans="1:36" ht="15.75" customHeight="1" thickTop="1" thickBot="1">
      <c r="A22" s="11" t="str">
        <f t="shared" si="5"/>
        <v/>
      </c>
      <c r="B22" s="11"/>
      <c r="C22" s="5"/>
      <c r="D22" s="11" t="str">
        <f t="shared" si="6"/>
        <v/>
      </c>
      <c r="E22" s="5" t="str">
        <f t="shared" ca="1" si="8"/>
        <v/>
      </c>
      <c r="F22" s="5"/>
      <c r="G22" s="5"/>
      <c r="H22" s="5"/>
      <c r="I22" s="5"/>
      <c r="J22" s="5"/>
      <c r="K22" s="5"/>
      <c r="L22" s="5"/>
      <c r="M22" s="5"/>
      <c r="N22" s="5"/>
      <c r="O22" s="11" t="str">
        <f t="shared" ca="1" si="7"/>
        <v/>
      </c>
      <c r="P22" s="11"/>
      <c r="U22" s="11" t="str">
        <f t="shared" si="4"/>
        <v/>
      </c>
      <c r="V22" s="11"/>
      <c r="W22" s="5"/>
      <c r="X22" s="2" t="str">
        <f t="shared" si="2"/>
        <v/>
      </c>
      <c r="Y22" s="5" t="str">
        <f t="shared" ca="1" si="9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7" t="str">
        <f t="shared" ca="1" si="3"/>
        <v/>
      </c>
      <c r="AJ22" s="11"/>
    </row>
    <row r="23" spans="1:36" ht="15.75" customHeight="1" thickTop="1" thickBot="1">
      <c r="A23" s="11" t="str">
        <f t="shared" si="5"/>
        <v/>
      </c>
      <c r="B23" s="11"/>
      <c r="C23" s="5"/>
      <c r="D23" s="11" t="str">
        <f t="shared" si="6"/>
        <v/>
      </c>
      <c r="E23" s="5" t="str">
        <f t="shared" ca="1" si="8"/>
        <v/>
      </c>
      <c r="F23" s="5"/>
      <c r="G23" s="5"/>
      <c r="H23" s="5"/>
      <c r="I23" s="5"/>
      <c r="J23" s="5"/>
      <c r="K23" s="5"/>
      <c r="L23" s="5"/>
      <c r="M23" s="5"/>
      <c r="N23" s="5"/>
      <c r="O23" s="11" t="str">
        <f t="shared" ca="1" si="7"/>
        <v/>
      </c>
      <c r="P23" s="11"/>
      <c r="U23" s="11" t="str">
        <f t="shared" si="4"/>
        <v/>
      </c>
      <c r="V23" s="11"/>
      <c r="W23" s="5"/>
      <c r="X23" s="2" t="str">
        <f t="shared" si="2"/>
        <v/>
      </c>
      <c r="Y23" s="5" t="str">
        <f t="shared" ca="1" si="9"/>
        <v/>
      </c>
      <c r="Z23" s="5"/>
      <c r="AA23" s="5"/>
      <c r="AB23" s="5"/>
      <c r="AC23" s="5"/>
      <c r="AD23" s="5"/>
      <c r="AE23" s="5"/>
      <c r="AF23" s="5"/>
      <c r="AG23" s="5"/>
      <c r="AH23" s="5"/>
      <c r="AI23" s="7" t="str">
        <f t="shared" ca="1" si="3"/>
        <v/>
      </c>
      <c r="AJ23" s="11"/>
    </row>
    <row r="24" spans="1:36" ht="15.75" customHeight="1" thickTop="1" thickBot="1">
      <c r="A24" s="11" t="str">
        <f t="shared" si="5"/>
        <v/>
      </c>
      <c r="B24" s="11"/>
      <c r="C24" s="5"/>
      <c r="D24" s="11" t="str">
        <f t="shared" si="6"/>
        <v/>
      </c>
      <c r="E24" s="5" t="str">
        <f t="shared" ca="1" si="8"/>
        <v/>
      </c>
      <c r="F24" s="5"/>
      <c r="G24" s="5"/>
      <c r="H24" s="5"/>
      <c r="I24" s="5"/>
      <c r="J24" s="5"/>
      <c r="K24" s="5"/>
      <c r="L24" s="5"/>
      <c r="M24" s="5"/>
      <c r="N24" s="5"/>
      <c r="O24" s="11" t="str">
        <f t="shared" ca="1" si="7"/>
        <v/>
      </c>
      <c r="P24" s="11"/>
      <c r="U24" s="11" t="str">
        <f t="shared" si="4"/>
        <v/>
      </c>
      <c r="V24" s="11"/>
      <c r="W24" s="5"/>
      <c r="X24" s="2" t="str">
        <f t="shared" si="2"/>
        <v/>
      </c>
      <c r="Y24" s="5" t="str">
        <f t="shared" ca="1" si="9"/>
        <v/>
      </c>
      <c r="Z24" s="5"/>
      <c r="AA24" s="5"/>
      <c r="AB24" s="5"/>
      <c r="AC24" s="5"/>
      <c r="AD24" s="5"/>
      <c r="AE24" s="5"/>
      <c r="AF24" s="5"/>
      <c r="AG24" s="5"/>
      <c r="AH24" s="5"/>
      <c r="AI24" s="7" t="str">
        <f t="shared" ca="1" si="3"/>
        <v/>
      </c>
      <c r="AJ24" s="11"/>
    </row>
    <row r="25" spans="1:36" ht="15.75" customHeight="1" thickTop="1"/>
    <row r="26" spans="1:36" ht="15.75" customHeight="1"/>
    <row r="27" spans="1:36" ht="15.75" customHeight="1" thickBot="1"/>
    <row r="28" spans="1:36" ht="15.75" customHeight="1" thickTop="1" thickBot="1">
      <c r="A28" s="40" t="s">
        <v>64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36" ht="15.75" customHeight="1" thickTop="1" thickBo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36" ht="15.75" customHeight="1" thickTop="1" thickBot="1">
      <c r="A30" s="11" t="s">
        <v>0</v>
      </c>
      <c r="B30" s="11" t="s">
        <v>1</v>
      </c>
      <c r="C30" s="11" t="s">
        <v>2</v>
      </c>
      <c r="D30" s="11" t="s">
        <v>3</v>
      </c>
      <c r="E30" s="39" t="s">
        <v>4</v>
      </c>
      <c r="F30" s="39"/>
      <c r="G30" s="39"/>
      <c r="H30" s="39"/>
      <c r="I30" s="39"/>
      <c r="J30" s="39"/>
      <c r="K30" s="39"/>
      <c r="L30" s="39"/>
      <c r="M30" s="39"/>
      <c r="N30" s="39"/>
      <c r="O30" s="11" t="s">
        <v>5</v>
      </c>
      <c r="P30" s="11" t="s">
        <v>6</v>
      </c>
    </row>
    <row r="31" spans="1:36" ht="15.75" customHeight="1" thickTop="1" thickBo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36" ht="15.75" customHeight="1" thickTop="1" thickBo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15.75" customHeight="1" thickTop="1" thickBo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t="15.75" customHeight="1" thickTop="1" thickBo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15.75" customHeight="1" thickTop="1" thickBo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t="15.75" customHeight="1" thickTop="1" thickBo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5.75" customHeight="1" thickTop="1" thickBo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ht="15.75" customHeight="1" thickTop="1" thickBo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5.75" customHeight="1" thickTop="1" thickBo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5.75" customHeight="1" thickTop="1" thickBo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5.75" customHeight="1" thickTop="1" thickBo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5.75" customHeight="1" thickTop="1" thickBo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15.75" customHeight="1" thickTop="1" thickBo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5.75" customHeight="1" thickTop="1" thickBo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15.75" customHeight="1" thickTop="1" thickBo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ht="15.75" customHeight="1" thickTop="1" thickBo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ht="15.75" customHeight="1" thickTop="1" thickBo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ht="15.75" customHeight="1" thickTop="1" thickBot="1">
      <c r="A48" s="11" t="str">
        <f t="shared" ref="A48:A53" si="10">IF(B48&lt;&gt;"",A47+1,"")</f>
        <v/>
      </c>
      <c r="B48" s="11"/>
      <c r="C48" s="5"/>
      <c r="D48" s="11" t="str">
        <f t="shared" ref="D48:D53" si="11">IF(B48&lt;&gt;"","WINDOWS","")</f>
        <v/>
      </c>
      <c r="E48" s="5" t="str">
        <f t="shared" ref="E48:E53" ca="1" si="12">IF(B48="","",TODAY())</f>
        <v/>
      </c>
      <c r="F48" s="5"/>
      <c r="G48" s="5"/>
      <c r="H48" s="5"/>
      <c r="I48" s="5"/>
      <c r="J48" s="5"/>
      <c r="K48" s="5"/>
      <c r="L48" s="5"/>
      <c r="M48" s="5"/>
      <c r="N48" s="5"/>
      <c r="O48" s="11" t="str">
        <f t="shared" ref="O48:O53" ca="1" si="13">IF(AND(E48="",N48=""),"",IF(N48&lt;&gt;"","FINALIZADO","AVANZANDO"))</f>
        <v/>
      </c>
      <c r="P48" s="11"/>
    </row>
    <row r="49" spans="1:16" ht="15.75" customHeight="1" thickTop="1" thickBot="1">
      <c r="A49" s="11" t="str">
        <f t="shared" si="10"/>
        <v/>
      </c>
      <c r="B49" s="11"/>
      <c r="C49" s="5"/>
      <c r="D49" s="11" t="str">
        <f t="shared" si="11"/>
        <v/>
      </c>
      <c r="E49" s="5" t="str">
        <f t="shared" ca="1" si="12"/>
        <v/>
      </c>
      <c r="F49" s="5"/>
      <c r="G49" s="5"/>
      <c r="H49" s="5"/>
      <c r="I49" s="5"/>
      <c r="J49" s="5"/>
      <c r="K49" s="5"/>
      <c r="L49" s="5"/>
      <c r="M49" s="5"/>
      <c r="N49" s="5"/>
      <c r="O49" s="11" t="str">
        <f t="shared" ca="1" si="13"/>
        <v/>
      </c>
      <c r="P49" s="11"/>
    </row>
    <row r="50" spans="1:16" ht="15.75" customHeight="1" thickTop="1" thickBot="1">
      <c r="A50" s="11" t="str">
        <f t="shared" si="10"/>
        <v/>
      </c>
      <c r="B50" s="11"/>
      <c r="C50" s="5"/>
      <c r="D50" s="11" t="str">
        <f t="shared" si="11"/>
        <v/>
      </c>
      <c r="E50" s="5" t="str">
        <f t="shared" ca="1" si="12"/>
        <v/>
      </c>
      <c r="F50" s="5"/>
      <c r="G50" s="5"/>
      <c r="H50" s="5"/>
      <c r="I50" s="5"/>
      <c r="J50" s="5"/>
      <c r="K50" s="5"/>
      <c r="L50" s="5"/>
      <c r="M50" s="5"/>
      <c r="N50" s="5"/>
      <c r="O50" s="11" t="str">
        <f t="shared" ca="1" si="13"/>
        <v/>
      </c>
      <c r="P50" s="11"/>
    </row>
    <row r="51" spans="1:16" ht="15.75" customHeight="1" thickTop="1" thickBot="1">
      <c r="A51" s="11" t="str">
        <f t="shared" si="10"/>
        <v/>
      </c>
      <c r="B51" s="11"/>
      <c r="C51" s="5"/>
      <c r="D51" s="11" t="str">
        <f t="shared" si="11"/>
        <v/>
      </c>
      <c r="E51" s="5" t="str">
        <f t="shared" ca="1" si="12"/>
        <v/>
      </c>
      <c r="F51" s="5"/>
      <c r="G51" s="5"/>
      <c r="H51" s="5"/>
      <c r="I51" s="5"/>
      <c r="J51" s="5"/>
      <c r="K51" s="5"/>
      <c r="L51" s="5"/>
      <c r="M51" s="5"/>
      <c r="N51" s="5"/>
      <c r="O51" s="11" t="str">
        <f t="shared" ca="1" si="13"/>
        <v/>
      </c>
      <c r="P51" s="11"/>
    </row>
    <row r="52" spans="1:16" ht="15.75" customHeight="1" thickTop="1" thickBot="1">
      <c r="A52" s="11" t="str">
        <f t="shared" si="10"/>
        <v/>
      </c>
      <c r="B52" s="11"/>
      <c r="C52" s="5"/>
      <c r="D52" s="11" t="str">
        <f t="shared" si="11"/>
        <v/>
      </c>
      <c r="E52" s="5" t="str">
        <f t="shared" ca="1" si="12"/>
        <v/>
      </c>
      <c r="F52" s="5"/>
      <c r="G52" s="5"/>
      <c r="H52" s="5"/>
      <c r="I52" s="5"/>
      <c r="J52" s="5"/>
      <c r="K52" s="5"/>
      <c r="L52" s="5"/>
      <c r="M52" s="5"/>
      <c r="N52" s="5"/>
      <c r="O52" s="11" t="str">
        <f t="shared" ca="1" si="13"/>
        <v/>
      </c>
      <c r="P52" s="11"/>
    </row>
    <row r="53" spans="1:16" ht="15.75" customHeight="1" thickTop="1" thickBot="1">
      <c r="A53" s="11" t="str">
        <f t="shared" si="10"/>
        <v/>
      </c>
      <c r="B53" s="11"/>
      <c r="C53" s="5"/>
      <c r="D53" s="11" t="str">
        <f t="shared" si="11"/>
        <v/>
      </c>
      <c r="E53" s="5" t="str">
        <f t="shared" ca="1" si="12"/>
        <v/>
      </c>
      <c r="F53" s="5"/>
      <c r="G53" s="5"/>
      <c r="H53" s="5"/>
      <c r="I53" s="5"/>
      <c r="J53" s="5"/>
      <c r="K53" s="5"/>
      <c r="L53" s="5"/>
      <c r="M53" s="5"/>
      <c r="N53" s="5"/>
      <c r="O53" s="11" t="str">
        <f t="shared" ca="1" si="13"/>
        <v/>
      </c>
      <c r="P53" s="11"/>
    </row>
    <row r="54" spans="1:16" ht="15.75" customHeight="1" thickTop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B2:O13">
    <sortCondition ref="B2"/>
  </sortState>
  <mergeCells count="4">
    <mergeCell ref="E1:N1"/>
    <mergeCell ref="Y1:AH1"/>
    <mergeCell ref="E30:N30"/>
    <mergeCell ref="A28:P29"/>
  </mergeCells>
  <conditionalFormatting sqref="O54:O1000 AI10 AI14:AI24 AI4:AI8 O1:O9 O11:O25">
    <cfRule type="cellIs" dxfId="55" priority="9" operator="equal">
      <formula>"FINALIZADO"</formula>
    </cfRule>
  </conditionalFormatting>
  <conditionalFormatting sqref="O54:O1000 AI10 AI14:AI24 AI4:AI8 O1:O9 O11:O25">
    <cfRule type="cellIs" dxfId="54" priority="10" operator="equal">
      <formula>"AVANZANDO"</formula>
    </cfRule>
  </conditionalFormatting>
  <conditionalFormatting sqref="AI1:AI3">
    <cfRule type="cellIs" dxfId="53" priority="7" operator="equal">
      <formula>"FINALIZADO"</formula>
    </cfRule>
  </conditionalFormatting>
  <conditionalFormatting sqref="AI1:AI3">
    <cfRule type="cellIs" dxfId="52" priority="8" operator="equal">
      <formula>"AVANZANDO"</formula>
    </cfRule>
  </conditionalFormatting>
  <conditionalFormatting sqref="O39 O43:O53 O33:O37">
    <cfRule type="cellIs" dxfId="51" priority="5" operator="equal">
      <formula>"FINALIZADO"</formula>
    </cfRule>
  </conditionalFormatting>
  <conditionalFormatting sqref="O39 O43:O53 O33:O37">
    <cfRule type="cellIs" dxfId="50" priority="6" operator="equal">
      <formula>"AVANZANDO"</formula>
    </cfRule>
  </conditionalFormatting>
  <conditionalFormatting sqref="O30:O32">
    <cfRule type="cellIs" dxfId="49" priority="3" operator="equal">
      <formula>"FINALIZADO"</formula>
    </cfRule>
  </conditionalFormatting>
  <conditionalFormatting sqref="O30:O32">
    <cfRule type="cellIs" dxfId="48" priority="4" operator="equal">
      <formula>"AVANZANDO"</formula>
    </cfRule>
  </conditionalFormatting>
  <conditionalFormatting sqref="O10">
    <cfRule type="cellIs" dxfId="47" priority="1" operator="equal">
      <formula>"FINALIZADO"</formula>
    </cfRule>
  </conditionalFormatting>
  <conditionalFormatting sqref="O10">
    <cfRule type="cellIs" dxfId="46" priority="2" operator="equal">
      <formula>"AVANZANDO"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I2" sqref="I2:J2"/>
    </sheetView>
  </sheetViews>
  <sheetFormatPr baseColWidth="10" defaultColWidth="14.42578125" defaultRowHeight="15" customHeight="1"/>
  <cols>
    <col min="1" max="1" width="4.28515625" customWidth="1"/>
    <col min="2" max="2" width="34.28515625" customWidth="1"/>
    <col min="3" max="3" width="10.7109375" customWidth="1"/>
    <col min="4" max="4" width="16.7109375" customWidth="1"/>
    <col min="5" max="14" width="2.7109375" customWidth="1"/>
    <col min="15" max="15" width="19.28515625" customWidth="1"/>
    <col min="16" max="22" width="10.7109375" customWidth="1"/>
    <col min="23" max="23" width="34.7109375" customWidth="1"/>
    <col min="24" max="25" width="10.7109375" customWidth="1"/>
    <col min="26" max="35" width="2.7109375" customWidth="1"/>
    <col min="36" max="36" width="18.7109375" customWidth="1"/>
  </cols>
  <sheetData>
    <row r="1" spans="1:38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36" t="s">
        <v>4</v>
      </c>
      <c r="F1" s="42"/>
      <c r="G1" s="42"/>
      <c r="H1" s="42"/>
      <c r="I1" s="42"/>
      <c r="J1" s="42"/>
      <c r="K1" s="42"/>
      <c r="L1" s="42"/>
      <c r="M1" s="42"/>
      <c r="N1" s="43"/>
      <c r="O1" s="1" t="s">
        <v>5</v>
      </c>
      <c r="P1" s="1" t="s">
        <v>6</v>
      </c>
      <c r="V1" s="11" t="s">
        <v>0</v>
      </c>
      <c r="W1" s="11" t="s">
        <v>1</v>
      </c>
      <c r="X1" s="11" t="s">
        <v>2</v>
      </c>
      <c r="Y1" s="11" t="s">
        <v>3</v>
      </c>
      <c r="Z1" s="36" t="s">
        <v>4</v>
      </c>
      <c r="AA1" s="42"/>
      <c r="AB1" s="42"/>
      <c r="AC1" s="42"/>
      <c r="AD1" s="42"/>
      <c r="AE1" s="42"/>
      <c r="AF1" s="42"/>
      <c r="AG1" s="42"/>
      <c r="AH1" s="42"/>
      <c r="AI1" s="43"/>
      <c r="AJ1" s="11" t="s">
        <v>5</v>
      </c>
      <c r="AK1" s="11" t="s">
        <v>6</v>
      </c>
    </row>
    <row r="2" spans="1:38" ht="16.5" thickTop="1" thickBot="1">
      <c r="A2" s="11">
        <v>1</v>
      </c>
      <c r="B2" s="29" t="s">
        <v>76</v>
      </c>
      <c r="C2" s="11"/>
      <c r="D2" s="11" t="str">
        <f t="shared" ref="D2:D8" si="0">IF(B2&lt;&gt;"","WORD","")</f>
        <v>WORD</v>
      </c>
      <c r="E2" s="3">
        <v>43235</v>
      </c>
      <c r="F2" s="3">
        <v>43236</v>
      </c>
      <c r="G2" s="3">
        <v>43237</v>
      </c>
      <c r="H2" s="3">
        <v>43238</v>
      </c>
      <c r="I2" s="3">
        <v>43241</v>
      </c>
      <c r="J2" s="3">
        <v>43242</v>
      </c>
      <c r="K2" s="5"/>
      <c r="L2" s="5"/>
      <c r="M2" s="5"/>
      <c r="N2" s="5"/>
      <c r="O2" s="11" t="str">
        <f t="shared" ref="O2:O8" si="1">IF(AND(E2="",E2=""),"",IF(N2&lt;&gt;"","FINALIZADO","AVANZANDO"))</f>
        <v>AVANZANDO</v>
      </c>
      <c r="P2" s="11"/>
      <c r="V2" s="11">
        <v>1</v>
      </c>
      <c r="W2" s="11" t="s">
        <v>7</v>
      </c>
      <c r="X2" s="11"/>
      <c r="Y2" s="2" t="str">
        <f t="shared" ref="Y2:Y24" si="2">IF(W2&lt;&gt;"","WORD","")</f>
        <v>WORD</v>
      </c>
      <c r="Z2" s="3">
        <v>43196</v>
      </c>
      <c r="AA2" s="3">
        <v>43200</v>
      </c>
      <c r="AB2" s="3">
        <v>43202</v>
      </c>
      <c r="AC2" s="3">
        <v>43203</v>
      </c>
      <c r="AD2" s="3">
        <v>43208</v>
      </c>
      <c r="AE2" s="5"/>
      <c r="AF2" s="5"/>
      <c r="AG2" s="5"/>
      <c r="AH2" s="5"/>
      <c r="AI2" s="3">
        <v>43208</v>
      </c>
      <c r="AJ2" s="7" t="str">
        <f t="shared" ref="AJ2:AJ7" si="3">IF(AND(Z2="",Z2=""),"",IF(AI2&lt;&gt;"","FINALIZADO","AVANZANDO"))</f>
        <v>FINALIZADO</v>
      </c>
      <c r="AK2" s="11">
        <v>95</v>
      </c>
      <c r="AL2" t="s">
        <v>9</v>
      </c>
    </row>
    <row r="3" spans="1:38" ht="16.5" thickTop="1" thickBot="1">
      <c r="A3" s="11">
        <f t="shared" ref="A3:A24" si="4">+IF(B3&lt;&gt;"",A2+1,"")</f>
        <v>2</v>
      </c>
      <c r="B3" s="11" t="s">
        <v>10</v>
      </c>
      <c r="C3" s="11"/>
      <c r="D3" s="11" t="str">
        <f t="shared" si="0"/>
        <v>WORD</v>
      </c>
      <c r="E3" s="3">
        <v>43203</v>
      </c>
      <c r="F3" s="3">
        <v>43206</v>
      </c>
      <c r="G3" s="3">
        <v>43209</v>
      </c>
      <c r="H3" s="5"/>
      <c r="I3" s="5"/>
      <c r="J3" s="5"/>
      <c r="K3" s="5"/>
      <c r="L3" s="5"/>
      <c r="M3" s="5"/>
      <c r="N3" s="5"/>
      <c r="O3" s="11" t="str">
        <f t="shared" si="1"/>
        <v>AVANZANDO</v>
      </c>
      <c r="P3" s="11"/>
      <c r="V3" s="11">
        <f>+IF(W3&lt;&gt;"",V2+1,"")</f>
        <v>2</v>
      </c>
      <c r="W3" s="11" t="s">
        <v>29</v>
      </c>
      <c r="X3" s="11"/>
      <c r="Y3" s="2" t="str">
        <f>IF(W3&lt;&gt;"","WORD","")</f>
        <v>WORD</v>
      </c>
      <c r="Z3" s="8" t="s">
        <v>14</v>
      </c>
      <c r="AA3" s="8"/>
      <c r="AB3" s="8"/>
      <c r="AC3" s="8"/>
      <c r="AD3" s="8"/>
      <c r="AE3" s="3">
        <v>43192</v>
      </c>
      <c r="AF3" s="3">
        <v>43200</v>
      </c>
      <c r="AG3" s="3">
        <v>43202</v>
      </c>
      <c r="AH3" s="3">
        <v>43203</v>
      </c>
      <c r="AI3" s="3">
        <v>43207</v>
      </c>
      <c r="AJ3" s="7" t="str">
        <f>IF(AND(Z3="",Z3=""),"",IF(AI3&lt;&gt;"","FINALIZADO","AVANZANDO"))</f>
        <v>FINALIZADO</v>
      </c>
      <c r="AK3" s="11">
        <v>78</v>
      </c>
      <c r="AL3" t="s">
        <v>9</v>
      </c>
    </row>
    <row r="4" spans="1:38" ht="16.5" thickTop="1" thickBot="1">
      <c r="A4" s="11">
        <f t="shared" si="4"/>
        <v>3</v>
      </c>
      <c r="B4" s="29" t="s">
        <v>11</v>
      </c>
      <c r="C4" s="11"/>
      <c r="D4" s="11" t="str">
        <f t="shared" si="0"/>
        <v>WORD</v>
      </c>
      <c r="E4" s="3">
        <v>43222</v>
      </c>
      <c r="F4" s="3">
        <v>43228</v>
      </c>
      <c r="G4" s="31"/>
      <c r="H4" s="23"/>
      <c r="I4" s="3">
        <v>43237</v>
      </c>
      <c r="J4" s="5"/>
      <c r="K4" s="5"/>
      <c r="L4" s="5"/>
      <c r="M4" s="5"/>
      <c r="N4" s="5"/>
      <c r="O4" s="11" t="str">
        <f t="shared" si="1"/>
        <v>AVANZANDO</v>
      </c>
      <c r="P4" s="11"/>
      <c r="V4" s="11">
        <f t="shared" ref="V4:V24" si="5">+IF(W4&lt;&gt;"",V3+1,"")</f>
        <v>3</v>
      </c>
      <c r="W4" s="11" t="s">
        <v>13</v>
      </c>
      <c r="X4" s="11"/>
      <c r="Y4" s="2" t="str">
        <f t="shared" si="2"/>
        <v>WORD</v>
      </c>
      <c r="Z4" s="3">
        <v>43195</v>
      </c>
      <c r="AA4" s="3">
        <v>43196</v>
      </c>
      <c r="AB4" s="3">
        <v>43203</v>
      </c>
      <c r="AC4" s="3">
        <v>43206</v>
      </c>
      <c r="AD4" s="3">
        <v>43208</v>
      </c>
      <c r="AE4" s="5"/>
      <c r="AF4" s="5"/>
      <c r="AG4" s="5"/>
      <c r="AH4" s="5"/>
      <c r="AI4" s="3">
        <v>43208</v>
      </c>
      <c r="AJ4" s="7" t="str">
        <f t="shared" si="3"/>
        <v>FINALIZADO</v>
      </c>
      <c r="AK4" s="11">
        <v>88</v>
      </c>
      <c r="AL4" t="s">
        <v>9</v>
      </c>
    </row>
    <row r="5" spans="1:38" ht="16.5" thickTop="1" thickBot="1">
      <c r="A5" s="11">
        <f t="shared" si="4"/>
        <v>4</v>
      </c>
      <c r="B5" s="11" t="s">
        <v>16</v>
      </c>
      <c r="C5" s="11"/>
      <c r="D5" s="11" t="str">
        <f t="shared" si="0"/>
        <v>WORD</v>
      </c>
      <c r="E5" s="8" t="s">
        <v>14</v>
      </c>
      <c r="F5" s="8"/>
      <c r="G5" s="8"/>
      <c r="H5" s="5"/>
      <c r="I5" s="5"/>
      <c r="J5" s="5"/>
      <c r="K5" s="5"/>
      <c r="L5" s="5"/>
      <c r="M5" s="5"/>
      <c r="N5" s="5"/>
      <c r="O5" s="11" t="str">
        <f t="shared" si="1"/>
        <v>AVANZANDO</v>
      </c>
      <c r="P5" s="11"/>
      <c r="V5" s="11">
        <f t="shared" si="5"/>
        <v>4</v>
      </c>
      <c r="W5" s="11" t="s">
        <v>31</v>
      </c>
      <c r="X5" s="11"/>
      <c r="Y5" s="2" t="str">
        <f>IF(W5&lt;&gt;"","WORD","")</f>
        <v>WORD</v>
      </c>
      <c r="Z5" s="3">
        <v>43199</v>
      </c>
      <c r="AA5" s="3">
        <v>43200</v>
      </c>
      <c r="AB5" s="3">
        <v>43201</v>
      </c>
      <c r="AC5" s="3">
        <v>43206</v>
      </c>
      <c r="AD5" s="3">
        <v>43207</v>
      </c>
      <c r="AE5" s="3">
        <v>43208</v>
      </c>
      <c r="AF5" s="5"/>
      <c r="AG5" s="5"/>
      <c r="AH5" s="5"/>
      <c r="AI5" s="3">
        <v>43208</v>
      </c>
      <c r="AJ5" s="7" t="str">
        <f>IF(AND(Z5="",Z5=""),"",IF(AI5&lt;&gt;"","FINALIZADO","AVANZANDO"))</f>
        <v>FINALIZADO</v>
      </c>
      <c r="AK5" s="11">
        <v>97</v>
      </c>
      <c r="AL5" t="s">
        <v>9</v>
      </c>
    </row>
    <row r="6" spans="1:38" ht="16.5" thickTop="1" thickBot="1">
      <c r="A6" s="11">
        <f t="shared" si="4"/>
        <v>5</v>
      </c>
      <c r="B6" s="11" t="s">
        <v>22</v>
      </c>
      <c r="C6" s="11"/>
      <c r="D6" s="11" t="str">
        <f t="shared" si="0"/>
        <v>WORD</v>
      </c>
      <c r="E6" s="8" t="s">
        <v>14</v>
      </c>
      <c r="F6" s="8"/>
      <c r="G6" s="8"/>
      <c r="H6" s="5"/>
      <c r="I6" s="5"/>
      <c r="J6" s="5"/>
      <c r="K6" s="5"/>
      <c r="L6" s="5"/>
      <c r="M6" s="5"/>
      <c r="N6" s="5"/>
      <c r="O6" s="11" t="str">
        <f t="shared" si="1"/>
        <v>AVANZANDO</v>
      </c>
      <c r="P6" s="11"/>
      <c r="V6" s="11">
        <f t="shared" si="5"/>
        <v>5</v>
      </c>
      <c r="W6" s="11" t="s">
        <v>18</v>
      </c>
      <c r="X6" s="11"/>
      <c r="Y6" s="2" t="str">
        <f t="shared" si="2"/>
        <v>WORD</v>
      </c>
      <c r="Z6" s="3">
        <v>43206</v>
      </c>
      <c r="AA6" s="3">
        <v>43207</v>
      </c>
      <c r="AB6" s="3">
        <v>43208</v>
      </c>
      <c r="AC6" s="3">
        <v>43209</v>
      </c>
      <c r="AD6" s="3">
        <v>43210</v>
      </c>
      <c r="AE6" s="5"/>
      <c r="AF6" s="5"/>
      <c r="AG6" s="5"/>
      <c r="AH6" s="5"/>
      <c r="AI6" s="3">
        <v>43210</v>
      </c>
      <c r="AJ6" s="7" t="str">
        <f t="shared" si="3"/>
        <v>FINALIZADO</v>
      </c>
      <c r="AK6" s="11">
        <v>98</v>
      </c>
      <c r="AL6" t="s">
        <v>9</v>
      </c>
    </row>
    <row r="7" spans="1:38" ht="16.5" thickTop="1" thickBot="1">
      <c r="A7" s="11">
        <f t="shared" si="4"/>
        <v>6</v>
      </c>
      <c r="B7" s="11" t="s">
        <v>27</v>
      </c>
      <c r="C7" s="11"/>
      <c r="D7" s="11" t="str">
        <f t="shared" si="0"/>
        <v>WORD</v>
      </c>
      <c r="E7" s="3">
        <v>43195</v>
      </c>
      <c r="F7" s="3">
        <v>43199</v>
      </c>
      <c r="G7" s="3">
        <v>43200</v>
      </c>
      <c r="H7" s="5"/>
      <c r="I7" s="5"/>
      <c r="J7" s="5"/>
      <c r="K7" s="5"/>
      <c r="L7" s="5"/>
      <c r="M7" s="5"/>
      <c r="N7" s="5"/>
      <c r="O7" s="11" t="str">
        <f t="shared" si="1"/>
        <v>AVANZANDO</v>
      </c>
      <c r="P7" s="16"/>
      <c r="V7" s="11">
        <f t="shared" si="5"/>
        <v>6</v>
      </c>
      <c r="W7" s="11" t="s">
        <v>20</v>
      </c>
      <c r="X7" s="11"/>
      <c r="Y7" s="2" t="str">
        <f t="shared" si="2"/>
        <v>WORD</v>
      </c>
      <c r="Z7" s="5" t="s">
        <v>14</v>
      </c>
      <c r="AA7" s="5"/>
      <c r="AB7" s="5"/>
      <c r="AC7" s="5"/>
      <c r="AD7" s="5"/>
      <c r="AE7" s="5"/>
      <c r="AF7" s="5"/>
      <c r="AG7" s="5"/>
      <c r="AH7" s="5"/>
      <c r="AI7" s="5" t="s">
        <v>21</v>
      </c>
      <c r="AJ7" s="7" t="str">
        <f t="shared" si="3"/>
        <v>FINALIZADO</v>
      </c>
      <c r="AK7" s="11">
        <v>92</v>
      </c>
      <c r="AL7" t="s">
        <v>9</v>
      </c>
    </row>
    <row r="8" spans="1:38" ht="16.5" thickTop="1" thickBot="1">
      <c r="A8" s="11">
        <f t="shared" si="4"/>
        <v>7</v>
      </c>
      <c r="B8" s="33" t="s">
        <v>28</v>
      </c>
      <c r="C8" s="11"/>
      <c r="D8" s="11" t="str">
        <f t="shared" si="0"/>
        <v>WORD</v>
      </c>
      <c r="E8" s="3">
        <v>43196</v>
      </c>
      <c r="F8" s="3">
        <v>43199</v>
      </c>
      <c r="G8" s="3">
        <v>43200</v>
      </c>
      <c r="H8" s="3">
        <v>43201</v>
      </c>
      <c r="I8" s="3">
        <v>43203</v>
      </c>
      <c r="J8" s="3">
        <v>43206</v>
      </c>
      <c r="K8" s="5"/>
      <c r="L8" s="5"/>
      <c r="M8" s="5"/>
      <c r="N8" s="5"/>
      <c r="O8" s="11" t="str">
        <f t="shared" si="1"/>
        <v>AVANZANDO</v>
      </c>
      <c r="P8" s="11"/>
      <c r="V8" s="11">
        <f t="shared" si="5"/>
        <v>7</v>
      </c>
      <c r="W8" s="11" t="s">
        <v>24</v>
      </c>
      <c r="X8" s="11"/>
      <c r="Y8" s="11" t="str">
        <f>IF(W8&lt;&gt;"","WORD","")</f>
        <v>WORD</v>
      </c>
      <c r="Z8" s="3">
        <v>43195</v>
      </c>
      <c r="AA8" s="3">
        <v>43196</v>
      </c>
      <c r="AB8" s="3">
        <v>43200</v>
      </c>
      <c r="AC8" s="3">
        <v>43201</v>
      </c>
      <c r="AD8" s="3">
        <v>43202</v>
      </c>
      <c r="AE8" s="3">
        <v>43206</v>
      </c>
      <c r="AF8" s="3">
        <v>43207</v>
      </c>
      <c r="AG8" s="3">
        <v>43209</v>
      </c>
      <c r="AH8" s="3">
        <v>43210</v>
      </c>
      <c r="AI8" s="3">
        <v>43214</v>
      </c>
      <c r="AJ8" s="11" t="str">
        <f>IF(AND(Z8="",Z8=""),"",IF(AI8&lt;&gt;"","FINALIZADO","AVANZANDO"))</f>
        <v>FINALIZADO</v>
      </c>
      <c r="AK8" s="11">
        <v>68</v>
      </c>
      <c r="AL8" s="19" t="s">
        <v>9</v>
      </c>
    </row>
    <row r="9" spans="1:38" ht="16.5" thickTop="1" thickBot="1">
      <c r="A9" s="11" t="str">
        <f t="shared" si="4"/>
        <v/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1"/>
      <c r="V9" s="11">
        <f t="shared" si="5"/>
        <v>8</v>
      </c>
      <c r="W9" s="11" t="s">
        <v>33</v>
      </c>
      <c r="X9" s="11"/>
      <c r="Y9" s="11" t="str">
        <f>IF(W9&lt;&gt;"","WORD","")</f>
        <v>WORD</v>
      </c>
      <c r="Z9" s="3">
        <f ca="1">TODAY()</f>
        <v>43242</v>
      </c>
      <c r="AA9" s="5"/>
      <c r="AB9" s="5"/>
      <c r="AC9" s="5"/>
      <c r="AD9" s="5"/>
      <c r="AE9" s="5"/>
      <c r="AF9" s="5"/>
      <c r="AG9" s="5"/>
      <c r="AH9" s="5"/>
      <c r="AI9" s="18" t="s">
        <v>67</v>
      </c>
      <c r="AJ9" s="11" t="str">
        <f ca="1">IF(AND(Z9="",Z9=""),"",IF(AI9&lt;&gt;"","FINALIZADO","AVANZANDO"))</f>
        <v>FINALIZADO</v>
      </c>
      <c r="AK9" s="21">
        <v>90</v>
      </c>
      <c r="AL9" s="19" t="s">
        <v>65</v>
      </c>
    </row>
    <row r="10" spans="1:38" ht="16.5" thickTop="1" thickBot="1">
      <c r="A10" s="11" t="str">
        <f t="shared" si="4"/>
        <v/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  <c r="V10" s="11">
        <f t="shared" si="5"/>
        <v>9</v>
      </c>
      <c r="W10" s="22" t="s">
        <v>68</v>
      </c>
      <c r="X10" s="14"/>
      <c r="Y10" s="20" t="str">
        <f>IF(W10&lt;&gt;"","WORD","")</f>
        <v>WORD</v>
      </c>
      <c r="Z10" s="18" t="s">
        <v>69</v>
      </c>
      <c r="AA10" s="14"/>
      <c r="AB10" s="14"/>
      <c r="AC10" s="14"/>
      <c r="AD10" s="14"/>
      <c r="AE10" s="14"/>
      <c r="AF10" s="14"/>
      <c r="AG10" s="14"/>
      <c r="AH10" s="14"/>
      <c r="AI10" s="18" t="s">
        <v>69</v>
      </c>
      <c r="AJ10" s="11" t="str">
        <f t="shared" ref="AJ10:AJ24" si="6">IF(AND(Z10="",Z10=""),"",IF(AI10&lt;&gt;"","FINALIZADO","AVANZANDO"))</f>
        <v>FINALIZADO</v>
      </c>
      <c r="AK10" s="21">
        <v>100</v>
      </c>
      <c r="AL10" s="19" t="s">
        <v>65</v>
      </c>
    </row>
    <row r="11" spans="1:38" ht="16.5" thickTop="1" thickBot="1">
      <c r="A11" s="11" t="str">
        <f t="shared" si="4"/>
        <v/>
      </c>
      <c r="B11" s="16"/>
      <c r="C11" s="16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"/>
      <c r="V11" s="11">
        <f t="shared" si="5"/>
        <v>10</v>
      </c>
      <c r="W11" s="22" t="s">
        <v>70</v>
      </c>
      <c r="X11" s="14"/>
      <c r="Y11" s="21" t="str">
        <f>IF(W11&lt;&gt;"","WORD","")</f>
        <v>WORD</v>
      </c>
      <c r="Z11" s="18" t="s">
        <v>69</v>
      </c>
      <c r="AA11" s="14"/>
      <c r="AB11" s="14"/>
      <c r="AC11" s="14"/>
      <c r="AD11" s="14"/>
      <c r="AE11" s="14"/>
      <c r="AF11" s="14"/>
      <c r="AG11" s="14"/>
      <c r="AH11" s="14"/>
      <c r="AI11" s="18" t="s">
        <v>69</v>
      </c>
      <c r="AJ11" s="11" t="str">
        <f t="shared" si="6"/>
        <v>FINALIZADO</v>
      </c>
      <c r="AK11" s="21">
        <v>100</v>
      </c>
      <c r="AL11" s="19" t="s">
        <v>65</v>
      </c>
    </row>
    <row r="12" spans="1:38" ht="16.5" thickTop="1" thickBot="1">
      <c r="A12" s="11" t="str">
        <f t="shared" si="4"/>
        <v/>
      </c>
      <c r="B12" s="16"/>
      <c r="C12" s="16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1"/>
      <c r="V12" s="11" t="str">
        <f t="shared" si="5"/>
        <v/>
      </c>
      <c r="W12" s="21"/>
      <c r="X12" s="14"/>
      <c r="Y12" s="21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1" t="str">
        <f t="shared" si="6"/>
        <v/>
      </c>
      <c r="AK12" s="21"/>
    </row>
    <row r="13" spans="1:38" ht="16.5" thickTop="1" thickBot="1">
      <c r="A13" s="11" t="str">
        <f t="shared" si="4"/>
        <v/>
      </c>
      <c r="B13" s="11"/>
      <c r="C13" s="1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1"/>
      <c r="V13" s="11" t="str">
        <f t="shared" si="5"/>
        <v/>
      </c>
      <c r="W13" s="21"/>
      <c r="X13" s="14"/>
      <c r="Y13" s="21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1" t="str">
        <f t="shared" si="6"/>
        <v/>
      </c>
      <c r="AK13" s="21"/>
    </row>
    <row r="14" spans="1:38" ht="16.5" thickTop="1" thickBot="1">
      <c r="A14" s="11" t="str">
        <f t="shared" si="4"/>
        <v/>
      </c>
      <c r="B14" s="11"/>
      <c r="C14" s="11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1"/>
      <c r="V14" s="11" t="str">
        <f t="shared" si="5"/>
        <v/>
      </c>
      <c r="W14" s="21"/>
      <c r="X14" s="14"/>
      <c r="Y14" s="21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1" t="str">
        <f t="shared" si="6"/>
        <v/>
      </c>
      <c r="AK14" s="21"/>
    </row>
    <row r="15" spans="1:38" ht="16.5" thickTop="1" thickBot="1">
      <c r="A15" s="11" t="str">
        <f t="shared" si="4"/>
        <v/>
      </c>
      <c r="B15" s="16"/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1"/>
      <c r="V15" s="11" t="str">
        <f t="shared" si="5"/>
        <v/>
      </c>
      <c r="W15" s="21"/>
      <c r="X15" s="14"/>
      <c r="Y15" s="21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1" t="str">
        <f t="shared" si="6"/>
        <v/>
      </c>
      <c r="AK15" s="21"/>
    </row>
    <row r="16" spans="1:38" ht="16.5" thickTop="1" thickBot="1">
      <c r="A16" s="11" t="str">
        <f t="shared" si="4"/>
        <v/>
      </c>
      <c r="B16" s="11"/>
      <c r="C16" s="11"/>
      <c r="D16" s="11" t="str">
        <f t="shared" ref="D16:D24" si="7">IF(B16&lt;&gt;"","WORD","")</f>
        <v/>
      </c>
      <c r="E16" s="5" t="str">
        <f t="shared" ref="E16:E24" ca="1" si="8">IF(B16="","",TODAY())</f>
        <v/>
      </c>
      <c r="F16" s="5"/>
      <c r="G16" s="5"/>
      <c r="H16" s="5"/>
      <c r="I16" s="5"/>
      <c r="J16" s="5"/>
      <c r="K16" s="5"/>
      <c r="L16" s="5"/>
      <c r="M16" s="5"/>
      <c r="N16" s="5"/>
      <c r="O16" s="11" t="str">
        <f t="shared" ref="O16:O24" ca="1" si="9">IF(AND(E16="",E16=""),"",IF(N16&lt;&gt;"","FINALIZADO","AVANZANDO"))</f>
        <v/>
      </c>
      <c r="P16" s="11"/>
      <c r="V16" s="11" t="str">
        <f t="shared" si="5"/>
        <v/>
      </c>
      <c r="W16" s="21"/>
      <c r="X16" s="14"/>
      <c r="Y16" s="21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1" t="str">
        <f t="shared" si="6"/>
        <v/>
      </c>
      <c r="AK16" s="21"/>
    </row>
    <row r="17" spans="1:37" ht="16.5" thickTop="1" thickBot="1">
      <c r="A17" s="11" t="str">
        <f t="shared" si="4"/>
        <v/>
      </c>
      <c r="B17" s="11"/>
      <c r="C17" s="11"/>
      <c r="D17" s="11" t="str">
        <f t="shared" si="7"/>
        <v/>
      </c>
      <c r="E17" s="5" t="str">
        <f t="shared" ca="1" si="8"/>
        <v/>
      </c>
      <c r="F17" s="5"/>
      <c r="G17" s="5"/>
      <c r="H17" s="5"/>
      <c r="I17" s="5"/>
      <c r="J17" s="5"/>
      <c r="K17" s="5"/>
      <c r="L17" s="5"/>
      <c r="M17" s="5"/>
      <c r="N17" s="5"/>
      <c r="O17" s="11" t="str">
        <f t="shared" ca="1" si="9"/>
        <v/>
      </c>
      <c r="P17" s="11"/>
      <c r="V17" s="11" t="str">
        <f t="shared" si="5"/>
        <v/>
      </c>
      <c r="W17" s="21"/>
      <c r="X17" s="14"/>
      <c r="Y17" s="21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1" t="str">
        <f t="shared" si="6"/>
        <v/>
      </c>
      <c r="AK17" s="21"/>
    </row>
    <row r="18" spans="1:37" ht="16.5" thickTop="1" thickBot="1">
      <c r="A18" s="11" t="str">
        <f t="shared" si="4"/>
        <v/>
      </c>
      <c r="B18" s="11"/>
      <c r="C18" s="5"/>
      <c r="D18" s="11" t="str">
        <f t="shared" si="7"/>
        <v/>
      </c>
      <c r="E18" s="5" t="str">
        <f t="shared" ca="1" si="8"/>
        <v/>
      </c>
      <c r="F18" s="5"/>
      <c r="G18" s="5"/>
      <c r="H18" s="5"/>
      <c r="I18" s="5"/>
      <c r="J18" s="5"/>
      <c r="K18" s="5"/>
      <c r="L18" s="5"/>
      <c r="M18" s="5"/>
      <c r="N18" s="5"/>
      <c r="O18" s="11" t="str">
        <f t="shared" ca="1" si="9"/>
        <v/>
      </c>
      <c r="P18" s="11"/>
      <c r="V18" s="11" t="str">
        <f t="shared" si="5"/>
        <v/>
      </c>
      <c r="W18" s="21"/>
      <c r="X18" s="14"/>
      <c r="Y18" s="21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1" t="str">
        <f t="shared" si="6"/>
        <v/>
      </c>
      <c r="AK18" s="21"/>
    </row>
    <row r="19" spans="1:37" ht="16.5" thickTop="1" thickBot="1">
      <c r="A19" s="11" t="str">
        <f t="shared" si="4"/>
        <v/>
      </c>
      <c r="B19" s="11"/>
      <c r="C19" s="5"/>
      <c r="D19" s="11" t="str">
        <f t="shared" si="7"/>
        <v/>
      </c>
      <c r="E19" s="5" t="str">
        <f t="shared" ca="1" si="8"/>
        <v/>
      </c>
      <c r="F19" s="5"/>
      <c r="G19" s="5"/>
      <c r="H19" s="5"/>
      <c r="I19" s="5"/>
      <c r="J19" s="5"/>
      <c r="K19" s="5"/>
      <c r="L19" s="5"/>
      <c r="M19" s="5"/>
      <c r="N19" s="5"/>
      <c r="O19" s="11" t="str">
        <f t="shared" ca="1" si="9"/>
        <v/>
      </c>
      <c r="P19" s="11"/>
      <c r="V19" s="11" t="str">
        <f t="shared" si="5"/>
        <v/>
      </c>
      <c r="W19" s="11"/>
      <c r="X19" s="5"/>
      <c r="Y19" s="2" t="str">
        <f t="shared" si="2"/>
        <v/>
      </c>
      <c r="Z19" s="5" t="str">
        <f t="shared" ref="Z19:Z24" ca="1" si="10">IF(W19="","",TODAY())</f>
        <v/>
      </c>
      <c r="AA19" s="5"/>
      <c r="AB19" s="5"/>
      <c r="AC19" s="5"/>
      <c r="AD19" s="5"/>
      <c r="AE19" s="5"/>
      <c r="AF19" s="5"/>
      <c r="AG19" s="5"/>
      <c r="AH19" s="5"/>
      <c r="AI19" s="5"/>
      <c r="AJ19" s="11" t="str">
        <f t="shared" ca="1" si="6"/>
        <v/>
      </c>
      <c r="AK19" s="11"/>
    </row>
    <row r="20" spans="1:37" ht="16.5" thickTop="1" thickBot="1">
      <c r="A20" s="11" t="str">
        <f t="shared" si="4"/>
        <v/>
      </c>
      <c r="B20" s="11"/>
      <c r="C20" s="5"/>
      <c r="D20" s="11" t="str">
        <f t="shared" si="7"/>
        <v/>
      </c>
      <c r="E20" s="5" t="str">
        <f t="shared" ca="1" si="8"/>
        <v/>
      </c>
      <c r="F20" s="5"/>
      <c r="G20" s="5"/>
      <c r="H20" s="5"/>
      <c r="I20" s="5"/>
      <c r="J20" s="5"/>
      <c r="K20" s="5"/>
      <c r="L20" s="5"/>
      <c r="M20" s="5"/>
      <c r="N20" s="5"/>
      <c r="O20" s="11" t="str">
        <f t="shared" ca="1" si="9"/>
        <v/>
      </c>
      <c r="P20" s="11"/>
      <c r="V20" s="11" t="str">
        <f t="shared" si="5"/>
        <v/>
      </c>
      <c r="W20" s="11"/>
      <c r="X20" s="5"/>
      <c r="Y20" s="2" t="str">
        <f t="shared" si="2"/>
        <v/>
      </c>
      <c r="Z20" s="5" t="str">
        <f t="shared" ca="1" si="10"/>
        <v/>
      </c>
      <c r="AA20" s="5"/>
      <c r="AB20" s="5"/>
      <c r="AC20" s="5"/>
      <c r="AD20" s="5"/>
      <c r="AE20" s="5"/>
      <c r="AF20" s="5"/>
      <c r="AG20" s="5"/>
      <c r="AH20" s="5"/>
      <c r="AI20" s="5"/>
      <c r="AJ20" s="11" t="str">
        <f t="shared" ca="1" si="6"/>
        <v/>
      </c>
      <c r="AK20" s="11"/>
    </row>
    <row r="21" spans="1:37" ht="15.75" customHeight="1" thickTop="1" thickBot="1">
      <c r="A21" s="11" t="str">
        <f t="shared" si="4"/>
        <v/>
      </c>
      <c r="B21" s="11"/>
      <c r="C21" s="5"/>
      <c r="D21" s="11" t="str">
        <f t="shared" si="7"/>
        <v/>
      </c>
      <c r="E21" s="5" t="str">
        <f t="shared" ca="1" si="8"/>
        <v/>
      </c>
      <c r="F21" s="5"/>
      <c r="G21" s="5"/>
      <c r="H21" s="5"/>
      <c r="I21" s="5"/>
      <c r="J21" s="5"/>
      <c r="K21" s="5"/>
      <c r="L21" s="5"/>
      <c r="M21" s="5"/>
      <c r="N21" s="5"/>
      <c r="O21" s="11" t="str">
        <f t="shared" ca="1" si="9"/>
        <v/>
      </c>
      <c r="P21" s="11"/>
      <c r="V21" s="11" t="str">
        <f t="shared" si="5"/>
        <v/>
      </c>
      <c r="W21" s="11"/>
      <c r="X21" s="5"/>
      <c r="Y21" s="2" t="str">
        <f t="shared" si="2"/>
        <v/>
      </c>
      <c r="Z21" s="5" t="str">
        <f t="shared" ca="1" si="10"/>
        <v/>
      </c>
      <c r="AA21" s="5"/>
      <c r="AB21" s="5"/>
      <c r="AC21" s="5"/>
      <c r="AD21" s="5"/>
      <c r="AE21" s="5"/>
      <c r="AF21" s="5"/>
      <c r="AG21" s="5"/>
      <c r="AH21" s="5"/>
      <c r="AI21" s="5"/>
      <c r="AJ21" s="11" t="str">
        <f t="shared" ca="1" si="6"/>
        <v/>
      </c>
      <c r="AK21" s="11"/>
    </row>
    <row r="22" spans="1:37" ht="15.75" customHeight="1" thickTop="1" thickBot="1">
      <c r="A22" s="11" t="str">
        <f t="shared" si="4"/>
        <v/>
      </c>
      <c r="B22" s="11"/>
      <c r="C22" s="5"/>
      <c r="D22" s="11" t="str">
        <f t="shared" si="7"/>
        <v/>
      </c>
      <c r="E22" s="5" t="str">
        <f t="shared" ca="1" si="8"/>
        <v/>
      </c>
      <c r="F22" s="5"/>
      <c r="G22" s="5"/>
      <c r="H22" s="5"/>
      <c r="I22" s="5"/>
      <c r="J22" s="5"/>
      <c r="K22" s="5"/>
      <c r="L22" s="5"/>
      <c r="M22" s="5"/>
      <c r="N22" s="5"/>
      <c r="O22" s="11" t="str">
        <f t="shared" ca="1" si="9"/>
        <v/>
      </c>
      <c r="P22" s="11"/>
      <c r="V22" s="11" t="str">
        <f t="shared" si="5"/>
        <v/>
      </c>
      <c r="W22" s="11"/>
      <c r="X22" s="5"/>
      <c r="Y22" s="2" t="str">
        <f t="shared" si="2"/>
        <v/>
      </c>
      <c r="Z22" s="5" t="str">
        <f t="shared" ca="1" si="10"/>
        <v/>
      </c>
      <c r="AA22" s="5"/>
      <c r="AB22" s="5"/>
      <c r="AC22" s="5"/>
      <c r="AD22" s="5"/>
      <c r="AE22" s="5"/>
      <c r="AF22" s="5"/>
      <c r="AG22" s="5"/>
      <c r="AH22" s="5"/>
      <c r="AI22" s="5"/>
      <c r="AJ22" s="11" t="str">
        <f t="shared" ca="1" si="6"/>
        <v/>
      </c>
      <c r="AK22" s="11"/>
    </row>
    <row r="23" spans="1:37" ht="15.75" customHeight="1" thickTop="1" thickBot="1">
      <c r="A23" s="11" t="str">
        <f t="shared" si="4"/>
        <v/>
      </c>
      <c r="B23" s="11"/>
      <c r="C23" s="5"/>
      <c r="D23" s="11" t="str">
        <f t="shared" si="7"/>
        <v/>
      </c>
      <c r="E23" s="5" t="str">
        <f t="shared" ca="1" si="8"/>
        <v/>
      </c>
      <c r="F23" s="5"/>
      <c r="G23" s="5"/>
      <c r="H23" s="5"/>
      <c r="I23" s="5"/>
      <c r="J23" s="5"/>
      <c r="K23" s="5"/>
      <c r="L23" s="5"/>
      <c r="M23" s="5"/>
      <c r="N23" s="5"/>
      <c r="O23" s="11" t="str">
        <f t="shared" ca="1" si="9"/>
        <v/>
      </c>
      <c r="P23" s="11"/>
      <c r="V23" s="11" t="str">
        <f t="shared" si="5"/>
        <v/>
      </c>
      <c r="W23" s="11"/>
      <c r="X23" s="5"/>
      <c r="Y23" s="2" t="str">
        <f t="shared" si="2"/>
        <v/>
      </c>
      <c r="Z23" s="5" t="str">
        <f t="shared" ca="1" si="10"/>
        <v/>
      </c>
      <c r="AA23" s="5"/>
      <c r="AB23" s="5"/>
      <c r="AC23" s="5"/>
      <c r="AD23" s="5"/>
      <c r="AE23" s="5"/>
      <c r="AF23" s="5"/>
      <c r="AG23" s="5"/>
      <c r="AH23" s="5"/>
      <c r="AI23" s="5"/>
      <c r="AJ23" s="11" t="str">
        <f t="shared" ca="1" si="6"/>
        <v/>
      </c>
      <c r="AK23" s="11"/>
    </row>
    <row r="24" spans="1:37" ht="15.75" customHeight="1" thickTop="1" thickBot="1">
      <c r="A24" s="11" t="str">
        <f t="shared" si="4"/>
        <v/>
      </c>
      <c r="B24" s="11"/>
      <c r="C24" s="5"/>
      <c r="D24" s="11" t="str">
        <f t="shared" si="7"/>
        <v/>
      </c>
      <c r="E24" s="5" t="str">
        <f t="shared" ca="1" si="8"/>
        <v/>
      </c>
      <c r="F24" s="5"/>
      <c r="G24" s="5"/>
      <c r="H24" s="5"/>
      <c r="I24" s="5"/>
      <c r="J24" s="5"/>
      <c r="K24" s="5"/>
      <c r="L24" s="5"/>
      <c r="M24" s="5"/>
      <c r="N24" s="5"/>
      <c r="O24" s="11" t="str">
        <f t="shared" ca="1" si="9"/>
        <v/>
      </c>
      <c r="P24" s="11"/>
      <c r="V24" s="11" t="str">
        <f t="shared" si="5"/>
        <v/>
      </c>
      <c r="W24" s="11"/>
      <c r="X24" s="5"/>
      <c r="Y24" s="2" t="str">
        <f t="shared" si="2"/>
        <v/>
      </c>
      <c r="Z24" s="5" t="str">
        <f t="shared" ca="1" si="10"/>
        <v/>
      </c>
      <c r="AA24" s="5"/>
      <c r="AB24" s="5"/>
      <c r="AC24" s="5"/>
      <c r="AD24" s="5"/>
      <c r="AE24" s="5"/>
      <c r="AF24" s="5"/>
      <c r="AG24" s="5"/>
      <c r="AH24" s="5"/>
      <c r="AI24" s="5"/>
      <c r="AJ24" s="11" t="str">
        <f t="shared" ca="1" si="6"/>
        <v/>
      </c>
      <c r="AK24" s="11"/>
    </row>
    <row r="25" spans="1:37" ht="15.75" customHeight="1" thickTop="1"/>
    <row r="26" spans="1:37" ht="15.75" customHeight="1"/>
    <row r="27" spans="1:37" ht="15.75" customHeight="1"/>
    <row r="28" spans="1:37" ht="15.75" customHeight="1"/>
    <row r="29" spans="1:37" ht="15.75" customHeight="1"/>
    <row r="30" spans="1:37" ht="15.75" customHeight="1" thickBot="1"/>
    <row r="31" spans="1:37" ht="15.75" customHeight="1" thickTop="1" thickBot="1">
      <c r="A31" s="45" t="s">
        <v>64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37" ht="15.75" customHeight="1" thickTop="1" thickBo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 ht="15.75" customHeight="1" thickTop="1" thickBot="1">
      <c r="A33" s="11" t="s">
        <v>0</v>
      </c>
      <c r="B33" s="11" t="s">
        <v>1</v>
      </c>
      <c r="C33" s="11" t="s">
        <v>2</v>
      </c>
      <c r="D33" s="11" t="s">
        <v>3</v>
      </c>
      <c r="E33" s="39" t="s">
        <v>4</v>
      </c>
      <c r="F33" s="44"/>
      <c r="G33" s="44"/>
      <c r="H33" s="44"/>
      <c r="I33" s="44"/>
      <c r="J33" s="44"/>
      <c r="K33" s="44"/>
      <c r="L33" s="44"/>
      <c r="M33" s="44"/>
      <c r="N33" s="44"/>
      <c r="O33" s="11" t="s">
        <v>5</v>
      </c>
      <c r="P33" s="11" t="s">
        <v>6</v>
      </c>
    </row>
    <row r="34" spans="1:16" ht="15.75" customHeight="1" thickTop="1" thickBot="1">
      <c r="A34" s="11">
        <v>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ht="15.75" customHeight="1" thickTop="1" thickBot="1">
      <c r="A35" s="11" t="str">
        <f>+IF(B35&lt;&gt;"",A34+1,"")</f>
        <v/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t="15.75" customHeight="1" thickTop="1" thickBot="1">
      <c r="A36" s="11" t="str">
        <f t="shared" ref="A36:A56" si="11">+IF(B36&lt;&gt;"",A35+1,"")</f>
        <v/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5.75" customHeight="1" thickTop="1" thickBot="1">
      <c r="A37" s="11" t="str">
        <f t="shared" si="11"/>
        <v/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ht="15.75" customHeight="1" thickTop="1" thickBot="1">
      <c r="A38" s="11" t="str">
        <f t="shared" si="11"/>
        <v/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5.75" customHeight="1" thickTop="1" thickBot="1">
      <c r="A39" s="11" t="str">
        <f t="shared" si="11"/>
        <v/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5.75" customHeight="1" thickTop="1" thickBot="1">
      <c r="A40" s="11" t="str">
        <f t="shared" si="11"/>
        <v/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5.75" customHeight="1" thickTop="1" thickBot="1">
      <c r="A41" s="11" t="str">
        <f t="shared" si="11"/>
        <v/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5.75" customHeight="1" thickTop="1" thickBot="1">
      <c r="A42" s="11" t="str">
        <f t="shared" si="11"/>
        <v/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15.75" customHeight="1" thickTop="1" thickBot="1">
      <c r="A43" s="11" t="str">
        <f t="shared" si="11"/>
        <v/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5.75" customHeight="1" thickTop="1" thickBot="1">
      <c r="A44" s="11" t="str">
        <f t="shared" si="11"/>
        <v/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ht="15.75" customHeight="1" thickTop="1" thickBot="1">
      <c r="A45" s="11" t="str">
        <f t="shared" si="11"/>
        <v/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ht="15.75" customHeight="1" thickTop="1" thickBot="1">
      <c r="A46" s="11" t="str">
        <f t="shared" si="11"/>
        <v/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ht="15.75" customHeight="1" thickTop="1" thickBot="1">
      <c r="A47" s="11" t="str">
        <f t="shared" si="11"/>
        <v/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ht="15.75" customHeight="1" thickTop="1" thickBot="1">
      <c r="A48" s="11" t="str">
        <f t="shared" si="11"/>
        <v/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ht="15.75" customHeight="1" thickTop="1" thickBot="1">
      <c r="A49" s="11" t="str">
        <f t="shared" si="11"/>
        <v/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5.75" customHeight="1" thickTop="1" thickBot="1">
      <c r="A50" s="11" t="str">
        <f t="shared" si="11"/>
        <v/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ht="15.75" customHeight="1" thickTop="1" thickBot="1">
      <c r="A51" s="11" t="str">
        <f t="shared" si="11"/>
        <v/>
      </c>
      <c r="B51" s="11"/>
      <c r="C51" s="5"/>
      <c r="D51" s="2" t="str">
        <f t="shared" ref="D51:D56" si="12">IF(B51&lt;&gt;"","WORD","")</f>
        <v/>
      </c>
      <c r="E51" s="5" t="str">
        <f t="shared" ref="E51:E56" ca="1" si="13">IF(B51="","",TODAY())</f>
        <v/>
      </c>
      <c r="F51" s="5"/>
      <c r="G51" s="5"/>
      <c r="H51" s="5"/>
      <c r="I51" s="5"/>
      <c r="J51" s="5"/>
      <c r="K51" s="5"/>
      <c r="L51" s="5"/>
      <c r="M51" s="5"/>
      <c r="N51" s="5"/>
      <c r="O51" s="7" t="str">
        <f t="shared" ref="O51:O56" ca="1" si="14">IF(AND(E51="",E51=""),"",IF(N51&lt;&gt;"","FINALIZADO","AVANZANDO"))</f>
        <v/>
      </c>
      <c r="P51" s="11"/>
    </row>
    <row r="52" spans="1:16" ht="15.75" customHeight="1" thickTop="1" thickBot="1">
      <c r="A52" s="11" t="str">
        <f t="shared" si="11"/>
        <v/>
      </c>
      <c r="B52" s="11"/>
      <c r="C52" s="5"/>
      <c r="D52" s="2" t="str">
        <f t="shared" si="12"/>
        <v/>
      </c>
      <c r="E52" s="5" t="str">
        <f t="shared" ca="1" si="13"/>
        <v/>
      </c>
      <c r="F52" s="5"/>
      <c r="G52" s="5"/>
      <c r="H52" s="5"/>
      <c r="I52" s="5"/>
      <c r="J52" s="5"/>
      <c r="K52" s="5"/>
      <c r="L52" s="5"/>
      <c r="M52" s="5"/>
      <c r="N52" s="5"/>
      <c r="O52" s="7" t="str">
        <f t="shared" ca="1" si="14"/>
        <v/>
      </c>
      <c r="P52" s="11"/>
    </row>
    <row r="53" spans="1:16" ht="15.75" customHeight="1" thickTop="1" thickBot="1">
      <c r="A53" s="11" t="str">
        <f t="shared" si="11"/>
        <v/>
      </c>
      <c r="B53" s="11"/>
      <c r="C53" s="5"/>
      <c r="D53" s="2" t="str">
        <f t="shared" si="12"/>
        <v/>
      </c>
      <c r="E53" s="5" t="str">
        <f t="shared" ca="1" si="13"/>
        <v/>
      </c>
      <c r="F53" s="5"/>
      <c r="G53" s="5"/>
      <c r="H53" s="5"/>
      <c r="I53" s="5"/>
      <c r="J53" s="5"/>
      <c r="K53" s="5"/>
      <c r="L53" s="5"/>
      <c r="M53" s="5"/>
      <c r="N53" s="5"/>
      <c r="O53" s="7" t="str">
        <f t="shared" ca="1" si="14"/>
        <v/>
      </c>
      <c r="P53" s="11"/>
    </row>
    <row r="54" spans="1:16" ht="15.75" customHeight="1" thickTop="1" thickBot="1">
      <c r="A54" s="11" t="str">
        <f t="shared" si="11"/>
        <v/>
      </c>
      <c r="B54" s="11"/>
      <c r="C54" s="5"/>
      <c r="D54" s="2" t="str">
        <f t="shared" si="12"/>
        <v/>
      </c>
      <c r="E54" s="5" t="str">
        <f t="shared" ca="1" si="13"/>
        <v/>
      </c>
      <c r="F54" s="5"/>
      <c r="G54" s="5"/>
      <c r="H54" s="5"/>
      <c r="I54" s="5"/>
      <c r="J54" s="5"/>
      <c r="K54" s="5"/>
      <c r="L54" s="5"/>
      <c r="M54" s="5"/>
      <c r="N54" s="5"/>
      <c r="O54" s="7" t="str">
        <f t="shared" ca="1" si="14"/>
        <v/>
      </c>
      <c r="P54" s="11"/>
    </row>
    <row r="55" spans="1:16" ht="15.75" customHeight="1" thickTop="1" thickBot="1">
      <c r="A55" s="11" t="str">
        <f t="shared" si="11"/>
        <v/>
      </c>
      <c r="B55" s="11"/>
      <c r="C55" s="5"/>
      <c r="D55" s="2" t="str">
        <f t="shared" si="12"/>
        <v/>
      </c>
      <c r="E55" s="5" t="str">
        <f t="shared" ca="1" si="13"/>
        <v/>
      </c>
      <c r="F55" s="5"/>
      <c r="G55" s="5"/>
      <c r="H55" s="5"/>
      <c r="I55" s="5"/>
      <c r="J55" s="5"/>
      <c r="K55" s="5"/>
      <c r="L55" s="5"/>
      <c r="M55" s="5"/>
      <c r="N55" s="5"/>
      <c r="O55" s="7" t="str">
        <f t="shared" ca="1" si="14"/>
        <v/>
      </c>
      <c r="P55" s="11"/>
    </row>
    <row r="56" spans="1:16" ht="15.75" customHeight="1" thickTop="1" thickBot="1">
      <c r="A56" s="11" t="str">
        <f t="shared" si="11"/>
        <v/>
      </c>
      <c r="B56" s="11"/>
      <c r="C56" s="5"/>
      <c r="D56" s="2" t="str">
        <f t="shared" si="12"/>
        <v/>
      </c>
      <c r="E56" s="5" t="str">
        <f t="shared" ca="1" si="13"/>
        <v/>
      </c>
      <c r="F56" s="5"/>
      <c r="G56" s="5"/>
      <c r="H56" s="5"/>
      <c r="I56" s="5"/>
      <c r="J56" s="5"/>
      <c r="K56" s="5"/>
      <c r="L56" s="5"/>
      <c r="M56" s="5"/>
      <c r="N56" s="5"/>
      <c r="O56" s="7" t="str">
        <f t="shared" ca="1" si="14"/>
        <v/>
      </c>
      <c r="P56" s="11"/>
    </row>
    <row r="57" spans="1:16" ht="15.75" customHeight="1" thickTop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B2:P8">
    <sortCondition ref="B2"/>
  </sortState>
  <mergeCells count="4">
    <mergeCell ref="E1:N1"/>
    <mergeCell ref="Z1:AI1"/>
    <mergeCell ref="E33:N33"/>
    <mergeCell ref="A31:P32"/>
  </mergeCells>
  <conditionalFormatting sqref="O16:O24 O13:O14 AJ3:AJ8 O1:O6 O8">
    <cfRule type="cellIs" dxfId="45" priority="11" operator="equal">
      <formula>"FINALIZADO"</formula>
    </cfRule>
  </conditionalFormatting>
  <conditionalFormatting sqref="O16:O24 O13:O14 AJ3:AJ8 O1:O6 O8">
    <cfRule type="cellIs" dxfId="44" priority="12" operator="equal">
      <formula>"AVANZANDO"</formula>
    </cfRule>
  </conditionalFormatting>
  <conditionalFormatting sqref="AJ1:AJ2">
    <cfRule type="cellIs" dxfId="43" priority="9" operator="equal">
      <formula>"FINALIZADO"</formula>
    </cfRule>
  </conditionalFormatting>
  <conditionalFormatting sqref="AJ1:AJ2">
    <cfRule type="cellIs" dxfId="42" priority="10" operator="equal">
      <formula>"AVANZANDO"</formula>
    </cfRule>
  </conditionalFormatting>
  <conditionalFormatting sqref="O47:O56 O35:O44">
    <cfRule type="cellIs" dxfId="41" priority="7" operator="equal">
      <formula>"FINALIZADO"</formula>
    </cfRule>
  </conditionalFormatting>
  <conditionalFormatting sqref="O47:O56 O35:O44">
    <cfRule type="cellIs" dxfId="40" priority="8" operator="equal">
      <formula>"AVANZANDO"</formula>
    </cfRule>
  </conditionalFormatting>
  <conditionalFormatting sqref="O33:O34">
    <cfRule type="cellIs" dxfId="39" priority="5" operator="equal">
      <formula>"FINALIZADO"</formula>
    </cfRule>
  </conditionalFormatting>
  <conditionalFormatting sqref="O33:O34">
    <cfRule type="cellIs" dxfId="38" priority="6" operator="equal">
      <formula>"AVANZANDO"</formula>
    </cfRule>
  </conditionalFormatting>
  <conditionalFormatting sqref="AJ9:AJ24">
    <cfRule type="cellIs" dxfId="37" priority="3" operator="equal">
      <formula>"FINALIZADO"</formula>
    </cfRule>
  </conditionalFormatting>
  <conditionalFormatting sqref="AJ9:AJ24">
    <cfRule type="cellIs" dxfId="36" priority="4" operator="equal">
      <formula>"AVANZANDO"</formula>
    </cfRule>
  </conditionalFormatting>
  <conditionalFormatting sqref="O7">
    <cfRule type="cellIs" dxfId="35" priority="1" operator="equal">
      <formula>"FINALIZADO"</formula>
    </cfRule>
  </conditionalFormatting>
  <conditionalFormatting sqref="O7">
    <cfRule type="cellIs" dxfId="34" priority="2" operator="equal">
      <formula>"AVANZANDO"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M10" sqref="M10:N10"/>
    </sheetView>
  </sheetViews>
  <sheetFormatPr baseColWidth="10" defaultColWidth="14.42578125" defaultRowHeight="15" customHeight="1"/>
  <cols>
    <col min="1" max="1" width="5" customWidth="1"/>
    <col min="2" max="2" width="34.85546875" customWidth="1"/>
    <col min="3" max="3" width="10.7109375" customWidth="1"/>
    <col min="4" max="4" width="19.5703125" customWidth="1"/>
    <col min="5" max="14" width="2.7109375" customWidth="1"/>
    <col min="15" max="15" width="18" customWidth="1"/>
    <col min="16" max="26" width="10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48" t="s">
        <v>4</v>
      </c>
      <c r="F1" s="49"/>
      <c r="G1" s="49"/>
      <c r="H1" s="49"/>
      <c r="I1" s="49"/>
      <c r="J1" s="49"/>
      <c r="K1" s="49"/>
      <c r="L1" s="49"/>
      <c r="M1" s="49"/>
      <c r="N1" s="50"/>
      <c r="O1" s="1" t="s">
        <v>5</v>
      </c>
      <c r="P1" s="1" t="s">
        <v>6</v>
      </c>
    </row>
    <row r="2" spans="1:16">
      <c r="A2" s="46">
        <v>1</v>
      </c>
      <c r="B2" s="46" t="s">
        <v>8</v>
      </c>
      <c r="C2" s="46"/>
      <c r="D2" s="46" t="str">
        <f>IF(B2&lt;&gt;"","DACTILOGRAFIA","")</f>
        <v>DACTILOGRAFIA</v>
      </c>
      <c r="E2" s="3">
        <v>43209</v>
      </c>
      <c r="F2" s="3">
        <v>43214</v>
      </c>
      <c r="G2" s="5"/>
      <c r="H2" s="5"/>
      <c r="I2" s="5"/>
      <c r="J2" s="5"/>
      <c r="K2" s="5"/>
      <c r="L2" s="5"/>
      <c r="M2" s="5"/>
      <c r="N2" s="5"/>
      <c r="O2" s="46" t="str">
        <f>IF(N3&lt;&gt;"","FINALIZADO","AVANZANDO")</f>
        <v>AVANZANDO</v>
      </c>
      <c r="P2" s="46"/>
    </row>
    <row r="3" spans="1:16">
      <c r="A3" s="47"/>
      <c r="B3" s="47"/>
      <c r="C3" s="47"/>
      <c r="D3" s="47"/>
      <c r="E3" s="3"/>
      <c r="F3" s="5"/>
      <c r="G3" s="5"/>
      <c r="H3" s="5"/>
      <c r="I3" s="5"/>
      <c r="J3" s="5"/>
      <c r="K3" s="5"/>
      <c r="L3" s="5"/>
      <c r="M3" s="5"/>
      <c r="N3" s="5"/>
      <c r="O3" s="47"/>
      <c r="P3" s="47"/>
    </row>
    <row r="4" spans="1:16">
      <c r="A4" s="46"/>
      <c r="B4" s="46" t="s">
        <v>12</v>
      </c>
      <c r="C4" s="46"/>
      <c r="D4" s="46" t="str">
        <f>IF(B4&lt;&gt;"","DACTILOGRAFIA","")</f>
        <v>DACTILOGRAFIA</v>
      </c>
      <c r="E4" s="8"/>
      <c r="F4" s="8"/>
      <c r="G4" s="8"/>
      <c r="H4" s="8"/>
      <c r="I4" s="3">
        <v>43194</v>
      </c>
      <c r="J4" s="3">
        <v>43195</v>
      </c>
      <c r="K4" s="3">
        <v>43201</v>
      </c>
      <c r="L4" s="3">
        <v>43202</v>
      </c>
      <c r="M4" s="5"/>
      <c r="N4" s="5"/>
      <c r="O4" s="46" t="str">
        <f>IF(N5&lt;&gt;"","FINALIZADO","AVANZANDO")</f>
        <v>AVANZANDO</v>
      </c>
      <c r="P4" s="46"/>
    </row>
    <row r="5" spans="1:16">
      <c r="A5" s="47"/>
      <c r="B5" s="47"/>
      <c r="C5" s="47"/>
      <c r="D5" s="47"/>
      <c r="E5" s="5"/>
      <c r="F5" s="5"/>
      <c r="G5" s="5"/>
      <c r="H5" s="5"/>
      <c r="I5" s="5"/>
      <c r="J5" s="5"/>
      <c r="K5" s="5"/>
      <c r="L5" s="5"/>
      <c r="M5" s="5"/>
      <c r="N5" s="5"/>
      <c r="O5" s="47"/>
      <c r="P5" s="47"/>
    </row>
    <row r="6" spans="1:16">
      <c r="A6" s="46">
        <v>3</v>
      </c>
      <c r="B6" s="46" t="s">
        <v>25</v>
      </c>
      <c r="C6" s="46"/>
      <c r="D6" s="46" t="str">
        <f>IF(B6&lt;&gt;"","DACTILOGRAFIA","")</f>
        <v>DACTILOGRAFIA</v>
      </c>
      <c r="E6" s="8"/>
      <c r="F6" s="8"/>
      <c r="G6" s="8"/>
      <c r="H6" s="8"/>
      <c r="I6" s="8"/>
      <c r="J6" s="8"/>
      <c r="K6" s="8"/>
      <c r="L6" s="8"/>
      <c r="M6" s="8"/>
      <c r="N6" s="8"/>
      <c r="O6" s="46" t="str">
        <f>IF(N7&lt;&gt;"","FINALIZADO","AVANZANDO")</f>
        <v>AVANZANDO</v>
      </c>
      <c r="P6" s="46"/>
    </row>
    <row r="7" spans="1:16">
      <c r="A7" s="47"/>
      <c r="B7" s="47"/>
      <c r="C7" s="47"/>
      <c r="D7" s="47"/>
      <c r="E7" s="8"/>
      <c r="F7" s="8"/>
      <c r="G7" s="8"/>
      <c r="H7" s="8"/>
      <c r="I7" s="8"/>
      <c r="J7" s="8"/>
      <c r="K7" s="8"/>
      <c r="L7" s="8"/>
      <c r="M7" s="5"/>
      <c r="N7" s="5"/>
      <c r="O7" s="47"/>
      <c r="P7" s="47"/>
    </row>
    <row r="8" spans="1:16">
      <c r="A8" s="46">
        <v>4</v>
      </c>
      <c r="B8" s="46" t="s">
        <v>34</v>
      </c>
      <c r="C8" s="46"/>
      <c r="D8" s="46" t="str">
        <f>IF(B8&lt;&gt;"","DACTILOGRAFIA","")</f>
        <v>DACTILOGRAFIA</v>
      </c>
      <c r="E8" s="5"/>
      <c r="F8" s="5"/>
      <c r="G8" s="5"/>
      <c r="H8" s="5"/>
      <c r="I8" s="5"/>
      <c r="J8" s="5"/>
      <c r="K8" s="5"/>
      <c r="L8" s="5"/>
      <c r="M8" s="5"/>
      <c r="N8" s="5"/>
      <c r="O8" s="46" t="str">
        <f>IF(N9&lt;&gt;"","FINALIZADO","AVANZANDO")</f>
        <v>AVANZANDO</v>
      </c>
      <c r="P8" s="46"/>
    </row>
    <row r="9" spans="1:16">
      <c r="A9" s="47"/>
      <c r="B9" s="47"/>
      <c r="C9" s="47"/>
      <c r="D9" s="47"/>
      <c r="E9" s="5"/>
      <c r="F9" s="5"/>
      <c r="G9" s="5"/>
      <c r="H9" s="5"/>
      <c r="I9" s="5"/>
      <c r="J9" s="5"/>
      <c r="K9" s="5"/>
      <c r="L9" s="5"/>
      <c r="M9" s="5"/>
      <c r="N9" s="5"/>
      <c r="O9" s="47"/>
      <c r="P9" s="47"/>
    </row>
    <row r="10" spans="1:16">
      <c r="A10" s="46">
        <f>IF(B10&lt;&gt;"",A8+1,"")</f>
        <v>5</v>
      </c>
      <c r="B10" s="52" t="s">
        <v>71</v>
      </c>
      <c r="C10" s="46"/>
      <c r="D10" s="46" t="str">
        <f>IF(B10&lt;&gt;"","DACTILOGRAFIA","")</f>
        <v>DACTILOGRAFIA</v>
      </c>
      <c r="E10" s="3">
        <v>43228</v>
      </c>
      <c r="F10" s="23"/>
      <c r="G10" s="23"/>
      <c r="H10" s="23"/>
      <c r="I10" s="23"/>
      <c r="J10" s="23"/>
      <c r="K10" s="3">
        <v>43237</v>
      </c>
      <c r="L10" s="3">
        <v>43238</v>
      </c>
      <c r="M10" s="3">
        <v>43241</v>
      </c>
      <c r="N10" s="3">
        <v>43242</v>
      </c>
      <c r="O10" s="46" t="str">
        <f>+IF(AND(N11="",E10=""),"",IF(N11&lt;&gt;"","FINALIZADO","AVANZANDO"))</f>
        <v>AVANZANDO</v>
      </c>
      <c r="P10" s="46"/>
    </row>
    <row r="11" spans="1:16">
      <c r="A11" s="47"/>
      <c r="B11" s="47"/>
      <c r="C11" s="47"/>
      <c r="D11" s="47"/>
      <c r="E11" s="5" t="str">
        <f t="shared" ref="E11:E24" ca="1" si="0">IF(D11&lt;&gt;"",TODAY(),"")</f>
        <v/>
      </c>
      <c r="F11" s="5"/>
      <c r="G11" s="5"/>
      <c r="H11" s="5"/>
      <c r="I11" s="5"/>
      <c r="J11" s="5"/>
      <c r="K11" s="5"/>
      <c r="L11" s="5"/>
      <c r="M11" s="5"/>
      <c r="N11" s="5"/>
      <c r="O11" s="47"/>
      <c r="P11" s="47"/>
    </row>
    <row r="12" spans="1:16">
      <c r="A12" s="46" t="str">
        <f>IF(B12&lt;&gt;"",A10+1,"")</f>
        <v/>
      </c>
      <c r="B12" s="46"/>
      <c r="C12" s="46"/>
      <c r="D12" s="46" t="str">
        <f>IF(B12&lt;&gt;"","DACTILOGRAFIA","")</f>
        <v/>
      </c>
      <c r="E12" s="5" t="str">
        <f t="shared" ca="1" si="0"/>
        <v/>
      </c>
      <c r="F12" s="5"/>
      <c r="G12" s="5"/>
      <c r="H12" s="5"/>
      <c r="I12" s="5"/>
      <c r="J12" s="5"/>
      <c r="K12" s="5"/>
      <c r="L12" s="5"/>
      <c r="M12" s="5"/>
      <c r="N12" s="5"/>
      <c r="O12" s="46" t="str">
        <f ca="1">+IF(AND(N13="",E12=""),"",IF(N13&lt;&gt;"","FINALIZADO","AVANZANDO"))</f>
        <v/>
      </c>
      <c r="P12" s="46"/>
    </row>
    <row r="13" spans="1:16">
      <c r="A13" s="47"/>
      <c r="B13" s="47"/>
      <c r="C13" s="47"/>
      <c r="D13" s="47"/>
      <c r="E13" s="5" t="str">
        <f t="shared" ca="1" si="0"/>
        <v/>
      </c>
      <c r="F13" s="5"/>
      <c r="G13" s="5"/>
      <c r="H13" s="5"/>
      <c r="I13" s="5"/>
      <c r="J13" s="5"/>
      <c r="K13" s="5"/>
      <c r="L13" s="5"/>
      <c r="M13" s="5"/>
      <c r="N13" s="5"/>
      <c r="O13" s="47"/>
      <c r="P13" s="47"/>
    </row>
    <row r="14" spans="1:16">
      <c r="A14" s="46" t="str">
        <f>IF(B14&lt;&gt;"",A12+1,"")</f>
        <v/>
      </c>
      <c r="B14" s="46"/>
      <c r="C14" s="46"/>
      <c r="D14" s="46" t="str">
        <f>IF(B14&lt;&gt;"","DACTILOGRAFIA","")</f>
        <v/>
      </c>
      <c r="E14" s="5" t="str">
        <f t="shared" ca="1" si="0"/>
        <v/>
      </c>
      <c r="F14" s="5"/>
      <c r="G14" s="5"/>
      <c r="H14" s="5"/>
      <c r="I14" s="5"/>
      <c r="J14" s="5"/>
      <c r="K14" s="5"/>
      <c r="L14" s="5"/>
      <c r="M14" s="5"/>
      <c r="N14" s="5"/>
      <c r="O14" s="46" t="str">
        <f ca="1">+IF(AND(N15="",E14=""),"",IF(N15&lt;&gt;"","FINALIZADO","AVANZANDO"))</f>
        <v/>
      </c>
      <c r="P14" s="46"/>
    </row>
    <row r="15" spans="1:16">
      <c r="A15" s="47"/>
      <c r="B15" s="47"/>
      <c r="C15" s="47"/>
      <c r="D15" s="47"/>
      <c r="E15" s="5" t="str">
        <f t="shared" ca="1" si="0"/>
        <v/>
      </c>
      <c r="F15" s="5"/>
      <c r="G15" s="5"/>
      <c r="H15" s="5"/>
      <c r="I15" s="5"/>
      <c r="J15" s="5"/>
      <c r="K15" s="5"/>
      <c r="L15" s="5"/>
      <c r="M15" s="5"/>
      <c r="N15" s="5"/>
      <c r="O15" s="47"/>
      <c r="P15" s="47"/>
    </row>
    <row r="16" spans="1:16">
      <c r="A16" s="46" t="str">
        <f>IF(B16&lt;&gt;"",A14+1,"")</f>
        <v/>
      </c>
      <c r="B16" s="46"/>
      <c r="C16" s="46"/>
      <c r="D16" s="46" t="str">
        <f>IF(B16&lt;&gt;"","DACTILOGRAFIA","")</f>
        <v/>
      </c>
      <c r="E16" s="5" t="str">
        <f t="shared" ca="1" si="0"/>
        <v/>
      </c>
      <c r="F16" s="5"/>
      <c r="G16" s="5"/>
      <c r="H16" s="5"/>
      <c r="I16" s="5"/>
      <c r="J16" s="5"/>
      <c r="K16" s="5"/>
      <c r="L16" s="5"/>
      <c r="M16" s="5"/>
      <c r="N16" s="5"/>
      <c r="O16" s="46" t="str">
        <f ca="1">+IF(AND(N17="",E16=""),"",IF(N17&lt;&gt;"","FINALIZADO","AVANZANDO"))</f>
        <v/>
      </c>
      <c r="P16" s="46"/>
    </row>
    <row r="17" spans="1:16">
      <c r="A17" s="47"/>
      <c r="B17" s="47"/>
      <c r="C17" s="47"/>
      <c r="D17" s="47"/>
      <c r="E17" s="5" t="str">
        <f t="shared" ca="1" si="0"/>
        <v/>
      </c>
      <c r="F17" s="5"/>
      <c r="G17" s="5"/>
      <c r="H17" s="5"/>
      <c r="I17" s="5"/>
      <c r="J17" s="5"/>
      <c r="K17" s="5"/>
      <c r="L17" s="5"/>
      <c r="M17" s="5"/>
      <c r="N17" s="5"/>
      <c r="O17" s="47"/>
      <c r="P17" s="47"/>
    </row>
    <row r="18" spans="1:16">
      <c r="A18" s="46" t="str">
        <f>IF(B18&lt;&gt;"",A16+1,"")</f>
        <v/>
      </c>
      <c r="B18" s="46"/>
      <c r="C18" s="51"/>
      <c r="D18" s="46" t="str">
        <f>IF(B18&lt;&gt;"","DACTILOGRAFIA","")</f>
        <v/>
      </c>
      <c r="E18" s="5" t="str">
        <f t="shared" ca="1" si="0"/>
        <v/>
      </c>
      <c r="F18" s="5"/>
      <c r="G18" s="5"/>
      <c r="H18" s="5"/>
      <c r="I18" s="5"/>
      <c r="J18" s="5"/>
      <c r="K18" s="5"/>
      <c r="L18" s="5"/>
      <c r="M18" s="5"/>
      <c r="N18" s="5"/>
      <c r="O18" s="46" t="str">
        <f ca="1">+IF(AND(N19="",E18=""),"",IF(N19&lt;&gt;"","FINALIZADO","AVANZANDO"))</f>
        <v/>
      </c>
      <c r="P18" s="46"/>
    </row>
    <row r="19" spans="1:16">
      <c r="A19" s="47"/>
      <c r="B19" s="47"/>
      <c r="C19" s="47"/>
      <c r="D19" s="47"/>
      <c r="E19" s="5" t="str">
        <f t="shared" ca="1" si="0"/>
        <v/>
      </c>
      <c r="F19" s="5"/>
      <c r="G19" s="5"/>
      <c r="H19" s="5"/>
      <c r="I19" s="5"/>
      <c r="J19" s="5"/>
      <c r="K19" s="5"/>
      <c r="L19" s="5"/>
      <c r="M19" s="5"/>
      <c r="N19" s="5"/>
      <c r="O19" s="47"/>
      <c r="P19" s="47"/>
    </row>
    <row r="20" spans="1:16">
      <c r="A20" s="46" t="str">
        <f>IF(B20&lt;&gt;"",A18+1,"")</f>
        <v/>
      </c>
      <c r="B20" s="46"/>
      <c r="C20" s="51"/>
      <c r="D20" s="46" t="str">
        <f>IF(B20&lt;&gt;"","DACTILOGRAFIA","")</f>
        <v/>
      </c>
      <c r="E20" s="5" t="str">
        <f t="shared" ca="1" si="0"/>
        <v/>
      </c>
      <c r="F20" s="5"/>
      <c r="G20" s="5"/>
      <c r="H20" s="5"/>
      <c r="I20" s="5"/>
      <c r="J20" s="5"/>
      <c r="K20" s="5"/>
      <c r="L20" s="5"/>
      <c r="M20" s="5"/>
      <c r="N20" s="5"/>
      <c r="O20" s="46" t="str">
        <f ca="1">+IF(AND(N21="",E20=""),"",IF(N21&lt;&gt;"","FINALIZADO","AVANZANDO"))</f>
        <v/>
      </c>
      <c r="P20" s="46"/>
    </row>
    <row r="21" spans="1:16" ht="15.75" customHeight="1">
      <c r="A21" s="47"/>
      <c r="B21" s="47"/>
      <c r="C21" s="47"/>
      <c r="D21" s="47"/>
      <c r="E21" s="5" t="str">
        <f t="shared" ca="1" si="0"/>
        <v/>
      </c>
      <c r="F21" s="5"/>
      <c r="G21" s="5"/>
      <c r="H21" s="5"/>
      <c r="I21" s="5"/>
      <c r="J21" s="5"/>
      <c r="K21" s="5"/>
      <c r="L21" s="5"/>
      <c r="M21" s="5"/>
      <c r="N21" s="5"/>
      <c r="O21" s="47"/>
      <c r="P21" s="47"/>
    </row>
    <row r="22" spans="1:16" ht="15.75" customHeight="1">
      <c r="A22" s="46" t="str">
        <f>IF(B22&lt;&gt;"",A20+1,"")</f>
        <v/>
      </c>
      <c r="B22" s="46"/>
      <c r="C22" s="51"/>
      <c r="D22" s="46" t="str">
        <f>IF(B22&lt;&gt;"","DACTILOGRAFIA","")</f>
        <v/>
      </c>
      <c r="E22" s="5" t="str">
        <f t="shared" ca="1" si="0"/>
        <v/>
      </c>
      <c r="F22" s="5"/>
      <c r="G22" s="5"/>
      <c r="H22" s="5"/>
      <c r="I22" s="5"/>
      <c r="J22" s="5"/>
      <c r="K22" s="5"/>
      <c r="L22" s="5"/>
      <c r="M22" s="5"/>
      <c r="N22" s="5"/>
      <c r="O22" s="46" t="str">
        <f ca="1">+IF(AND(N23="",E22=""),"",IF(N23&lt;&gt;"","FINALIZADO","AVANZANDO"))</f>
        <v/>
      </c>
      <c r="P22" s="46"/>
    </row>
    <row r="23" spans="1:16" ht="15.75" customHeight="1">
      <c r="A23" s="47"/>
      <c r="B23" s="47"/>
      <c r="C23" s="47"/>
      <c r="D23" s="47"/>
      <c r="E23" s="5" t="str">
        <f t="shared" ca="1" si="0"/>
        <v/>
      </c>
      <c r="F23" s="5"/>
      <c r="G23" s="5"/>
      <c r="H23" s="5"/>
      <c r="I23" s="5"/>
      <c r="J23" s="5"/>
      <c r="K23" s="5"/>
      <c r="L23" s="5"/>
      <c r="M23" s="5"/>
      <c r="N23" s="5"/>
      <c r="O23" s="47"/>
      <c r="P23" s="47"/>
    </row>
    <row r="24" spans="1:16" ht="15.75" customHeight="1">
      <c r="A24" s="1"/>
      <c r="B24" s="1"/>
      <c r="C24" s="5"/>
      <c r="D24" s="2"/>
      <c r="E24" s="5" t="str">
        <f t="shared" ca="1" si="0"/>
        <v/>
      </c>
      <c r="F24" s="5"/>
      <c r="G24" s="5"/>
      <c r="H24" s="5"/>
      <c r="I24" s="5"/>
      <c r="J24" s="5"/>
      <c r="K24" s="5"/>
      <c r="L24" s="5"/>
      <c r="M24" s="5"/>
      <c r="N24" s="5"/>
      <c r="O24" s="7"/>
      <c r="P24" s="1"/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A2:A3"/>
    <mergeCell ref="B18:B19"/>
    <mergeCell ref="B20:B21"/>
    <mergeCell ref="A6:A7"/>
    <mergeCell ref="A8:A9"/>
    <mergeCell ref="B2:B3"/>
    <mergeCell ref="A10:A11"/>
    <mergeCell ref="A12:A13"/>
    <mergeCell ref="A14:A15"/>
    <mergeCell ref="A16:A17"/>
    <mergeCell ref="A18:A19"/>
    <mergeCell ref="B6:B7"/>
    <mergeCell ref="B14:B15"/>
    <mergeCell ref="B12:B13"/>
    <mergeCell ref="B16:B17"/>
    <mergeCell ref="B22:B23"/>
    <mergeCell ref="C22:C23"/>
    <mergeCell ref="A22:A23"/>
    <mergeCell ref="C20:C21"/>
    <mergeCell ref="B4:B5"/>
    <mergeCell ref="C18:C19"/>
    <mergeCell ref="B10:B11"/>
    <mergeCell ref="B8:B9"/>
    <mergeCell ref="A20:A21"/>
    <mergeCell ref="A4:A5"/>
    <mergeCell ref="C6:C7"/>
    <mergeCell ref="C14:C15"/>
    <mergeCell ref="C12:C13"/>
    <mergeCell ref="C8:C9"/>
    <mergeCell ref="C10:C11"/>
    <mergeCell ref="C16:C17"/>
    <mergeCell ref="P8:P9"/>
    <mergeCell ref="P6:P7"/>
    <mergeCell ref="P4:P5"/>
    <mergeCell ref="P2:P3"/>
    <mergeCell ref="E1:N1"/>
    <mergeCell ref="O8:O9"/>
    <mergeCell ref="O6:O7"/>
    <mergeCell ref="O4:O5"/>
    <mergeCell ref="O2:O3"/>
    <mergeCell ref="P22:P23"/>
    <mergeCell ref="P18:P19"/>
    <mergeCell ref="P20:P21"/>
    <mergeCell ref="P10:P11"/>
    <mergeCell ref="O18:O19"/>
    <mergeCell ref="O20:O21"/>
    <mergeCell ref="O22:O23"/>
    <mergeCell ref="P16:P17"/>
    <mergeCell ref="P14:P15"/>
    <mergeCell ref="O14:O15"/>
    <mergeCell ref="O16:O17"/>
    <mergeCell ref="P12:P13"/>
    <mergeCell ref="O12:O13"/>
    <mergeCell ref="O10:O11"/>
    <mergeCell ref="C2:C3"/>
    <mergeCell ref="D2:D3"/>
    <mergeCell ref="D22:D23"/>
    <mergeCell ref="D20:D21"/>
    <mergeCell ref="D18:D19"/>
    <mergeCell ref="C4:C5"/>
    <mergeCell ref="D4:D5"/>
    <mergeCell ref="D6:D7"/>
    <mergeCell ref="D12:D13"/>
    <mergeCell ref="D14:D15"/>
    <mergeCell ref="D8:D9"/>
    <mergeCell ref="D10:D11"/>
    <mergeCell ref="D16:D17"/>
  </mergeCells>
  <conditionalFormatting sqref="O1:O2 O4 O10 O6 O8 O24 O12 O14 O16 O18 O20 O22">
    <cfRule type="cellIs" dxfId="33" priority="1" operator="equal">
      <formula>"FINALIZADO"</formula>
    </cfRule>
  </conditionalFormatting>
  <conditionalFormatting sqref="O1:O2 O4 O10 O6 O8 O24 O12 O14 O16 O18 O20 O22">
    <cfRule type="cellIs" dxfId="32" priority="2" operator="equal">
      <formula>"AVANZANDO"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workbookViewId="0">
      <selection activeCell="I10" sqref="I10"/>
    </sheetView>
  </sheetViews>
  <sheetFormatPr baseColWidth="10" defaultColWidth="14.42578125" defaultRowHeight="15" customHeight="1"/>
  <cols>
    <col min="1" max="1" width="10.7109375" customWidth="1"/>
    <col min="2" max="2" width="37.7109375" customWidth="1"/>
    <col min="3" max="3" width="10.7109375" customWidth="1"/>
    <col min="4" max="4" width="17.85546875" customWidth="1"/>
    <col min="5" max="14" width="2.7109375" customWidth="1"/>
    <col min="15" max="15" width="20.5703125" customWidth="1"/>
    <col min="16" max="20" width="10.7109375" customWidth="1"/>
    <col min="21" max="21" width="39" customWidth="1"/>
    <col min="22" max="23" width="10.7109375" customWidth="1"/>
    <col min="24" max="33" width="2.7109375" customWidth="1"/>
    <col min="34" max="34" width="20" customWidth="1"/>
  </cols>
  <sheetData>
    <row r="1" spans="1:36" ht="16.5" thickTop="1" thickBot="1">
      <c r="A1" s="11" t="s">
        <v>0</v>
      </c>
      <c r="B1" s="11" t="s">
        <v>1</v>
      </c>
      <c r="C1" s="11" t="s">
        <v>2</v>
      </c>
      <c r="D1" s="11" t="s">
        <v>3</v>
      </c>
      <c r="E1" s="39" t="s">
        <v>4</v>
      </c>
      <c r="F1" s="44"/>
      <c r="G1" s="44"/>
      <c r="H1" s="44"/>
      <c r="I1" s="44"/>
      <c r="J1" s="44"/>
      <c r="K1" s="44"/>
      <c r="L1" s="44"/>
      <c r="M1" s="44"/>
      <c r="N1" s="44"/>
      <c r="O1" s="11" t="s">
        <v>5</v>
      </c>
      <c r="P1" s="11" t="s">
        <v>6</v>
      </c>
      <c r="T1" s="11" t="s">
        <v>0</v>
      </c>
      <c r="U1" s="11" t="s">
        <v>1</v>
      </c>
      <c r="V1" s="11" t="s">
        <v>2</v>
      </c>
      <c r="W1" s="11" t="s">
        <v>3</v>
      </c>
      <c r="X1" s="48" t="s">
        <v>4</v>
      </c>
      <c r="Y1" s="49"/>
      <c r="Z1" s="49"/>
      <c r="AA1" s="49"/>
      <c r="AB1" s="49"/>
      <c r="AC1" s="49"/>
      <c r="AD1" s="49"/>
      <c r="AE1" s="49"/>
      <c r="AF1" s="49"/>
      <c r="AG1" s="50"/>
      <c r="AH1" s="11" t="s">
        <v>5</v>
      </c>
      <c r="AI1" s="11" t="s">
        <v>6</v>
      </c>
    </row>
    <row r="2" spans="1:36" ht="16.5" thickTop="1" thickBot="1">
      <c r="A2" s="11">
        <v>1</v>
      </c>
      <c r="B2" s="22" t="s">
        <v>68</v>
      </c>
      <c r="C2" s="11"/>
      <c r="D2" s="11" t="str">
        <f t="shared" ref="D2:D3" si="0">IF(B2&lt;&gt;"","EXCEL","")</f>
        <v>EXCEL</v>
      </c>
      <c r="E2" s="3">
        <v>43229</v>
      </c>
      <c r="F2" s="3">
        <v>43230</v>
      </c>
      <c r="G2" s="3">
        <v>43231</v>
      </c>
      <c r="H2" s="3">
        <v>43235</v>
      </c>
      <c r="I2" s="3">
        <v>43236</v>
      </c>
      <c r="J2" s="3">
        <v>43237</v>
      </c>
      <c r="K2" s="3">
        <v>43238</v>
      </c>
      <c r="L2" s="3">
        <v>43241</v>
      </c>
      <c r="M2" s="3">
        <v>43242</v>
      </c>
      <c r="N2" s="5"/>
      <c r="O2" s="11" t="str">
        <f t="shared" ref="O2:O3" si="1">IF(AND(E2="",E2=""),"",IF(N2&lt;&gt;"","FINALIZADO","AVANZANDO"))</f>
        <v>AVANZANDO</v>
      </c>
      <c r="P2" s="11"/>
      <c r="T2" s="11">
        <v>1</v>
      </c>
      <c r="U2" s="11" t="s">
        <v>40</v>
      </c>
      <c r="V2" s="11"/>
      <c r="W2" s="11" t="str">
        <f t="shared" ref="W2:W24" si="2">IF(U2&lt;&gt;"","EXCEL","")</f>
        <v>EXCEL</v>
      </c>
      <c r="X2" s="3">
        <v>43192</v>
      </c>
      <c r="Y2" s="3">
        <v>43193</v>
      </c>
      <c r="Z2" s="3">
        <v>43194</v>
      </c>
      <c r="AA2" s="3">
        <v>43195</v>
      </c>
      <c r="AB2" s="5"/>
      <c r="AC2" s="5"/>
      <c r="AD2" s="5"/>
      <c r="AE2" s="5"/>
      <c r="AF2" s="5"/>
      <c r="AG2" s="3">
        <v>43195</v>
      </c>
      <c r="AH2" s="11" t="str">
        <f t="shared" ref="AH2:AH24" si="3">IF(AND(X2="",X2=""),"",IF(AG2&lt;&gt;"","FINALIZADO","AVANZANDO"))</f>
        <v>FINALIZADO</v>
      </c>
      <c r="AI2" s="11">
        <v>90</v>
      </c>
      <c r="AJ2" t="s">
        <v>9</v>
      </c>
    </row>
    <row r="3" spans="1:36" ht="16.5" thickTop="1" thickBot="1">
      <c r="A3" s="11">
        <f>IF(U8&lt;&gt;"",A2+1,"")</f>
        <v>2</v>
      </c>
      <c r="B3" s="22" t="s">
        <v>70</v>
      </c>
      <c r="C3" s="16"/>
      <c r="D3" s="11" t="str">
        <f t="shared" si="0"/>
        <v>EXCEL</v>
      </c>
      <c r="E3" s="32">
        <v>43229</v>
      </c>
      <c r="F3" s="32">
        <v>43230</v>
      </c>
      <c r="G3" s="32">
        <v>43231</v>
      </c>
      <c r="H3" s="32">
        <v>43235</v>
      </c>
      <c r="I3" s="32">
        <v>43236</v>
      </c>
      <c r="J3" s="32">
        <v>43237</v>
      </c>
      <c r="K3" s="32">
        <v>43238</v>
      </c>
      <c r="L3" s="3">
        <v>43241</v>
      </c>
      <c r="M3" s="3">
        <v>43242</v>
      </c>
      <c r="N3" s="16"/>
      <c r="O3" s="11" t="str">
        <f t="shared" si="1"/>
        <v>AVANZANDO</v>
      </c>
      <c r="P3" s="16"/>
      <c r="T3" s="11">
        <f>IF(U3&lt;&gt;"",T2+1,"")</f>
        <v>2</v>
      </c>
      <c r="U3" s="11" t="s">
        <v>42</v>
      </c>
      <c r="V3" s="11"/>
      <c r="W3" s="11" t="str">
        <f t="shared" ref="W3:W9" si="4">IF(U3&lt;&gt;"","EXCEL","")</f>
        <v>EXCEL</v>
      </c>
      <c r="X3" s="8" t="s">
        <v>14</v>
      </c>
      <c r="Y3" s="8"/>
      <c r="Z3" s="8"/>
      <c r="AA3" s="3">
        <v>43192</v>
      </c>
      <c r="AB3" s="3">
        <v>43193</v>
      </c>
      <c r="AC3" s="3">
        <v>43194</v>
      </c>
      <c r="AD3" s="3">
        <v>43195</v>
      </c>
      <c r="AE3" s="3">
        <v>43196</v>
      </c>
      <c r="AF3" s="3">
        <v>43199</v>
      </c>
      <c r="AG3" s="3">
        <v>43199</v>
      </c>
      <c r="AH3" s="11" t="str">
        <f t="shared" ref="AH3:AH9" si="5">IF(AND(X3="",X3=""),"",IF(AG3&lt;&gt;"","FINALIZADO","AVANZANDO"))</f>
        <v>FINALIZADO</v>
      </c>
      <c r="AI3" s="11">
        <v>94</v>
      </c>
      <c r="AJ3" t="s">
        <v>9</v>
      </c>
    </row>
    <row r="4" spans="1:36" ht="16.5" thickTop="1" thickBot="1">
      <c r="A4" s="11">
        <f t="shared" ref="A4:A24" si="6">IF(B4&lt;&gt;"",A3+1,"")</f>
        <v>3</v>
      </c>
      <c r="B4" s="11" t="s">
        <v>44</v>
      </c>
      <c r="C4" s="11"/>
      <c r="D4" s="11" t="str">
        <f>IF(B4&lt;&gt;"","EXCEL","")</f>
        <v>EXCEL</v>
      </c>
      <c r="E4" s="3">
        <v>43201</v>
      </c>
      <c r="F4" s="3">
        <v>43203</v>
      </c>
      <c r="G4" s="3">
        <v>43206</v>
      </c>
      <c r="H4" s="3">
        <v>43207</v>
      </c>
      <c r="I4" s="3">
        <v>43209</v>
      </c>
      <c r="J4" s="5"/>
      <c r="K4" s="5"/>
      <c r="L4" s="5"/>
      <c r="M4" s="5"/>
      <c r="N4" s="5"/>
      <c r="O4" s="11" t="str">
        <f>IF(AND(E4="",E4=""),"",IF(N4&lt;&gt;"","FINALIZADO","AVANZANDO"))</f>
        <v>AVANZANDO</v>
      </c>
      <c r="P4" s="11"/>
      <c r="T4" s="11">
        <f t="shared" ref="T4:T24" si="7">IF(U4&lt;&gt;"",T3+1,"")</f>
        <v>3</v>
      </c>
      <c r="U4" s="11" t="s">
        <v>43</v>
      </c>
      <c r="V4" s="11"/>
      <c r="W4" s="11" t="str">
        <f t="shared" si="4"/>
        <v>EXCEL</v>
      </c>
      <c r="X4" s="3">
        <v>43199</v>
      </c>
      <c r="Y4" s="3">
        <v>43200</v>
      </c>
      <c r="Z4" s="3">
        <v>43203</v>
      </c>
      <c r="AA4" s="3">
        <v>43206</v>
      </c>
      <c r="AB4" s="3">
        <v>43207</v>
      </c>
      <c r="AC4" s="5"/>
      <c r="AD4" s="5"/>
      <c r="AE4" s="5"/>
      <c r="AF4" s="5"/>
      <c r="AG4" s="3">
        <v>43207</v>
      </c>
      <c r="AH4" s="11" t="str">
        <f t="shared" si="5"/>
        <v>FINALIZADO</v>
      </c>
      <c r="AI4" s="11">
        <v>92</v>
      </c>
      <c r="AJ4" t="s">
        <v>9</v>
      </c>
    </row>
    <row r="5" spans="1:36" ht="16.5" thickTop="1" thickBot="1">
      <c r="A5" s="11">
        <f t="shared" si="6"/>
        <v>4</v>
      </c>
      <c r="B5" s="11" t="s">
        <v>46</v>
      </c>
      <c r="C5" s="11"/>
      <c r="D5" s="11" t="str">
        <f>IF(B5&lt;&gt;"","EXCEL","")</f>
        <v>EXCEL</v>
      </c>
      <c r="E5" s="3">
        <v>43188</v>
      </c>
      <c r="F5" s="3">
        <v>43202</v>
      </c>
      <c r="G5" s="5"/>
      <c r="H5" s="5"/>
      <c r="I5" s="5"/>
      <c r="J5" s="5"/>
      <c r="K5" s="5"/>
      <c r="L5" s="5"/>
      <c r="M5" s="5"/>
      <c r="N5" s="5"/>
      <c r="O5" s="11" t="str">
        <f>IF(AND(E5="",E5=""),"",IF(N5&lt;&gt;"","FINALIZADO","AVANZANDO"))</f>
        <v>AVANZANDO</v>
      </c>
      <c r="P5" s="11"/>
      <c r="T5" s="11">
        <f t="shared" si="7"/>
        <v>4</v>
      </c>
      <c r="U5" s="11" t="s">
        <v>47</v>
      </c>
      <c r="V5" s="11"/>
      <c r="W5" s="11" t="str">
        <f t="shared" si="4"/>
        <v>EXCEL</v>
      </c>
      <c r="X5" s="8" t="s">
        <v>14</v>
      </c>
      <c r="Y5" s="8"/>
      <c r="Z5" s="8"/>
      <c r="AA5" s="3">
        <v>43192</v>
      </c>
      <c r="AB5" s="3">
        <v>43193</v>
      </c>
      <c r="AC5" s="3">
        <v>43194</v>
      </c>
      <c r="AD5" s="3">
        <v>43195</v>
      </c>
      <c r="AE5" s="3">
        <v>43196</v>
      </c>
      <c r="AF5" s="3">
        <v>43199</v>
      </c>
      <c r="AG5" s="3">
        <v>43199</v>
      </c>
      <c r="AH5" s="11" t="str">
        <f t="shared" si="5"/>
        <v>FINALIZADO</v>
      </c>
      <c r="AI5" s="11">
        <v>92</v>
      </c>
      <c r="AJ5" t="s">
        <v>9</v>
      </c>
    </row>
    <row r="6" spans="1:36" ht="16.5" thickTop="1" thickBot="1">
      <c r="A6" s="11">
        <f t="shared" si="6"/>
        <v>5</v>
      </c>
      <c r="B6" s="22" t="s">
        <v>79</v>
      </c>
      <c r="C6" s="14"/>
      <c r="D6" s="11" t="str">
        <f t="shared" ref="D6:D24" si="8">IF(B6&lt;&gt;"","EXCEL","")</f>
        <v>EXCEL</v>
      </c>
      <c r="E6" s="30">
        <v>43235</v>
      </c>
      <c r="F6" s="30">
        <v>43236</v>
      </c>
      <c r="G6" s="30">
        <v>43237</v>
      </c>
      <c r="H6" s="30">
        <v>43242</v>
      </c>
      <c r="I6" s="14"/>
      <c r="J6" s="14"/>
      <c r="K6" s="14"/>
      <c r="L6" s="14"/>
      <c r="M6" s="14"/>
      <c r="N6" s="14"/>
      <c r="O6" s="11" t="str">
        <f t="shared" ref="O6:O24" si="9">IF(AND(E6="",E6=""),"",IF(N6&lt;&gt;"","FINALIZADO","AVANZANDO"))</f>
        <v>AVANZANDO</v>
      </c>
      <c r="P6" s="11"/>
      <c r="T6" s="11">
        <f t="shared" si="7"/>
        <v>5</v>
      </c>
      <c r="U6" s="11" t="s">
        <v>48</v>
      </c>
      <c r="V6" s="11"/>
      <c r="W6" s="11" t="str">
        <f t="shared" si="4"/>
        <v>EXCEL</v>
      </c>
      <c r="X6" s="8" t="s">
        <v>14</v>
      </c>
      <c r="Y6" s="8"/>
      <c r="Z6" s="8"/>
      <c r="AA6" s="8"/>
      <c r="AB6" s="8"/>
      <c r="AC6" s="3">
        <v>43195</v>
      </c>
      <c r="AD6" s="3">
        <v>43201</v>
      </c>
      <c r="AE6" s="5"/>
      <c r="AF6" s="5"/>
      <c r="AG6" s="3">
        <v>43201</v>
      </c>
      <c r="AH6" s="11" t="str">
        <f t="shared" si="5"/>
        <v>FINALIZADO</v>
      </c>
      <c r="AI6" s="11">
        <v>90</v>
      </c>
      <c r="AJ6" t="s">
        <v>9</v>
      </c>
    </row>
    <row r="7" spans="1:36" ht="16.5" thickTop="1" thickBot="1">
      <c r="A7" s="11">
        <f t="shared" si="6"/>
        <v>6</v>
      </c>
      <c r="B7" s="22" t="s">
        <v>80</v>
      </c>
      <c r="C7" s="14"/>
      <c r="D7" s="11" t="str">
        <f t="shared" si="8"/>
        <v>EXCEL</v>
      </c>
      <c r="E7" s="30">
        <v>43228</v>
      </c>
      <c r="F7" s="23"/>
      <c r="G7" s="23"/>
      <c r="H7" s="23"/>
      <c r="I7" s="30">
        <v>43237</v>
      </c>
      <c r="J7" s="14"/>
      <c r="K7" s="14"/>
      <c r="L7" s="14"/>
      <c r="M7" s="14"/>
      <c r="N7" s="14"/>
      <c r="O7" s="11" t="str">
        <f t="shared" si="9"/>
        <v>AVANZANDO</v>
      </c>
      <c r="P7" s="11"/>
      <c r="T7" s="11">
        <f t="shared" si="7"/>
        <v>6</v>
      </c>
      <c r="U7" s="11" t="s">
        <v>50</v>
      </c>
      <c r="V7" s="11"/>
      <c r="W7" s="11" t="str">
        <f t="shared" si="4"/>
        <v>EXCEL</v>
      </c>
      <c r="X7" s="8" t="s">
        <v>14</v>
      </c>
      <c r="Y7" s="8"/>
      <c r="Z7" s="8"/>
      <c r="AA7" s="8"/>
      <c r="AB7" s="8"/>
      <c r="AC7" s="3">
        <v>43195</v>
      </c>
      <c r="AD7" s="3">
        <v>43201</v>
      </c>
      <c r="AE7" s="5"/>
      <c r="AF7" s="5"/>
      <c r="AG7" s="3">
        <v>43201</v>
      </c>
      <c r="AH7" s="11" t="str">
        <f t="shared" si="5"/>
        <v>FINALIZADO</v>
      </c>
      <c r="AI7" s="11">
        <v>90</v>
      </c>
      <c r="AJ7" t="s">
        <v>9</v>
      </c>
    </row>
    <row r="8" spans="1:36" ht="16.5" thickTop="1" thickBot="1">
      <c r="A8" s="11" t="str">
        <f t="shared" si="6"/>
        <v/>
      </c>
      <c r="B8" s="21"/>
      <c r="C8" s="14"/>
      <c r="D8" s="11" t="str">
        <f t="shared" si="8"/>
        <v/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1" t="str">
        <f t="shared" si="9"/>
        <v/>
      </c>
      <c r="P8" s="11"/>
      <c r="T8" s="11">
        <f t="shared" si="7"/>
        <v>7</v>
      </c>
      <c r="U8" s="11" t="s">
        <v>18</v>
      </c>
      <c r="V8" s="11"/>
      <c r="W8" s="11" t="str">
        <f t="shared" si="4"/>
        <v>EXCEL</v>
      </c>
      <c r="X8" s="3">
        <v>43213</v>
      </c>
      <c r="Y8" s="3">
        <v>43214</v>
      </c>
      <c r="Z8" s="3">
        <v>43216</v>
      </c>
      <c r="AA8" s="5"/>
      <c r="AB8" s="5"/>
      <c r="AC8" s="5"/>
      <c r="AD8" s="5"/>
      <c r="AE8" s="5"/>
      <c r="AF8" s="5"/>
      <c r="AG8" s="18" t="s">
        <v>66</v>
      </c>
      <c r="AH8" s="11" t="str">
        <f t="shared" si="5"/>
        <v>FINALIZADO</v>
      </c>
      <c r="AI8" s="11">
        <v>95</v>
      </c>
      <c r="AJ8" s="19" t="s">
        <v>9</v>
      </c>
    </row>
    <row r="9" spans="1:36" ht="16.5" thickTop="1" thickBot="1">
      <c r="A9" s="11" t="str">
        <f t="shared" si="6"/>
        <v/>
      </c>
      <c r="B9" s="21"/>
      <c r="C9" s="14"/>
      <c r="D9" s="11" t="str">
        <f t="shared" si="8"/>
        <v/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1" t="str">
        <f t="shared" si="9"/>
        <v/>
      </c>
      <c r="P9" s="11"/>
      <c r="T9" s="11">
        <f t="shared" si="7"/>
        <v>8</v>
      </c>
      <c r="U9" s="11" t="s">
        <v>33</v>
      </c>
      <c r="V9" s="11"/>
      <c r="W9" s="11" t="str">
        <f t="shared" si="4"/>
        <v>EXCEL</v>
      </c>
      <c r="X9" s="3">
        <f ca="1">IF(U9&lt;&gt;"",TODAY(),"")</f>
        <v>43242</v>
      </c>
      <c r="Y9" s="5"/>
      <c r="Z9" s="5"/>
      <c r="AA9" s="5"/>
      <c r="AB9" s="5"/>
      <c r="AC9" s="5"/>
      <c r="AD9" s="5"/>
      <c r="AE9" s="5"/>
      <c r="AF9" s="5"/>
      <c r="AG9" s="18" t="s">
        <v>69</v>
      </c>
      <c r="AH9" s="11" t="str">
        <f t="shared" ca="1" si="5"/>
        <v>FINALIZADO</v>
      </c>
      <c r="AI9" s="24">
        <v>90</v>
      </c>
      <c r="AJ9" s="19" t="s">
        <v>65</v>
      </c>
    </row>
    <row r="10" spans="1:36" ht="16.5" thickTop="1" thickBot="1">
      <c r="A10" s="11" t="str">
        <f t="shared" si="6"/>
        <v/>
      </c>
      <c r="B10" s="21"/>
      <c r="C10" s="14"/>
      <c r="D10" s="11" t="str">
        <f t="shared" si="8"/>
        <v/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1" t="str">
        <f t="shared" si="9"/>
        <v/>
      </c>
      <c r="P10" s="11"/>
      <c r="T10" s="11" t="str">
        <f t="shared" si="7"/>
        <v/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6" ht="16.5" thickTop="1" thickBot="1">
      <c r="A11" s="11" t="str">
        <f t="shared" si="6"/>
        <v/>
      </c>
      <c r="B11" s="21"/>
      <c r="C11" s="14"/>
      <c r="D11" s="11" t="str">
        <f t="shared" si="8"/>
        <v/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1" t="str">
        <f t="shared" si="9"/>
        <v/>
      </c>
      <c r="P11" s="11"/>
      <c r="T11" s="11" t="str">
        <f t="shared" si="7"/>
        <v/>
      </c>
      <c r="U11" s="11"/>
      <c r="V11" s="11"/>
      <c r="W11" s="11"/>
      <c r="X11" s="3"/>
      <c r="Y11" s="5"/>
      <c r="Z11" s="5"/>
      <c r="AA11" s="5"/>
      <c r="AB11" s="5"/>
      <c r="AC11" s="5"/>
      <c r="AD11" s="5"/>
      <c r="AE11" s="5"/>
      <c r="AF11" s="5"/>
      <c r="AG11" s="5"/>
      <c r="AH11" s="11"/>
      <c r="AI11" s="11"/>
    </row>
    <row r="12" spans="1:36" ht="16.5" thickTop="1" thickBot="1">
      <c r="A12" s="11" t="str">
        <f t="shared" si="6"/>
        <v/>
      </c>
      <c r="B12" s="11"/>
      <c r="C12" s="11"/>
      <c r="D12" s="11" t="str">
        <f t="shared" si="8"/>
        <v/>
      </c>
      <c r="E12" s="3" t="str">
        <f t="shared" ref="E12:E24" ca="1" si="10">IF(B12&lt;&gt;"",TODAY(),"")</f>
        <v/>
      </c>
      <c r="F12" s="5"/>
      <c r="G12" s="5"/>
      <c r="H12" s="5"/>
      <c r="I12" s="5"/>
      <c r="J12" s="5"/>
      <c r="K12" s="5"/>
      <c r="L12" s="5"/>
      <c r="M12" s="5"/>
      <c r="N12" s="5"/>
      <c r="O12" s="11" t="str">
        <f t="shared" ca="1" si="9"/>
        <v/>
      </c>
      <c r="P12" s="11"/>
      <c r="T12" s="11" t="str">
        <f t="shared" si="7"/>
        <v/>
      </c>
      <c r="U12" s="11"/>
      <c r="V12" s="11"/>
      <c r="W12" s="11" t="str">
        <f t="shared" si="2"/>
        <v/>
      </c>
      <c r="X12" s="3" t="str">
        <f t="shared" ref="X12:X24" ca="1" si="11">IF(U12&lt;&gt;"",TODAY(),"")</f>
        <v/>
      </c>
      <c r="Y12" s="5"/>
      <c r="Z12" s="5"/>
      <c r="AA12" s="5"/>
      <c r="AB12" s="5"/>
      <c r="AC12" s="5"/>
      <c r="AD12" s="5"/>
      <c r="AE12" s="5"/>
      <c r="AF12" s="5"/>
      <c r="AG12" s="5"/>
      <c r="AH12" s="11" t="str">
        <f t="shared" ca="1" si="3"/>
        <v/>
      </c>
      <c r="AI12" s="11"/>
    </row>
    <row r="13" spans="1:36" ht="16.5" thickTop="1" thickBot="1">
      <c r="A13" s="11" t="str">
        <f t="shared" si="6"/>
        <v/>
      </c>
      <c r="B13" s="11"/>
      <c r="C13" s="11"/>
      <c r="D13" s="11" t="str">
        <f t="shared" si="8"/>
        <v/>
      </c>
      <c r="E13" s="3" t="str">
        <f t="shared" ca="1" si="10"/>
        <v/>
      </c>
      <c r="F13" s="5"/>
      <c r="G13" s="5"/>
      <c r="H13" s="5"/>
      <c r="I13" s="5"/>
      <c r="J13" s="5"/>
      <c r="K13" s="5"/>
      <c r="L13" s="5"/>
      <c r="M13" s="5"/>
      <c r="N13" s="5"/>
      <c r="O13" s="11" t="str">
        <f t="shared" ca="1" si="9"/>
        <v/>
      </c>
      <c r="P13" s="11"/>
      <c r="T13" s="11" t="str">
        <f t="shared" si="7"/>
        <v/>
      </c>
      <c r="U13" s="11"/>
      <c r="V13" s="11"/>
      <c r="W13" s="11" t="str">
        <f t="shared" si="2"/>
        <v/>
      </c>
      <c r="X13" s="3" t="str">
        <f t="shared" ca="1" si="11"/>
        <v/>
      </c>
      <c r="Y13" s="5"/>
      <c r="Z13" s="5"/>
      <c r="AA13" s="5"/>
      <c r="AB13" s="5"/>
      <c r="AC13" s="5"/>
      <c r="AD13" s="5"/>
      <c r="AE13" s="5"/>
      <c r="AF13" s="5"/>
      <c r="AG13" s="5"/>
      <c r="AH13" s="11" t="str">
        <f t="shared" ca="1" si="3"/>
        <v/>
      </c>
      <c r="AI13" s="11"/>
    </row>
    <row r="14" spans="1:36" ht="16.5" thickTop="1" thickBot="1">
      <c r="A14" s="11" t="str">
        <f t="shared" si="6"/>
        <v/>
      </c>
      <c r="B14" s="11"/>
      <c r="C14" s="11"/>
      <c r="D14" s="11" t="str">
        <f t="shared" si="8"/>
        <v/>
      </c>
      <c r="E14" s="3" t="str">
        <f t="shared" ca="1" si="10"/>
        <v/>
      </c>
      <c r="F14" s="5"/>
      <c r="G14" s="5"/>
      <c r="H14" s="5"/>
      <c r="I14" s="5"/>
      <c r="J14" s="5"/>
      <c r="K14" s="5"/>
      <c r="L14" s="5"/>
      <c r="M14" s="5"/>
      <c r="N14" s="5"/>
      <c r="O14" s="11" t="str">
        <f t="shared" ca="1" si="9"/>
        <v/>
      </c>
      <c r="P14" s="11"/>
      <c r="T14" s="11" t="str">
        <f t="shared" si="7"/>
        <v/>
      </c>
      <c r="U14" s="11"/>
      <c r="V14" s="11"/>
      <c r="W14" s="11" t="str">
        <f t="shared" si="2"/>
        <v/>
      </c>
      <c r="X14" s="3" t="str">
        <f t="shared" ca="1" si="11"/>
        <v/>
      </c>
      <c r="Y14" s="5"/>
      <c r="Z14" s="5"/>
      <c r="AA14" s="5"/>
      <c r="AB14" s="5"/>
      <c r="AC14" s="5"/>
      <c r="AD14" s="5"/>
      <c r="AE14" s="5"/>
      <c r="AF14" s="5"/>
      <c r="AG14" s="5"/>
      <c r="AH14" s="11" t="str">
        <f t="shared" ca="1" si="3"/>
        <v/>
      </c>
      <c r="AI14" s="11"/>
    </row>
    <row r="15" spans="1:36" ht="16.5" thickTop="1" thickBot="1">
      <c r="A15" s="11" t="str">
        <f t="shared" si="6"/>
        <v/>
      </c>
      <c r="B15" s="11"/>
      <c r="C15" s="11"/>
      <c r="D15" s="11" t="str">
        <f t="shared" si="8"/>
        <v/>
      </c>
      <c r="E15" s="3" t="str">
        <f t="shared" ca="1" si="10"/>
        <v/>
      </c>
      <c r="F15" s="5"/>
      <c r="G15" s="5"/>
      <c r="H15" s="5"/>
      <c r="I15" s="5"/>
      <c r="J15" s="5"/>
      <c r="K15" s="5"/>
      <c r="L15" s="5"/>
      <c r="M15" s="5"/>
      <c r="N15" s="5"/>
      <c r="O15" s="11" t="str">
        <f t="shared" ca="1" si="9"/>
        <v/>
      </c>
      <c r="P15" s="11"/>
      <c r="T15" s="11" t="str">
        <f t="shared" si="7"/>
        <v/>
      </c>
      <c r="U15" s="11"/>
      <c r="V15" s="11"/>
      <c r="W15" s="11" t="str">
        <f t="shared" si="2"/>
        <v/>
      </c>
      <c r="X15" s="3" t="str">
        <f t="shared" ca="1" si="11"/>
        <v/>
      </c>
      <c r="Y15" s="5"/>
      <c r="Z15" s="5"/>
      <c r="AA15" s="5"/>
      <c r="AB15" s="5"/>
      <c r="AC15" s="5"/>
      <c r="AD15" s="5"/>
      <c r="AE15" s="5"/>
      <c r="AF15" s="5"/>
      <c r="AG15" s="5"/>
      <c r="AH15" s="11" t="str">
        <f t="shared" ca="1" si="3"/>
        <v/>
      </c>
      <c r="AI15" s="11"/>
    </row>
    <row r="16" spans="1:36" ht="16.5" thickTop="1" thickBot="1">
      <c r="A16" s="11" t="str">
        <f t="shared" si="6"/>
        <v/>
      </c>
      <c r="B16" s="11"/>
      <c r="C16" s="11"/>
      <c r="D16" s="11" t="str">
        <f t="shared" si="8"/>
        <v/>
      </c>
      <c r="E16" s="3" t="str">
        <f t="shared" ca="1" si="10"/>
        <v/>
      </c>
      <c r="F16" s="5"/>
      <c r="G16" s="5"/>
      <c r="H16" s="5"/>
      <c r="I16" s="5"/>
      <c r="J16" s="5"/>
      <c r="K16" s="5"/>
      <c r="L16" s="5"/>
      <c r="M16" s="5"/>
      <c r="N16" s="5"/>
      <c r="O16" s="11" t="str">
        <f t="shared" ca="1" si="9"/>
        <v/>
      </c>
      <c r="P16" s="11"/>
      <c r="T16" s="11" t="str">
        <f t="shared" si="7"/>
        <v/>
      </c>
      <c r="U16" s="11"/>
      <c r="V16" s="11"/>
      <c r="W16" s="11" t="str">
        <f t="shared" si="2"/>
        <v/>
      </c>
      <c r="X16" s="3" t="str">
        <f t="shared" ca="1" si="11"/>
        <v/>
      </c>
      <c r="Y16" s="5"/>
      <c r="Z16" s="5"/>
      <c r="AA16" s="5"/>
      <c r="AB16" s="5"/>
      <c r="AC16" s="5"/>
      <c r="AD16" s="5"/>
      <c r="AE16" s="5"/>
      <c r="AF16" s="5"/>
      <c r="AG16" s="5"/>
      <c r="AH16" s="11" t="str">
        <f t="shared" ca="1" si="3"/>
        <v/>
      </c>
      <c r="AI16" s="11"/>
    </row>
    <row r="17" spans="1:35" ht="16.5" thickTop="1" thickBot="1">
      <c r="A17" s="11" t="str">
        <f t="shared" si="6"/>
        <v/>
      </c>
      <c r="B17" s="11"/>
      <c r="C17" s="11"/>
      <c r="D17" s="11" t="str">
        <f t="shared" si="8"/>
        <v/>
      </c>
      <c r="E17" s="3" t="str">
        <f t="shared" ca="1" si="10"/>
        <v/>
      </c>
      <c r="F17" s="5"/>
      <c r="G17" s="5"/>
      <c r="H17" s="5"/>
      <c r="I17" s="5"/>
      <c r="J17" s="5"/>
      <c r="K17" s="5"/>
      <c r="L17" s="5"/>
      <c r="M17" s="5"/>
      <c r="N17" s="5"/>
      <c r="O17" s="11" t="str">
        <f t="shared" ca="1" si="9"/>
        <v/>
      </c>
      <c r="P17" s="11"/>
      <c r="T17" s="11" t="str">
        <f t="shared" si="7"/>
        <v/>
      </c>
      <c r="U17" s="11"/>
      <c r="V17" s="11"/>
      <c r="W17" s="11" t="str">
        <f t="shared" si="2"/>
        <v/>
      </c>
      <c r="X17" s="3" t="str">
        <f t="shared" ca="1" si="11"/>
        <v/>
      </c>
      <c r="Y17" s="5"/>
      <c r="Z17" s="5"/>
      <c r="AA17" s="5"/>
      <c r="AB17" s="5"/>
      <c r="AC17" s="5"/>
      <c r="AD17" s="5"/>
      <c r="AE17" s="5"/>
      <c r="AF17" s="5"/>
      <c r="AG17" s="5"/>
      <c r="AH17" s="11" t="str">
        <f t="shared" ca="1" si="3"/>
        <v/>
      </c>
      <c r="AI17" s="11"/>
    </row>
    <row r="18" spans="1:35" ht="16.5" thickTop="1" thickBot="1">
      <c r="A18" s="11" t="str">
        <f t="shared" si="6"/>
        <v/>
      </c>
      <c r="B18" s="11"/>
      <c r="C18" s="5"/>
      <c r="D18" s="11" t="str">
        <f t="shared" si="8"/>
        <v/>
      </c>
      <c r="E18" s="3" t="str">
        <f t="shared" ca="1" si="10"/>
        <v/>
      </c>
      <c r="F18" s="5"/>
      <c r="G18" s="5"/>
      <c r="H18" s="5"/>
      <c r="I18" s="5"/>
      <c r="J18" s="5"/>
      <c r="K18" s="5"/>
      <c r="L18" s="5"/>
      <c r="M18" s="5"/>
      <c r="N18" s="5"/>
      <c r="O18" s="11" t="str">
        <f t="shared" ca="1" si="9"/>
        <v/>
      </c>
      <c r="P18" s="11"/>
      <c r="T18" s="11" t="str">
        <f t="shared" si="7"/>
        <v/>
      </c>
      <c r="U18" s="11"/>
      <c r="V18" s="5"/>
      <c r="W18" s="11" t="str">
        <f t="shared" si="2"/>
        <v/>
      </c>
      <c r="X18" s="3" t="str">
        <f t="shared" ca="1" si="11"/>
        <v/>
      </c>
      <c r="Y18" s="5"/>
      <c r="Z18" s="5"/>
      <c r="AA18" s="5"/>
      <c r="AB18" s="5"/>
      <c r="AC18" s="5"/>
      <c r="AD18" s="5"/>
      <c r="AE18" s="5"/>
      <c r="AF18" s="5"/>
      <c r="AG18" s="5"/>
      <c r="AH18" s="11" t="str">
        <f t="shared" ca="1" si="3"/>
        <v/>
      </c>
      <c r="AI18" s="11"/>
    </row>
    <row r="19" spans="1:35" ht="16.5" thickTop="1" thickBot="1">
      <c r="A19" s="11" t="str">
        <f t="shared" si="6"/>
        <v/>
      </c>
      <c r="B19" s="11"/>
      <c r="C19" s="5"/>
      <c r="D19" s="11" t="str">
        <f t="shared" si="8"/>
        <v/>
      </c>
      <c r="E19" s="3" t="str">
        <f t="shared" ca="1" si="10"/>
        <v/>
      </c>
      <c r="F19" s="5"/>
      <c r="G19" s="5"/>
      <c r="H19" s="5"/>
      <c r="I19" s="5"/>
      <c r="J19" s="5"/>
      <c r="K19" s="5"/>
      <c r="L19" s="5"/>
      <c r="M19" s="5"/>
      <c r="N19" s="5"/>
      <c r="O19" s="11" t="str">
        <f t="shared" ca="1" si="9"/>
        <v/>
      </c>
      <c r="P19" s="11"/>
      <c r="T19" s="11" t="str">
        <f t="shared" si="7"/>
        <v/>
      </c>
      <c r="U19" s="11"/>
      <c r="V19" s="5"/>
      <c r="W19" s="11" t="str">
        <f t="shared" si="2"/>
        <v/>
      </c>
      <c r="X19" s="3" t="str">
        <f t="shared" ca="1" si="11"/>
        <v/>
      </c>
      <c r="Y19" s="5"/>
      <c r="Z19" s="5"/>
      <c r="AA19" s="5"/>
      <c r="AB19" s="5"/>
      <c r="AC19" s="5"/>
      <c r="AD19" s="5"/>
      <c r="AE19" s="5"/>
      <c r="AF19" s="5"/>
      <c r="AG19" s="5"/>
      <c r="AH19" s="11" t="str">
        <f t="shared" ca="1" si="3"/>
        <v/>
      </c>
      <c r="AI19" s="11"/>
    </row>
    <row r="20" spans="1:35" ht="16.5" thickTop="1" thickBot="1">
      <c r="A20" s="11" t="str">
        <f t="shared" si="6"/>
        <v/>
      </c>
      <c r="B20" s="11"/>
      <c r="C20" s="5"/>
      <c r="D20" s="11" t="str">
        <f t="shared" si="8"/>
        <v/>
      </c>
      <c r="E20" s="3" t="str">
        <f t="shared" ca="1" si="10"/>
        <v/>
      </c>
      <c r="F20" s="5"/>
      <c r="G20" s="5"/>
      <c r="H20" s="5"/>
      <c r="I20" s="5"/>
      <c r="J20" s="5"/>
      <c r="K20" s="5"/>
      <c r="L20" s="5"/>
      <c r="M20" s="5"/>
      <c r="N20" s="5"/>
      <c r="O20" s="11" t="str">
        <f t="shared" ca="1" si="9"/>
        <v/>
      </c>
      <c r="P20" s="11"/>
      <c r="T20" s="11" t="str">
        <f t="shared" si="7"/>
        <v/>
      </c>
      <c r="U20" s="11"/>
      <c r="V20" s="5"/>
      <c r="W20" s="11" t="str">
        <f t="shared" si="2"/>
        <v/>
      </c>
      <c r="X20" s="3" t="str">
        <f t="shared" ca="1" si="11"/>
        <v/>
      </c>
      <c r="Y20" s="5"/>
      <c r="Z20" s="5"/>
      <c r="AA20" s="5"/>
      <c r="AB20" s="5"/>
      <c r="AC20" s="5"/>
      <c r="AD20" s="5"/>
      <c r="AE20" s="5"/>
      <c r="AF20" s="5"/>
      <c r="AG20" s="5"/>
      <c r="AH20" s="11" t="str">
        <f t="shared" ca="1" si="3"/>
        <v/>
      </c>
      <c r="AI20" s="11"/>
    </row>
    <row r="21" spans="1:35" ht="15.75" customHeight="1" thickTop="1" thickBot="1">
      <c r="A21" s="11" t="str">
        <f t="shared" si="6"/>
        <v/>
      </c>
      <c r="B21" s="11"/>
      <c r="C21" s="5"/>
      <c r="D21" s="11" t="str">
        <f t="shared" si="8"/>
        <v/>
      </c>
      <c r="E21" s="3" t="str">
        <f t="shared" ca="1" si="10"/>
        <v/>
      </c>
      <c r="F21" s="5"/>
      <c r="G21" s="5"/>
      <c r="H21" s="5"/>
      <c r="I21" s="5"/>
      <c r="J21" s="5"/>
      <c r="K21" s="5"/>
      <c r="L21" s="5"/>
      <c r="M21" s="5"/>
      <c r="N21" s="5"/>
      <c r="O21" s="11" t="str">
        <f t="shared" ca="1" si="9"/>
        <v/>
      </c>
      <c r="P21" s="11"/>
      <c r="T21" s="11" t="str">
        <f t="shared" si="7"/>
        <v/>
      </c>
      <c r="U21" s="11"/>
      <c r="V21" s="5"/>
      <c r="W21" s="11" t="str">
        <f t="shared" si="2"/>
        <v/>
      </c>
      <c r="X21" s="3" t="str">
        <f t="shared" ca="1" si="11"/>
        <v/>
      </c>
      <c r="Y21" s="5"/>
      <c r="Z21" s="5"/>
      <c r="AA21" s="5"/>
      <c r="AB21" s="5"/>
      <c r="AC21" s="5"/>
      <c r="AD21" s="5"/>
      <c r="AE21" s="5"/>
      <c r="AF21" s="5"/>
      <c r="AG21" s="5"/>
      <c r="AH21" s="11" t="str">
        <f t="shared" ca="1" si="3"/>
        <v/>
      </c>
      <c r="AI21" s="11"/>
    </row>
    <row r="22" spans="1:35" ht="15.75" customHeight="1" thickTop="1" thickBot="1">
      <c r="A22" s="11" t="str">
        <f t="shared" si="6"/>
        <v/>
      </c>
      <c r="B22" s="11"/>
      <c r="C22" s="5"/>
      <c r="D22" s="11" t="str">
        <f t="shared" si="8"/>
        <v/>
      </c>
      <c r="E22" s="3" t="str">
        <f t="shared" ca="1" si="10"/>
        <v/>
      </c>
      <c r="F22" s="5"/>
      <c r="G22" s="5"/>
      <c r="H22" s="5"/>
      <c r="I22" s="5"/>
      <c r="J22" s="5"/>
      <c r="K22" s="5"/>
      <c r="L22" s="5"/>
      <c r="M22" s="5"/>
      <c r="N22" s="5"/>
      <c r="O22" s="11" t="str">
        <f t="shared" ca="1" si="9"/>
        <v/>
      </c>
      <c r="P22" s="11"/>
      <c r="T22" s="11" t="str">
        <f t="shared" si="7"/>
        <v/>
      </c>
      <c r="U22" s="11"/>
      <c r="V22" s="5"/>
      <c r="W22" s="11" t="str">
        <f t="shared" si="2"/>
        <v/>
      </c>
      <c r="X22" s="3" t="str">
        <f t="shared" ca="1" si="11"/>
        <v/>
      </c>
      <c r="Y22" s="5"/>
      <c r="Z22" s="5"/>
      <c r="AA22" s="5"/>
      <c r="AB22" s="5"/>
      <c r="AC22" s="5"/>
      <c r="AD22" s="5"/>
      <c r="AE22" s="5"/>
      <c r="AF22" s="5"/>
      <c r="AG22" s="5"/>
      <c r="AH22" s="11" t="str">
        <f t="shared" ca="1" si="3"/>
        <v/>
      </c>
      <c r="AI22" s="11"/>
    </row>
    <row r="23" spans="1:35" ht="15.75" customHeight="1" thickTop="1" thickBot="1">
      <c r="A23" s="11" t="str">
        <f t="shared" si="6"/>
        <v/>
      </c>
      <c r="B23" s="11"/>
      <c r="C23" s="5"/>
      <c r="D23" s="11" t="str">
        <f t="shared" si="8"/>
        <v/>
      </c>
      <c r="E23" s="3" t="str">
        <f t="shared" ca="1" si="10"/>
        <v/>
      </c>
      <c r="F23" s="5"/>
      <c r="G23" s="5"/>
      <c r="H23" s="5"/>
      <c r="I23" s="5"/>
      <c r="J23" s="5"/>
      <c r="K23" s="5"/>
      <c r="L23" s="5"/>
      <c r="M23" s="5"/>
      <c r="N23" s="5"/>
      <c r="O23" s="11" t="str">
        <f t="shared" ca="1" si="9"/>
        <v/>
      </c>
      <c r="P23" s="11"/>
      <c r="T23" s="11" t="str">
        <f t="shared" si="7"/>
        <v/>
      </c>
      <c r="U23" s="11"/>
      <c r="V23" s="5"/>
      <c r="W23" s="11" t="str">
        <f t="shared" si="2"/>
        <v/>
      </c>
      <c r="X23" s="3" t="str">
        <f t="shared" ca="1" si="11"/>
        <v/>
      </c>
      <c r="Y23" s="5"/>
      <c r="Z23" s="5"/>
      <c r="AA23" s="5"/>
      <c r="AB23" s="5"/>
      <c r="AC23" s="5"/>
      <c r="AD23" s="5"/>
      <c r="AE23" s="5"/>
      <c r="AF23" s="5"/>
      <c r="AG23" s="5"/>
      <c r="AH23" s="11" t="str">
        <f t="shared" ca="1" si="3"/>
        <v/>
      </c>
      <c r="AI23" s="11"/>
    </row>
    <row r="24" spans="1:35" ht="15.75" customHeight="1" thickTop="1" thickBot="1">
      <c r="A24" s="11" t="str">
        <f t="shared" si="6"/>
        <v/>
      </c>
      <c r="B24" s="11"/>
      <c r="C24" s="5"/>
      <c r="D24" s="11" t="str">
        <f t="shared" si="8"/>
        <v/>
      </c>
      <c r="E24" s="3" t="str">
        <f t="shared" ca="1" si="10"/>
        <v/>
      </c>
      <c r="F24" s="5"/>
      <c r="G24" s="5"/>
      <c r="H24" s="5"/>
      <c r="I24" s="5"/>
      <c r="J24" s="5"/>
      <c r="K24" s="5"/>
      <c r="L24" s="5"/>
      <c r="M24" s="5"/>
      <c r="N24" s="5"/>
      <c r="O24" s="11" t="str">
        <f t="shared" ca="1" si="9"/>
        <v/>
      </c>
      <c r="P24" s="11"/>
      <c r="T24" s="11" t="str">
        <f t="shared" si="7"/>
        <v/>
      </c>
      <c r="U24" s="11"/>
      <c r="V24" s="5"/>
      <c r="W24" s="2" t="str">
        <f t="shared" si="2"/>
        <v/>
      </c>
      <c r="X24" s="3" t="str">
        <f t="shared" ca="1" si="11"/>
        <v/>
      </c>
      <c r="Y24" s="5"/>
      <c r="Z24" s="5"/>
      <c r="AA24" s="5"/>
      <c r="AB24" s="5"/>
      <c r="AC24" s="5"/>
      <c r="AD24" s="5"/>
      <c r="AE24" s="5"/>
      <c r="AF24" s="5"/>
      <c r="AG24" s="5"/>
      <c r="AH24" s="7" t="str">
        <f t="shared" ca="1" si="3"/>
        <v/>
      </c>
      <c r="AI24" s="11"/>
    </row>
    <row r="25" spans="1:35" ht="15.75" customHeight="1" thickTop="1"/>
    <row r="26" spans="1:35" ht="15.75" customHeight="1"/>
    <row r="27" spans="1:35" ht="15.75" customHeight="1"/>
    <row r="28" spans="1:35" ht="15.75" customHeight="1"/>
    <row r="29" spans="1:35" ht="15.75" customHeight="1"/>
    <row r="30" spans="1:35" ht="15.75" customHeight="1" thickBot="1"/>
    <row r="31" spans="1:35" ht="15.75" customHeight="1" thickTop="1">
      <c r="A31" s="53" t="s">
        <v>64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</row>
    <row r="32" spans="1:35" ht="15.75" customHeight="1" thickBot="1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8"/>
    </row>
    <row r="33" spans="1:16" ht="15.75" customHeight="1" thickTop="1" thickBot="1">
      <c r="A33" s="11" t="s">
        <v>0</v>
      </c>
      <c r="B33" s="11" t="s">
        <v>1</v>
      </c>
      <c r="C33" s="11" t="s">
        <v>2</v>
      </c>
      <c r="D33" s="11" t="s">
        <v>3</v>
      </c>
      <c r="E33" s="39" t="s">
        <v>4</v>
      </c>
      <c r="F33" s="44"/>
      <c r="G33" s="44"/>
      <c r="H33" s="44"/>
      <c r="I33" s="44"/>
      <c r="J33" s="44"/>
      <c r="K33" s="44"/>
      <c r="L33" s="44"/>
      <c r="M33" s="44"/>
      <c r="N33" s="44"/>
      <c r="O33" s="11" t="s">
        <v>5</v>
      </c>
      <c r="P33" s="11" t="s">
        <v>6</v>
      </c>
    </row>
    <row r="34" spans="1:16" ht="15.75" customHeight="1" thickTop="1" thickBot="1">
      <c r="A34" s="11">
        <v>1</v>
      </c>
      <c r="B34" s="11"/>
      <c r="C34" s="11"/>
      <c r="D34" s="11"/>
      <c r="E34" s="3"/>
      <c r="F34" s="5"/>
      <c r="G34" s="5"/>
      <c r="H34" s="5"/>
      <c r="I34" s="5"/>
      <c r="J34" s="5"/>
      <c r="K34" s="5"/>
      <c r="L34" s="5"/>
      <c r="M34" s="5"/>
      <c r="N34" s="5"/>
      <c r="O34" s="11"/>
      <c r="P34" s="11"/>
    </row>
    <row r="35" spans="1:16" ht="15.75" customHeight="1" thickTop="1" thickBot="1">
      <c r="A35" s="11" t="str">
        <f t="shared" ref="A35:A56" si="12">IF(B35&lt;&gt;"",A34+1,"")</f>
        <v/>
      </c>
      <c r="B35" s="11"/>
      <c r="C35" s="11"/>
      <c r="D35" s="11"/>
      <c r="E35" s="3"/>
      <c r="F35" s="3"/>
      <c r="G35" s="3"/>
      <c r="H35" s="5"/>
      <c r="I35" s="5"/>
      <c r="J35" s="5"/>
      <c r="K35" s="5"/>
      <c r="L35" s="5"/>
      <c r="M35" s="5"/>
      <c r="N35" s="5"/>
      <c r="O35" s="11"/>
      <c r="P35" s="11"/>
    </row>
    <row r="36" spans="1:16" ht="15.75" customHeight="1" thickTop="1" thickBot="1">
      <c r="A36" s="11" t="str">
        <f t="shared" si="12"/>
        <v/>
      </c>
      <c r="B36" s="11"/>
      <c r="C36" s="11"/>
      <c r="D36" s="11"/>
      <c r="E36" s="3"/>
      <c r="F36" s="3"/>
      <c r="G36" s="3"/>
      <c r="H36" s="3"/>
      <c r="I36" s="3"/>
      <c r="J36" s="5"/>
      <c r="K36" s="5"/>
      <c r="L36" s="5"/>
      <c r="M36" s="5"/>
      <c r="N36" s="5"/>
      <c r="O36" s="11"/>
      <c r="P36" s="11"/>
    </row>
    <row r="37" spans="1:16" ht="15.75" customHeight="1" thickTop="1" thickBot="1">
      <c r="A37" s="11" t="str">
        <f t="shared" si="12"/>
        <v/>
      </c>
      <c r="B37" s="11"/>
      <c r="C37" s="11"/>
      <c r="D37" s="11"/>
      <c r="E37" s="3"/>
      <c r="F37" s="3"/>
      <c r="G37" s="5"/>
      <c r="H37" s="5"/>
      <c r="I37" s="5"/>
      <c r="J37" s="5"/>
      <c r="K37" s="5"/>
      <c r="L37" s="5"/>
      <c r="M37" s="5"/>
      <c r="N37" s="5"/>
      <c r="O37" s="11"/>
      <c r="P37" s="11"/>
    </row>
    <row r="38" spans="1:16" ht="15.75" customHeight="1" thickTop="1" thickBot="1">
      <c r="A38" s="11" t="str">
        <f t="shared" si="12"/>
        <v/>
      </c>
      <c r="B38" s="14"/>
      <c r="C38" s="14"/>
      <c r="D38" s="11" t="str">
        <f t="shared" ref="D38:D56" si="13">IF(B38&lt;&gt;"","EXCEL","")</f>
        <v/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1" t="str">
        <f t="shared" ref="O38:O56" si="14">IF(AND(E38="",E38=""),"",IF(N38&lt;&gt;"","FINALIZADO","AVANZANDO"))</f>
        <v/>
      </c>
      <c r="P38" s="11"/>
    </row>
    <row r="39" spans="1:16" ht="15.75" customHeight="1" thickTop="1" thickBot="1">
      <c r="A39" s="11" t="str">
        <f t="shared" si="12"/>
        <v/>
      </c>
      <c r="B39" s="14"/>
      <c r="C39" s="14"/>
      <c r="D39" s="11" t="str">
        <f t="shared" si="13"/>
        <v/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1" t="str">
        <f t="shared" si="14"/>
        <v/>
      </c>
      <c r="P39" s="11"/>
    </row>
    <row r="40" spans="1:16" ht="15.75" customHeight="1" thickTop="1" thickBot="1">
      <c r="A40" s="11" t="str">
        <f t="shared" si="12"/>
        <v/>
      </c>
      <c r="B40" s="14"/>
      <c r="C40" s="14"/>
      <c r="D40" s="11" t="str">
        <f t="shared" si="13"/>
        <v/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1" t="str">
        <f t="shared" si="14"/>
        <v/>
      </c>
      <c r="P40" s="11"/>
    </row>
    <row r="41" spans="1:16" ht="15.75" customHeight="1" thickTop="1" thickBot="1">
      <c r="A41" s="11" t="str">
        <f t="shared" si="12"/>
        <v/>
      </c>
      <c r="B41" s="14"/>
      <c r="C41" s="14"/>
      <c r="D41" s="11" t="str">
        <f t="shared" si="13"/>
        <v/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1" t="str">
        <f t="shared" si="14"/>
        <v/>
      </c>
      <c r="P41" s="11"/>
    </row>
    <row r="42" spans="1:16" ht="15.75" customHeight="1" thickTop="1" thickBot="1">
      <c r="A42" s="11" t="str">
        <f t="shared" si="12"/>
        <v/>
      </c>
      <c r="B42" s="14"/>
      <c r="C42" s="14"/>
      <c r="D42" s="11" t="str">
        <f t="shared" si="13"/>
        <v/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1" t="str">
        <f t="shared" si="14"/>
        <v/>
      </c>
      <c r="P42" s="11"/>
    </row>
    <row r="43" spans="1:16" ht="15.75" customHeight="1" thickTop="1" thickBot="1">
      <c r="A43" s="11" t="str">
        <f t="shared" si="12"/>
        <v/>
      </c>
      <c r="B43" s="14"/>
      <c r="C43" s="14"/>
      <c r="D43" s="11" t="str">
        <f t="shared" si="13"/>
        <v/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1" t="str">
        <f t="shared" si="14"/>
        <v/>
      </c>
      <c r="P43" s="11"/>
    </row>
    <row r="44" spans="1:16" ht="15.75" customHeight="1" thickTop="1" thickBot="1">
      <c r="A44" s="11" t="str">
        <f t="shared" si="12"/>
        <v/>
      </c>
      <c r="B44" s="11"/>
      <c r="C44" s="11"/>
      <c r="D44" s="11" t="str">
        <f t="shared" si="13"/>
        <v/>
      </c>
      <c r="E44" s="3" t="str">
        <f t="shared" ref="E44:E56" ca="1" si="15">IF(B44&lt;&gt;"",TODAY(),"")</f>
        <v/>
      </c>
      <c r="F44" s="5"/>
      <c r="G44" s="5"/>
      <c r="H44" s="5"/>
      <c r="I44" s="5"/>
      <c r="J44" s="5"/>
      <c r="K44" s="5"/>
      <c r="L44" s="5"/>
      <c r="M44" s="5"/>
      <c r="N44" s="5"/>
      <c r="O44" s="11" t="str">
        <f t="shared" ca="1" si="14"/>
        <v/>
      </c>
      <c r="P44" s="11"/>
    </row>
    <row r="45" spans="1:16" ht="15.75" customHeight="1" thickTop="1" thickBot="1">
      <c r="A45" s="11" t="str">
        <f t="shared" si="12"/>
        <v/>
      </c>
      <c r="B45" s="11"/>
      <c r="C45" s="11"/>
      <c r="D45" s="11" t="str">
        <f t="shared" si="13"/>
        <v/>
      </c>
      <c r="E45" s="3" t="str">
        <f t="shared" ca="1" si="15"/>
        <v/>
      </c>
      <c r="F45" s="5"/>
      <c r="G45" s="5"/>
      <c r="H45" s="5"/>
      <c r="I45" s="5"/>
      <c r="J45" s="5"/>
      <c r="K45" s="5"/>
      <c r="L45" s="5"/>
      <c r="M45" s="5"/>
      <c r="N45" s="5"/>
      <c r="O45" s="11" t="str">
        <f t="shared" ca="1" si="14"/>
        <v/>
      </c>
      <c r="P45" s="11"/>
    </row>
    <row r="46" spans="1:16" ht="15.75" customHeight="1" thickTop="1" thickBot="1">
      <c r="A46" s="11" t="str">
        <f t="shared" si="12"/>
        <v/>
      </c>
      <c r="B46" s="11"/>
      <c r="C46" s="11"/>
      <c r="D46" s="11" t="str">
        <f t="shared" si="13"/>
        <v/>
      </c>
      <c r="E46" s="3" t="str">
        <f t="shared" ca="1" si="15"/>
        <v/>
      </c>
      <c r="F46" s="5"/>
      <c r="G46" s="5"/>
      <c r="H46" s="5"/>
      <c r="I46" s="5"/>
      <c r="J46" s="5"/>
      <c r="K46" s="5"/>
      <c r="L46" s="5"/>
      <c r="M46" s="5"/>
      <c r="N46" s="5"/>
      <c r="O46" s="11" t="str">
        <f t="shared" ca="1" si="14"/>
        <v/>
      </c>
      <c r="P46" s="11"/>
    </row>
    <row r="47" spans="1:16" ht="15.75" customHeight="1" thickTop="1" thickBot="1">
      <c r="A47" s="11" t="str">
        <f t="shared" si="12"/>
        <v/>
      </c>
      <c r="B47" s="11"/>
      <c r="C47" s="11"/>
      <c r="D47" s="11" t="str">
        <f t="shared" si="13"/>
        <v/>
      </c>
      <c r="E47" s="3" t="str">
        <f t="shared" ca="1" si="15"/>
        <v/>
      </c>
      <c r="F47" s="5"/>
      <c r="G47" s="5"/>
      <c r="H47" s="5"/>
      <c r="I47" s="5"/>
      <c r="J47" s="5"/>
      <c r="K47" s="5"/>
      <c r="L47" s="5"/>
      <c r="M47" s="5"/>
      <c r="N47" s="5"/>
      <c r="O47" s="11" t="str">
        <f t="shared" ca="1" si="14"/>
        <v/>
      </c>
      <c r="P47" s="11"/>
    </row>
    <row r="48" spans="1:16" ht="15.75" customHeight="1" thickTop="1" thickBot="1">
      <c r="A48" s="11" t="str">
        <f t="shared" si="12"/>
        <v/>
      </c>
      <c r="B48" s="11"/>
      <c r="C48" s="11"/>
      <c r="D48" s="11" t="str">
        <f t="shared" si="13"/>
        <v/>
      </c>
      <c r="E48" s="3" t="str">
        <f t="shared" ca="1" si="15"/>
        <v/>
      </c>
      <c r="F48" s="5"/>
      <c r="G48" s="5"/>
      <c r="H48" s="5"/>
      <c r="I48" s="5"/>
      <c r="J48" s="5"/>
      <c r="K48" s="5"/>
      <c r="L48" s="5"/>
      <c r="M48" s="5"/>
      <c r="N48" s="5"/>
      <c r="O48" s="11" t="str">
        <f t="shared" ca="1" si="14"/>
        <v/>
      </c>
      <c r="P48" s="11"/>
    </row>
    <row r="49" spans="1:16" ht="15.75" customHeight="1" thickTop="1" thickBot="1">
      <c r="A49" s="11" t="str">
        <f t="shared" si="12"/>
        <v/>
      </c>
      <c r="B49" s="11"/>
      <c r="C49" s="11"/>
      <c r="D49" s="11" t="str">
        <f t="shared" si="13"/>
        <v/>
      </c>
      <c r="E49" s="3" t="str">
        <f t="shared" ca="1" si="15"/>
        <v/>
      </c>
      <c r="F49" s="5"/>
      <c r="G49" s="5"/>
      <c r="H49" s="5"/>
      <c r="I49" s="5"/>
      <c r="J49" s="5"/>
      <c r="K49" s="5"/>
      <c r="L49" s="5"/>
      <c r="M49" s="5"/>
      <c r="N49" s="5"/>
      <c r="O49" s="11" t="str">
        <f t="shared" ca="1" si="14"/>
        <v/>
      </c>
      <c r="P49" s="11"/>
    </row>
    <row r="50" spans="1:16" ht="15.75" customHeight="1" thickTop="1" thickBot="1">
      <c r="A50" s="11" t="str">
        <f t="shared" si="12"/>
        <v/>
      </c>
      <c r="B50" s="11"/>
      <c r="C50" s="5"/>
      <c r="D50" s="11" t="str">
        <f t="shared" si="13"/>
        <v/>
      </c>
      <c r="E50" s="3" t="str">
        <f t="shared" ca="1" si="15"/>
        <v/>
      </c>
      <c r="F50" s="5"/>
      <c r="G50" s="5"/>
      <c r="H50" s="5"/>
      <c r="I50" s="5"/>
      <c r="J50" s="5"/>
      <c r="K50" s="5"/>
      <c r="L50" s="5"/>
      <c r="M50" s="5"/>
      <c r="N50" s="5"/>
      <c r="O50" s="11" t="str">
        <f t="shared" ca="1" si="14"/>
        <v/>
      </c>
      <c r="P50" s="11"/>
    </row>
    <row r="51" spans="1:16" ht="15.75" customHeight="1" thickTop="1" thickBot="1">
      <c r="A51" s="11" t="str">
        <f t="shared" si="12"/>
        <v/>
      </c>
      <c r="B51" s="11"/>
      <c r="C51" s="5"/>
      <c r="D51" s="11" t="str">
        <f t="shared" si="13"/>
        <v/>
      </c>
      <c r="E51" s="3" t="str">
        <f t="shared" ca="1" si="15"/>
        <v/>
      </c>
      <c r="F51" s="5"/>
      <c r="G51" s="5"/>
      <c r="H51" s="5"/>
      <c r="I51" s="5"/>
      <c r="J51" s="5"/>
      <c r="K51" s="5"/>
      <c r="L51" s="5"/>
      <c r="M51" s="5"/>
      <c r="N51" s="5"/>
      <c r="O51" s="11" t="str">
        <f t="shared" ca="1" si="14"/>
        <v/>
      </c>
      <c r="P51" s="11"/>
    </row>
    <row r="52" spans="1:16" ht="15.75" customHeight="1" thickTop="1" thickBot="1">
      <c r="A52" s="11" t="str">
        <f t="shared" si="12"/>
        <v/>
      </c>
      <c r="B52" s="11"/>
      <c r="C52" s="5"/>
      <c r="D52" s="11" t="str">
        <f t="shared" si="13"/>
        <v/>
      </c>
      <c r="E52" s="3" t="str">
        <f t="shared" ca="1" si="15"/>
        <v/>
      </c>
      <c r="F52" s="5"/>
      <c r="G52" s="5"/>
      <c r="H52" s="5"/>
      <c r="I52" s="5"/>
      <c r="J52" s="5"/>
      <c r="K52" s="5"/>
      <c r="L52" s="5"/>
      <c r="M52" s="5"/>
      <c r="N52" s="5"/>
      <c r="O52" s="11" t="str">
        <f t="shared" ca="1" si="14"/>
        <v/>
      </c>
      <c r="P52" s="11"/>
    </row>
    <row r="53" spans="1:16" ht="15.75" customHeight="1" thickTop="1" thickBot="1">
      <c r="A53" s="11" t="str">
        <f t="shared" si="12"/>
        <v/>
      </c>
      <c r="B53" s="11"/>
      <c r="C53" s="5"/>
      <c r="D53" s="11" t="str">
        <f t="shared" si="13"/>
        <v/>
      </c>
      <c r="E53" s="3" t="str">
        <f t="shared" ca="1" si="15"/>
        <v/>
      </c>
      <c r="F53" s="5"/>
      <c r="G53" s="5"/>
      <c r="H53" s="5"/>
      <c r="I53" s="5"/>
      <c r="J53" s="5"/>
      <c r="K53" s="5"/>
      <c r="L53" s="5"/>
      <c r="M53" s="5"/>
      <c r="N53" s="5"/>
      <c r="O53" s="11" t="str">
        <f t="shared" ca="1" si="14"/>
        <v/>
      </c>
      <c r="P53" s="11"/>
    </row>
    <row r="54" spans="1:16" ht="15.75" customHeight="1" thickTop="1" thickBot="1">
      <c r="A54" s="11" t="str">
        <f t="shared" si="12"/>
        <v/>
      </c>
      <c r="B54" s="11"/>
      <c r="C54" s="5"/>
      <c r="D54" s="11" t="str">
        <f t="shared" si="13"/>
        <v/>
      </c>
      <c r="E54" s="3" t="str">
        <f t="shared" ca="1" si="15"/>
        <v/>
      </c>
      <c r="F54" s="5"/>
      <c r="G54" s="5"/>
      <c r="H54" s="5"/>
      <c r="I54" s="5"/>
      <c r="J54" s="5"/>
      <c r="K54" s="5"/>
      <c r="L54" s="5"/>
      <c r="M54" s="5"/>
      <c r="N54" s="5"/>
      <c r="O54" s="11" t="str">
        <f t="shared" ca="1" si="14"/>
        <v/>
      </c>
      <c r="P54" s="11"/>
    </row>
    <row r="55" spans="1:16" ht="15.75" customHeight="1" thickTop="1" thickBot="1">
      <c r="A55" s="11" t="str">
        <f t="shared" si="12"/>
        <v/>
      </c>
      <c r="B55" s="11"/>
      <c r="C55" s="5"/>
      <c r="D55" s="11" t="str">
        <f t="shared" si="13"/>
        <v/>
      </c>
      <c r="E55" s="3" t="str">
        <f t="shared" ca="1" si="15"/>
        <v/>
      </c>
      <c r="F55" s="5"/>
      <c r="G55" s="5"/>
      <c r="H55" s="5"/>
      <c r="I55" s="5"/>
      <c r="J55" s="5"/>
      <c r="K55" s="5"/>
      <c r="L55" s="5"/>
      <c r="M55" s="5"/>
      <c r="N55" s="5"/>
      <c r="O55" s="11" t="str">
        <f t="shared" ca="1" si="14"/>
        <v/>
      </c>
      <c r="P55" s="11"/>
    </row>
    <row r="56" spans="1:16" ht="15.75" customHeight="1" thickTop="1" thickBot="1">
      <c r="A56" s="11" t="str">
        <f t="shared" si="12"/>
        <v/>
      </c>
      <c r="B56" s="11"/>
      <c r="C56" s="5"/>
      <c r="D56" s="11" t="str">
        <f t="shared" si="13"/>
        <v/>
      </c>
      <c r="E56" s="3" t="str">
        <f t="shared" ca="1" si="15"/>
        <v/>
      </c>
      <c r="F56" s="5"/>
      <c r="G56" s="5"/>
      <c r="H56" s="5"/>
      <c r="I56" s="5"/>
      <c r="J56" s="5"/>
      <c r="K56" s="5"/>
      <c r="L56" s="5"/>
      <c r="M56" s="5"/>
      <c r="N56" s="5"/>
      <c r="O56" s="11" t="str">
        <f t="shared" ca="1" si="14"/>
        <v/>
      </c>
      <c r="P56" s="11"/>
    </row>
    <row r="57" spans="1:16" ht="15.75" customHeight="1" thickTop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N1"/>
    <mergeCell ref="X1:AG1"/>
    <mergeCell ref="E33:N33"/>
    <mergeCell ref="A31:P32"/>
  </mergeCells>
  <conditionalFormatting sqref="AH11:AH24 AH3:AH8 O1:O24">
    <cfRule type="cellIs" dxfId="31" priority="7" operator="equal">
      <formula>"FINALIZADO"</formula>
    </cfRule>
  </conditionalFormatting>
  <conditionalFormatting sqref="AH11:AH24 AH3:AH8 O1:O24">
    <cfRule type="cellIs" dxfId="30" priority="8" operator="equal">
      <formula>"AVANZANDO"</formula>
    </cfRule>
  </conditionalFormatting>
  <conditionalFormatting sqref="AH1:AH2">
    <cfRule type="cellIs" dxfId="29" priority="5" operator="equal">
      <formula>"FINALIZADO"</formula>
    </cfRule>
  </conditionalFormatting>
  <conditionalFormatting sqref="AH1:AH2">
    <cfRule type="cellIs" dxfId="28" priority="6" operator="equal">
      <formula>"AVANZANDO"</formula>
    </cfRule>
  </conditionalFormatting>
  <conditionalFormatting sqref="O33:O56">
    <cfRule type="cellIs" dxfId="27" priority="3" operator="equal">
      <formula>"FINALIZADO"</formula>
    </cfRule>
  </conditionalFormatting>
  <conditionalFormatting sqref="O33:O56">
    <cfRule type="cellIs" dxfId="26" priority="4" operator="equal">
      <formula>"AVANZANDO"</formula>
    </cfRule>
  </conditionalFormatting>
  <conditionalFormatting sqref="AH9">
    <cfRule type="cellIs" dxfId="25" priority="1" operator="equal">
      <formula>"FINALIZADO"</formula>
    </cfRule>
  </conditionalFormatting>
  <conditionalFormatting sqref="AH9">
    <cfRule type="cellIs" dxfId="24" priority="2" operator="equal">
      <formula>"AVANZANDO"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H4" sqref="H4:I4"/>
    </sheetView>
  </sheetViews>
  <sheetFormatPr baseColWidth="10" defaultColWidth="14.42578125" defaultRowHeight="15" customHeight="1"/>
  <cols>
    <col min="1" max="1" width="10.7109375" customWidth="1"/>
    <col min="2" max="2" width="34.140625" customWidth="1"/>
    <col min="3" max="3" width="10.7109375" customWidth="1"/>
    <col min="4" max="4" width="17.7109375" customWidth="1"/>
    <col min="5" max="14" width="2.7109375" customWidth="1"/>
    <col min="15" max="15" width="26.140625" customWidth="1"/>
    <col min="16" max="21" width="10.7109375" customWidth="1"/>
    <col min="22" max="22" width="36.42578125" customWidth="1"/>
    <col min="23" max="24" width="10.7109375" customWidth="1"/>
    <col min="25" max="34" width="2.7109375" customWidth="1"/>
    <col min="35" max="35" width="19" customWidth="1"/>
  </cols>
  <sheetData>
    <row r="1" spans="1:3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48" t="s">
        <v>4</v>
      </c>
      <c r="F1" s="49"/>
      <c r="G1" s="49"/>
      <c r="H1" s="49"/>
      <c r="I1" s="49"/>
      <c r="J1" s="49"/>
      <c r="K1" s="49"/>
      <c r="L1" s="49"/>
      <c r="M1" s="49"/>
      <c r="N1" s="50"/>
      <c r="O1" s="1" t="s">
        <v>5</v>
      </c>
      <c r="P1" s="1" t="s">
        <v>6</v>
      </c>
      <c r="U1" s="11" t="s">
        <v>0</v>
      </c>
      <c r="V1" s="11" t="s">
        <v>1</v>
      </c>
      <c r="W1" s="11" t="s">
        <v>2</v>
      </c>
      <c r="X1" s="11" t="s">
        <v>3</v>
      </c>
      <c r="Y1" s="48" t="s">
        <v>4</v>
      </c>
      <c r="Z1" s="49"/>
      <c r="AA1" s="49"/>
      <c r="AB1" s="49"/>
      <c r="AC1" s="49"/>
      <c r="AD1" s="49"/>
      <c r="AE1" s="49"/>
      <c r="AF1" s="49"/>
      <c r="AG1" s="49"/>
      <c r="AH1" s="50"/>
      <c r="AI1" s="11" t="s">
        <v>5</v>
      </c>
      <c r="AJ1" s="11" t="s">
        <v>6</v>
      </c>
    </row>
    <row r="2" spans="1:37" ht="16.5" thickTop="1" thickBot="1">
      <c r="A2" s="1">
        <v>1</v>
      </c>
      <c r="B2" s="1" t="s">
        <v>41</v>
      </c>
      <c r="C2" s="1"/>
      <c r="D2" s="2" t="str">
        <f t="shared" ref="D2:D24" si="0">IF(B2&lt;&gt;"","ACCESS","")</f>
        <v>ACCESS</v>
      </c>
      <c r="E2" s="3">
        <v>43199</v>
      </c>
      <c r="F2" s="3">
        <v>43200</v>
      </c>
      <c r="G2" s="5"/>
      <c r="H2" s="5"/>
      <c r="I2" s="5"/>
      <c r="J2" s="5"/>
      <c r="K2" s="5"/>
      <c r="L2" s="5"/>
      <c r="M2" s="5"/>
      <c r="N2" s="5"/>
      <c r="O2" s="7" t="str">
        <f t="shared" ref="O2:O4" si="1">IF(N2&lt;&gt;"","FINALIZADO","AVANZANDO")</f>
        <v>AVANZANDO</v>
      </c>
      <c r="P2" s="1"/>
      <c r="U2" s="11">
        <v>1</v>
      </c>
      <c r="V2" s="11" t="s">
        <v>53</v>
      </c>
      <c r="W2" s="11"/>
      <c r="X2" s="11" t="str">
        <f>IF(V2&lt;&gt;"","ACCESS","")</f>
        <v>ACCESS</v>
      </c>
      <c r="Y2" s="3">
        <v>43200</v>
      </c>
      <c r="Z2" s="3">
        <v>43201</v>
      </c>
      <c r="AA2" s="3">
        <v>43202</v>
      </c>
      <c r="AB2" s="3">
        <v>43203</v>
      </c>
      <c r="AC2" s="3">
        <v>43206</v>
      </c>
      <c r="AD2" s="3">
        <v>43207</v>
      </c>
      <c r="AE2" s="3">
        <v>43208</v>
      </c>
      <c r="AF2" s="3">
        <v>43209</v>
      </c>
      <c r="AG2" s="3">
        <v>43210</v>
      </c>
      <c r="AH2" s="3">
        <v>43213</v>
      </c>
      <c r="AI2" s="11" t="str">
        <f>IF(AH2&lt;&gt;"","FINALIZADO","AVANZANDO")</f>
        <v>FINALIZADO</v>
      </c>
      <c r="AJ2" s="11">
        <v>82</v>
      </c>
      <c r="AK2" s="9" t="s">
        <v>9</v>
      </c>
    </row>
    <row r="3" spans="1:37" ht="16.5" thickTop="1" thickBot="1">
      <c r="A3" s="1">
        <f t="shared" ref="A3:A24" si="2">IF(B3&lt;&gt;"",A2+1,"")</f>
        <v>2</v>
      </c>
      <c r="B3" s="1" t="s">
        <v>45</v>
      </c>
      <c r="C3" s="1"/>
      <c r="D3" s="2" t="str">
        <f t="shared" si="0"/>
        <v>ACCESS</v>
      </c>
      <c r="E3" s="8"/>
      <c r="F3" s="5"/>
      <c r="G3" s="5"/>
      <c r="H3" s="5"/>
      <c r="I3" s="5"/>
      <c r="J3" s="5"/>
      <c r="K3" s="5"/>
      <c r="L3" s="5"/>
      <c r="M3" s="5"/>
      <c r="N3" s="5"/>
      <c r="O3" s="7" t="str">
        <f t="shared" si="1"/>
        <v>AVANZANDO</v>
      </c>
      <c r="P3" s="1"/>
      <c r="U3" s="11">
        <f>IF(V3&lt;&gt;"",U2+1,"")</f>
        <v>2</v>
      </c>
      <c r="V3" s="11" t="s">
        <v>42</v>
      </c>
      <c r="W3" s="11"/>
      <c r="X3" s="11" t="str">
        <f>IF(V3&lt;&gt;"","ACCESS","")</f>
        <v>ACCESS</v>
      </c>
      <c r="Y3" s="3">
        <v>43200</v>
      </c>
      <c r="Z3" s="3">
        <v>43201</v>
      </c>
      <c r="AA3" s="3">
        <v>43202</v>
      </c>
      <c r="AB3" s="3">
        <v>43203</v>
      </c>
      <c r="AC3" s="3">
        <v>43206</v>
      </c>
      <c r="AD3" s="3">
        <v>43207</v>
      </c>
      <c r="AE3" s="3">
        <v>43208</v>
      </c>
      <c r="AF3" s="3">
        <v>43209</v>
      </c>
      <c r="AG3" s="3">
        <v>43210</v>
      </c>
      <c r="AH3" s="3">
        <v>43213</v>
      </c>
      <c r="AI3" s="11" t="str">
        <f>IF(AH3&lt;&gt;"","FINALIZADO","AVANZANDO")</f>
        <v>FINALIZADO</v>
      </c>
      <c r="AJ3" s="11">
        <v>80</v>
      </c>
      <c r="AK3" s="9" t="s">
        <v>9</v>
      </c>
    </row>
    <row r="4" spans="1:37" ht="16.5" thickTop="1" thickBot="1">
      <c r="A4" s="11">
        <f t="shared" si="2"/>
        <v>3</v>
      </c>
      <c r="B4" s="11" t="s">
        <v>18</v>
      </c>
      <c r="C4" s="1"/>
      <c r="D4" s="2" t="str">
        <f t="shared" si="0"/>
        <v>ACCESS</v>
      </c>
      <c r="E4" s="30">
        <v>43235</v>
      </c>
      <c r="F4" s="30">
        <v>43236</v>
      </c>
      <c r="G4" s="30">
        <v>43237</v>
      </c>
      <c r="H4" s="3">
        <v>43241</v>
      </c>
      <c r="I4" s="3">
        <v>43242</v>
      </c>
      <c r="J4" s="3"/>
      <c r="K4" s="3"/>
      <c r="L4" s="3"/>
      <c r="M4" s="3"/>
      <c r="N4" s="5"/>
      <c r="O4" s="35" t="str">
        <f t="shared" si="1"/>
        <v>AVANZANDO</v>
      </c>
      <c r="P4" s="1"/>
      <c r="Q4" s="9"/>
      <c r="U4" s="11">
        <f t="shared" ref="U4:U24" si="3">IF(V4&lt;&gt;"",U3+1,"")</f>
        <v>3</v>
      </c>
      <c r="V4" s="11" t="s">
        <v>49</v>
      </c>
      <c r="W4" s="11"/>
      <c r="X4" s="2" t="str">
        <f>IF(V4&lt;&gt;"","ACCESS","")</f>
        <v>ACCESS</v>
      </c>
      <c r="Y4" s="8"/>
      <c r="Z4" s="8"/>
      <c r="AA4" s="8"/>
      <c r="AB4" s="3">
        <v>43192</v>
      </c>
      <c r="AC4" s="3">
        <v>43193</v>
      </c>
      <c r="AD4" s="3">
        <v>43199</v>
      </c>
      <c r="AE4" s="3">
        <v>43200</v>
      </c>
      <c r="AF4" s="3">
        <v>43203</v>
      </c>
      <c r="AG4" s="3">
        <v>43216</v>
      </c>
      <c r="AH4" s="18" t="s">
        <v>69</v>
      </c>
      <c r="AI4" s="7" t="str">
        <f>IF(AH4&lt;&gt;"","FINALIZADO","AVANZANDO")</f>
        <v>FINALIZADO</v>
      </c>
      <c r="AJ4" s="24">
        <v>89</v>
      </c>
      <c r="AK4" s="25" t="s">
        <v>65</v>
      </c>
    </row>
    <row r="5" spans="1:37" ht="16.5" thickTop="1" thickBot="1">
      <c r="A5" s="11">
        <f t="shared" si="2"/>
        <v>4</v>
      </c>
      <c r="B5" s="1" t="s">
        <v>51</v>
      </c>
      <c r="C5" s="1"/>
      <c r="D5" s="2" t="str">
        <f>IF(B5&lt;&gt;"","ACCESS","")</f>
        <v>ACCESS</v>
      </c>
      <c r="E5" s="8"/>
      <c r="F5" s="8"/>
      <c r="G5" s="8"/>
      <c r="H5" s="8"/>
      <c r="I5" s="8"/>
      <c r="J5" s="8"/>
      <c r="K5" s="8"/>
      <c r="L5" s="8"/>
      <c r="M5" s="8"/>
      <c r="N5" s="5"/>
      <c r="O5" s="7" t="str">
        <f>IF(N5&lt;&gt;"","FINALIZADO","AVANZANDO")</f>
        <v>AVANZANDO</v>
      </c>
      <c r="P5" s="1"/>
      <c r="U5" s="11" t="str">
        <f t="shared" si="3"/>
        <v/>
      </c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1"/>
      <c r="AK5" s="15"/>
    </row>
    <row r="6" spans="1:37" ht="16.5" thickTop="1" thickBot="1">
      <c r="A6" s="11">
        <f t="shared" si="2"/>
        <v>5</v>
      </c>
      <c r="B6" s="1" t="s">
        <v>52</v>
      </c>
      <c r="C6" s="1"/>
      <c r="D6" s="2" t="str">
        <f>IF(B6&lt;&gt;"","ACCESS","")</f>
        <v>ACCESS</v>
      </c>
      <c r="E6" s="8"/>
      <c r="F6" s="8"/>
      <c r="G6" s="8"/>
      <c r="H6" s="5"/>
      <c r="I6" s="5"/>
      <c r="J6" s="5"/>
      <c r="K6" s="5"/>
      <c r="L6" s="5"/>
      <c r="M6" s="5"/>
      <c r="N6" s="5"/>
      <c r="O6" s="7" t="str">
        <f>IF(N6&lt;&gt;"","FINALIZADO","AVANZANDO")</f>
        <v>AVANZANDO</v>
      </c>
      <c r="P6" s="1"/>
      <c r="U6" s="11" t="str">
        <f t="shared" si="3"/>
        <v/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1"/>
      <c r="AK6" s="15"/>
    </row>
    <row r="7" spans="1:37" ht="16.5" thickTop="1" thickBot="1">
      <c r="A7" s="11">
        <f t="shared" si="2"/>
        <v>6</v>
      </c>
      <c r="B7" s="1" t="s">
        <v>48</v>
      </c>
      <c r="C7" s="1"/>
      <c r="D7" s="2" t="str">
        <f>IF(B7&lt;&gt;"","ACCESS","")</f>
        <v>ACCESS</v>
      </c>
      <c r="E7" s="3">
        <v>43203</v>
      </c>
      <c r="F7" s="3">
        <v>43208</v>
      </c>
      <c r="G7" s="3">
        <v>43214</v>
      </c>
      <c r="H7" s="3"/>
      <c r="I7" s="5"/>
      <c r="J7" s="5"/>
      <c r="K7" s="5"/>
      <c r="L7" s="5"/>
      <c r="M7" s="5"/>
      <c r="N7" s="5"/>
      <c r="O7" s="7" t="str">
        <f>IF(N7&lt;&gt;"","FINALIZADO","AVANZANDO")</f>
        <v>AVANZANDO</v>
      </c>
      <c r="P7" s="16"/>
      <c r="U7" s="11" t="str">
        <f t="shared" si="3"/>
        <v/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1"/>
      <c r="AK7" s="15"/>
    </row>
    <row r="8" spans="1:37" ht="16.5" thickTop="1" thickBot="1">
      <c r="A8" s="11">
        <f t="shared" si="2"/>
        <v>7</v>
      </c>
      <c r="B8" s="1" t="s">
        <v>54</v>
      </c>
      <c r="C8" s="1"/>
      <c r="D8" s="2" t="str">
        <f>IF(B8&lt;&gt;"","ACCESS","")</f>
        <v>ACCESS</v>
      </c>
      <c r="E8" s="3">
        <v>43203</v>
      </c>
      <c r="F8" s="3">
        <v>43208</v>
      </c>
      <c r="G8" s="3">
        <v>43214</v>
      </c>
      <c r="H8" s="3">
        <v>43215</v>
      </c>
      <c r="I8" s="5"/>
      <c r="J8" s="5"/>
      <c r="K8" s="5"/>
      <c r="L8" s="5"/>
      <c r="M8" s="5"/>
      <c r="N8" s="5"/>
      <c r="O8" s="7" t="str">
        <f>IF(N8&lt;&gt;"","FINALIZADO","AVANZANDO")</f>
        <v>AVANZANDO</v>
      </c>
      <c r="P8" s="1"/>
      <c r="Q8" s="9"/>
      <c r="U8" s="11" t="str">
        <f t="shared" si="3"/>
        <v/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24"/>
      <c r="AK8" s="15"/>
    </row>
    <row r="9" spans="1:37" ht="16.5" thickTop="1" thickBot="1">
      <c r="A9" s="11" t="str">
        <f t="shared" si="2"/>
        <v/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"/>
      <c r="U9" s="11" t="str">
        <f t="shared" si="3"/>
        <v/>
      </c>
      <c r="V9" s="11"/>
      <c r="W9" s="11"/>
      <c r="X9" s="11"/>
      <c r="Y9" s="3"/>
      <c r="Z9" s="3"/>
      <c r="AA9" s="3"/>
      <c r="AB9" s="5"/>
      <c r="AC9" s="5"/>
      <c r="AD9" s="5"/>
      <c r="AE9" s="5"/>
      <c r="AF9" s="5"/>
      <c r="AG9" s="5"/>
      <c r="AH9" s="5"/>
      <c r="AI9" s="11"/>
      <c r="AJ9" s="11"/>
      <c r="AK9" s="15"/>
    </row>
    <row r="10" spans="1:37" ht="16.5" thickTop="1" thickBot="1">
      <c r="A10" s="11" t="str">
        <f t="shared" si="2"/>
        <v/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"/>
      <c r="U10" s="11" t="str">
        <f t="shared" si="3"/>
        <v/>
      </c>
      <c r="V10" s="11"/>
      <c r="W10" s="11"/>
      <c r="X10" s="11"/>
      <c r="Y10" s="3"/>
      <c r="Z10" s="3"/>
      <c r="AA10" s="3"/>
      <c r="AB10" s="3"/>
      <c r="AC10" s="5"/>
      <c r="AD10" s="5"/>
      <c r="AE10" s="5"/>
      <c r="AF10" s="5"/>
      <c r="AG10" s="5"/>
      <c r="AH10" s="5"/>
      <c r="AI10" s="11"/>
      <c r="AJ10" s="11"/>
      <c r="AK10" s="15"/>
    </row>
    <row r="11" spans="1:37" ht="16.5" thickTop="1" thickBot="1">
      <c r="A11" s="11" t="str">
        <f t="shared" si="2"/>
        <v/>
      </c>
      <c r="B11" s="1"/>
      <c r="C11" s="1"/>
      <c r="D11" s="2" t="str">
        <f t="shared" si="0"/>
        <v/>
      </c>
      <c r="E11" s="5" t="str">
        <f ca="1">IF(B11&lt;&gt;"",TODAY(),"")</f>
        <v/>
      </c>
      <c r="F11" s="5"/>
      <c r="G11" s="5"/>
      <c r="H11" s="5"/>
      <c r="I11" s="5"/>
      <c r="J11" s="5"/>
      <c r="K11" s="5"/>
      <c r="L11" s="5"/>
      <c r="M11" s="5"/>
      <c r="N11" s="5"/>
      <c r="O11" s="7" t="str">
        <f ca="1">IF(AND(N11="",E11=""),"",IF(N11&lt;&gt;"","FINALIZADO","AVANZANDO"))</f>
        <v/>
      </c>
      <c r="P11" s="1"/>
      <c r="U11" s="11" t="str">
        <f t="shared" si="3"/>
        <v/>
      </c>
      <c r="V11" s="11"/>
      <c r="W11" s="11"/>
      <c r="X11" s="11" t="str">
        <f t="shared" ref="X11:X24" si="4">IF(V11&lt;&gt;"","ACCESS","")</f>
        <v/>
      </c>
      <c r="Y11" s="5" t="str">
        <f ca="1">IF(V11&lt;&gt;"",TODAY(),"")</f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11" t="str">
        <f ca="1">IF(AND(AH11="",Y11=""),"",IF(AH11&lt;&gt;"","FINALIZADO","AVANZANDO"))</f>
        <v/>
      </c>
      <c r="AJ11" s="11"/>
      <c r="AK11" s="15"/>
    </row>
    <row r="12" spans="1:37" ht="16.5" thickTop="1" thickBot="1">
      <c r="A12" s="11" t="str">
        <f t="shared" si="2"/>
        <v/>
      </c>
      <c r="B12" s="1"/>
      <c r="C12" s="1"/>
      <c r="D12" s="2" t="str">
        <f t="shared" si="0"/>
        <v/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7"/>
      <c r="P12" s="1"/>
      <c r="U12" s="11" t="str">
        <f t="shared" si="3"/>
        <v/>
      </c>
      <c r="V12" s="11"/>
      <c r="W12" s="11"/>
      <c r="X12" s="11" t="str">
        <f t="shared" si="4"/>
        <v/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1"/>
      <c r="AJ12" s="11"/>
      <c r="AK12" s="15"/>
    </row>
    <row r="13" spans="1:37" ht="16.5" thickTop="1" thickBot="1">
      <c r="A13" s="11" t="str">
        <f t="shared" si="2"/>
        <v/>
      </c>
      <c r="B13" s="1"/>
      <c r="C13" s="1"/>
      <c r="D13" s="2" t="str">
        <f t="shared" si="0"/>
        <v/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1"/>
      <c r="U13" s="11" t="str">
        <f t="shared" si="3"/>
        <v/>
      </c>
      <c r="V13" s="11"/>
      <c r="W13" s="11"/>
      <c r="X13" s="11" t="str">
        <f t="shared" si="4"/>
        <v/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1"/>
      <c r="AJ13" s="11"/>
      <c r="AK13" s="15"/>
    </row>
    <row r="14" spans="1:37" ht="16.5" thickTop="1" thickBot="1">
      <c r="A14" s="11" t="str">
        <f t="shared" si="2"/>
        <v/>
      </c>
      <c r="B14" s="1"/>
      <c r="C14" s="1"/>
      <c r="D14" s="2" t="str">
        <f t="shared" si="0"/>
        <v/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7"/>
      <c r="P14" s="1"/>
      <c r="U14" s="11" t="str">
        <f t="shared" si="3"/>
        <v/>
      </c>
      <c r="V14" s="11"/>
      <c r="W14" s="11"/>
      <c r="X14" s="11" t="str">
        <f t="shared" si="4"/>
        <v/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1"/>
      <c r="AJ14" s="11"/>
      <c r="AK14" s="15"/>
    </row>
    <row r="15" spans="1:37" ht="16.5" thickTop="1" thickBot="1">
      <c r="A15" s="11" t="str">
        <f t="shared" si="2"/>
        <v/>
      </c>
      <c r="B15" s="1"/>
      <c r="C15" s="1"/>
      <c r="D15" s="2" t="str">
        <f t="shared" si="0"/>
        <v/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7"/>
      <c r="P15" s="1"/>
      <c r="U15" s="11" t="str">
        <f t="shared" si="3"/>
        <v/>
      </c>
      <c r="V15" s="11"/>
      <c r="W15" s="11"/>
      <c r="X15" s="11" t="str">
        <f t="shared" si="4"/>
        <v/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1"/>
      <c r="AJ15" s="11"/>
      <c r="AK15" s="15"/>
    </row>
    <row r="16" spans="1:37" ht="16.5" thickTop="1" thickBot="1">
      <c r="A16" s="11" t="str">
        <f t="shared" si="2"/>
        <v/>
      </c>
      <c r="B16" s="1"/>
      <c r="C16" s="1"/>
      <c r="D16" s="2" t="str">
        <f t="shared" si="0"/>
        <v/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7"/>
      <c r="P16" s="1"/>
      <c r="U16" s="11" t="str">
        <f t="shared" si="3"/>
        <v/>
      </c>
      <c r="V16" s="11"/>
      <c r="W16" s="11"/>
      <c r="X16" s="11" t="str">
        <f t="shared" si="4"/>
        <v/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1"/>
      <c r="AJ16" s="11"/>
      <c r="AK16" s="15"/>
    </row>
    <row r="17" spans="1:37" ht="16.5" thickTop="1" thickBot="1">
      <c r="A17" s="11" t="str">
        <f t="shared" si="2"/>
        <v/>
      </c>
      <c r="B17" s="1"/>
      <c r="C17" s="1"/>
      <c r="D17" s="2" t="str">
        <f t="shared" si="0"/>
        <v/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7"/>
      <c r="P17" s="1"/>
      <c r="U17" s="11" t="str">
        <f t="shared" si="3"/>
        <v/>
      </c>
      <c r="V17" s="11"/>
      <c r="W17" s="11"/>
      <c r="X17" s="11" t="str">
        <f t="shared" si="4"/>
        <v/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1"/>
      <c r="AJ17" s="11"/>
      <c r="AK17" s="15"/>
    </row>
    <row r="18" spans="1:37" ht="16.5" thickTop="1" thickBot="1">
      <c r="A18" s="11" t="str">
        <f t="shared" si="2"/>
        <v/>
      </c>
      <c r="B18" s="1"/>
      <c r="C18" s="5"/>
      <c r="D18" s="2" t="str">
        <f t="shared" si="0"/>
        <v/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7"/>
      <c r="P18" s="1"/>
      <c r="U18" s="11" t="str">
        <f t="shared" si="3"/>
        <v/>
      </c>
      <c r="V18" s="11"/>
      <c r="W18" s="5"/>
      <c r="X18" s="2" t="str">
        <f t="shared" si="4"/>
        <v/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7"/>
      <c r="AJ18" s="11"/>
      <c r="AK18" s="15"/>
    </row>
    <row r="19" spans="1:37" ht="16.5" thickTop="1" thickBot="1">
      <c r="A19" s="11" t="str">
        <f t="shared" si="2"/>
        <v/>
      </c>
      <c r="B19" s="1"/>
      <c r="C19" s="5"/>
      <c r="D19" s="2" t="str">
        <f t="shared" si="0"/>
        <v/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1"/>
      <c r="U19" s="11" t="str">
        <f t="shared" si="3"/>
        <v/>
      </c>
      <c r="V19" s="11"/>
      <c r="W19" s="5"/>
      <c r="X19" s="2" t="str">
        <f t="shared" si="4"/>
        <v/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7"/>
      <c r="AJ19" s="11"/>
      <c r="AK19" s="15"/>
    </row>
    <row r="20" spans="1:37" ht="16.5" thickTop="1" thickBot="1">
      <c r="A20" s="11" t="str">
        <f t="shared" si="2"/>
        <v/>
      </c>
      <c r="B20" s="1"/>
      <c r="C20" s="5"/>
      <c r="D20" s="2" t="str">
        <f t="shared" si="0"/>
        <v/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7"/>
      <c r="P20" s="1"/>
      <c r="U20" s="11" t="str">
        <f t="shared" si="3"/>
        <v/>
      </c>
      <c r="V20" s="11"/>
      <c r="W20" s="5"/>
      <c r="X20" s="2" t="str">
        <f t="shared" si="4"/>
        <v/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7"/>
      <c r="AJ20" s="11"/>
      <c r="AK20" s="15"/>
    </row>
    <row r="21" spans="1:37" ht="15.75" customHeight="1" thickTop="1" thickBot="1">
      <c r="A21" s="11" t="str">
        <f t="shared" si="2"/>
        <v/>
      </c>
      <c r="B21" s="1"/>
      <c r="C21" s="5"/>
      <c r="D21" s="2" t="str">
        <f t="shared" si="0"/>
        <v/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7"/>
      <c r="P21" s="1"/>
      <c r="U21" s="11" t="str">
        <f t="shared" si="3"/>
        <v/>
      </c>
      <c r="V21" s="11"/>
      <c r="W21" s="5"/>
      <c r="X21" s="2" t="str">
        <f t="shared" si="4"/>
        <v/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7"/>
      <c r="AJ21" s="11"/>
      <c r="AK21" s="15"/>
    </row>
    <row r="22" spans="1:37" ht="15.75" customHeight="1" thickTop="1" thickBot="1">
      <c r="A22" s="11" t="str">
        <f t="shared" si="2"/>
        <v/>
      </c>
      <c r="B22" s="1"/>
      <c r="C22" s="5"/>
      <c r="D22" s="2" t="str">
        <f t="shared" si="0"/>
        <v/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7"/>
      <c r="P22" s="1"/>
      <c r="U22" s="11" t="str">
        <f t="shared" si="3"/>
        <v/>
      </c>
      <c r="V22" s="11"/>
      <c r="W22" s="5"/>
      <c r="X22" s="2" t="str">
        <f t="shared" si="4"/>
        <v/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7"/>
      <c r="AJ22" s="11"/>
      <c r="AK22" s="15"/>
    </row>
    <row r="23" spans="1:37" ht="15.75" customHeight="1" thickTop="1" thickBot="1">
      <c r="A23" s="11" t="str">
        <f t="shared" si="2"/>
        <v/>
      </c>
      <c r="B23" s="1"/>
      <c r="C23" s="5"/>
      <c r="D23" s="2" t="str">
        <f t="shared" si="0"/>
        <v/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7"/>
      <c r="P23" s="1"/>
      <c r="U23" s="11" t="str">
        <f t="shared" si="3"/>
        <v/>
      </c>
      <c r="V23" s="11"/>
      <c r="W23" s="5"/>
      <c r="X23" s="2" t="str">
        <f t="shared" si="4"/>
        <v/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7"/>
      <c r="AJ23" s="11"/>
      <c r="AK23" s="15"/>
    </row>
    <row r="24" spans="1:37" ht="15.75" customHeight="1" thickTop="1" thickBot="1">
      <c r="A24" s="11" t="str">
        <f t="shared" si="2"/>
        <v/>
      </c>
      <c r="B24" s="1"/>
      <c r="C24" s="5"/>
      <c r="D24" s="2" t="str">
        <f t="shared" si="0"/>
        <v/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7"/>
      <c r="P24" s="1"/>
      <c r="U24" s="11" t="str">
        <f t="shared" si="3"/>
        <v/>
      </c>
      <c r="V24" s="11"/>
      <c r="W24" s="5"/>
      <c r="X24" s="2" t="str">
        <f t="shared" si="4"/>
        <v/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7"/>
      <c r="AJ24" s="11"/>
      <c r="AK24" s="15"/>
    </row>
    <row r="25" spans="1:37" ht="15.75" customHeight="1" thickTop="1"/>
    <row r="26" spans="1:37" ht="15.75" customHeight="1"/>
    <row r="27" spans="1:37" ht="15.75" customHeight="1" thickBot="1"/>
    <row r="28" spans="1:37" ht="15.75" customHeight="1" thickTop="1">
      <c r="A28" s="53" t="s">
        <v>64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0"/>
    </row>
    <row r="29" spans="1:37" ht="15.75" customHeight="1" thickBot="1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3"/>
    </row>
    <row r="30" spans="1:37" ht="15.75" customHeight="1" thickTop="1" thickBot="1">
      <c r="A30" s="11" t="s">
        <v>0</v>
      </c>
      <c r="B30" s="11" t="s">
        <v>1</v>
      </c>
      <c r="C30" s="11" t="s">
        <v>2</v>
      </c>
      <c r="D30" s="11" t="s">
        <v>3</v>
      </c>
      <c r="E30" s="48" t="s">
        <v>4</v>
      </c>
      <c r="F30" s="49"/>
      <c r="G30" s="49"/>
      <c r="H30" s="49"/>
      <c r="I30" s="49"/>
      <c r="J30" s="49"/>
      <c r="K30" s="49"/>
      <c r="L30" s="49"/>
      <c r="M30" s="49"/>
      <c r="N30" s="50"/>
      <c r="O30" s="11" t="s">
        <v>5</v>
      </c>
      <c r="P30" s="11" t="s">
        <v>6</v>
      </c>
    </row>
    <row r="31" spans="1:37" ht="15.75" customHeight="1" thickTop="1" thickBot="1">
      <c r="A31" s="11">
        <v>1</v>
      </c>
      <c r="B31" s="29" t="s">
        <v>77</v>
      </c>
      <c r="C31" s="11"/>
      <c r="D31" s="29" t="s">
        <v>78</v>
      </c>
      <c r="E31" s="31"/>
      <c r="F31" s="31"/>
      <c r="G31" s="31"/>
      <c r="H31" s="31"/>
      <c r="I31" s="31"/>
      <c r="J31" s="31"/>
      <c r="K31" s="31"/>
      <c r="L31" s="31"/>
      <c r="M31" s="3">
        <v>43238</v>
      </c>
      <c r="N31" s="3"/>
      <c r="O31" s="11"/>
      <c r="P31" s="11"/>
    </row>
    <row r="32" spans="1:37" ht="15.75" customHeight="1" thickTop="1" thickBot="1">
      <c r="A32" s="11" t="str">
        <f>IF(B32&lt;&gt;"",A31+1,"")</f>
        <v/>
      </c>
      <c r="B32" s="11"/>
      <c r="C32" s="11"/>
      <c r="D32" s="11"/>
      <c r="E32" s="3"/>
      <c r="F32" s="3"/>
      <c r="G32" s="3"/>
      <c r="H32" s="3"/>
      <c r="I32" s="3"/>
      <c r="J32" s="3"/>
      <c r="K32" s="3"/>
      <c r="L32" s="3"/>
      <c r="M32" s="3"/>
      <c r="N32" s="3"/>
      <c r="O32" s="11"/>
      <c r="P32" s="11"/>
    </row>
    <row r="33" spans="1:16" ht="15.75" customHeight="1" thickTop="1" thickBot="1">
      <c r="A33" s="11" t="str">
        <f t="shared" ref="A33:A53" si="5">IF(B33&lt;&gt;"",A32+1,"")</f>
        <v/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6"/>
    </row>
    <row r="34" spans="1:16" ht="15.75" customHeight="1" thickTop="1" thickBot="1">
      <c r="A34" s="11" t="str">
        <f t="shared" si="5"/>
        <v/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1"/>
    </row>
    <row r="35" spans="1:16" ht="15.75" customHeight="1" thickTop="1" thickBot="1">
      <c r="A35" s="11" t="str">
        <f t="shared" si="5"/>
        <v/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1"/>
    </row>
    <row r="36" spans="1:16" ht="15.75" customHeight="1" thickTop="1" thickBot="1">
      <c r="A36" s="11" t="str">
        <f t="shared" si="5"/>
        <v/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1"/>
    </row>
    <row r="37" spans="1:16" ht="15.75" customHeight="1" thickTop="1" thickBot="1">
      <c r="A37" s="11" t="str">
        <f t="shared" si="5"/>
        <v/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thickTop="1" thickBot="1">
      <c r="A38" s="11" t="str">
        <f t="shared" si="5"/>
        <v/>
      </c>
      <c r="B38" s="11"/>
      <c r="C38" s="11"/>
      <c r="D38" s="11"/>
      <c r="E38" s="3"/>
      <c r="F38" s="3"/>
      <c r="G38" s="3"/>
      <c r="H38" s="5"/>
      <c r="I38" s="5"/>
      <c r="J38" s="5"/>
      <c r="K38" s="5"/>
      <c r="L38" s="5"/>
      <c r="M38" s="5"/>
      <c r="N38" s="5"/>
      <c r="O38" s="11"/>
      <c r="P38" s="11"/>
    </row>
    <row r="39" spans="1:16" ht="15.75" customHeight="1" thickTop="1" thickBot="1">
      <c r="A39" s="11" t="str">
        <f t="shared" si="5"/>
        <v/>
      </c>
      <c r="B39" s="11"/>
      <c r="C39" s="11"/>
      <c r="D39" s="11"/>
      <c r="E39" s="3"/>
      <c r="F39" s="3"/>
      <c r="G39" s="3"/>
      <c r="H39" s="3"/>
      <c r="I39" s="5"/>
      <c r="J39" s="5"/>
      <c r="K39" s="5"/>
      <c r="L39" s="5"/>
      <c r="M39" s="5"/>
      <c r="N39" s="5"/>
      <c r="O39" s="11"/>
      <c r="P39" s="11"/>
    </row>
    <row r="40" spans="1:16" ht="15.75" customHeight="1" thickTop="1" thickBot="1">
      <c r="A40" s="11" t="str">
        <f t="shared" si="5"/>
        <v/>
      </c>
      <c r="B40" s="11"/>
      <c r="C40" s="11"/>
      <c r="D40" s="11" t="str">
        <f t="shared" ref="D40:D53" si="6">IF(B40&lt;&gt;"","ACCESS","")</f>
        <v/>
      </c>
      <c r="E40" s="5" t="str">
        <f ca="1">IF(B40&lt;&gt;"",TODAY(),"")</f>
        <v/>
      </c>
      <c r="F40" s="5"/>
      <c r="G40" s="5"/>
      <c r="H40" s="5"/>
      <c r="I40" s="5"/>
      <c r="J40" s="5"/>
      <c r="K40" s="5"/>
      <c r="L40" s="5"/>
      <c r="M40" s="5"/>
      <c r="N40" s="5"/>
      <c r="O40" s="11" t="str">
        <f ca="1">IF(AND(N40="",E40=""),"",IF(N40&lt;&gt;"","FINALIZADO","AVANZANDO"))</f>
        <v/>
      </c>
      <c r="P40" s="11"/>
    </row>
    <row r="41" spans="1:16" ht="15.75" customHeight="1" thickTop="1" thickBot="1">
      <c r="A41" s="11" t="str">
        <f t="shared" si="5"/>
        <v/>
      </c>
      <c r="B41" s="11"/>
      <c r="C41" s="11"/>
      <c r="D41" s="11" t="str">
        <f t="shared" si="6"/>
        <v/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11"/>
      <c r="P41" s="11"/>
    </row>
    <row r="42" spans="1:16" ht="15.75" customHeight="1" thickTop="1" thickBot="1">
      <c r="A42" s="11" t="str">
        <f t="shared" si="5"/>
        <v/>
      </c>
      <c r="B42" s="11"/>
      <c r="C42" s="11"/>
      <c r="D42" s="11" t="str">
        <f t="shared" si="6"/>
        <v/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11"/>
      <c r="P42" s="11"/>
    </row>
    <row r="43" spans="1:16" ht="15.75" customHeight="1" thickTop="1" thickBot="1">
      <c r="A43" s="11" t="str">
        <f t="shared" si="5"/>
        <v/>
      </c>
      <c r="B43" s="11"/>
      <c r="C43" s="11"/>
      <c r="D43" s="11" t="str">
        <f t="shared" si="6"/>
        <v/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11"/>
      <c r="P43" s="11"/>
    </row>
    <row r="44" spans="1:16" ht="15.75" customHeight="1" thickTop="1" thickBot="1">
      <c r="A44" s="11" t="str">
        <f t="shared" si="5"/>
        <v/>
      </c>
      <c r="B44" s="11"/>
      <c r="C44" s="11"/>
      <c r="D44" s="11" t="str">
        <f t="shared" si="6"/>
        <v/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11"/>
      <c r="P44" s="11"/>
    </row>
    <row r="45" spans="1:16" ht="15.75" customHeight="1" thickTop="1" thickBot="1">
      <c r="A45" s="11" t="str">
        <f t="shared" si="5"/>
        <v/>
      </c>
      <c r="B45" s="11"/>
      <c r="C45" s="11"/>
      <c r="D45" s="11" t="str">
        <f t="shared" si="6"/>
        <v/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11"/>
      <c r="P45" s="11"/>
    </row>
    <row r="46" spans="1:16" ht="15.75" customHeight="1" thickTop="1" thickBot="1">
      <c r="A46" s="11" t="str">
        <f t="shared" si="5"/>
        <v/>
      </c>
      <c r="B46" s="11"/>
      <c r="C46" s="11"/>
      <c r="D46" s="11" t="str">
        <f t="shared" si="6"/>
        <v/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11"/>
      <c r="P46" s="11"/>
    </row>
    <row r="47" spans="1:16" ht="15.75" customHeight="1" thickTop="1" thickBot="1">
      <c r="A47" s="11" t="str">
        <f t="shared" si="5"/>
        <v/>
      </c>
      <c r="B47" s="11"/>
      <c r="C47" s="5"/>
      <c r="D47" s="2" t="str">
        <f t="shared" si="6"/>
        <v/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7"/>
      <c r="P47" s="11"/>
    </row>
    <row r="48" spans="1:16" ht="15.75" customHeight="1" thickTop="1" thickBot="1">
      <c r="A48" s="11" t="str">
        <f t="shared" si="5"/>
        <v/>
      </c>
      <c r="B48" s="11"/>
      <c r="C48" s="5"/>
      <c r="D48" s="2" t="str">
        <f t="shared" si="6"/>
        <v/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7"/>
      <c r="P48" s="11"/>
    </row>
    <row r="49" spans="1:16" ht="15.75" customHeight="1" thickTop="1" thickBot="1">
      <c r="A49" s="11" t="str">
        <f t="shared" si="5"/>
        <v/>
      </c>
      <c r="B49" s="11"/>
      <c r="C49" s="5"/>
      <c r="D49" s="2" t="str">
        <f t="shared" si="6"/>
        <v/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7"/>
      <c r="P49" s="11"/>
    </row>
    <row r="50" spans="1:16" ht="15.75" customHeight="1" thickTop="1" thickBot="1">
      <c r="A50" s="11" t="str">
        <f t="shared" si="5"/>
        <v/>
      </c>
      <c r="B50" s="11"/>
      <c r="C50" s="5"/>
      <c r="D50" s="2" t="str">
        <f t="shared" si="6"/>
        <v/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7"/>
      <c r="P50" s="11"/>
    </row>
    <row r="51" spans="1:16" ht="15.75" customHeight="1" thickTop="1" thickBot="1">
      <c r="A51" s="11" t="str">
        <f t="shared" si="5"/>
        <v/>
      </c>
      <c r="B51" s="11"/>
      <c r="C51" s="5"/>
      <c r="D51" s="2" t="str">
        <f t="shared" si="6"/>
        <v/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7"/>
      <c r="P51" s="11"/>
    </row>
    <row r="52" spans="1:16" ht="15.75" customHeight="1" thickTop="1" thickBot="1">
      <c r="A52" s="11" t="str">
        <f t="shared" si="5"/>
        <v/>
      </c>
      <c r="B52" s="11"/>
      <c r="C52" s="5"/>
      <c r="D52" s="2" t="str">
        <f t="shared" si="6"/>
        <v/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7"/>
      <c r="P52" s="11"/>
    </row>
    <row r="53" spans="1:16" ht="15.75" customHeight="1" thickTop="1" thickBot="1">
      <c r="A53" s="11" t="str">
        <f t="shared" si="5"/>
        <v/>
      </c>
      <c r="B53" s="11"/>
      <c r="C53" s="5"/>
      <c r="D53" s="2" t="str">
        <f t="shared" si="6"/>
        <v/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7"/>
      <c r="P53" s="11"/>
    </row>
    <row r="54" spans="1:16" ht="15.75" customHeight="1" thickTop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N1"/>
    <mergeCell ref="Y1:AH1"/>
    <mergeCell ref="E30:N30"/>
    <mergeCell ref="A28:P29"/>
  </mergeCells>
  <conditionalFormatting sqref="AI9:AI24 AI5:AI7 AI2:AI3 O11:O24 O1:O8">
    <cfRule type="cellIs" dxfId="23" priority="9" operator="equal">
      <formula>"FINALIZADO"</formula>
    </cfRule>
  </conditionalFormatting>
  <conditionalFormatting sqref="AI9:AI24 AI5:AI7 AI2:AI3 O11:O24 O1:O8">
    <cfRule type="cellIs" dxfId="22" priority="10" operator="equal">
      <formula>"AVANZANDO"</formula>
    </cfRule>
  </conditionalFormatting>
  <conditionalFormatting sqref="AI1">
    <cfRule type="cellIs" dxfId="21" priority="7" operator="equal">
      <formula>"FINALIZADO"</formula>
    </cfRule>
  </conditionalFormatting>
  <conditionalFormatting sqref="AI1">
    <cfRule type="cellIs" dxfId="20" priority="8" operator="equal">
      <formula>"AVANZANDO"</formula>
    </cfRule>
  </conditionalFormatting>
  <conditionalFormatting sqref="O38:O53 O34:O36 O31:O32">
    <cfRule type="cellIs" dxfId="19" priority="5" operator="equal">
      <formula>"FINALIZADO"</formula>
    </cfRule>
  </conditionalFormatting>
  <conditionalFormatting sqref="O38:O53 O34:O36 O31:O32">
    <cfRule type="cellIs" dxfId="18" priority="6" operator="equal">
      <formula>"AVANZANDO"</formula>
    </cfRule>
  </conditionalFormatting>
  <conditionalFormatting sqref="O30">
    <cfRule type="cellIs" dxfId="17" priority="3" operator="equal">
      <formula>"FINALIZADO"</formula>
    </cfRule>
  </conditionalFormatting>
  <conditionalFormatting sqref="O30">
    <cfRule type="cellIs" dxfId="16" priority="4" operator="equal">
      <formula>"AVANZANDO"</formula>
    </cfRule>
  </conditionalFormatting>
  <conditionalFormatting sqref="AI4">
    <cfRule type="cellIs" dxfId="15" priority="1" operator="equal">
      <formula>"FINALIZADO"</formula>
    </cfRule>
  </conditionalFormatting>
  <conditionalFormatting sqref="AI4">
    <cfRule type="cellIs" dxfId="14" priority="2" operator="equal">
      <formula>"AVANZANDO"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V9" sqref="V9"/>
    </sheetView>
  </sheetViews>
  <sheetFormatPr baseColWidth="10" defaultColWidth="14.42578125" defaultRowHeight="15" customHeight="1"/>
  <cols>
    <col min="1" max="1" width="10.7109375" customWidth="1"/>
    <col min="2" max="2" width="30.28515625" customWidth="1"/>
    <col min="3" max="3" width="10.7109375" customWidth="1"/>
    <col min="4" max="4" width="17.140625" customWidth="1"/>
    <col min="5" max="14" width="2.7109375" customWidth="1"/>
    <col min="15" max="15" width="25.5703125" customWidth="1"/>
    <col min="16" max="21" width="10.7109375" customWidth="1"/>
    <col min="22" max="22" width="38.28515625" customWidth="1"/>
    <col min="23" max="23" width="10.7109375" customWidth="1"/>
    <col min="24" max="24" width="18.28515625" customWidth="1"/>
    <col min="25" max="34" width="2.7109375" customWidth="1"/>
    <col min="35" max="35" width="20" customWidth="1"/>
  </cols>
  <sheetData>
    <row r="1" spans="1:3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48" t="s">
        <v>4</v>
      </c>
      <c r="F1" s="49"/>
      <c r="G1" s="49"/>
      <c r="H1" s="49"/>
      <c r="I1" s="49"/>
      <c r="J1" s="49"/>
      <c r="K1" s="49"/>
      <c r="L1" s="49"/>
      <c r="M1" s="49"/>
      <c r="N1" s="50"/>
      <c r="O1" s="1" t="s">
        <v>5</v>
      </c>
      <c r="P1" s="1" t="s">
        <v>6</v>
      </c>
      <c r="U1" s="11" t="s">
        <v>0</v>
      </c>
      <c r="V1" s="11" t="s">
        <v>1</v>
      </c>
      <c r="W1" s="11" t="s">
        <v>2</v>
      </c>
      <c r="X1" s="11" t="s">
        <v>3</v>
      </c>
      <c r="Y1" s="48" t="s">
        <v>4</v>
      </c>
      <c r="Z1" s="49"/>
      <c r="AA1" s="49"/>
      <c r="AB1" s="49"/>
      <c r="AC1" s="49"/>
      <c r="AD1" s="49"/>
      <c r="AE1" s="49"/>
      <c r="AF1" s="49"/>
      <c r="AG1" s="49"/>
      <c r="AH1" s="50"/>
      <c r="AI1" s="11" t="s">
        <v>5</v>
      </c>
      <c r="AJ1" s="11" t="s">
        <v>6</v>
      </c>
    </row>
    <row r="2" spans="1:37" ht="16.5" thickTop="1" thickBot="1">
      <c r="A2" s="1">
        <v>1</v>
      </c>
      <c r="B2" s="1"/>
      <c r="C2" s="1"/>
      <c r="D2" s="2"/>
      <c r="E2" s="3"/>
      <c r="F2" s="3"/>
      <c r="G2" s="3"/>
      <c r="H2" s="3"/>
      <c r="I2" s="3"/>
      <c r="J2" s="3"/>
      <c r="K2" s="3"/>
      <c r="L2" s="5"/>
      <c r="M2" s="5"/>
      <c r="N2" s="3"/>
      <c r="O2" s="7"/>
      <c r="P2" s="1"/>
      <c r="U2" s="11">
        <v>1</v>
      </c>
      <c r="V2" s="11" t="s">
        <v>55</v>
      </c>
      <c r="W2" s="11"/>
      <c r="X2" s="2" t="str">
        <f t="shared" ref="X2:X24" si="0">IF(V2&lt;&gt;"","POWER POINT","")</f>
        <v>POWER POINT</v>
      </c>
      <c r="Y2" s="3">
        <v>43199</v>
      </c>
      <c r="Z2" s="3">
        <v>43206</v>
      </c>
      <c r="AA2" s="3">
        <v>43207</v>
      </c>
      <c r="AB2" s="3">
        <v>43208</v>
      </c>
      <c r="AC2" s="3">
        <v>43209</v>
      </c>
      <c r="AD2" s="3">
        <v>43210</v>
      </c>
      <c r="AE2" s="3">
        <v>43213</v>
      </c>
      <c r="AF2" s="5"/>
      <c r="AG2" s="5"/>
      <c r="AH2" s="3">
        <v>43213</v>
      </c>
      <c r="AI2" s="7" t="str">
        <f t="shared" ref="AI2:AI3" si="1">IF(AH2&lt;&gt;"","FINALIZADO","AVANZANDO")</f>
        <v>FINALIZADO</v>
      </c>
      <c r="AJ2" s="11">
        <v>98</v>
      </c>
      <c r="AK2" t="s">
        <v>9</v>
      </c>
    </row>
    <row r="3" spans="1:37" ht="16.5" thickTop="1" thickBot="1">
      <c r="A3" s="1" t="str">
        <f t="shared" ref="A3:A24" si="2">IF(B3&lt;&gt;"",A2+1,"")</f>
        <v/>
      </c>
      <c r="B3" s="1"/>
      <c r="C3" s="1"/>
      <c r="D3" s="2"/>
      <c r="E3" s="3"/>
      <c r="F3" s="3"/>
      <c r="G3" s="3"/>
      <c r="H3" s="10"/>
      <c r="I3" s="5"/>
      <c r="J3" s="5"/>
      <c r="K3" s="5"/>
      <c r="L3" s="5"/>
      <c r="M3" s="5"/>
      <c r="N3" s="10"/>
      <c r="O3" s="7"/>
      <c r="P3" s="11"/>
      <c r="Q3" s="12"/>
      <c r="U3" s="11">
        <f t="shared" ref="U3:U24" si="3">IF(V3&lt;&gt;"",U2+1,"")</f>
        <v>2</v>
      </c>
      <c r="V3" s="11" t="s">
        <v>42</v>
      </c>
      <c r="W3" s="11"/>
      <c r="X3" s="2" t="str">
        <f t="shared" si="0"/>
        <v>POWER POINT</v>
      </c>
      <c r="Y3" s="3">
        <v>43214</v>
      </c>
      <c r="Z3" s="3">
        <v>43216</v>
      </c>
      <c r="AA3" s="3">
        <v>43217</v>
      </c>
      <c r="AB3" s="10">
        <v>43220</v>
      </c>
      <c r="AC3" s="5"/>
      <c r="AD3" s="5"/>
      <c r="AE3" s="5"/>
      <c r="AF3" s="5"/>
      <c r="AG3" s="5"/>
      <c r="AH3" s="10">
        <v>43220</v>
      </c>
      <c r="AI3" s="7" t="str">
        <f t="shared" si="1"/>
        <v>FINALIZADO</v>
      </c>
      <c r="AJ3" s="11">
        <v>90</v>
      </c>
      <c r="AK3" s="17" t="s">
        <v>65</v>
      </c>
    </row>
    <row r="4" spans="1:37" ht="16.5" thickTop="1" thickBot="1">
      <c r="A4" s="1" t="str">
        <f t="shared" si="2"/>
        <v/>
      </c>
      <c r="B4" s="1"/>
      <c r="C4" s="1"/>
      <c r="D4" s="2"/>
      <c r="E4" s="3"/>
      <c r="F4" s="3"/>
      <c r="G4" s="3"/>
      <c r="H4" s="10"/>
      <c r="I4" s="5"/>
      <c r="J4" s="5"/>
      <c r="K4" s="5"/>
      <c r="L4" s="5"/>
      <c r="M4" s="5"/>
      <c r="N4" s="10"/>
      <c r="O4" s="7"/>
      <c r="P4" s="11"/>
      <c r="Q4" s="12"/>
      <c r="U4" s="11">
        <f t="shared" si="3"/>
        <v>3</v>
      </c>
      <c r="V4" s="11" t="s">
        <v>60</v>
      </c>
      <c r="W4" s="11"/>
      <c r="X4" s="2" t="str">
        <f t="shared" si="0"/>
        <v>POWER POINT</v>
      </c>
      <c r="Y4" s="3">
        <v>43215</v>
      </c>
      <c r="Z4" s="3">
        <v>43217</v>
      </c>
      <c r="AA4" s="3">
        <v>43218</v>
      </c>
      <c r="AB4" s="10">
        <v>43220</v>
      </c>
      <c r="AC4" s="5"/>
      <c r="AD4" s="5"/>
      <c r="AE4" s="5"/>
      <c r="AF4" s="5"/>
      <c r="AG4" s="5"/>
      <c r="AH4" s="10">
        <v>43220</v>
      </c>
      <c r="AI4" s="7" t="str">
        <f t="shared" ref="AI4:AI24" si="4">IF(AND(Y4="",Y4=""),"",IF(AH4&lt;&gt;"","FINALIZADO","AVANZANDO"))</f>
        <v>FINALIZADO</v>
      </c>
      <c r="AJ4" s="11">
        <v>92</v>
      </c>
      <c r="AK4" s="17" t="s">
        <v>65</v>
      </c>
    </row>
    <row r="5" spans="1:37" ht="16.5" thickTop="1" thickBot="1">
      <c r="A5" s="1" t="str">
        <f t="shared" si="2"/>
        <v/>
      </c>
      <c r="B5" s="1"/>
      <c r="C5" s="1"/>
      <c r="D5" s="2" t="str">
        <f t="shared" ref="D5:D24" si="5">IF(B5&lt;&gt;"","POWER POINT","")</f>
        <v/>
      </c>
      <c r="E5" s="5" t="str">
        <f t="shared" ref="E5:E24" ca="1" si="6">IF(B5&lt;&gt;"",TODAY(),"")</f>
        <v/>
      </c>
      <c r="F5" s="5"/>
      <c r="G5" s="5"/>
      <c r="H5" s="5"/>
      <c r="I5" s="5"/>
      <c r="J5" s="5"/>
      <c r="K5" s="5"/>
      <c r="L5" s="5"/>
      <c r="M5" s="5"/>
      <c r="N5" s="5"/>
      <c r="O5" s="7" t="str">
        <f t="shared" ref="O5:O24" ca="1" si="7">IF(AND(E5="",E5=""),"",IF(N5&lt;&gt;"","FINALIZADO","AVANZANDO"))</f>
        <v/>
      </c>
      <c r="P5" s="1"/>
      <c r="U5" s="11">
        <f t="shared" si="3"/>
        <v>4</v>
      </c>
      <c r="V5" s="11" t="s">
        <v>18</v>
      </c>
      <c r="W5" s="11"/>
      <c r="X5" s="2" t="str">
        <f t="shared" si="0"/>
        <v>POWER POINT</v>
      </c>
      <c r="Y5" s="5">
        <f t="shared" ref="Y5:Y24" ca="1" si="8">IF(V5&lt;&gt;"",TODAY(),"")</f>
        <v>43242</v>
      </c>
      <c r="Z5" s="5"/>
      <c r="AA5" s="5"/>
      <c r="AB5" s="5"/>
      <c r="AC5" s="5"/>
      <c r="AD5" s="5"/>
      <c r="AE5" s="5"/>
      <c r="AF5" s="5"/>
      <c r="AG5" s="5"/>
      <c r="AH5" s="18" t="s">
        <v>69</v>
      </c>
      <c r="AI5" s="7" t="str">
        <f t="shared" ca="1" si="4"/>
        <v>FINALIZADO</v>
      </c>
      <c r="AJ5" s="11">
        <v>97</v>
      </c>
      <c r="AK5" s="19" t="s">
        <v>65</v>
      </c>
    </row>
    <row r="6" spans="1:37" ht="16.5" thickTop="1" thickBot="1">
      <c r="A6" s="1" t="str">
        <f t="shared" si="2"/>
        <v/>
      </c>
      <c r="B6" s="1"/>
      <c r="C6" s="1"/>
      <c r="D6" s="2" t="str">
        <f t="shared" si="5"/>
        <v/>
      </c>
      <c r="E6" s="5" t="str">
        <f t="shared" ca="1" si="6"/>
        <v/>
      </c>
      <c r="F6" s="5"/>
      <c r="G6" s="5"/>
      <c r="H6" s="5"/>
      <c r="I6" s="5"/>
      <c r="J6" s="5"/>
      <c r="K6" s="5"/>
      <c r="L6" s="5"/>
      <c r="M6" s="5"/>
      <c r="N6" s="5"/>
      <c r="O6" s="7" t="str">
        <f t="shared" ca="1" si="7"/>
        <v/>
      </c>
      <c r="P6" s="1"/>
      <c r="U6" s="11" t="str">
        <f t="shared" si="3"/>
        <v/>
      </c>
      <c r="V6" s="11"/>
      <c r="W6" s="11"/>
      <c r="X6" s="2" t="str">
        <f t="shared" si="0"/>
        <v/>
      </c>
      <c r="Y6" s="5" t="str">
        <f t="shared" ca="1" si="8"/>
        <v/>
      </c>
      <c r="Z6" s="5"/>
      <c r="AA6" s="5"/>
      <c r="AB6" s="5"/>
      <c r="AC6" s="5"/>
      <c r="AD6" s="5"/>
      <c r="AE6" s="5"/>
      <c r="AF6" s="5"/>
      <c r="AG6" s="5"/>
      <c r="AH6" s="5"/>
      <c r="AI6" s="7" t="str">
        <f t="shared" ca="1" si="4"/>
        <v/>
      </c>
      <c r="AJ6" s="11"/>
    </row>
    <row r="7" spans="1:37" ht="16.5" thickTop="1" thickBot="1">
      <c r="A7" s="1" t="str">
        <f t="shared" si="2"/>
        <v/>
      </c>
      <c r="B7" s="1"/>
      <c r="C7" s="1"/>
      <c r="D7" s="2" t="str">
        <f t="shared" si="5"/>
        <v/>
      </c>
      <c r="E7" s="5" t="str">
        <f t="shared" ca="1" si="6"/>
        <v/>
      </c>
      <c r="F7" s="5"/>
      <c r="G7" s="5"/>
      <c r="H7" s="5"/>
      <c r="I7" s="5"/>
      <c r="J7" s="5"/>
      <c r="K7" s="5"/>
      <c r="L7" s="5"/>
      <c r="M7" s="5"/>
      <c r="N7" s="5"/>
      <c r="O7" s="7" t="str">
        <f t="shared" ca="1" si="7"/>
        <v/>
      </c>
      <c r="P7" s="1"/>
      <c r="U7" s="11" t="str">
        <f t="shared" si="3"/>
        <v/>
      </c>
      <c r="V7" s="11"/>
      <c r="W7" s="11"/>
      <c r="X7" s="2" t="str">
        <f t="shared" si="0"/>
        <v/>
      </c>
      <c r="Y7" s="5" t="str">
        <f t="shared" ca="1" si="8"/>
        <v/>
      </c>
      <c r="Z7" s="5"/>
      <c r="AA7" s="5"/>
      <c r="AB7" s="5"/>
      <c r="AC7" s="5"/>
      <c r="AD7" s="5"/>
      <c r="AE7" s="5"/>
      <c r="AF7" s="5"/>
      <c r="AG7" s="5"/>
      <c r="AH7" s="5"/>
      <c r="AI7" s="7" t="str">
        <f t="shared" ca="1" si="4"/>
        <v/>
      </c>
      <c r="AJ7" s="11"/>
    </row>
    <row r="8" spans="1:37" ht="16.5" thickTop="1" thickBot="1">
      <c r="A8" s="1" t="str">
        <f t="shared" si="2"/>
        <v/>
      </c>
      <c r="B8" s="1"/>
      <c r="C8" s="1"/>
      <c r="D8" s="2" t="str">
        <f t="shared" si="5"/>
        <v/>
      </c>
      <c r="E8" s="5" t="str">
        <f t="shared" ca="1" si="6"/>
        <v/>
      </c>
      <c r="F8" s="5"/>
      <c r="G8" s="5"/>
      <c r="H8" s="5"/>
      <c r="I8" s="5"/>
      <c r="J8" s="5"/>
      <c r="K8" s="5"/>
      <c r="L8" s="5"/>
      <c r="M8" s="5"/>
      <c r="N8" s="5"/>
      <c r="O8" s="7" t="str">
        <f t="shared" ca="1" si="7"/>
        <v/>
      </c>
      <c r="P8" s="1"/>
      <c r="U8" s="11" t="str">
        <f t="shared" si="3"/>
        <v/>
      </c>
      <c r="V8" s="11"/>
      <c r="W8" s="11"/>
      <c r="X8" s="2" t="str">
        <f t="shared" si="0"/>
        <v/>
      </c>
      <c r="Y8" s="5" t="str">
        <f t="shared" ca="1" si="8"/>
        <v/>
      </c>
      <c r="Z8" s="5"/>
      <c r="AA8" s="5"/>
      <c r="AB8" s="5"/>
      <c r="AC8" s="5"/>
      <c r="AD8" s="5"/>
      <c r="AE8" s="5"/>
      <c r="AF8" s="5"/>
      <c r="AG8" s="5"/>
      <c r="AH8" s="5"/>
      <c r="AI8" s="7" t="str">
        <f t="shared" ca="1" si="4"/>
        <v/>
      </c>
      <c r="AJ8" s="11"/>
    </row>
    <row r="9" spans="1:37" ht="16.5" thickTop="1" thickBot="1">
      <c r="A9" s="1" t="str">
        <f t="shared" si="2"/>
        <v/>
      </c>
      <c r="B9" s="1"/>
      <c r="C9" s="1"/>
      <c r="D9" s="2" t="str">
        <f t="shared" si="5"/>
        <v/>
      </c>
      <c r="E9" s="5" t="str">
        <f t="shared" ca="1" si="6"/>
        <v/>
      </c>
      <c r="F9" s="5"/>
      <c r="G9" s="5"/>
      <c r="H9" s="5"/>
      <c r="I9" s="5"/>
      <c r="J9" s="5"/>
      <c r="K9" s="5"/>
      <c r="L9" s="5"/>
      <c r="M9" s="5"/>
      <c r="N9" s="5"/>
      <c r="O9" s="7" t="str">
        <f t="shared" ca="1" si="7"/>
        <v/>
      </c>
      <c r="P9" s="1"/>
      <c r="U9" s="11" t="str">
        <f t="shared" si="3"/>
        <v/>
      </c>
      <c r="V9" s="11"/>
      <c r="W9" s="11"/>
      <c r="X9" s="2" t="str">
        <f t="shared" si="0"/>
        <v/>
      </c>
      <c r="Y9" s="5" t="str">
        <f t="shared" ca="1" si="8"/>
        <v/>
      </c>
      <c r="Z9" s="5"/>
      <c r="AA9" s="5"/>
      <c r="AB9" s="5"/>
      <c r="AC9" s="5"/>
      <c r="AD9" s="5"/>
      <c r="AE9" s="5"/>
      <c r="AF9" s="5"/>
      <c r="AG9" s="5"/>
      <c r="AH9" s="5"/>
      <c r="AI9" s="7" t="str">
        <f t="shared" ca="1" si="4"/>
        <v/>
      </c>
      <c r="AJ9" s="11"/>
    </row>
    <row r="10" spans="1:37" ht="16.5" thickTop="1" thickBot="1">
      <c r="A10" s="1" t="str">
        <f t="shared" si="2"/>
        <v/>
      </c>
      <c r="B10" s="1"/>
      <c r="C10" s="1"/>
      <c r="D10" s="2" t="str">
        <f t="shared" si="5"/>
        <v/>
      </c>
      <c r="E10" s="5" t="str">
        <f t="shared" ca="1" si="6"/>
        <v/>
      </c>
      <c r="F10" s="5"/>
      <c r="G10" s="5"/>
      <c r="H10" s="5"/>
      <c r="I10" s="5"/>
      <c r="J10" s="5"/>
      <c r="K10" s="5"/>
      <c r="L10" s="5"/>
      <c r="M10" s="5"/>
      <c r="N10" s="5"/>
      <c r="O10" s="7" t="str">
        <f t="shared" ca="1" si="7"/>
        <v/>
      </c>
      <c r="P10" s="1"/>
      <c r="U10" s="11" t="str">
        <f t="shared" si="3"/>
        <v/>
      </c>
      <c r="V10" s="11"/>
      <c r="W10" s="11"/>
      <c r="X10" s="2" t="str">
        <f t="shared" si="0"/>
        <v/>
      </c>
      <c r="Y10" s="5" t="str">
        <f t="shared" ca="1" si="8"/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7" t="str">
        <f t="shared" ca="1" si="4"/>
        <v/>
      </c>
      <c r="AJ10" s="11"/>
    </row>
    <row r="11" spans="1:37" ht="16.5" thickTop="1" thickBot="1">
      <c r="A11" s="1" t="str">
        <f t="shared" si="2"/>
        <v/>
      </c>
      <c r="B11" s="1"/>
      <c r="C11" s="1"/>
      <c r="D11" s="2" t="str">
        <f t="shared" si="5"/>
        <v/>
      </c>
      <c r="E11" s="5" t="str">
        <f t="shared" ca="1" si="6"/>
        <v/>
      </c>
      <c r="F11" s="5"/>
      <c r="G11" s="5"/>
      <c r="H11" s="5"/>
      <c r="I11" s="5"/>
      <c r="J11" s="5"/>
      <c r="K11" s="5"/>
      <c r="L11" s="5"/>
      <c r="M11" s="5"/>
      <c r="N11" s="5"/>
      <c r="O11" s="7" t="str">
        <f t="shared" ca="1" si="7"/>
        <v/>
      </c>
      <c r="P11" s="1"/>
      <c r="U11" s="11" t="str">
        <f t="shared" si="3"/>
        <v/>
      </c>
      <c r="V11" s="11"/>
      <c r="W11" s="11"/>
      <c r="X11" s="2" t="str">
        <f t="shared" si="0"/>
        <v/>
      </c>
      <c r="Y11" s="5" t="str">
        <f t="shared" ca="1" si="8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7" t="str">
        <f t="shared" ca="1" si="4"/>
        <v/>
      </c>
      <c r="AJ11" s="11"/>
    </row>
    <row r="12" spans="1:37" ht="16.5" thickTop="1" thickBot="1">
      <c r="A12" s="1" t="str">
        <f t="shared" si="2"/>
        <v/>
      </c>
      <c r="B12" s="1"/>
      <c r="C12" s="1"/>
      <c r="D12" s="2" t="str">
        <f t="shared" si="5"/>
        <v/>
      </c>
      <c r="E12" s="5" t="str">
        <f t="shared" ca="1" si="6"/>
        <v/>
      </c>
      <c r="F12" s="5"/>
      <c r="G12" s="5"/>
      <c r="H12" s="5"/>
      <c r="I12" s="5"/>
      <c r="J12" s="5"/>
      <c r="K12" s="5"/>
      <c r="L12" s="5"/>
      <c r="M12" s="5"/>
      <c r="N12" s="5"/>
      <c r="O12" s="7" t="str">
        <f t="shared" ca="1" si="7"/>
        <v/>
      </c>
      <c r="P12" s="1"/>
      <c r="U12" s="11" t="str">
        <f t="shared" si="3"/>
        <v/>
      </c>
      <c r="V12" s="11"/>
      <c r="W12" s="11"/>
      <c r="X12" s="2" t="str">
        <f t="shared" si="0"/>
        <v/>
      </c>
      <c r="Y12" s="5" t="str">
        <f t="shared" ca="1" si="8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7" t="str">
        <f t="shared" ca="1" si="4"/>
        <v/>
      </c>
      <c r="AJ12" s="11"/>
    </row>
    <row r="13" spans="1:37" ht="16.5" thickTop="1" thickBot="1">
      <c r="A13" s="1" t="str">
        <f t="shared" si="2"/>
        <v/>
      </c>
      <c r="B13" s="1"/>
      <c r="C13" s="1"/>
      <c r="D13" s="2" t="str">
        <f t="shared" si="5"/>
        <v/>
      </c>
      <c r="E13" s="5" t="str">
        <f t="shared" ca="1" si="6"/>
        <v/>
      </c>
      <c r="F13" s="5"/>
      <c r="G13" s="5"/>
      <c r="H13" s="5"/>
      <c r="I13" s="5"/>
      <c r="J13" s="5"/>
      <c r="K13" s="5"/>
      <c r="L13" s="5"/>
      <c r="M13" s="5"/>
      <c r="N13" s="5"/>
      <c r="O13" s="7" t="str">
        <f t="shared" ca="1" si="7"/>
        <v/>
      </c>
      <c r="P13" s="1"/>
      <c r="U13" s="11" t="str">
        <f t="shared" si="3"/>
        <v/>
      </c>
      <c r="V13" s="11"/>
      <c r="W13" s="11"/>
      <c r="X13" s="2" t="str">
        <f t="shared" si="0"/>
        <v/>
      </c>
      <c r="Y13" s="5" t="str">
        <f t="shared" ca="1" si="8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7" t="str">
        <f t="shared" ca="1" si="4"/>
        <v/>
      </c>
      <c r="AJ13" s="11"/>
    </row>
    <row r="14" spans="1:37" ht="16.5" thickTop="1" thickBot="1">
      <c r="A14" s="1" t="str">
        <f t="shared" si="2"/>
        <v/>
      </c>
      <c r="B14" s="1"/>
      <c r="C14" s="1"/>
      <c r="D14" s="2" t="str">
        <f t="shared" si="5"/>
        <v/>
      </c>
      <c r="E14" s="5" t="str">
        <f t="shared" ca="1" si="6"/>
        <v/>
      </c>
      <c r="F14" s="5"/>
      <c r="G14" s="5"/>
      <c r="H14" s="5"/>
      <c r="I14" s="5"/>
      <c r="J14" s="5"/>
      <c r="K14" s="5"/>
      <c r="L14" s="5"/>
      <c r="M14" s="5"/>
      <c r="N14" s="5"/>
      <c r="O14" s="7" t="str">
        <f t="shared" ca="1" si="7"/>
        <v/>
      </c>
      <c r="P14" s="1"/>
      <c r="U14" s="11" t="str">
        <f t="shared" si="3"/>
        <v/>
      </c>
      <c r="V14" s="11"/>
      <c r="W14" s="11"/>
      <c r="X14" s="2" t="str">
        <f t="shared" si="0"/>
        <v/>
      </c>
      <c r="Y14" s="5" t="str">
        <f t="shared" ca="1" si="8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7" t="str">
        <f t="shared" ca="1" si="4"/>
        <v/>
      </c>
      <c r="AJ14" s="11"/>
    </row>
    <row r="15" spans="1:37" ht="16.5" thickTop="1" thickBot="1">
      <c r="A15" s="1" t="str">
        <f t="shared" si="2"/>
        <v/>
      </c>
      <c r="B15" s="1"/>
      <c r="C15" s="1"/>
      <c r="D15" s="2" t="str">
        <f t="shared" si="5"/>
        <v/>
      </c>
      <c r="E15" s="5" t="str">
        <f t="shared" ca="1" si="6"/>
        <v/>
      </c>
      <c r="F15" s="5"/>
      <c r="G15" s="5"/>
      <c r="H15" s="5"/>
      <c r="I15" s="5"/>
      <c r="J15" s="5"/>
      <c r="K15" s="5"/>
      <c r="L15" s="5"/>
      <c r="M15" s="5"/>
      <c r="N15" s="5"/>
      <c r="O15" s="7" t="str">
        <f t="shared" ca="1" si="7"/>
        <v/>
      </c>
      <c r="P15" s="1"/>
      <c r="U15" s="11" t="str">
        <f t="shared" si="3"/>
        <v/>
      </c>
      <c r="V15" s="11"/>
      <c r="W15" s="11"/>
      <c r="X15" s="2" t="str">
        <f t="shared" si="0"/>
        <v/>
      </c>
      <c r="Y15" s="5" t="str">
        <f t="shared" ca="1" si="8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7" t="str">
        <f t="shared" ca="1" si="4"/>
        <v/>
      </c>
      <c r="AJ15" s="11"/>
    </row>
    <row r="16" spans="1:37" ht="16.5" thickTop="1" thickBot="1">
      <c r="A16" s="1" t="str">
        <f t="shared" si="2"/>
        <v/>
      </c>
      <c r="B16" s="1"/>
      <c r="C16" s="1"/>
      <c r="D16" s="2" t="str">
        <f t="shared" si="5"/>
        <v/>
      </c>
      <c r="E16" s="5" t="str">
        <f t="shared" ca="1" si="6"/>
        <v/>
      </c>
      <c r="F16" s="5"/>
      <c r="G16" s="5"/>
      <c r="H16" s="5"/>
      <c r="I16" s="5"/>
      <c r="J16" s="5"/>
      <c r="K16" s="5"/>
      <c r="L16" s="5"/>
      <c r="M16" s="5"/>
      <c r="N16" s="5"/>
      <c r="O16" s="7" t="str">
        <f t="shared" ca="1" si="7"/>
        <v/>
      </c>
      <c r="P16" s="1"/>
      <c r="U16" s="11" t="str">
        <f t="shared" si="3"/>
        <v/>
      </c>
      <c r="V16" s="11"/>
      <c r="W16" s="11"/>
      <c r="X16" s="2" t="str">
        <f t="shared" si="0"/>
        <v/>
      </c>
      <c r="Y16" s="5" t="str">
        <f t="shared" ca="1" si="8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7" t="str">
        <f t="shared" ca="1" si="4"/>
        <v/>
      </c>
      <c r="AJ16" s="11"/>
    </row>
    <row r="17" spans="1:36" ht="16.5" thickTop="1" thickBot="1">
      <c r="A17" s="1" t="str">
        <f t="shared" si="2"/>
        <v/>
      </c>
      <c r="B17" s="1"/>
      <c r="C17" s="1"/>
      <c r="D17" s="2" t="str">
        <f t="shared" si="5"/>
        <v/>
      </c>
      <c r="E17" s="5" t="str">
        <f t="shared" ca="1" si="6"/>
        <v/>
      </c>
      <c r="F17" s="5"/>
      <c r="G17" s="5"/>
      <c r="H17" s="5"/>
      <c r="I17" s="5"/>
      <c r="J17" s="5"/>
      <c r="K17" s="5"/>
      <c r="L17" s="5"/>
      <c r="M17" s="5"/>
      <c r="N17" s="5"/>
      <c r="O17" s="7" t="str">
        <f t="shared" ca="1" si="7"/>
        <v/>
      </c>
      <c r="P17" s="1"/>
      <c r="U17" s="11" t="str">
        <f t="shared" si="3"/>
        <v/>
      </c>
      <c r="V17" s="11"/>
      <c r="W17" s="11"/>
      <c r="X17" s="2" t="str">
        <f t="shared" si="0"/>
        <v/>
      </c>
      <c r="Y17" s="5" t="str">
        <f t="shared" ca="1" si="8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7" t="str">
        <f t="shared" ca="1" si="4"/>
        <v/>
      </c>
      <c r="AJ17" s="11"/>
    </row>
    <row r="18" spans="1:36" ht="16.5" thickTop="1" thickBot="1">
      <c r="A18" s="1" t="str">
        <f t="shared" si="2"/>
        <v/>
      </c>
      <c r="B18" s="1"/>
      <c r="C18" s="5"/>
      <c r="D18" s="2" t="str">
        <f t="shared" si="5"/>
        <v/>
      </c>
      <c r="E18" s="5" t="str">
        <f t="shared" ca="1" si="6"/>
        <v/>
      </c>
      <c r="F18" s="5"/>
      <c r="G18" s="5"/>
      <c r="H18" s="5"/>
      <c r="I18" s="5"/>
      <c r="J18" s="5"/>
      <c r="K18" s="5"/>
      <c r="L18" s="5"/>
      <c r="M18" s="5"/>
      <c r="N18" s="5"/>
      <c r="O18" s="7" t="str">
        <f t="shared" ca="1" si="7"/>
        <v/>
      </c>
      <c r="P18" s="1"/>
      <c r="U18" s="11" t="str">
        <f t="shared" si="3"/>
        <v/>
      </c>
      <c r="V18" s="11"/>
      <c r="W18" s="5"/>
      <c r="X18" s="2" t="str">
        <f t="shared" si="0"/>
        <v/>
      </c>
      <c r="Y18" s="5" t="str">
        <f t="shared" ca="1" si="8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7" t="str">
        <f t="shared" ca="1" si="4"/>
        <v/>
      </c>
      <c r="AJ18" s="11"/>
    </row>
    <row r="19" spans="1:36" ht="16.5" thickTop="1" thickBot="1">
      <c r="A19" s="1" t="str">
        <f t="shared" si="2"/>
        <v/>
      </c>
      <c r="B19" s="1"/>
      <c r="C19" s="5"/>
      <c r="D19" s="2" t="str">
        <f t="shared" si="5"/>
        <v/>
      </c>
      <c r="E19" s="5" t="str">
        <f t="shared" ca="1" si="6"/>
        <v/>
      </c>
      <c r="F19" s="5"/>
      <c r="G19" s="5"/>
      <c r="H19" s="5"/>
      <c r="I19" s="5"/>
      <c r="J19" s="5"/>
      <c r="K19" s="5"/>
      <c r="L19" s="5"/>
      <c r="M19" s="5"/>
      <c r="N19" s="5"/>
      <c r="O19" s="7" t="str">
        <f t="shared" ca="1" si="7"/>
        <v/>
      </c>
      <c r="P19" s="1"/>
      <c r="U19" s="11" t="str">
        <f t="shared" si="3"/>
        <v/>
      </c>
      <c r="V19" s="11"/>
      <c r="W19" s="5"/>
      <c r="X19" s="2" t="str">
        <f t="shared" si="0"/>
        <v/>
      </c>
      <c r="Y19" s="5" t="str">
        <f t="shared" ca="1" si="8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7" t="str">
        <f t="shared" ca="1" si="4"/>
        <v/>
      </c>
      <c r="AJ19" s="11"/>
    </row>
    <row r="20" spans="1:36" ht="16.5" thickTop="1" thickBot="1">
      <c r="A20" s="1" t="str">
        <f t="shared" si="2"/>
        <v/>
      </c>
      <c r="B20" s="1"/>
      <c r="C20" s="5"/>
      <c r="D20" s="2" t="str">
        <f t="shared" si="5"/>
        <v/>
      </c>
      <c r="E20" s="5" t="str">
        <f t="shared" ca="1" si="6"/>
        <v/>
      </c>
      <c r="F20" s="5"/>
      <c r="G20" s="5"/>
      <c r="H20" s="5"/>
      <c r="I20" s="5"/>
      <c r="J20" s="5"/>
      <c r="K20" s="5"/>
      <c r="L20" s="5"/>
      <c r="M20" s="5"/>
      <c r="N20" s="5"/>
      <c r="O20" s="7" t="str">
        <f t="shared" ca="1" si="7"/>
        <v/>
      </c>
      <c r="P20" s="1"/>
      <c r="U20" s="11" t="str">
        <f t="shared" si="3"/>
        <v/>
      </c>
      <c r="V20" s="11"/>
      <c r="W20" s="5"/>
      <c r="X20" s="2" t="str">
        <f t="shared" si="0"/>
        <v/>
      </c>
      <c r="Y20" s="5" t="str">
        <f t="shared" ca="1" si="8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7" t="str">
        <f t="shared" ca="1" si="4"/>
        <v/>
      </c>
      <c r="AJ20" s="11"/>
    </row>
    <row r="21" spans="1:36" ht="15.75" customHeight="1" thickTop="1" thickBot="1">
      <c r="A21" s="1" t="str">
        <f t="shared" si="2"/>
        <v/>
      </c>
      <c r="B21" s="1"/>
      <c r="C21" s="5"/>
      <c r="D21" s="2" t="str">
        <f t="shared" si="5"/>
        <v/>
      </c>
      <c r="E21" s="5" t="str">
        <f t="shared" ca="1" si="6"/>
        <v/>
      </c>
      <c r="F21" s="5"/>
      <c r="G21" s="5"/>
      <c r="H21" s="5"/>
      <c r="I21" s="5"/>
      <c r="J21" s="5"/>
      <c r="K21" s="5"/>
      <c r="L21" s="5"/>
      <c r="M21" s="5"/>
      <c r="N21" s="5"/>
      <c r="O21" s="7" t="str">
        <f t="shared" ca="1" si="7"/>
        <v/>
      </c>
      <c r="P21" s="1"/>
      <c r="U21" s="11" t="str">
        <f t="shared" si="3"/>
        <v/>
      </c>
      <c r="V21" s="11"/>
      <c r="W21" s="5"/>
      <c r="X21" s="2" t="str">
        <f t="shared" si="0"/>
        <v/>
      </c>
      <c r="Y21" s="5" t="str">
        <f t="shared" ca="1" si="8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7" t="str">
        <f t="shared" ca="1" si="4"/>
        <v/>
      </c>
      <c r="AJ21" s="11"/>
    </row>
    <row r="22" spans="1:36" ht="15.75" customHeight="1" thickTop="1" thickBot="1">
      <c r="A22" s="1" t="str">
        <f t="shared" si="2"/>
        <v/>
      </c>
      <c r="B22" s="1"/>
      <c r="C22" s="5"/>
      <c r="D22" s="2" t="str">
        <f t="shared" si="5"/>
        <v/>
      </c>
      <c r="E22" s="5" t="str">
        <f t="shared" ca="1" si="6"/>
        <v/>
      </c>
      <c r="F22" s="5"/>
      <c r="G22" s="5"/>
      <c r="H22" s="5"/>
      <c r="I22" s="5"/>
      <c r="J22" s="5"/>
      <c r="K22" s="5"/>
      <c r="L22" s="5"/>
      <c r="M22" s="5"/>
      <c r="N22" s="5"/>
      <c r="O22" s="7" t="str">
        <f t="shared" ca="1" si="7"/>
        <v/>
      </c>
      <c r="P22" s="1"/>
      <c r="U22" s="11" t="str">
        <f t="shared" si="3"/>
        <v/>
      </c>
      <c r="V22" s="11"/>
      <c r="W22" s="5"/>
      <c r="X22" s="2" t="str">
        <f t="shared" si="0"/>
        <v/>
      </c>
      <c r="Y22" s="5" t="str">
        <f t="shared" ca="1" si="8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7" t="str">
        <f t="shared" ca="1" si="4"/>
        <v/>
      </c>
      <c r="AJ22" s="11"/>
    </row>
    <row r="23" spans="1:36" ht="15.75" customHeight="1" thickTop="1" thickBot="1">
      <c r="A23" s="1" t="str">
        <f t="shared" si="2"/>
        <v/>
      </c>
      <c r="B23" s="1"/>
      <c r="C23" s="5"/>
      <c r="D23" s="2" t="str">
        <f t="shared" si="5"/>
        <v/>
      </c>
      <c r="E23" s="5" t="str">
        <f t="shared" ca="1" si="6"/>
        <v/>
      </c>
      <c r="F23" s="5"/>
      <c r="G23" s="5"/>
      <c r="H23" s="5"/>
      <c r="I23" s="5"/>
      <c r="J23" s="5"/>
      <c r="K23" s="5"/>
      <c r="L23" s="5"/>
      <c r="M23" s="5"/>
      <c r="N23" s="5"/>
      <c r="O23" s="7" t="str">
        <f t="shared" ca="1" si="7"/>
        <v/>
      </c>
      <c r="P23" s="1"/>
      <c r="U23" s="11" t="str">
        <f t="shared" si="3"/>
        <v/>
      </c>
      <c r="V23" s="11"/>
      <c r="W23" s="5"/>
      <c r="X23" s="2" t="str">
        <f t="shared" si="0"/>
        <v/>
      </c>
      <c r="Y23" s="5" t="str">
        <f t="shared" ca="1" si="8"/>
        <v/>
      </c>
      <c r="Z23" s="5"/>
      <c r="AA23" s="5"/>
      <c r="AB23" s="5"/>
      <c r="AC23" s="5"/>
      <c r="AD23" s="5"/>
      <c r="AE23" s="5"/>
      <c r="AF23" s="5"/>
      <c r="AG23" s="5"/>
      <c r="AH23" s="5"/>
      <c r="AI23" s="7" t="str">
        <f t="shared" ca="1" si="4"/>
        <v/>
      </c>
      <c r="AJ23" s="11"/>
    </row>
    <row r="24" spans="1:36" ht="15.75" customHeight="1" thickTop="1" thickBot="1">
      <c r="A24" s="1" t="str">
        <f t="shared" si="2"/>
        <v/>
      </c>
      <c r="B24" s="1"/>
      <c r="C24" s="5"/>
      <c r="D24" s="2" t="str">
        <f t="shared" si="5"/>
        <v/>
      </c>
      <c r="E24" s="5" t="str">
        <f t="shared" ca="1" si="6"/>
        <v/>
      </c>
      <c r="F24" s="5"/>
      <c r="G24" s="5"/>
      <c r="H24" s="5"/>
      <c r="I24" s="5"/>
      <c r="J24" s="5"/>
      <c r="K24" s="5"/>
      <c r="L24" s="5"/>
      <c r="M24" s="5"/>
      <c r="N24" s="5"/>
      <c r="O24" s="7" t="str">
        <f t="shared" ca="1" si="7"/>
        <v/>
      </c>
      <c r="P24" s="1"/>
      <c r="U24" s="11" t="str">
        <f t="shared" si="3"/>
        <v/>
      </c>
      <c r="V24" s="11"/>
      <c r="W24" s="5"/>
      <c r="X24" s="2" t="str">
        <f t="shared" si="0"/>
        <v/>
      </c>
      <c r="Y24" s="5" t="str">
        <f t="shared" ca="1" si="8"/>
        <v/>
      </c>
      <c r="Z24" s="5"/>
      <c r="AA24" s="5"/>
      <c r="AB24" s="5"/>
      <c r="AC24" s="5"/>
      <c r="AD24" s="5"/>
      <c r="AE24" s="5"/>
      <c r="AF24" s="5"/>
      <c r="AG24" s="5"/>
      <c r="AH24" s="5"/>
      <c r="AI24" s="7" t="str">
        <f t="shared" ca="1" si="4"/>
        <v/>
      </c>
      <c r="AJ24" s="11"/>
    </row>
    <row r="25" spans="1:36" ht="15.75" customHeight="1" thickTop="1"/>
    <row r="26" spans="1:36" ht="15.75" customHeight="1"/>
    <row r="27" spans="1:36" ht="15.75" customHeight="1"/>
    <row r="28" spans="1:36" ht="15.75" customHeight="1"/>
    <row r="29" spans="1:36" ht="15.75" customHeight="1"/>
    <row r="30" spans="1:36" ht="15.75" customHeight="1" thickBot="1"/>
    <row r="31" spans="1:36" ht="15.75" customHeight="1" thickTop="1">
      <c r="A31" s="53" t="s">
        <v>64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36" ht="15.75" customHeight="1" thickBo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8"/>
    </row>
    <row r="33" spans="1:16" ht="15.75" customHeight="1" thickTop="1" thickBot="1">
      <c r="A33" s="11" t="s">
        <v>0</v>
      </c>
      <c r="B33" s="11" t="s">
        <v>1</v>
      </c>
      <c r="C33" s="11" t="s">
        <v>2</v>
      </c>
      <c r="D33" s="11" t="s">
        <v>3</v>
      </c>
      <c r="E33" s="48" t="s">
        <v>4</v>
      </c>
      <c r="F33" s="49"/>
      <c r="G33" s="49"/>
      <c r="H33" s="49"/>
      <c r="I33" s="49"/>
      <c r="J33" s="49"/>
      <c r="K33" s="49"/>
      <c r="L33" s="49"/>
      <c r="M33" s="49"/>
      <c r="N33" s="50"/>
      <c r="O33" s="11" t="s">
        <v>5</v>
      </c>
      <c r="P33" s="11" t="s">
        <v>6</v>
      </c>
    </row>
    <row r="34" spans="1:16" ht="15.75" customHeight="1" thickTop="1" thickBot="1">
      <c r="A34" s="11">
        <v>1</v>
      </c>
      <c r="B34" s="11"/>
      <c r="C34" s="11"/>
      <c r="D34" s="2"/>
      <c r="E34" s="3"/>
      <c r="F34" s="3"/>
      <c r="G34" s="3"/>
      <c r="H34" s="3"/>
      <c r="I34" s="3"/>
      <c r="J34" s="3"/>
      <c r="K34" s="3"/>
      <c r="L34" s="5"/>
      <c r="M34" s="5"/>
      <c r="N34" s="3"/>
      <c r="O34" s="7"/>
      <c r="P34" s="11"/>
    </row>
    <row r="35" spans="1:16" ht="15.75" customHeight="1" thickTop="1" thickBot="1">
      <c r="A35" s="11" t="str">
        <f t="shared" ref="A35:A56" si="9">IF(B35&lt;&gt;"",A34+1,"")</f>
        <v/>
      </c>
      <c r="B35" s="11"/>
      <c r="C35" s="11"/>
      <c r="D35" s="2"/>
      <c r="E35" s="3"/>
      <c r="F35" s="3"/>
      <c r="G35" s="3"/>
      <c r="H35" s="10"/>
      <c r="I35" s="5"/>
      <c r="J35" s="5"/>
      <c r="K35" s="5"/>
      <c r="L35" s="5"/>
      <c r="M35" s="5"/>
      <c r="N35" s="10"/>
      <c r="O35" s="7"/>
      <c r="P35" s="11"/>
    </row>
    <row r="36" spans="1:16" ht="15.75" customHeight="1" thickTop="1" thickBot="1">
      <c r="A36" s="11" t="str">
        <f t="shared" si="9"/>
        <v/>
      </c>
      <c r="B36" s="11"/>
      <c r="C36" s="11"/>
      <c r="D36" s="2"/>
      <c r="E36" s="3"/>
      <c r="F36" s="3"/>
      <c r="G36" s="3"/>
      <c r="H36" s="10"/>
      <c r="I36" s="5"/>
      <c r="J36" s="5"/>
      <c r="K36" s="5"/>
      <c r="L36" s="5"/>
      <c r="M36" s="5"/>
      <c r="N36" s="10"/>
      <c r="O36" s="7"/>
      <c r="P36" s="11"/>
    </row>
    <row r="37" spans="1:16" ht="15.75" customHeight="1" thickTop="1" thickBot="1">
      <c r="A37" s="11" t="str">
        <f t="shared" si="9"/>
        <v/>
      </c>
      <c r="B37" s="11"/>
      <c r="C37" s="11"/>
      <c r="D37" s="2" t="str">
        <f t="shared" ref="D37:D56" si="10">IF(B37&lt;&gt;"","POWER POINT","")</f>
        <v/>
      </c>
      <c r="E37" s="5" t="str">
        <f t="shared" ref="E37:E56" ca="1" si="11">IF(B37&lt;&gt;"",TODAY(),"")</f>
        <v/>
      </c>
      <c r="F37" s="5"/>
      <c r="G37" s="5"/>
      <c r="H37" s="5"/>
      <c r="I37" s="5"/>
      <c r="J37" s="5"/>
      <c r="K37" s="5"/>
      <c r="L37" s="5"/>
      <c r="M37" s="5"/>
      <c r="N37" s="5"/>
      <c r="O37" s="7" t="str">
        <f t="shared" ref="O37:O56" ca="1" si="12">IF(AND(E37="",E37=""),"",IF(N37&lt;&gt;"","FINALIZADO","AVANZANDO"))</f>
        <v/>
      </c>
      <c r="P37" s="11"/>
    </row>
    <row r="38" spans="1:16" ht="15.75" customHeight="1" thickTop="1" thickBot="1">
      <c r="A38" s="11" t="str">
        <f t="shared" si="9"/>
        <v/>
      </c>
      <c r="B38" s="11"/>
      <c r="C38" s="11"/>
      <c r="D38" s="2" t="str">
        <f t="shared" si="10"/>
        <v/>
      </c>
      <c r="E38" s="5" t="str">
        <f t="shared" ca="1" si="11"/>
        <v/>
      </c>
      <c r="F38" s="5"/>
      <c r="G38" s="5"/>
      <c r="H38" s="5"/>
      <c r="I38" s="5"/>
      <c r="J38" s="5"/>
      <c r="K38" s="5"/>
      <c r="L38" s="5"/>
      <c r="M38" s="5"/>
      <c r="N38" s="5"/>
      <c r="O38" s="7" t="str">
        <f t="shared" ca="1" si="12"/>
        <v/>
      </c>
      <c r="P38" s="11"/>
    </row>
    <row r="39" spans="1:16" ht="15.75" customHeight="1" thickTop="1" thickBot="1">
      <c r="A39" s="11" t="str">
        <f t="shared" si="9"/>
        <v/>
      </c>
      <c r="B39" s="11"/>
      <c r="C39" s="11"/>
      <c r="D39" s="2" t="str">
        <f t="shared" si="10"/>
        <v/>
      </c>
      <c r="E39" s="5" t="str">
        <f t="shared" ca="1" si="11"/>
        <v/>
      </c>
      <c r="F39" s="5"/>
      <c r="G39" s="5"/>
      <c r="H39" s="5"/>
      <c r="I39" s="5"/>
      <c r="J39" s="5"/>
      <c r="K39" s="5"/>
      <c r="L39" s="5"/>
      <c r="M39" s="5"/>
      <c r="N39" s="5"/>
      <c r="O39" s="7" t="str">
        <f t="shared" ca="1" si="12"/>
        <v/>
      </c>
      <c r="P39" s="11"/>
    </row>
    <row r="40" spans="1:16" ht="15.75" customHeight="1" thickTop="1" thickBot="1">
      <c r="A40" s="11" t="str">
        <f t="shared" si="9"/>
        <v/>
      </c>
      <c r="B40" s="11"/>
      <c r="C40" s="11"/>
      <c r="D40" s="2" t="str">
        <f t="shared" si="10"/>
        <v/>
      </c>
      <c r="E40" s="5" t="str">
        <f t="shared" ca="1" si="11"/>
        <v/>
      </c>
      <c r="F40" s="5"/>
      <c r="G40" s="5"/>
      <c r="H40" s="5"/>
      <c r="I40" s="5"/>
      <c r="J40" s="5"/>
      <c r="K40" s="5"/>
      <c r="L40" s="5"/>
      <c r="M40" s="5"/>
      <c r="N40" s="5"/>
      <c r="O40" s="7" t="str">
        <f t="shared" ca="1" si="12"/>
        <v/>
      </c>
      <c r="P40" s="11"/>
    </row>
    <row r="41" spans="1:16" ht="15.75" customHeight="1" thickTop="1" thickBot="1">
      <c r="A41" s="11" t="str">
        <f t="shared" si="9"/>
        <v/>
      </c>
      <c r="B41" s="11"/>
      <c r="C41" s="11"/>
      <c r="D41" s="2" t="str">
        <f t="shared" si="10"/>
        <v/>
      </c>
      <c r="E41" s="5" t="str">
        <f t="shared" ca="1" si="11"/>
        <v/>
      </c>
      <c r="F41" s="5"/>
      <c r="G41" s="5"/>
      <c r="H41" s="5"/>
      <c r="I41" s="5"/>
      <c r="J41" s="5"/>
      <c r="K41" s="5"/>
      <c r="L41" s="5"/>
      <c r="M41" s="5"/>
      <c r="N41" s="5"/>
      <c r="O41" s="7" t="str">
        <f t="shared" ca="1" si="12"/>
        <v/>
      </c>
      <c r="P41" s="11"/>
    </row>
    <row r="42" spans="1:16" ht="15.75" customHeight="1" thickTop="1" thickBot="1">
      <c r="A42" s="11" t="str">
        <f t="shared" si="9"/>
        <v/>
      </c>
      <c r="B42" s="11"/>
      <c r="C42" s="11"/>
      <c r="D42" s="2" t="str">
        <f t="shared" si="10"/>
        <v/>
      </c>
      <c r="E42" s="5" t="str">
        <f t="shared" ca="1" si="11"/>
        <v/>
      </c>
      <c r="F42" s="5"/>
      <c r="G42" s="5"/>
      <c r="H42" s="5"/>
      <c r="I42" s="5"/>
      <c r="J42" s="5"/>
      <c r="K42" s="5"/>
      <c r="L42" s="5"/>
      <c r="M42" s="5"/>
      <c r="N42" s="5"/>
      <c r="O42" s="7" t="str">
        <f t="shared" ca="1" si="12"/>
        <v/>
      </c>
      <c r="P42" s="11"/>
    </row>
    <row r="43" spans="1:16" ht="15.75" customHeight="1" thickTop="1" thickBot="1">
      <c r="A43" s="11" t="str">
        <f t="shared" si="9"/>
        <v/>
      </c>
      <c r="B43" s="11"/>
      <c r="C43" s="11"/>
      <c r="D43" s="2" t="str">
        <f t="shared" si="10"/>
        <v/>
      </c>
      <c r="E43" s="5" t="str">
        <f t="shared" ca="1" si="11"/>
        <v/>
      </c>
      <c r="F43" s="5"/>
      <c r="G43" s="5"/>
      <c r="H43" s="5"/>
      <c r="I43" s="5"/>
      <c r="J43" s="5"/>
      <c r="K43" s="5"/>
      <c r="L43" s="5"/>
      <c r="M43" s="5"/>
      <c r="N43" s="5"/>
      <c r="O43" s="7" t="str">
        <f t="shared" ca="1" si="12"/>
        <v/>
      </c>
      <c r="P43" s="11"/>
    </row>
    <row r="44" spans="1:16" ht="15.75" customHeight="1" thickTop="1" thickBot="1">
      <c r="A44" s="11" t="str">
        <f t="shared" si="9"/>
        <v/>
      </c>
      <c r="B44" s="11"/>
      <c r="C44" s="11"/>
      <c r="D44" s="2" t="str">
        <f t="shared" si="10"/>
        <v/>
      </c>
      <c r="E44" s="5" t="str">
        <f t="shared" ca="1" si="11"/>
        <v/>
      </c>
      <c r="F44" s="5"/>
      <c r="G44" s="5"/>
      <c r="H44" s="5"/>
      <c r="I44" s="5"/>
      <c r="J44" s="5"/>
      <c r="K44" s="5"/>
      <c r="L44" s="5"/>
      <c r="M44" s="5"/>
      <c r="N44" s="5"/>
      <c r="O44" s="7" t="str">
        <f t="shared" ca="1" si="12"/>
        <v/>
      </c>
      <c r="P44" s="11"/>
    </row>
    <row r="45" spans="1:16" ht="15.75" customHeight="1" thickTop="1" thickBot="1">
      <c r="A45" s="11" t="str">
        <f t="shared" si="9"/>
        <v/>
      </c>
      <c r="B45" s="11"/>
      <c r="C45" s="11"/>
      <c r="D45" s="2" t="str">
        <f t="shared" si="10"/>
        <v/>
      </c>
      <c r="E45" s="5" t="str">
        <f t="shared" ca="1" si="11"/>
        <v/>
      </c>
      <c r="F45" s="5"/>
      <c r="G45" s="5"/>
      <c r="H45" s="5"/>
      <c r="I45" s="5"/>
      <c r="J45" s="5"/>
      <c r="K45" s="5"/>
      <c r="L45" s="5"/>
      <c r="M45" s="5"/>
      <c r="N45" s="5"/>
      <c r="O45" s="7" t="str">
        <f t="shared" ca="1" si="12"/>
        <v/>
      </c>
      <c r="P45" s="11"/>
    </row>
    <row r="46" spans="1:16" ht="15.75" customHeight="1" thickTop="1" thickBot="1">
      <c r="A46" s="11" t="str">
        <f t="shared" si="9"/>
        <v/>
      </c>
      <c r="B46" s="11"/>
      <c r="C46" s="11"/>
      <c r="D46" s="2" t="str">
        <f t="shared" si="10"/>
        <v/>
      </c>
      <c r="E46" s="5" t="str">
        <f t="shared" ca="1" si="11"/>
        <v/>
      </c>
      <c r="F46" s="5"/>
      <c r="G46" s="5"/>
      <c r="H46" s="5"/>
      <c r="I46" s="5"/>
      <c r="J46" s="5"/>
      <c r="K46" s="5"/>
      <c r="L46" s="5"/>
      <c r="M46" s="5"/>
      <c r="N46" s="5"/>
      <c r="O46" s="7" t="str">
        <f t="shared" ca="1" si="12"/>
        <v/>
      </c>
      <c r="P46" s="11"/>
    </row>
    <row r="47" spans="1:16" ht="15.75" customHeight="1" thickTop="1" thickBot="1">
      <c r="A47" s="11" t="str">
        <f t="shared" si="9"/>
        <v/>
      </c>
      <c r="B47" s="11"/>
      <c r="C47" s="11"/>
      <c r="D47" s="2" t="str">
        <f t="shared" si="10"/>
        <v/>
      </c>
      <c r="E47" s="5" t="str">
        <f t="shared" ca="1" si="11"/>
        <v/>
      </c>
      <c r="F47" s="5"/>
      <c r="G47" s="5"/>
      <c r="H47" s="5"/>
      <c r="I47" s="5"/>
      <c r="J47" s="5"/>
      <c r="K47" s="5"/>
      <c r="L47" s="5"/>
      <c r="M47" s="5"/>
      <c r="N47" s="5"/>
      <c r="O47" s="7" t="str">
        <f t="shared" ca="1" si="12"/>
        <v/>
      </c>
      <c r="P47" s="11"/>
    </row>
    <row r="48" spans="1:16" ht="15.75" customHeight="1" thickTop="1" thickBot="1">
      <c r="A48" s="11" t="str">
        <f t="shared" si="9"/>
        <v/>
      </c>
      <c r="B48" s="11"/>
      <c r="C48" s="11"/>
      <c r="D48" s="2" t="str">
        <f t="shared" si="10"/>
        <v/>
      </c>
      <c r="E48" s="5" t="str">
        <f t="shared" ca="1" si="11"/>
        <v/>
      </c>
      <c r="F48" s="5"/>
      <c r="G48" s="5"/>
      <c r="H48" s="5"/>
      <c r="I48" s="5"/>
      <c r="J48" s="5"/>
      <c r="K48" s="5"/>
      <c r="L48" s="5"/>
      <c r="M48" s="5"/>
      <c r="N48" s="5"/>
      <c r="O48" s="7" t="str">
        <f t="shared" ca="1" si="12"/>
        <v/>
      </c>
      <c r="P48" s="11"/>
    </row>
    <row r="49" spans="1:16" ht="15.75" customHeight="1" thickTop="1" thickBot="1">
      <c r="A49" s="11" t="str">
        <f t="shared" si="9"/>
        <v/>
      </c>
      <c r="B49" s="11"/>
      <c r="C49" s="11"/>
      <c r="D49" s="2" t="str">
        <f t="shared" si="10"/>
        <v/>
      </c>
      <c r="E49" s="5" t="str">
        <f t="shared" ca="1" si="11"/>
        <v/>
      </c>
      <c r="F49" s="5"/>
      <c r="G49" s="5"/>
      <c r="H49" s="5"/>
      <c r="I49" s="5"/>
      <c r="J49" s="5"/>
      <c r="K49" s="5"/>
      <c r="L49" s="5"/>
      <c r="M49" s="5"/>
      <c r="N49" s="5"/>
      <c r="O49" s="7" t="str">
        <f t="shared" ca="1" si="12"/>
        <v/>
      </c>
      <c r="P49" s="11"/>
    </row>
    <row r="50" spans="1:16" ht="15.75" customHeight="1" thickTop="1" thickBot="1">
      <c r="A50" s="11" t="str">
        <f t="shared" si="9"/>
        <v/>
      </c>
      <c r="B50" s="11"/>
      <c r="C50" s="5"/>
      <c r="D50" s="2" t="str">
        <f t="shared" si="10"/>
        <v/>
      </c>
      <c r="E50" s="5" t="str">
        <f t="shared" ca="1" si="11"/>
        <v/>
      </c>
      <c r="F50" s="5"/>
      <c r="G50" s="5"/>
      <c r="H50" s="5"/>
      <c r="I50" s="5"/>
      <c r="J50" s="5"/>
      <c r="K50" s="5"/>
      <c r="L50" s="5"/>
      <c r="M50" s="5"/>
      <c r="N50" s="5"/>
      <c r="O50" s="7" t="str">
        <f t="shared" ca="1" si="12"/>
        <v/>
      </c>
      <c r="P50" s="11"/>
    </row>
    <row r="51" spans="1:16" ht="15.75" customHeight="1" thickTop="1" thickBot="1">
      <c r="A51" s="11" t="str">
        <f t="shared" si="9"/>
        <v/>
      </c>
      <c r="B51" s="11"/>
      <c r="C51" s="5"/>
      <c r="D51" s="2" t="str">
        <f t="shared" si="10"/>
        <v/>
      </c>
      <c r="E51" s="5" t="str">
        <f t="shared" ca="1" si="11"/>
        <v/>
      </c>
      <c r="F51" s="5"/>
      <c r="G51" s="5"/>
      <c r="H51" s="5"/>
      <c r="I51" s="5"/>
      <c r="J51" s="5"/>
      <c r="K51" s="5"/>
      <c r="L51" s="5"/>
      <c r="M51" s="5"/>
      <c r="N51" s="5"/>
      <c r="O51" s="7" t="str">
        <f t="shared" ca="1" si="12"/>
        <v/>
      </c>
      <c r="P51" s="11"/>
    </row>
    <row r="52" spans="1:16" ht="15.75" customHeight="1" thickTop="1" thickBot="1">
      <c r="A52" s="11" t="str">
        <f t="shared" si="9"/>
        <v/>
      </c>
      <c r="B52" s="11"/>
      <c r="C52" s="5"/>
      <c r="D52" s="2" t="str">
        <f t="shared" si="10"/>
        <v/>
      </c>
      <c r="E52" s="5" t="str">
        <f t="shared" ca="1" si="11"/>
        <v/>
      </c>
      <c r="F52" s="5"/>
      <c r="G52" s="5"/>
      <c r="H52" s="5"/>
      <c r="I52" s="5"/>
      <c r="J52" s="5"/>
      <c r="K52" s="5"/>
      <c r="L52" s="5"/>
      <c r="M52" s="5"/>
      <c r="N52" s="5"/>
      <c r="O52" s="7" t="str">
        <f t="shared" ca="1" si="12"/>
        <v/>
      </c>
      <c r="P52" s="11"/>
    </row>
    <row r="53" spans="1:16" ht="15.75" customHeight="1" thickTop="1" thickBot="1">
      <c r="A53" s="11" t="str">
        <f t="shared" si="9"/>
        <v/>
      </c>
      <c r="B53" s="11"/>
      <c r="C53" s="5"/>
      <c r="D53" s="2" t="str">
        <f t="shared" si="10"/>
        <v/>
      </c>
      <c r="E53" s="5" t="str">
        <f t="shared" ca="1" si="11"/>
        <v/>
      </c>
      <c r="F53" s="5"/>
      <c r="G53" s="5"/>
      <c r="H53" s="5"/>
      <c r="I53" s="5"/>
      <c r="J53" s="5"/>
      <c r="K53" s="5"/>
      <c r="L53" s="5"/>
      <c r="M53" s="5"/>
      <c r="N53" s="5"/>
      <c r="O53" s="7" t="str">
        <f t="shared" ca="1" si="12"/>
        <v/>
      </c>
      <c r="P53" s="11"/>
    </row>
    <row r="54" spans="1:16" ht="15.75" customHeight="1" thickTop="1" thickBot="1">
      <c r="A54" s="11" t="str">
        <f t="shared" si="9"/>
        <v/>
      </c>
      <c r="B54" s="11"/>
      <c r="C54" s="5"/>
      <c r="D54" s="2" t="str">
        <f t="shared" si="10"/>
        <v/>
      </c>
      <c r="E54" s="5" t="str">
        <f t="shared" ca="1" si="11"/>
        <v/>
      </c>
      <c r="F54" s="5"/>
      <c r="G54" s="5"/>
      <c r="H54" s="5"/>
      <c r="I54" s="5"/>
      <c r="J54" s="5"/>
      <c r="K54" s="5"/>
      <c r="L54" s="5"/>
      <c r="M54" s="5"/>
      <c r="N54" s="5"/>
      <c r="O54" s="7" t="str">
        <f t="shared" ca="1" si="12"/>
        <v/>
      </c>
      <c r="P54" s="11"/>
    </row>
    <row r="55" spans="1:16" ht="15.75" customHeight="1" thickTop="1" thickBot="1">
      <c r="A55" s="11" t="str">
        <f t="shared" si="9"/>
        <v/>
      </c>
      <c r="B55" s="11"/>
      <c r="C55" s="5"/>
      <c r="D55" s="2" t="str">
        <f t="shared" si="10"/>
        <v/>
      </c>
      <c r="E55" s="5" t="str">
        <f t="shared" ca="1" si="11"/>
        <v/>
      </c>
      <c r="F55" s="5"/>
      <c r="G55" s="5"/>
      <c r="H55" s="5"/>
      <c r="I55" s="5"/>
      <c r="J55" s="5"/>
      <c r="K55" s="5"/>
      <c r="L55" s="5"/>
      <c r="M55" s="5"/>
      <c r="N55" s="5"/>
      <c r="O55" s="7" t="str">
        <f t="shared" ca="1" si="12"/>
        <v/>
      </c>
      <c r="P55" s="11"/>
    </row>
    <row r="56" spans="1:16" ht="15.75" customHeight="1" thickTop="1" thickBot="1">
      <c r="A56" s="11" t="str">
        <f t="shared" si="9"/>
        <v/>
      </c>
      <c r="B56" s="11"/>
      <c r="C56" s="5"/>
      <c r="D56" s="2" t="str">
        <f t="shared" si="10"/>
        <v/>
      </c>
      <c r="E56" s="5" t="str">
        <f t="shared" ca="1" si="11"/>
        <v/>
      </c>
      <c r="F56" s="5"/>
      <c r="G56" s="5"/>
      <c r="H56" s="5"/>
      <c r="I56" s="5"/>
      <c r="J56" s="5"/>
      <c r="K56" s="5"/>
      <c r="L56" s="5"/>
      <c r="M56" s="5"/>
      <c r="N56" s="5"/>
      <c r="O56" s="7" t="str">
        <f t="shared" ca="1" si="12"/>
        <v/>
      </c>
      <c r="P56" s="11"/>
    </row>
    <row r="57" spans="1:16" ht="15.75" customHeight="1" thickTop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N1"/>
    <mergeCell ref="Y1:AH1"/>
    <mergeCell ref="E33:N33"/>
    <mergeCell ref="A31:P32"/>
  </mergeCells>
  <conditionalFormatting sqref="O1:O24">
    <cfRule type="cellIs" dxfId="13" priority="5" operator="equal">
      <formula>"FINALIZADO"</formula>
    </cfRule>
  </conditionalFormatting>
  <conditionalFormatting sqref="O1:O24">
    <cfRule type="cellIs" dxfId="12" priority="6" operator="equal">
      <formula>"AVANZANDO"</formula>
    </cfRule>
  </conditionalFormatting>
  <conditionalFormatting sqref="AI1:AI24">
    <cfRule type="cellIs" dxfId="11" priority="3" operator="equal">
      <formula>"FINALIZADO"</formula>
    </cfRule>
  </conditionalFormatting>
  <conditionalFormatting sqref="AI1:AI24">
    <cfRule type="cellIs" dxfId="10" priority="4" operator="equal">
      <formula>"AVANZANDO"</formula>
    </cfRule>
  </conditionalFormatting>
  <conditionalFormatting sqref="O33:O56">
    <cfRule type="cellIs" dxfId="9" priority="1" operator="equal">
      <formula>"FINALIZADO"</formula>
    </cfRule>
  </conditionalFormatting>
  <conditionalFormatting sqref="O33:O56">
    <cfRule type="cellIs" dxfId="8" priority="2" operator="equal">
      <formula>"AVANZANDO"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activeCell="K3" sqref="K3"/>
    </sheetView>
  </sheetViews>
  <sheetFormatPr baseColWidth="10" defaultColWidth="14.42578125" defaultRowHeight="15" customHeight="1"/>
  <cols>
    <col min="1" max="1" width="10.7109375" customWidth="1"/>
    <col min="2" max="2" width="38.7109375" customWidth="1"/>
    <col min="3" max="3" width="10.7109375" customWidth="1"/>
    <col min="4" max="4" width="15.85546875" customWidth="1"/>
    <col min="5" max="5" width="3.140625" customWidth="1"/>
    <col min="6" max="6" width="3" customWidth="1"/>
    <col min="7" max="7" width="3.28515625" customWidth="1"/>
    <col min="8" max="9" width="2.85546875" customWidth="1"/>
    <col min="10" max="10" width="2.7109375" customWidth="1"/>
    <col min="11" max="11" width="2.85546875" customWidth="1"/>
    <col min="12" max="12" width="3" customWidth="1"/>
    <col min="13" max="14" width="3.140625" customWidth="1"/>
    <col min="15" max="15" width="19.140625" customWidth="1"/>
    <col min="16" max="21" width="10.7109375" customWidth="1"/>
    <col min="22" max="22" width="37.140625" customWidth="1"/>
    <col min="23" max="24" width="10.7109375" customWidth="1"/>
    <col min="25" max="34" width="2.7109375" customWidth="1"/>
    <col min="35" max="35" width="19" customWidth="1"/>
  </cols>
  <sheetData>
    <row r="1" spans="1:3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48" t="s">
        <v>4</v>
      </c>
      <c r="F1" s="49"/>
      <c r="G1" s="49"/>
      <c r="H1" s="49"/>
      <c r="I1" s="49"/>
      <c r="J1" s="49"/>
      <c r="K1" s="49"/>
      <c r="L1" s="49"/>
      <c r="M1" s="49"/>
      <c r="N1" s="50"/>
      <c r="O1" s="1" t="s">
        <v>5</v>
      </c>
      <c r="P1" s="1" t="s">
        <v>6</v>
      </c>
      <c r="U1" s="11" t="s">
        <v>0</v>
      </c>
      <c r="V1" s="11" t="s">
        <v>1</v>
      </c>
      <c r="W1" s="11" t="s">
        <v>2</v>
      </c>
      <c r="X1" s="11" t="s">
        <v>3</v>
      </c>
      <c r="Y1" s="48" t="s">
        <v>4</v>
      </c>
      <c r="Z1" s="49"/>
      <c r="AA1" s="49"/>
      <c r="AB1" s="49"/>
      <c r="AC1" s="49"/>
      <c r="AD1" s="49"/>
      <c r="AE1" s="49"/>
      <c r="AF1" s="49"/>
      <c r="AG1" s="49"/>
      <c r="AH1" s="50"/>
      <c r="AI1" s="11" t="s">
        <v>5</v>
      </c>
      <c r="AJ1" s="11" t="s">
        <v>6</v>
      </c>
    </row>
    <row r="2" spans="1:37" ht="16.5" thickTop="1" thickBot="1">
      <c r="A2" s="1">
        <v>1</v>
      </c>
      <c r="B2" s="1" t="s">
        <v>61</v>
      </c>
      <c r="C2" s="1"/>
      <c r="D2" s="2" t="str">
        <f>IF(B2&lt;&gt;"","INTERNET","")</f>
        <v>INTERNET</v>
      </c>
      <c r="E2" s="8" t="s">
        <v>14</v>
      </c>
      <c r="F2" s="8"/>
      <c r="G2" s="8"/>
      <c r="H2" s="5"/>
      <c r="I2" s="5"/>
      <c r="J2" s="5"/>
      <c r="K2" s="5"/>
      <c r="L2" s="5"/>
      <c r="M2" s="5"/>
      <c r="N2" s="5"/>
      <c r="O2" s="7" t="str">
        <f>IF(AND(E2="",E2=""),"",IF(N2&lt;&gt;"","FINALIZADO","AVANZANDO"))</f>
        <v>AVANZANDO</v>
      </c>
      <c r="P2" s="1"/>
      <c r="U2" s="11">
        <v>1</v>
      </c>
      <c r="V2" s="11" t="s">
        <v>56</v>
      </c>
      <c r="W2" s="11"/>
      <c r="X2" s="2" t="str">
        <f t="shared" ref="X2:X24" si="0">IF(V2&lt;&gt;"","INTERNET","")</f>
        <v>INTERNET</v>
      </c>
      <c r="Y2" s="3">
        <v>43203</v>
      </c>
      <c r="Z2" s="3">
        <v>43206</v>
      </c>
      <c r="AA2" s="5"/>
      <c r="AB2" s="5"/>
      <c r="AC2" s="5"/>
      <c r="AD2" s="5"/>
      <c r="AE2" s="5"/>
      <c r="AF2" s="5"/>
      <c r="AG2" s="5"/>
      <c r="AH2" s="3">
        <v>43206</v>
      </c>
      <c r="AI2" s="7" t="str">
        <f t="shared" ref="AI2:AI24" si="1">IF(AND(Y2="",Y2=""),"",IF(AH2&lt;&gt;"","FINALIZADO","AVANZANDO"))</f>
        <v>FINALIZADO</v>
      </c>
      <c r="AJ2" s="11">
        <v>88</v>
      </c>
      <c r="AK2" s="27" t="s">
        <v>9</v>
      </c>
    </row>
    <row r="3" spans="1:37" ht="16.5" thickTop="1" thickBot="1">
      <c r="A3" s="1">
        <f>IF(B3&lt;&gt;"",A2+1,"")</f>
        <v>2</v>
      </c>
      <c r="B3" s="1" t="s">
        <v>62</v>
      </c>
      <c r="C3" s="1"/>
      <c r="D3" s="2" t="str">
        <f>IF(B3&lt;&gt;"","INTERNET","")</f>
        <v>INTERNET</v>
      </c>
      <c r="E3" s="3">
        <v>43206</v>
      </c>
      <c r="F3" s="3">
        <v>43208</v>
      </c>
      <c r="G3" s="3">
        <v>43209</v>
      </c>
      <c r="H3" s="3">
        <v>43210</v>
      </c>
      <c r="I3" s="3">
        <v>43211</v>
      </c>
      <c r="J3" s="3">
        <v>43212</v>
      </c>
      <c r="K3" s="3">
        <v>43213</v>
      </c>
      <c r="L3" s="3">
        <v>43214</v>
      </c>
      <c r="M3" s="3">
        <v>43215</v>
      </c>
      <c r="N3" s="3">
        <v>43241</v>
      </c>
      <c r="O3" s="7" t="str">
        <f>IF(AND(E3="",E3=""),"",IF(N3&lt;&gt;"","FINALIZADO","AVANZANDO"))</f>
        <v>FINALIZADO</v>
      </c>
      <c r="P3" s="1"/>
      <c r="U3" s="11">
        <f t="shared" ref="U3:U24" si="2">IF(V3&lt;&gt;"",U2+1,"")</f>
        <v>2</v>
      </c>
      <c r="V3" s="11" t="s">
        <v>57</v>
      </c>
      <c r="W3" s="11"/>
      <c r="X3" s="2" t="str">
        <f t="shared" si="0"/>
        <v>INTERNET</v>
      </c>
      <c r="Y3" s="3">
        <v>43215</v>
      </c>
      <c r="Z3" s="3">
        <v>43216</v>
      </c>
      <c r="AA3" s="5"/>
      <c r="AB3" s="5"/>
      <c r="AC3" s="5"/>
      <c r="AD3" s="5"/>
      <c r="AE3" s="5"/>
      <c r="AF3" s="5"/>
      <c r="AG3" s="5"/>
      <c r="AH3" s="3">
        <f ca="1">TODAY()</f>
        <v>43242</v>
      </c>
      <c r="AI3" s="7" t="str">
        <f t="shared" ca="1" si="1"/>
        <v>FINALIZADO</v>
      </c>
      <c r="AJ3" s="11">
        <v>90</v>
      </c>
      <c r="AK3" s="27" t="s">
        <v>9</v>
      </c>
    </row>
    <row r="4" spans="1:37" ht="16.5" thickTop="1" thickBot="1">
      <c r="A4" s="11">
        <f t="shared" ref="A4:A24" si="3">IF(B4&lt;&gt;"",A3+1,"")</f>
        <v>3</v>
      </c>
      <c r="B4" s="1" t="s">
        <v>63</v>
      </c>
      <c r="C4" s="1"/>
      <c r="D4" s="2" t="str">
        <f>IF(B4&lt;&gt;"","INTERNET","")</f>
        <v>INTERNET</v>
      </c>
      <c r="E4" s="8" t="s">
        <v>14</v>
      </c>
      <c r="F4" s="8"/>
      <c r="G4" s="8"/>
      <c r="H4" s="5"/>
      <c r="I4" s="5"/>
      <c r="J4" s="5"/>
      <c r="K4" s="5"/>
      <c r="L4" s="5"/>
      <c r="M4" s="5"/>
      <c r="N4" s="5"/>
      <c r="O4" s="7" t="str">
        <f>IF(AND(E4="",E4=""),"",IF(N4&lt;&gt;"","FINALIZADO","AVANZANDO"))</f>
        <v>AVANZANDO</v>
      </c>
      <c r="P4" s="1"/>
      <c r="U4" s="11">
        <f t="shared" si="2"/>
        <v>3</v>
      </c>
      <c r="V4" s="11" t="s">
        <v>41</v>
      </c>
      <c r="W4" s="11"/>
      <c r="X4" s="2" t="str">
        <f t="shared" si="0"/>
        <v>INTERNET</v>
      </c>
      <c r="Y4" s="3">
        <v>43194</v>
      </c>
      <c r="Z4" s="3">
        <v>43195</v>
      </c>
      <c r="AA4" s="5"/>
      <c r="AB4" s="5"/>
      <c r="AC4" s="5"/>
      <c r="AD4" s="5"/>
      <c r="AE4" s="5"/>
      <c r="AF4" s="5"/>
      <c r="AG4" s="5"/>
      <c r="AH4" s="3">
        <v>43195</v>
      </c>
      <c r="AI4" s="7" t="str">
        <f t="shared" si="1"/>
        <v>FINALIZADO</v>
      </c>
      <c r="AJ4" s="11">
        <v>95</v>
      </c>
      <c r="AK4" s="27" t="s">
        <v>9</v>
      </c>
    </row>
    <row r="5" spans="1:37" ht="16.5" thickTop="1" thickBot="1">
      <c r="A5" s="11" t="str">
        <f t="shared" si="3"/>
        <v/>
      </c>
      <c r="B5" s="1"/>
      <c r="C5" s="1"/>
      <c r="D5" s="2" t="str">
        <f t="shared" ref="D5:D23" si="4">IF(B5&lt;&gt;"","INTERNET","")</f>
        <v/>
      </c>
      <c r="E5" s="3"/>
      <c r="F5" s="10"/>
      <c r="G5" s="10"/>
      <c r="H5" s="10"/>
      <c r="I5" s="10"/>
      <c r="J5" s="5"/>
      <c r="K5" s="5"/>
      <c r="L5" s="5"/>
      <c r="M5" s="5"/>
      <c r="N5" s="10"/>
      <c r="O5" s="7" t="str">
        <f t="shared" ref="O5:O24" si="5">IF(AND(E5="",E5=""),"",IF(N5&lt;&gt;"","FINALIZADO","AVANZANDO"))</f>
        <v/>
      </c>
      <c r="P5" s="11"/>
      <c r="Q5" s="12"/>
      <c r="U5" s="11">
        <f t="shared" si="2"/>
        <v>4</v>
      </c>
      <c r="V5" s="11" t="s">
        <v>43</v>
      </c>
      <c r="W5" s="11"/>
      <c r="X5" s="2" t="str">
        <f t="shared" si="0"/>
        <v>INTERNET</v>
      </c>
      <c r="Y5" s="3">
        <v>43214</v>
      </c>
      <c r="Z5" s="10">
        <v>43215</v>
      </c>
      <c r="AA5" s="10">
        <v>43216</v>
      </c>
      <c r="AB5" s="10">
        <v>43217</v>
      </c>
      <c r="AC5" s="10">
        <v>43220</v>
      </c>
      <c r="AD5" s="5"/>
      <c r="AE5" s="5"/>
      <c r="AF5" s="5"/>
      <c r="AG5" s="5"/>
      <c r="AH5" s="10">
        <v>43220</v>
      </c>
      <c r="AI5" s="7" t="str">
        <f t="shared" si="1"/>
        <v>FINALIZADO</v>
      </c>
      <c r="AJ5" s="11">
        <v>100</v>
      </c>
      <c r="AK5" s="28" t="s">
        <v>65</v>
      </c>
    </row>
    <row r="6" spans="1:37" ht="16.5" thickTop="1" thickBot="1">
      <c r="A6" s="11" t="str">
        <f t="shared" si="3"/>
        <v/>
      </c>
      <c r="B6" s="16"/>
      <c r="C6" s="16"/>
      <c r="D6" s="2" t="str">
        <f t="shared" si="4"/>
        <v/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7" t="str">
        <f t="shared" si="5"/>
        <v/>
      </c>
      <c r="P6" s="1"/>
      <c r="U6" s="11">
        <f t="shared" si="2"/>
        <v>5</v>
      </c>
      <c r="V6" s="11" t="s">
        <v>42</v>
      </c>
      <c r="W6" s="14"/>
      <c r="X6" s="2" t="str">
        <f t="shared" si="0"/>
        <v>INTERNET</v>
      </c>
      <c r="Y6" s="18" t="s">
        <v>72</v>
      </c>
      <c r="Z6" s="14"/>
      <c r="AA6" s="14"/>
      <c r="AB6" s="14"/>
      <c r="AC6" s="14"/>
      <c r="AD6" s="14"/>
      <c r="AE6" s="14"/>
      <c r="AF6" s="14"/>
      <c r="AG6" s="14"/>
      <c r="AH6" s="18" t="s">
        <v>72</v>
      </c>
      <c r="AI6" s="7" t="str">
        <f t="shared" si="1"/>
        <v>FINALIZADO</v>
      </c>
      <c r="AJ6" s="21">
        <v>100</v>
      </c>
      <c r="AK6" s="26" t="s">
        <v>65</v>
      </c>
    </row>
    <row r="7" spans="1:37" ht="16.5" thickTop="1" thickBot="1">
      <c r="A7" s="11" t="str">
        <f t="shared" si="3"/>
        <v/>
      </c>
      <c r="B7" s="16"/>
      <c r="C7" s="16"/>
      <c r="D7" s="2" t="str">
        <f t="shared" si="4"/>
        <v/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7" t="str">
        <f t="shared" si="5"/>
        <v/>
      </c>
      <c r="P7" s="1"/>
      <c r="U7" s="11">
        <f t="shared" si="2"/>
        <v>6</v>
      </c>
      <c r="V7" s="11" t="s">
        <v>60</v>
      </c>
      <c r="W7" s="14"/>
      <c r="X7" s="2" t="str">
        <f t="shared" si="0"/>
        <v>INTERNET</v>
      </c>
      <c r="Y7" s="18" t="s">
        <v>72</v>
      </c>
      <c r="Z7" s="14"/>
      <c r="AA7" s="14"/>
      <c r="AB7" s="14"/>
      <c r="AC7" s="14"/>
      <c r="AD7" s="14"/>
      <c r="AE7" s="14"/>
      <c r="AF7" s="14"/>
      <c r="AG7" s="14"/>
      <c r="AH7" s="18" t="s">
        <v>72</v>
      </c>
      <c r="AI7" s="7" t="str">
        <f t="shared" si="1"/>
        <v>FINALIZADO</v>
      </c>
      <c r="AJ7" s="21">
        <v>98</v>
      </c>
      <c r="AK7" s="26" t="s">
        <v>65</v>
      </c>
    </row>
    <row r="8" spans="1:37" ht="16.5" thickTop="1" thickBot="1">
      <c r="A8" s="11" t="str">
        <f t="shared" si="3"/>
        <v/>
      </c>
      <c r="B8" s="16"/>
      <c r="C8" s="16"/>
      <c r="D8" s="2" t="str">
        <f t="shared" si="4"/>
        <v/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7" t="str">
        <f t="shared" si="5"/>
        <v/>
      </c>
      <c r="P8" s="1"/>
      <c r="U8" s="11" t="str">
        <f t="shared" si="2"/>
        <v/>
      </c>
      <c r="V8" s="14"/>
      <c r="W8" s="14"/>
      <c r="X8" s="2" t="str">
        <f t="shared" si="0"/>
        <v/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7" t="str">
        <f t="shared" si="1"/>
        <v/>
      </c>
      <c r="AJ8" s="21"/>
      <c r="AK8" s="27"/>
    </row>
    <row r="9" spans="1:37" ht="16.5" thickTop="1" thickBot="1">
      <c r="A9" s="11" t="str">
        <f t="shared" si="3"/>
        <v/>
      </c>
      <c r="B9" s="1"/>
      <c r="C9" s="1"/>
      <c r="D9" s="2" t="str">
        <f t="shared" si="4"/>
        <v/>
      </c>
      <c r="E9" s="5" t="str">
        <f t="shared" ref="E9:E24" ca="1" si="6">IF(B9&lt;&gt;"",TODAY(),"")</f>
        <v/>
      </c>
      <c r="F9" s="5"/>
      <c r="G9" s="5"/>
      <c r="H9" s="5"/>
      <c r="I9" s="5"/>
      <c r="J9" s="5"/>
      <c r="K9" s="5"/>
      <c r="L9" s="5"/>
      <c r="M9" s="5"/>
      <c r="N9" s="5"/>
      <c r="O9" s="7" t="str">
        <f t="shared" ca="1" si="5"/>
        <v/>
      </c>
      <c r="P9" s="1"/>
      <c r="U9" s="11" t="str">
        <f t="shared" si="2"/>
        <v/>
      </c>
      <c r="V9" s="11"/>
      <c r="W9" s="11"/>
      <c r="X9" s="2" t="str">
        <f t="shared" si="0"/>
        <v/>
      </c>
      <c r="Y9" s="5" t="str">
        <f t="shared" ref="Y9:Y24" ca="1" si="7">IF(V9&lt;&gt;"",TODAY(),"")</f>
        <v/>
      </c>
      <c r="Z9" s="5"/>
      <c r="AA9" s="5"/>
      <c r="AB9" s="5"/>
      <c r="AC9" s="5"/>
      <c r="AD9" s="5"/>
      <c r="AE9" s="5"/>
      <c r="AF9" s="5"/>
      <c r="AG9" s="5"/>
      <c r="AH9" s="5"/>
      <c r="AI9" s="7" t="str">
        <f t="shared" ca="1" si="1"/>
        <v/>
      </c>
      <c r="AJ9" s="11"/>
      <c r="AK9" s="27"/>
    </row>
    <row r="10" spans="1:37" ht="16.5" thickTop="1" thickBot="1">
      <c r="A10" s="11" t="str">
        <f t="shared" si="3"/>
        <v/>
      </c>
      <c r="B10" s="1"/>
      <c r="C10" s="1"/>
      <c r="D10" s="2" t="str">
        <f t="shared" si="4"/>
        <v/>
      </c>
      <c r="E10" s="5" t="str">
        <f t="shared" ca="1" si="6"/>
        <v/>
      </c>
      <c r="F10" s="5"/>
      <c r="G10" s="5"/>
      <c r="H10" s="5"/>
      <c r="I10" s="5"/>
      <c r="J10" s="5"/>
      <c r="K10" s="5"/>
      <c r="L10" s="5"/>
      <c r="M10" s="5"/>
      <c r="N10" s="5"/>
      <c r="O10" s="7" t="str">
        <f t="shared" ca="1" si="5"/>
        <v/>
      </c>
      <c r="P10" s="1"/>
      <c r="U10" s="11" t="str">
        <f t="shared" si="2"/>
        <v/>
      </c>
      <c r="V10" s="11"/>
      <c r="W10" s="11"/>
      <c r="X10" s="2" t="str">
        <f t="shared" si="0"/>
        <v/>
      </c>
      <c r="Y10" s="5" t="str">
        <f t="shared" ca="1" si="7"/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7" t="str">
        <f t="shared" ca="1" si="1"/>
        <v/>
      </c>
      <c r="AJ10" s="11"/>
      <c r="AK10" s="27"/>
    </row>
    <row r="11" spans="1:37" ht="16.5" thickTop="1" thickBot="1">
      <c r="A11" s="11" t="str">
        <f t="shared" si="3"/>
        <v/>
      </c>
      <c r="B11" s="1"/>
      <c r="C11" s="1"/>
      <c r="D11" s="2" t="str">
        <f t="shared" si="4"/>
        <v/>
      </c>
      <c r="E11" s="5" t="str">
        <f t="shared" ca="1" si="6"/>
        <v/>
      </c>
      <c r="F11" s="5"/>
      <c r="G11" s="5"/>
      <c r="H11" s="5"/>
      <c r="I11" s="5"/>
      <c r="J11" s="5"/>
      <c r="K11" s="5"/>
      <c r="L11" s="5"/>
      <c r="M11" s="5"/>
      <c r="N11" s="5"/>
      <c r="O11" s="7" t="str">
        <f t="shared" ca="1" si="5"/>
        <v/>
      </c>
      <c r="P11" s="1"/>
      <c r="U11" s="11" t="str">
        <f t="shared" si="2"/>
        <v/>
      </c>
      <c r="V11" s="11"/>
      <c r="W11" s="11"/>
      <c r="X11" s="2" t="str">
        <f t="shared" si="0"/>
        <v/>
      </c>
      <c r="Y11" s="5" t="str">
        <f t="shared" ca="1" si="7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7" t="str">
        <f t="shared" ca="1" si="1"/>
        <v/>
      </c>
      <c r="AJ11" s="11"/>
      <c r="AK11" s="27"/>
    </row>
    <row r="12" spans="1:37" ht="16.5" thickTop="1" thickBot="1">
      <c r="A12" s="11" t="str">
        <f t="shared" si="3"/>
        <v/>
      </c>
      <c r="B12" s="1"/>
      <c r="C12" s="1"/>
      <c r="D12" s="2" t="str">
        <f t="shared" si="4"/>
        <v/>
      </c>
      <c r="E12" s="5" t="str">
        <f t="shared" ca="1" si="6"/>
        <v/>
      </c>
      <c r="F12" s="5"/>
      <c r="G12" s="5"/>
      <c r="H12" s="5"/>
      <c r="I12" s="5"/>
      <c r="J12" s="5"/>
      <c r="K12" s="5"/>
      <c r="L12" s="5"/>
      <c r="M12" s="5"/>
      <c r="N12" s="5"/>
      <c r="O12" s="7" t="str">
        <f t="shared" ca="1" si="5"/>
        <v/>
      </c>
      <c r="P12" s="1"/>
      <c r="U12" s="11" t="str">
        <f t="shared" si="2"/>
        <v/>
      </c>
      <c r="V12" s="11"/>
      <c r="W12" s="11"/>
      <c r="X12" s="2" t="str">
        <f t="shared" si="0"/>
        <v/>
      </c>
      <c r="Y12" s="5" t="str">
        <f t="shared" ca="1" si="7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7" t="str">
        <f t="shared" ca="1" si="1"/>
        <v/>
      </c>
      <c r="AJ12" s="11"/>
      <c r="AK12" s="27"/>
    </row>
    <row r="13" spans="1:37" ht="16.5" thickTop="1" thickBot="1">
      <c r="A13" s="11" t="str">
        <f t="shared" si="3"/>
        <v/>
      </c>
      <c r="B13" s="1"/>
      <c r="C13" s="1"/>
      <c r="D13" s="2" t="str">
        <f t="shared" si="4"/>
        <v/>
      </c>
      <c r="E13" s="5" t="str">
        <f t="shared" ca="1" si="6"/>
        <v/>
      </c>
      <c r="F13" s="5"/>
      <c r="G13" s="5"/>
      <c r="H13" s="5"/>
      <c r="I13" s="5"/>
      <c r="J13" s="5"/>
      <c r="K13" s="5"/>
      <c r="L13" s="5"/>
      <c r="M13" s="5"/>
      <c r="N13" s="5"/>
      <c r="O13" s="7" t="str">
        <f t="shared" ca="1" si="5"/>
        <v/>
      </c>
      <c r="P13" s="1"/>
      <c r="U13" s="11" t="str">
        <f t="shared" si="2"/>
        <v/>
      </c>
      <c r="V13" s="11"/>
      <c r="W13" s="11"/>
      <c r="X13" s="2" t="str">
        <f t="shared" si="0"/>
        <v/>
      </c>
      <c r="Y13" s="5" t="str">
        <f t="shared" ca="1" si="7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7" t="str">
        <f t="shared" ca="1" si="1"/>
        <v/>
      </c>
      <c r="AJ13" s="11"/>
      <c r="AK13" s="27"/>
    </row>
    <row r="14" spans="1:37" ht="16.5" thickTop="1" thickBot="1">
      <c r="A14" s="11" t="str">
        <f t="shared" si="3"/>
        <v/>
      </c>
      <c r="B14" s="1"/>
      <c r="C14" s="1"/>
      <c r="D14" s="2" t="str">
        <f t="shared" si="4"/>
        <v/>
      </c>
      <c r="E14" s="5" t="str">
        <f t="shared" ca="1" si="6"/>
        <v/>
      </c>
      <c r="F14" s="5"/>
      <c r="G14" s="5"/>
      <c r="H14" s="5"/>
      <c r="I14" s="5"/>
      <c r="J14" s="5"/>
      <c r="K14" s="5"/>
      <c r="L14" s="5"/>
      <c r="M14" s="5"/>
      <c r="N14" s="5"/>
      <c r="O14" s="7" t="str">
        <f t="shared" ca="1" si="5"/>
        <v/>
      </c>
      <c r="P14" s="1"/>
      <c r="U14" s="11" t="str">
        <f t="shared" si="2"/>
        <v/>
      </c>
      <c r="V14" s="11"/>
      <c r="W14" s="11"/>
      <c r="X14" s="2" t="str">
        <f t="shared" si="0"/>
        <v/>
      </c>
      <c r="Y14" s="5" t="str">
        <f t="shared" ca="1" si="7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7" t="str">
        <f t="shared" ca="1" si="1"/>
        <v/>
      </c>
      <c r="AJ14" s="11"/>
      <c r="AK14" s="27"/>
    </row>
    <row r="15" spans="1:37" ht="16.5" thickTop="1" thickBot="1">
      <c r="A15" s="11" t="str">
        <f t="shared" si="3"/>
        <v/>
      </c>
      <c r="B15" s="1"/>
      <c r="C15" s="1"/>
      <c r="D15" s="2" t="str">
        <f t="shared" si="4"/>
        <v/>
      </c>
      <c r="E15" s="5" t="str">
        <f t="shared" ca="1" si="6"/>
        <v/>
      </c>
      <c r="F15" s="5"/>
      <c r="G15" s="5"/>
      <c r="H15" s="5"/>
      <c r="I15" s="5"/>
      <c r="J15" s="5"/>
      <c r="K15" s="5"/>
      <c r="L15" s="5"/>
      <c r="M15" s="5"/>
      <c r="N15" s="5"/>
      <c r="O15" s="7" t="str">
        <f t="shared" ca="1" si="5"/>
        <v/>
      </c>
      <c r="P15" s="1"/>
      <c r="U15" s="11" t="str">
        <f t="shared" si="2"/>
        <v/>
      </c>
      <c r="V15" s="11"/>
      <c r="W15" s="11"/>
      <c r="X15" s="2" t="str">
        <f t="shared" si="0"/>
        <v/>
      </c>
      <c r="Y15" s="5" t="str">
        <f t="shared" ca="1" si="7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7" t="str">
        <f t="shared" ca="1" si="1"/>
        <v/>
      </c>
      <c r="AJ15" s="11"/>
      <c r="AK15" s="27"/>
    </row>
    <row r="16" spans="1:37" ht="16.5" thickTop="1" thickBot="1">
      <c r="A16" s="11" t="str">
        <f t="shared" si="3"/>
        <v/>
      </c>
      <c r="B16" s="1"/>
      <c r="C16" s="1"/>
      <c r="D16" s="2" t="str">
        <f t="shared" si="4"/>
        <v/>
      </c>
      <c r="E16" s="5" t="str">
        <f t="shared" ca="1" si="6"/>
        <v/>
      </c>
      <c r="F16" s="5"/>
      <c r="G16" s="5"/>
      <c r="H16" s="5"/>
      <c r="I16" s="5"/>
      <c r="J16" s="5"/>
      <c r="K16" s="5"/>
      <c r="L16" s="5"/>
      <c r="M16" s="5"/>
      <c r="N16" s="5"/>
      <c r="O16" s="7" t="str">
        <f t="shared" ca="1" si="5"/>
        <v/>
      </c>
      <c r="P16" s="1"/>
      <c r="U16" s="11" t="str">
        <f t="shared" si="2"/>
        <v/>
      </c>
      <c r="V16" s="11"/>
      <c r="W16" s="11"/>
      <c r="X16" s="2" t="str">
        <f t="shared" si="0"/>
        <v/>
      </c>
      <c r="Y16" s="5" t="str">
        <f t="shared" ca="1" si="7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7" t="str">
        <f t="shared" ca="1" si="1"/>
        <v/>
      </c>
      <c r="AJ16" s="11"/>
      <c r="AK16" s="27"/>
    </row>
    <row r="17" spans="1:37" ht="16.5" thickTop="1" thickBot="1">
      <c r="A17" s="11" t="str">
        <f t="shared" si="3"/>
        <v/>
      </c>
      <c r="B17" s="1"/>
      <c r="C17" s="1"/>
      <c r="D17" s="2" t="str">
        <f t="shared" si="4"/>
        <v/>
      </c>
      <c r="E17" s="5" t="str">
        <f t="shared" ca="1" si="6"/>
        <v/>
      </c>
      <c r="F17" s="5"/>
      <c r="G17" s="5"/>
      <c r="H17" s="5"/>
      <c r="I17" s="5"/>
      <c r="J17" s="5"/>
      <c r="K17" s="5"/>
      <c r="L17" s="5"/>
      <c r="M17" s="5"/>
      <c r="N17" s="5"/>
      <c r="O17" s="7" t="str">
        <f t="shared" ca="1" si="5"/>
        <v/>
      </c>
      <c r="P17" s="1"/>
      <c r="U17" s="11" t="str">
        <f t="shared" si="2"/>
        <v/>
      </c>
      <c r="V17" s="11"/>
      <c r="W17" s="11"/>
      <c r="X17" s="2" t="str">
        <f t="shared" si="0"/>
        <v/>
      </c>
      <c r="Y17" s="5" t="str">
        <f t="shared" ca="1" si="7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7" t="str">
        <f t="shared" ca="1" si="1"/>
        <v/>
      </c>
      <c r="AJ17" s="11"/>
      <c r="AK17" s="27"/>
    </row>
    <row r="18" spans="1:37" ht="16.5" thickTop="1" thickBot="1">
      <c r="A18" s="11" t="str">
        <f t="shared" si="3"/>
        <v/>
      </c>
      <c r="B18" s="1"/>
      <c r="C18" s="5"/>
      <c r="D18" s="2" t="str">
        <f t="shared" si="4"/>
        <v/>
      </c>
      <c r="E18" s="5" t="str">
        <f t="shared" ca="1" si="6"/>
        <v/>
      </c>
      <c r="F18" s="5"/>
      <c r="G18" s="5"/>
      <c r="H18" s="5"/>
      <c r="I18" s="5"/>
      <c r="J18" s="5"/>
      <c r="K18" s="5"/>
      <c r="L18" s="5"/>
      <c r="M18" s="5"/>
      <c r="N18" s="5"/>
      <c r="O18" s="7" t="str">
        <f t="shared" ca="1" si="5"/>
        <v/>
      </c>
      <c r="P18" s="1"/>
      <c r="U18" s="11" t="str">
        <f t="shared" si="2"/>
        <v/>
      </c>
      <c r="V18" s="11"/>
      <c r="W18" s="5"/>
      <c r="X18" s="2" t="str">
        <f t="shared" si="0"/>
        <v/>
      </c>
      <c r="Y18" s="5" t="str">
        <f t="shared" ca="1" si="7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7" t="str">
        <f t="shared" ca="1" si="1"/>
        <v/>
      </c>
      <c r="AJ18" s="11"/>
      <c r="AK18" s="27"/>
    </row>
    <row r="19" spans="1:37" ht="16.5" thickTop="1" thickBot="1">
      <c r="A19" s="11" t="str">
        <f t="shared" si="3"/>
        <v/>
      </c>
      <c r="B19" s="1"/>
      <c r="C19" s="5"/>
      <c r="D19" s="2" t="str">
        <f t="shared" si="4"/>
        <v/>
      </c>
      <c r="E19" s="5" t="str">
        <f t="shared" ca="1" si="6"/>
        <v/>
      </c>
      <c r="F19" s="5"/>
      <c r="G19" s="5"/>
      <c r="H19" s="5"/>
      <c r="I19" s="5"/>
      <c r="J19" s="5"/>
      <c r="K19" s="5"/>
      <c r="L19" s="5"/>
      <c r="M19" s="5"/>
      <c r="N19" s="5"/>
      <c r="O19" s="7" t="str">
        <f t="shared" ca="1" si="5"/>
        <v/>
      </c>
      <c r="P19" s="1"/>
      <c r="U19" s="11" t="str">
        <f t="shared" si="2"/>
        <v/>
      </c>
      <c r="V19" s="11"/>
      <c r="W19" s="5"/>
      <c r="X19" s="2" t="str">
        <f t="shared" si="0"/>
        <v/>
      </c>
      <c r="Y19" s="5" t="str">
        <f t="shared" ca="1" si="7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7" t="str">
        <f t="shared" ca="1" si="1"/>
        <v/>
      </c>
      <c r="AJ19" s="11"/>
      <c r="AK19" s="27"/>
    </row>
    <row r="20" spans="1:37" ht="16.5" thickTop="1" thickBot="1">
      <c r="A20" s="11" t="str">
        <f t="shared" si="3"/>
        <v/>
      </c>
      <c r="B20" s="1"/>
      <c r="C20" s="5"/>
      <c r="D20" s="2" t="str">
        <f t="shared" si="4"/>
        <v/>
      </c>
      <c r="E20" s="5" t="str">
        <f t="shared" ca="1" si="6"/>
        <v/>
      </c>
      <c r="F20" s="5"/>
      <c r="G20" s="5"/>
      <c r="H20" s="5"/>
      <c r="I20" s="5"/>
      <c r="J20" s="5"/>
      <c r="K20" s="5"/>
      <c r="L20" s="5"/>
      <c r="M20" s="5"/>
      <c r="N20" s="5"/>
      <c r="O20" s="7" t="str">
        <f t="shared" ca="1" si="5"/>
        <v/>
      </c>
      <c r="P20" s="1"/>
      <c r="U20" s="11" t="str">
        <f t="shared" si="2"/>
        <v/>
      </c>
      <c r="V20" s="11"/>
      <c r="W20" s="5"/>
      <c r="X20" s="2" t="str">
        <f t="shared" si="0"/>
        <v/>
      </c>
      <c r="Y20" s="5" t="str">
        <f t="shared" ca="1" si="7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7" t="str">
        <f t="shared" ca="1" si="1"/>
        <v/>
      </c>
      <c r="AJ20" s="11"/>
      <c r="AK20" s="27"/>
    </row>
    <row r="21" spans="1:37" ht="15.75" customHeight="1" thickTop="1" thickBot="1">
      <c r="A21" s="11" t="str">
        <f t="shared" si="3"/>
        <v/>
      </c>
      <c r="B21" s="1"/>
      <c r="C21" s="5"/>
      <c r="D21" s="2" t="str">
        <f t="shared" si="4"/>
        <v/>
      </c>
      <c r="E21" s="5" t="str">
        <f t="shared" ca="1" si="6"/>
        <v/>
      </c>
      <c r="F21" s="5"/>
      <c r="G21" s="5"/>
      <c r="H21" s="5"/>
      <c r="I21" s="5"/>
      <c r="J21" s="5"/>
      <c r="K21" s="5"/>
      <c r="L21" s="5"/>
      <c r="M21" s="5"/>
      <c r="N21" s="5"/>
      <c r="O21" s="7" t="str">
        <f t="shared" ca="1" si="5"/>
        <v/>
      </c>
      <c r="P21" s="1"/>
      <c r="U21" s="11" t="str">
        <f t="shared" si="2"/>
        <v/>
      </c>
      <c r="V21" s="11"/>
      <c r="W21" s="5"/>
      <c r="X21" s="2" t="str">
        <f t="shared" si="0"/>
        <v/>
      </c>
      <c r="Y21" s="5" t="str">
        <f t="shared" ca="1" si="7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7" t="str">
        <f t="shared" ca="1" si="1"/>
        <v/>
      </c>
      <c r="AJ21" s="11"/>
      <c r="AK21" s="27"/>
    </row>
    <row r="22" spans="1:37" ht="15.75" customHeight="1" thickTop="1" thickBot="1">
      <c r="A22" s="11" t="str">
        <f t="shared" si="3"/>
        <v/>
      </c>
      <c r="B22" s="1"/>
      <c r="C22" s="5"/>
      <c r="D22" s="2" t="str">
        <f t="shared" si="4"/>
        <v/>
      </c>
      <c r="E22" s="5" t="str">
        <f t="shared" ca="1" si="6"/>
        <v/>
      </c>
      <c r="F22" s="5"/>
      <c r="G22" s="5"/>
      <c r="H22" s="5"/>
      <c r="I22" s="5"/>
      <c r="J22" s="5"/>
      <c r="K22" s="5"/>
      <c r="L22" s="5"/>
      <c r="M22" s="5"/>
      <c r="N22" s="5"/>
      <c r="O22" s="7" t="str">
        <f t="shared" ca="1" si="5"/>
        <v/>
      </c>
      <c r="P22" s="1"/>
      <c r="U22" s="11" t="str">
        <f t="shared" si="2"/>
        <v/>
      </c>
      <c r="V22" s="11"/>
      <c r="W22" s="5"/>
      <c r="X22" s="2" t="str">
        <f t="shared" si="0"/>
        <v/>
      </c>
      <c r="Y22" s="5" t="str">
        <f t="shared" ca="1" si="7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7" t="str">
        <f t="shared" ca="1" si="1"/>
        <v/>
      </c>
      <c r="AJ22" s="11"/>
      <c r="AK22" s="27"/>
    </row>
    <row r="23" spans="1:37" ht="15.75" customHeight="1" thickTop="1" thickBot="1">
      <c r="A23" s="11" t="str">
        <f t="shared" si="3"/>
        <v/>
      </c>
      <c r="B23" s="1"/>
      <c r="C23" s="5"/>
      <c r="D23" s="2" t="str">
        <f t="shared" si="4"/>
        <v/>
      </c>
      <c r="E23" s="5" t="str">
        <f t="shared" ca="1" si="6"/>
        <v/>
      </c>
      <c r="F23" s="5"/>
      <c r="G23" s="5"/>
      <c r="H23" s="5"/>
      <c r="I23" s="5"/>
      <c r="J23" s="5"/>
      <c r="K23" s="5"/>
      <c r="L23" s="5"/>
      <c r="M23" s="5"/>
      <c r="N23" s="5"/>
      <c r="O23" s="7" t="str">
        <f t="shared" ca="1" si="5"/>
        <v/>
      </c>
      <c r="P23" s="1"/>
      <c r="U23" s="11" t="str">
        <f t="shared" si="2"/>
        <v/>
      </c>
      <c r="V23" s="11"/>
      <c r="W23" s="5"/>
      <c r="X23" s="2" t="str">
        <f t="shared" si="0"/>
        <v/>
      </c>
      <c r="Y23" s="5" t="str">
        <f t="shared" ca="1" si="7"/>
        <v/>
      </c>
      <c r="Z23" s="5"/>
      <c r="AA23" s="5"/>
      <c r="AB23" s="5"/>
      <c r="AC23" s="5"/>
      <c r="AD23" s="5"/>
      <c r="AE23" s="5"/>
      <c r="AF23" s="5"/>
      <c r="AG23" s="5"/>
      <c r="AH23" s="5"/>
      <c r="AI23" s="7" t="str">
        <f t="shared" ca="1" si="1"/>
        <v/>
      </c>
      <c r="AJ23" s="11"/>
      <c r="AK23" s="27"/>
    </row>
    <row r="24" spans="1:37" ht="15.75" customHeight="1" thickTop="1" thickBot="1">
      <c r="A24" s="11" t="str">
        <f t="shared" si="3"/>
        <v/>
      </c>
      <c r="B24" s="1"/>
      <c r="C24" s="5"/>
      <c r="D24" s="2" t="str">
        <f>IF(B24&lt;&gt;"","INTERNET","")</f>
        <v/>
      </c>
      <c r="E24" s="5" t="str">
        <f t="shared" ca="1" si="6"/>
        <v/>
      </c>
      <c r="F24" s="5"/>
      <c r="G24" s="5"/>
      <c r="H24" s="5"/>
      <c r="I24" s="5"/>
      <c r="J24" s="5"/>
      <c r="K24" s="5"/>
      <c r="L24" s="5"/>
      <c r="M24" s="5"/>
      <c r="N24" s="5"/>
      <c r="O24" s="7" t="str">
        <f t="shared" ca="1" si="5"/>
        <v/>
      </c>
      <c r="P24" s="1"/>
      <c r="U24" s="11" t="str">
        <f t="shared" si="2"/>
        <v/>
      </c>
      <c r="V24" s="11"/>
      <c r="W24" s="5"/>
      <c r="X24" s="2" t="str">
        <f t="shared" si="0"/>
        <v/>
      </c>
      <c r="Y24" s="5" t="str">
        <f t="shared" ca="1" si="7"/>
        <v/>
      </c>
      <c r="Z24" s="5"/>
      <c r="AA24" s="5"/>
      <c r="AB24" s="5"/>
      <c r="AC24" s="5"/>
      <c r="AD24" s="5"/>
      <c r="AE24" s="5"/>
      <c r="AF24" s="5"/>
      <c r="AG24" s="5"/>
      <c r="AH24" s="5"/>
      <c r="AI24" s="7" t="str">
        <f t="shared" ca="1" si="1"/>
        <v/>
      </c>
      <c r="AJ24" s="11"/>
      <c r="AK24" s="27"/>
    </row>
    <row r="25" spans="1:37" ht="15.75" customHeight="1" thickTop="1"/>
    <row r="26" spans="1:37" ht="15.75" customHeight="1"/>
    <row r="27" spans="1:37" ht="15.75" customHeight="1"/>
    <row r="28" spans="1:37" ht="15.75" customHeight="1"/>
    <row r="29" spans="1:37" ht="15.75" customHeight="1"/>
    <row r="30" spans="1:37" ht="15.75" customHeight="1" thickBot="1"/>
    <row r="31" spans="1:37" ht="15.75" customHeight="1" thickTop="1">
      <c r="A31" s="53" t="s">
        <v>64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37" ht="15.75" customHeight="1" thickBo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8"/>
    </row>
    <row r="33" spans="1:16" ht="15.75" customHeight="1" thickTop="1" thickBot="1">
      <c r="A33" s="11" t="s">
        <v>0</v>
      </c>
      <c r="B33" s="4" t="s">
        <v>1</v>
      </c>
      <c r="C33" s="4" t="s">
        <v>2</v>
      </c>
      <c r="D33" s="4" t="s">
        <v>3</v>
      </c>
      <c r="E33" s="48" t="s">
        <v>4</v>
      </c>
      <c r="F33" s="49"/>
      <c r="G33" s="49"/>
      <c r="H33" s="49"/>
      <c r="I33" s="49"/>
      <c r="J33" s="49"/>
      <c r="K33" s="49"/>
      <c r="L33" s="49"/>
      <c r="M33" s="49"/>
      <c r="N33" s="50"/>
      <c r="O33" s="4" t="s">
        <v>5</v>
      </c>
      <c r="P33" s="11" t="s">
        <v>6</v>
      </c>
    </row>
    <row r="34" spans="1:16" ht="15.75" customHeight="1" thickTop="1" thickBot="1">
      <c r="A34" s="11">
        <v>1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1"/>
    </row>
    <row r="35" spans="1:16" ht="15.75" customHeight="1" thickTop="1" thickBot="1">
      <c r="A35" s="11" t="str">
        <f>IF(B35&lt;&gt;"",A34+1,"")</f>
        <v/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1"/>
    </row>
    <row r="36" spans="1:16" ht="15.75" customHeight="1" thickTop="1" thickBot="1">
      <c r="A36" s="11" t="str">
        <f t="shared" ref="A36:A56" si="8">IF(B36&lt;&gt;"",A35+1,"")</f>
        <v/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1"/>
    </row>
    <row r="37" spans="1:16" ht="15.75" customHeight="1" thickTop="1" thickBot="1">
      <c r="A37" s="11" t="str">
        <f t="shared" si="8"/>
        <v/>
      </c>
      <c r="B37" s="11"/>
      <c r="C37" s="11"/>
      <c r="D37" s="2" t="str">
        <f t="shared" ref="D37:D55" si="9">IF(B37&lt;&gt;"","INTERNET","")</f>
        <v/>
      </c>
      <c r="E37" s="3"/>
      <c r="F37" s="10"/>
      <c r="G37" s="10"/>
      <c r="H37" s="10"/>
      <c r="I37" s="10"/>
      <c r="J37" s="5"/>
      <c r="K37" s="5"/>
      <c r="L37" s="5"/>
      <c r="M37" s="5"/>
      <c r="N37" s="10"/>
      <c r="O37" s="7" t="str">
        <f t="shared" ref="O37:O56" si="10">IF(AND(E37="",E37=""),"",IF(N37&lt;&gt;"","FINALIZADO","AVANZANDO"))</f>
        <v/>
      </c>
      <c r="P37" s="11"/>
    </row>
    <row r="38" spans="1:16" ht="15.75" customHeight="1" thickTop="1" thickBot="1">
      <c r="A38" s="11" t="str">
        <f t="shared" si="8"/>
        <v/>
      </c>
      <c r="B38" s="16"/>
      <c r="C38" s="16"/>
      <c r="D38" s="2" t="str">
        <f t="shared" si="9"/>
        <v/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7" t="str">
        <f t="shared" si="10"/>
        <v/>
      </c>
      <c r="P38" s="11"/>
    </row>
    <row r="39" spans="1:16" ht="15.75" customHeight="1" thickTop="1" thickBot="1">
      <c r="A39" s="11" t="str">
        <f t="shared" si="8"/>
        <v/>
      </c>
      <c r="B39" s="16"/>
      <c r="C39" s="16"/>
      <c r="D39" s="2" t="str">
        <f t="shared" si="9"/>
        <v/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7" t="str">
        <f t="shared" si="10"/>
        <v/>
      </c>
      <c r="P39" s="11"/>
    </row>
    <row r="40" spans="1:16" ht="15.75" customHeight="1" thickTop="1" thickBot="1">
      <c r="A40" s="11" t="str">
        <f t="shared" si="8"/>
        <v/>
      </c>
      <c r="B40" s="16"/>
      <c r="C40" s="16"/>
      <c r="D40" s="2" t="str">
        <f t="shared" si="9"/>
        <v/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7" t="str">
        <f t="shared" si="10"/>
        <v/>
      </c>
      <c r="P40" s="11"/>
    </row>
    <row r="41" spans="1:16" ht="15.75" customHeight="1" thickTop="1" thickBot="1">
      <c r="A41" s="11" t="str">
        <f t="shared" si="8"/>
        <v/>
      </c>
      <c r="B41" s="11"/>
      <c r="C41" s="11"/>
      <c r="D41" s="2" t="str">
        <f t="shared" si="9"/>
        <v/>
      </c>
      <c r="E41" s="5" t="str">
        <f t="shared" ref="E41:E56" ca="1" si="11">IF(B41&lt;&gt;"",TODAY(),"")</f>
        <v/>
      </c>
      <c r="F41" s="5"/>
      <c r="G41" s="5"/>
      <c r="H41" s="5"/>
      <c r="I41" s="5"/>
      <c r="J41" s="5"/>
      <c r="K41" s="5"/>
      <c r="L41" s="5"/>
      <c r="M41" s="5"/>
      <c r="N41" s="5"/>
      <c r="O41" s="7" t="str">
        <f t="shared" ca="1" si="10"/>
        <v/>
      </c>
      <c r="P41" s="11"/>
    </row>
    <row r="42" spans="1:16" ht="15.75" customHeight="1" thickTop="1" thickBot="1">
      <c r="A42" s="11" t="str">
        <f t="shared" si="8"/>
        <v/>
      </c>
      <c r="B42" s="11"/>
      <c r="C42" s="11"/>
      <c r="D42" s="2" t="str">
        <f t="shared" si="9"/>
        <v/>
      </c>
      <c r="E42" s="5" t="str">
        <f t="shared" ca="1" si="11"/>
        <v/>
      </c>
      <c r="F42" s="5"/>
      <c r="G42" s="5"/>
      <c r="H42" s="5"/>
      <c r="I42" s="5"/>
      <c r="J42" s="5"/>
      <c r="K42" s="5"/>
      <c r="L42" s="5"/>
      <c r="M42" s="5"/>
      <c r="N42" s="5"/>
      <c r="O42" s="7" t="str">
        <f t="shared" ca="1" si="10"/>
        <v/>
      </c>
      <c r="P42" s="11"/>
    </row>
    <row r="43" spans="1:16" ht="15.75" customHeight="1" thickTop="1" thickBot="1">
      <c r="A43" s="11" t="str">
        <f t="shared" si="8"/>
        <v/>
      </c>
      <c r="B43" s="11"/>
      <c r="C43" s="11"/>
      <c r="D43" s="2" t="str">
        <f t="shared" si="9"/>
        <v/>
      </c>
      <c r="E43" s="5" t="str">
        <f t="shared" ca="1" si="11"/>
        <v/>
      </c>
      <c r="F43" s="5"/>
      <c r="G43" s="5"/>
      <c r="H43" s="5"/>
      <c r="I43" s="5"/>
      <c r="J43" s="5"/>
      <c r="K43" s="5"/>
      <c r="L43" s="5"/>
      <c r="M43" s="5"/>
      <c r="N43" s="5"/>
      <c r="O43" s="7" t="str">
        <f t="shared" ca="1" si="10"/>
        <v/>
      </c>
      <c r="P43" s="11"/>
    </row>
    <row r="44" spans="1:16" ht="15.75" customHeight="1" thickTop="1" thickBot="1">
      <c r="A44" s="11" t="str">
        <f t="shared" si="8"/>
        <v/>
      </c>
      <c r="B44" s="11"/>
      <c r="C44" s="11"/>
      <c r="D44" s="2" t="str">
        <f t="shared" si="9"/>
        <v/>
      </c>
      <c r="E44" s="5" t="str">
        <f t="shared" ca="1" si="11"/>
        <v/>
      </c>
      <c r="F44" s="5"/>
      <c r="G44" s="5"/>
      <c r="H44" s="5"/>
      <c r="I44" s="5"/>
      <c r="J44" s="5"/>
      <c r="K44" s="5"/>
      <c r="L44" s="5"/>
      <c r="M44" s="5"/>
      <c r="N44" s="5"/>
      <c r="O44" s="7" t="str">
        <f t="shared" ca="1" si="10"/>
        <v/>
      </c>
      <c r="P44" s="11"/>
    </row>
    <row r="45" spans="1:16" ht="15.75" customHeight="1" thickTop="1" thickBot="1">
      <c r="A45" s="11" t="str">
        <f t="shared" si="8"/>
        <v/>
      </c>
      <c r="B45" s="11"/>
      <c r="C45" s="11"/>
      <c r="D45" s="2" t="str">
        <f t="shared" si="9"/>
        <v/>
      </c>
      <c r="E45" s="5" t="str">
        <f t="shared" ca="1" si="11"/>
        <v/>
      </c>
      <c r="F45" s="5"/>
      <c r="G45" s="5"/>
      <c r="H45" s="5"/>
      <c r="I45" s="5"/>
      <c r="J45" s="5"/>
      <c r="K45" s="5"/>
      <c r="L45" s="5"/>
      <c r="M45" s="5"/>
      <c r="N45" s="5"/>
      <c r="O45" s="7" t="str">
        <f t="shared" ca="1" si="10"/>
        <v/>
      </c>
      <c r="P45" s="11"/>
    </row>
    <row r="46" spans="1:16" ht="15.75" customHeight="1" thickTop="1" thickBot="1">
      <c r="A46" s="11" t="str">
        <f t="shared" si="8"/>
        <v/>
      </c>
      <c r="B46" s="11"/>
      <c r="C46" s="11"/>
      <c r="D46" s="2" t="str">
        <f t="shared" si="9"/>
        <v/>
      </c>
      <c r="E46" s="5" t="str">
        <f t="shared" ca="1" si="11"/>
        <v/>
      </c>
      <c r="F46" s="5"/>
      <c r="G46" s="5"/>
      <c r="H46" s="5"/>
      <c r="I46" s="5"/>
      <c r="J46" s="5"/>
      <c r="K46" s="5"/>
      <c r="L46" s="5"/>
      <c r="M46" s="5"/>
      <c r="N46" s="5"/>
      <c r="O46" s="7" t="str">
        <f t="shared" ca="1" si="10"/>
        <v/>
      </c>
      <c r="P46" s="11"/>
    </row>
    <row r="47" spans="1:16" ht="15.75" customHeight="1" thickTop="1" thickBot="1">
      <c r="A47" s="11" t="str">
        <f t="shared" si="8"/>
        <v/>
      </c>
      <c r="B47" s="11"/>
      <c r="C47" s="11"/>
      <c r="D47" s="2" t="str">
        <f t="shared" si="9"/>
        <v/>
      </c>
      <c r="E47" s="5" t="str">
        <f t="shared" ca="1" si="11"/>
        <v/>
      </c>
      <c r="F47" s="5"/>
      <c r="G47" s="5"/>
      <c r="H47" s="5"/>
      <c r="I47" s="5"/>
      <c r="J47" s="5"/>
      <c r="K47" s="5"/>
      <c r="L47" s="5"/>
      <c r="M47" s="5"/>
      <c r="N47" s="5"/>
      <c r="O47" s="7" t="str">
        <f t="shared" ca="1" si="10"/>
        <v/>
      </c>
      <c r="P47" s="11"/>
    </row>
    <row r="48" spans="1:16" ht="15.75" customHeight="1" thickTop="1" thickBot="1">
      <c r="A48" s="11" t="str">
        <f t="shared" si="8"/>
        <v/>
      </c>
      <c r="B48" s="11"/>
      <c r="C48" s="11"/>
      <c r="D48" s="2" t="str">
        <f t="shared" si="9"/>
        <v/>
      </c>
      <c r="E48" s="5" t="str">
        <f t="shared" ca="1" si="11"/>
        <v/>
      </c>
      <c r="F48" s="5"/>
      <c r="G48" s="5"/>
      <c r="H48" s="5"/>
      <c r="I48" s="5"/>
      <c r="J48" s="5"/>
      <c r="K48" s="5"/>
      <c r="L48" s="5"/>
      <c r="M48" s="5"/>
      <c r="N48" s="5"/>
      <c r="O48" s="7" t="str">
        <f t="shared" ca="1" si="10"/>
        <v/>
      </c>
      <c r="P48" s="11"/>
    </row>
    <row r="49" spans="1:16" ht="15.75" customHeight="1" thickTop="1" thickBot="1">
      <c r="A49" s="11" t="str">
        <f t="shared" si="8"/>
        <v/>
      </c>
      <c r="B49" s="11"/>
      <c r="C49" s="11"/>
      <c r="D49" s="2" t="str">
        <f t="shared" si="9"/>
        <v/>
      </c>
      <c r="E49" s="5" t="str">
        <f t="shared" ca="1" si="11"/>
        <v/>
      </c>
      <c r="F49" s="5"/>
      <c r="G49" s="5"/>
      <c r="H49" s="5"/>
      <c r="I49" s="5"/>
      <c r="J49" s="5"/>
      <c r="K49" s="5"/>
      <c r="L49" s="5"/>
      <c r="M49" s="5"/>
      <c r="N49" s="5"/>
      <c r="O49" s="7" t="str">
        <f t="shared" ca="1" si="10"/>
        <v/>
      </c>
      <c r="P49" s="11"/>
    </row>
    <row r="50" spans="1:16" ht="15.75" customHeight="1" thickTop="1" thickBot="1">
      <c r="A50" s="11" t="str">
        <f t="shared" si="8"/>
        <v/>
      </c>
      <c r="B50" s="11"/>
      <c r="C50" s="5"/>
      <c r="D50" s="2" t="str">
        <f t="shared" si="9"/>
        <v/>
      </c>
      <c r="E50" s="5" t="str">
        <f t="shared" ca="1" si="11"/>
        <v/>
      </c>
      <c r="F50" s="5"/>
      <c r="G50" s="5"/>
      <c r="H50" s="5"/>
      <c r="I50" s="5"/>
      <c r="J50" s="5"/>
      <c r="K50" s="5"/>
      <c r="L50" s="5"/>
      <c r="M50" s="5"/>
      <c r="N50" s="5"/>
      <c r="O50" s="7" t="str">
        <f t="shared" ca="1" si="10"/>
        <v/>
      </c>
      <c r="P50" s="11"/>
    </row>
    <row r="51" spans="1:16" ht="15.75" customHeight="1" thickTop="1" thickBot="1">
      <c r="A51" s="11" t="str">
        <f t="shared" si="8"/>
        <v/>
      </c>
      <c r="B51" s="11"/>
      <c r="C51" s="5"/>
      <c r="D51" s="2" t="str">
        <f t="shared" si="9"/>
        <v/>
      </c>
      <c r="E51" s="5" t="str">
        <f t="shared" ca="1" si="11"/>
        <v/>
      </c>
      <c r="F51" s="5"/>
      <c r="G51" s="5"/>
      <c r="H51" s="5"/>
      <c r="I51" s="5"/>
      <c r="J51" s="5"/>
      <c r="K51" s="5"/>
      <c r="L51" s="5"/>
      <c r="M51" s="5"/>
      <c r="N51" s="5"/>
      <c r="O51" s="7" t="str">
        <f t="shared" ca="1" si="10"/>
        <v/>
      </c>
      <c r="P51" s="11"/>
    </row>
    <row r="52" spans="1:16" ht="15.75" customHeight="1" thickTop="1" thickBot="1">
      <c r="A52" s="11" t="str">
        <f t="shared" si="8"/>
        <v/>
      </c>
      <c r="B52" s="11"/>
      <c r="C52" s="5"/>
      <c r="D52" s="2" t="str">
        <f t="shared" si="9"/>
        <v/>
      </c>
      <c r="E52" s="5" t="str">
        <f t="shared" ca="1" si="11"/>
        <v/>
      </c>
      <c r="F52" s="5"/>
      <c r="G52" s="5"/>
      <c r="H52" s="5"/>
      <c r="I52" s="5"/>
      <c r="J52" s="5"/>
      <c r="K52" s="5"/>
      <c r="L52" s="5"/>
      <c r="M52" s="5"/>
      <c r="N52" s="5"/>
      <c r="O52" s="7" t="str">
        <f t="shared" ca="1" si="10"/>
        <v/>
      </c>
      <c r="P52" s="11"/>
    </row>
    <row r="53" spans="1:16" ht="15.75" customHeight="1" thickTop="1" thickBot="1">
      <c r="A53" s="11" t="str">
        <f t="shared" si="8"/>
        <v/>
      </c>
      <c r="B53" s="11"/>
      <c r="C53" s="5"/>
      <c r="D53" s="2" t="str">
        <f t="shared" si="9"/>
        <v/>
      </c>
      <c r="E53" s="5" t="str">
        <f t="shared" ca="1" si="11"/>
        <v/>
      </c>
      <c r="F53" s="5"/>
      <c r="G53" s="5"/>
      <c r="H53" s="5"/>
      <c r="I53" s="5"/>
      <c r="J53" s="5"/>
      <c r="K53" s="5"/>
      <c r="L53" s="5"/>
      <c r="M53" s="5"/>
      <c r="N53" s="5"/>
      <c r="O53" s="7" t="str">
        <f t="shared" ca="1" si="10"/>
        <v/>
      </c>
      <c r="P53" s="11"/>
    </row>
    <row r="54" spans="1:16" ht="15.75" customHeight="1" thickTop="1" thickBot="1">
      <c r="A54" s="11" t="str">
        <f t="shared" si="8"/>
        <v/>
      </c>
      <c r="B54" s="11"/>
      <c r="C54" s="5"/>
      <c r="D54" s="2" t="str">
        <f t="shared" si="9"/>
        <v/>
      </c>
      <c r="E54" s="5" t="str">
        <f t="shared" ca="1" si="11"/>
        <v/>
      </c>
      <c r="F54" s="5"/>
      <c r="G54" s="5"/>
      <c r="H54" s="5"/>
      <c r="I54" s="5"/>
      <c r="J54" s="5"/>
      <c r="K54" s="5"/>
      <c r="L54" s="5"/>
      <c r="M54" s="5"/>
      <c r="N54" s="5"/>
      <c r="O54" s="7" t="str">
        <f t="shared" ca="1" si="10"/>
        <v/>
      </c>
      <c r="P54" s="11"/>
    </row>
    <row r="55" spans="1:16" ht="15.75" customHeight="1" thickTop="1" thickBot="1">
      <c r="A55" s="11" t="str">
        <f t="shared" si="8"/>
        <v/>
      </c>
      <c r="B55" s="11"/>
      <c r="C55" s="5"/>
      <c r="D55" s="2" t="str">
        <f t="shared" si="9"/>
        <v/>
      </c>
      <c r="E55" s="5" t="str">
        <f t="shared" ca="1" si="11"/>
        <v/>
      </c>
      <c r="F55" s="5"/>
      <c r="G55" s="5"/>
      <c r="H55" s="5"/>
      <c r="I55" s="5"/>
      <c r="J55" s="5"/>
      <c r="K55" s="5"/>
      <c r="L55" s="5"/>
      <c r="M55" s="5"/>
      <c r="N55" s="5"/>
      <c r="O55" s="7" t="str">
        <f t="shared" ca="1" si="10"/>
        <v/>
      </c>
      <c r="P55" s="11"/>
    </row>
    <row r="56" spans="1:16" ht="15.75" customHeight="1" thickTop="1" thickBot="1">
      <c r="A56" s="11" t="str">
        <f t="shared" si="8"/>
        <v/>
      </c>
      <c r="B56" s="11"/>
      <c r="C56" s="5"/>
      <c r="D56" s="2" t="str">
        <f>IF(B56&lt;&gt;"","INTERNET","")</f>
        <v/>
      </c>
      <c r="E56" s="5" t="str">
        <f t="shared" ca="1" si="11"/>
        <v/>
      </c>
      <c r="F56" s="5"/>
      <c r="G56" s="5"/>
      <c r="H56" s="5"/>
      <c r="I56" s="5"/>
      <c r="J56" s="5"/>
      <c r="K56" s="5"/>
      <c r="L56" s="5"/>
      <c r="M56" s="5"/>
      <c r="N56" s="5"/>
      <c r="O56" s="7" t="str">
        <f t="shared" ca="1" si="10"/>
        <v/>
      </c>
      <c r="P56" s="11"/>
    </row>
    <row r="57" spans="1:16" ht="15.75" customHeight="1" thickTop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N1"/>
    <mergeCell ref="Y1:AH1"/>
    <mergeCell ref="E33:N33"/>
    <mergeCell ref="A31:P32"/>
  </mergeCells>
  <conditionalFormatting sqref="O1:O24">
    <cfRule type="cellIs" dxfId="7" priority="5" operator="equal">
      <formula>"FINALIZADO"</formula>
    </cfRule>
  </conditionalFormatting>
  <conditionalFormatting sqref="O1:O24">
    <cfRule type="cellIs" dxfId="6" priority="6" operator="equal">
      <formula>"AVANZANDO"</formula>
    </cfRule>
  </conditionalFormatting>
  <conditionalFormatting sqref="AI1:AI24">
    <cfRule type="cellIs" dxfId="5" priority="3" operator="equal">
      <formula>"FINALIZADO"</formula>
    </cfRule>
  </conditionalFormatting>
  <conditionalFormatting sqref="AI1:AI24">
    <cfRule type="cellIs" dxfId="4" priority="4" operator="equal">
      <formula>"AVANZANDO"</formula>
    </cfRule>
  </conditionalFormatting>
  <conditionalFormatting sqref="O33:O56">
    <cfRule type="cellIs" dxfId="3" priority="1" operator="equal">
      <formula>"FINALIZADO"</formula>
    </cfRule>
  </conditionalFormatting>
  <conditionalFormatting sqref="O33:O56">
    <cfRule type="cellIs" dxfId="2" priority="2" operator="equal">
      <formula>"AVANZANDO"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R7" sqref="R7"/>
    </sheetView>
  </sheetViews>
  <sheetFormatPr baseColWidth="10" defaultColWidth="14.42578125" defaultRowHeight="15" customHeight="1"/>
  <cols>
    <col min="1" max="1" width="10.7109375" customWidth="1"/>
    <col min="2" max="2" width="34.28515625" customWidth="1"/>
    <col min="3" max="3" width="10.7109375" customWidth="1"/>
    <col min="4" max="4" width="18.140625" customWidth="1"/>
    <col min="5" max="14" width="2.7109375" customWidth="1"/>
    <col min="15" max="15" width="19.85546875" customWidth="1"/>
    <col min="16" max="26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48" t="s">
        <v>4</v>
      </c>
      <c r="F1" s="49"/>
      <c r="G1" s="49"/>
      <c r="H1" s="49"/>
      <c r="I1" s="49"/>
      <c r="J1" s="49"/>
      <c r="K1" s="49"/>
      <c r="L1" s="49"/>
      <c r="M1" s="49"/>
      <c r="N1" s="50"/>
      <c r="O1" s="1" t="s">
        <v>5</v>
      </c>
      <c r="P1" s="1" t="s">
        <v>6</v>
      </c>
    </row>
    <row r="2" spans="1:17">
      <c r="A2" s="46">
        <v>1</v>
      </c>
      <c r="B2" s="46" t="s">
        <v>58</v>
      </c>
      <c r="C2" s="46"/>
      <c r="D2" s="46" t="s">
        <v>59</v>
      </c>
      <c r="E2" s="3">
        <v>43208</v>
      </c>
      <c r="F2" s="3">
        <v>43209</v>
      </c>
      <c r="G2" s="3">
        <v>43210</v>
      </c>
      <c r="H2" s="3">
        <v>43211</v>
      </c>
      <c r="I2" s="3">
        <v>43213</v>
      </c>
      <c r="J2" s="3">
        <v>43214</v>
      </c>
      <c r="K2" s="3">
        <v>43215</v>
      </c>
      <c r="L2" s="3">
        <v>43216</v>
      </c>
      <c r="M2" s="3">
        <v>43217</v>
      </c>
      <c r="N2" s="3">
        <v>43218</v>
      </c>
      <c r="O2" s="46" t="str">
        <f>IF(AND(E2="",E2=""),"",IF(N3&lt;&gt;"","FINALIZADO","AVANZANDO"))</f>
        <v>FINALIZADO</v>
      </c>
      <c r="P2" s="46">
        <v>100</v>
      </c>
      <c r="Q2" s="69" t="s">
        <v>81</v>
      </c>
    </row>
    <row r="3" spans="1:17">
      <c r="A3" s="47"/>
      <c r="B3" s="47"/>
      <c r="C3" s="47"/>
      <c r="D3" s="47"/>
      <c r="E3" s="5"/>
      <c r="F3" s="5"/>
      <c r="G3" s="5"/>
      <c r="H3" s="5"/>
      <c r="I3" s="5"/>
      <c r="J3" s="5"/>
      <c r="K3" s="5"/>
      <c r="L3" s="5"/>
      <c r="M3" s="5"/>
      <c r="N3" s="18" t="s">
        <v>14</v>
      </c>
      <c r="O3" s="47"/>
      <c r="P3" s="47"/>
      <c r="Q3" s="70"/>
    </row>
    <row r="4" spans="1:17">
      <c r="A4" s="46">
        <f>IF(B4&lt;&gt;"",A2+1,"")</f>
        <v>2</v>
      </c>
      <c r="B4" s="71" t="s">
        <v>82</v>
      </c>
      <c r="C4" s="46"/>
      <c r="D4" s="71" t="s">
        <v>59</v>
      </c>
      <c r="E4" s="3">
        <v>43228</v>
      </c>
      <c r="F4" s="23"/>
      <c r="G4" s="23"/>
      <c r="H4" s="23"/>
      <c r="I4" s="5"/>
      <c r="J4" s="5"/>
      <c r="K4" s="5"/>
      <c r="L4" s="5"/>
      <c r="M4" s="5"/>
      <c r="N4" s="5"/>
      <c r="O4" s="46" t="str">
        <f>IF(AND(E4="",E4=""),"",IF(N5&lt;&gt;"","FINALIZADO","AVANZANDO"))</f>
        <v>AVANZANDO</v>
      </c>
      <c r="P4" s="46"/>
    </row>
    <row r="5" spans="1:17">
      <c r="A5" s="47"/>
      <c r="B5" s="47"/>
      <c r="C5" s="47"/>
      <c r="D5" s="47"/>
      <c r="E5" s="5" t="str">
        <f t="shared" ref="E5:E23" ca="1" si="0">IF(B5&lt;&gt;"",TODAY(),"")</f>
        <v/>
      </c>
      <c r="F5" s="5"/>
      <c r="G5" s="5"/>
      <c r="H5" s="5"/>
      <c r="I5" s="5"/>
      <c r="J5" s="5"/>
      <c r="K5" s="5"/>
      <c r="L5" s="5"/>
      <c r="M5" s="5"/>
      <c r="N5" s="5"/>
      <c r="O5" s="47"/>
      <c r="P5" s="47"/>
    </row>
    <row r="6" spans="1:17">
      <c r="A6" s="46" t="str">
        <f>IF(B6&lt;&gt;"",A4+1,"")</f>
        <v/>
      </c>
      <c r="B6" s="46"/>
      <c r="C6" s="46"/>
      <c r="D6" s="46"/>
      <c r="E6" s="5" t="str">
        <f t="shared" ca="1" si="0"/>
        <v/>
      </c>
      <c r="F6" s="5"/>
      <c r="G6" s="5"/>
      <c r="H6" s="5"/>
      <c r="I6" s="5"/>
      <c r="J6" s="5"/>
      <c r="K6" s="5"/>
      <c r="L6" s="5"/>
      <c r="M6" s="5"/>
      <c r="N6" s="5"/>
      <c r="O6" s="46" t="str">
        <f ca="1">IF(AND(E6="",E6=""),"",IF(N7&lt;&gt;"","FINALIZADO","AVANZANDO"))</f>
        <v/>
      </c>
      <c r="P6" s="46"/>
    </row>
    <row r="7" spans="1:17">
      <c r="A7" s="47"/>
      <c r="B7" s="47"/>
      <c r="C7" s="47"/>
      <c r="D7" s="47"/>
      <c r="E7" s="5" t="str">
        <f t="shared" ca="1" si="0"/>
        <v/>
      </c>
      <c r="F7" s="5"/>
      <c r="G7" s="5"/>
      <c r="H7" s="5"/>
      <c r="I7" s="5"/>
      <c r="J7" s="5"/>
      <c r="K7" s="5"/>
      <c r="L7" s="5"/>
      <c r="M7" s="5"/>
      <c r="N7" s="5"/>
      <c r="O7" s="47"/>
      <c r="P7" s="47"/>
    </row>
    <row r="8" spans="1:17">
      <c r="A8" s="46" t="str">
        <f>IF(B8&lt;&gt;"",A6+1,"")</f>
        <v/>
      </c>
      <c r="B8" s="46"/>
      <c r="C8" s="46"/>
      <c r="D8" s="46"/>
      <c r="E8" s="5" t="str">
        <f t="shared" ca="1" si="0"/>
        <v/>
      </c>
      <c r="F8" s="5"/>
      <c r="G8" s="5"/>
      <c r="H8" s="5"/>
      <c r="I8" s="5"/>
      <c r="J8" s="5"/>
      <c r="K8" s="5"/>
      <c r="L8" s="5"/>
      <c r="M8" s="5"/>
      <c r="N8" s="5"/>
      <c r="O8" s="46" t="str">
        <f ca="1">IF(AND(E8="",E8=""),"",IF(N9&lt;&gt;"","FINALIZADO","AVANZANDO"))</f>
        <v/>
      </c>
      <c r="P8" s="46"/>
    </row>
    <row r="9" spans="1:17">
      <c r="A9" s="47"/>
      <c r="B9" s="47"/>
      <c r="C9" s="47"/>
      <c r="D9" s="47"/>
      <c r="E9" s="5" t="str">
        <f t="shared" ca="1" si="0"/>
        <v/>
      </c>
      <c r="F9" s="5"/>
      <c r="G9" s="5"/>
      <c r="H9" s="5"/>
      <c r="I9" s="5"/>
      <c r="J9" s="5"/>
      <c r="K9" s="5"/>
      <c r="L9" s="5"/>
      <c r="M9" s="5"/>
      <c r="N9" s="5"/>
      <c r="O9" s="47"/>
      <c r="P9" s="47"/>
    </row>
    <row r="10" spans="1:17">
      <c r="A10" s="46" t="str">
        <f>IF(B10&lt;&gt;"",A8+1,"")</f>
        <v/>
      </c>
      <c r="B10" s="46"/>
      <c r="C10" s="46"/>
      <c r="D10" s="46"/>
      <c r="E10" s="5" t="str">
        <f t="shared" ca="1" si="0"/>
        <v/>
      </c>
      <c r="F10" s="5"/>
      <c r="G10" s="5"/>
      <c r="H10" s="5"/>
      <c r="I10" s="5"/>
      <c r="J10" s="5"/>
      <c r="K10" s="5"/>
      <c r="L10" s="5"/>
      <c r="M10" s="5"/>
      <c r="N10" s="5"/>
      <c r="O10" s="46" t="str">
        <f ca="1">IF(AND(E10="",E10=""),"",IF(N11&lt;&gt;"","FINALIZADO","AVANZANDO"))</f>
        <v/>
      </c>
      <c r="P10" s="46"/>
    </row>
    <row r="11" spans="1:17">
      <c r="A11" s="47"/>
      <c r="B11" s="47"/>
      <c r="C11" s="47"/>
      <c r="D11" s="47"/>
      <c r="E11" s="5" t="str">
        <f t="shared" ca="1" si="0"/>
        <v/>
      </c>
      <c r="F11" s="5"/>
      <c r="G11" s="5"/>
      <c r="H11" s="5"/>
      <c r="I11" s="5"/>
      <c r="J11" s="5"/>
      <c r="K11" s="5"/>
      <c r="L11" s="5"/>
      <c r="M11" s="5"/>
      <c r="N11" s="5"/>
      <c r="O11" s="47"/>
      <c r="P11" s="47"/>
    </row>
    <row r="12" spans="1:17">
      <c r="A12" s="46" t="str">
        <f>IF(B12&lt;&gt;"",A10+1,"")</f>
        <v/>
      </c>
      <c r="B12" s="46"/>
      <c r="C12" s="46"/>
      <c r="D12" s="46"/>
      <c r="E12" s="5" t="str">
        <f t="shared" ca="1" si="0"/>
        <v/>
      </c>
      <c r="F12" s="5"/>
      <c r="G12" s="5"/>
      <c r="H12" s="5"/>
      <c r="I12" s="5"/>
      <c r="J12" s="5"/>
      <c r="K12" s="5"/>
      <c r="L12" s="5"/>
      <c r="M12" s="5"/>
      <c r="N12" s="5"/>
      <c r="O12" s="46" t="str">
        <f ca="1">IF(AND(E12="",E12=""),"",IF(N13&lt;&gt;"","FINALIZADO","AVANZANDO"))</f>
        <v/>
      </c>
      <c r="P12" s="46"/>
    </row>
    <row r="13" spans="1:17">
      <c r="A13" s="47"/>
      <c r="B13" s="47"/>
      <c r="C13" s="47"/>
      <c r="D13" s="47"/>
      <c r="E13" s="5" t="str">
        <f t="shared" ca="1" si="0"/>
        <v/>
      </c>
      <c r="F13" s="5"/>
      <c r="G13" s="5"/>
      <c r="H13" s="5"/>
      <c r="I13" s="5"/>
      <c r="J13" s="5"/>
      <c r="K13" s="5"/>
      <c r="L13" s="5"/>
      <c r="M13" s="5"/>
      <c r="N13" s="5"/>
      <c r="O13" s="47"/>
      <c r="P13" s="47"/>
    </row>
    <row r="14" spans="1:17">
      <c r="A14" s="46" t="str">
        <f>IF(B14&lt;&gt;"",A12+1,"")</f>
        <v/>
      </c>
      <c r="B14" s="46"/>
      <c r="C14" s="46"/>
      <c r="D14" s="46"/>
      <c r="E14" s="5" t="str">
        <f t="shared" ca="1" si="0"/>
        <v/>
      </c>
      <c r="F14" s="5"/>
      <c r="G14" s="5"/>
      <c r="H14" s="5"/>
      <c r="I14" s="5"/>
      <c r="J14" s="5"/>
      <c r="K14" s="5"/>
      <c r="L14" s="5"/>
      <c r="M14" s="5"/>
      <c r="N14" s="5"/>
      <c r="O14" s="46" t="str">
        <f ca="1">IF(AND(E14="",E14=""),"",IF(N15&lt;&gt;"","FINALIZADO","AVANZANDO"))</f>
        <v/>
      </c>
      <c r="P14" s="46"/>
    </row>
    <row r="15" spans="1:17">
      <c r="A15" s="47"/>
      <c r="B15" s="47"/>
      <c r="C15" s="47"/>
      <c r="D15" s="47"/>
      <c r="E15" s="5" t="str">
        <f t="shared" ca="1" si="0"/>
        <v/>
      </c>
      <c r="F15" s="5"/>
      <c r="G15" s="5"/>
      <c r="H15" s="5"/>
      <c r="I15" s="5"/>
      <c r="J15" s="5"/>
      <c r="K15" s="5"/>
      <c r="L15" s="5"/>
      <c r="M15" s="5"/>
      <c r="N15" s="5"/>
      <c r="O15" s="47"/>
      <c r="P15" s="47"/>
    </row>
    <row r="16" spans="1:17">
      <c r="A16" s="46" t="str">
        <f>IF(B16&lt;&gt;"",A14+1,"")</f>
        <v/>
      </c>
      <c r="B16" s="46"/>
      <c r="C16" s="46"/>
      <c r="D16" s="46"/>
      <c r="E16" s="5" t="str">
        <f t="shared" ca="1" si="0"/>
        <v/>
      </c>
      <c r="F16" s="5"/>
      <c r="G16" s="5"/>
      <c r="H16" s="5"/>
      <c r="I16" s="5"/>
      <c r="J16" s="5"/>
      <c r="K16" s="5"/>
      <c r="L16" s="5"/>
      <c r="M16" s="5"/>
      <c r="N16" s="5"/>
      <c r="O16" s="46" t="str">
        <f ca="1">IF(AND(E16="",E16=""),"",IF(N17&lt;&gt;"","FINALIZADO","AVANZANDO"))</f>
        <v/>
      </c>
      <c r="P16" s="46"/>
    </row>
    <row r="17" spans="1:16">
      <c r="A17" s="47"/>
      <c r="B17" s="47"/>
      <c r="C17" s="47"/>
      <c r="D17" s="47"/>
      <c r="E17" s="5" t="str">
        <f t="shared" ca="1" si="0"/>
        <v/>
      </c>
      <c r="F17" s="5"/>
      <c r="G17" s="5"/>
      <c r="H17" s="5"/>
      <c r="I17" s="5"/>
      <c r="J17" s="5"/>
      <c r="K17" s="5"/>
      <c r="L17" s="5"/>
      <c r="M17" s="5"/>
      <c r="N17" s="5"/>
      <c r="O17" s="47"/>
      <c r="P17" s="47"/>
    </row>
    <row r="18" spans="1:16">
      <c r="A18" s="46" t="str">
        <f>IF(B18&lt;&gt;"",A16+1,"")</f>
        <v/>
      </c>
      <c r="B18" s="46"/>
      <c r="C18" s="51"/>
      <c r="D18" s="46"/>
      <c r="E18" s="5" t="str">
        <f t="shared" ca="1" si="0"/>
        <v/>
      </c>
      <c r="F18" s="5"/>
      <c r="G18" s="5"/>
      <c r="H18" s="5"/>
      <c r="I18" s="5"/>
      <c r="J18" s="5"/>
      <c r="K18" s="5"/>
      <c r="L18" s="5"/>
      <c r="M18" s="5"/>
      <c r="N18" s="5"/>
      <c r="O18" s="46" t="str">
        <f ca="1">IF(AND(E18="",E18=""),"",IF(N19&lt;&gt;"","FINALIZADO","AVANZANDO"))</f>
        <v/>
      </c>
      <c r="P18" s="46"/>
    </row>
    <row r="19" spans="1:16">
      <c r="A19" s="47"/>
      <c r="B19" s="47"/>
      <c r="C19" s="47"/>
      <c r="D19" s="47"/>
      <c r="E19" s="5" t="str">
        <f t="shared" ca="1" si="0"/>
        <v/>
      </c>
      <c r="F19" s="5"/>
      <c r="G19" s="5"/>
      <c r="H19" s="5"/>
      <c r="I19" s="5"/>
      <c r="J19" s="5"/>
      <c r="K19" s="5"/>
      <c r="L19" s="5"/>
      <c r="M19" s="5"/>
      <c r="N19" s="5"/>
      <c r="O19" s="47"/>
      <c r="P19" s="47"/>
    </row>
    <row r="20" spans="1:16">
      <c r="A20" s="46" t="str">
        <f>IF(B20&lt;&gt;"",A18+1,"")</f>
        <v/>
      </c>
      <c r="B20" s="46"/>
      <c r="C20" s="51"/>
      <c r="D20" s="46"/>
      <c r="E20" s="5" t="str">
        <f t="shared" ca="1" si="0"/>
        <v/>
      </c>
      <c r="F20" s="5"/>
      <c r="G20" s="5"/>
      <c r="H20" s="5"/>
      <c r="I20" s="5"/>
      <c r="J20" s="5"/>
      <c r="K20" s="5"/>
      <c r="L20" s="5"/>
      <c r="M20" s="5"/>
      <c r="N20" s="5"/>
      <c r="O20" s="46" t="str">
        <f ca="1">IF(AND(E20="",E20=""),"",IF(N21&lt;&gt;"","FINALIZADO","AVANZANDO"))</f>
        <v/>
      </c>
      <c r="P20" s="46"/>
    </row>
    <row r="21" spans="1:16" ht="15.75" customHeight="1">
      <c r="A21" s="47"/>
      <c r="B21" s="47"/>
      <c r="C21" s="47"/>
      <c r="D21" s="47"/>
      <c r="E21" s="5" t="str">
        <f t="shared" ca="1" si="0"/>
        <v/>
      </c>
      <c r="F21" s="5"/>
      <c r="G21" s="5"/>
      <c r="H21" s="5"/>
      <c r="I21" s="5"/>
      <c r="J21" s="5"/>
      <c r="K21" s="5"/>
      <c r="L21" s="5"/>
      <c r="M21" s="5"/>
      <c r="N21" s="5"/>
      <c r="O21" s="47"/>
      <c r="P21" s="47"/>
    </row>
    <row r="22" spans="1:16" ht="15.75" customHeight="1">
      <c r="A22" s="46" t="str">
        <f>IF(B22&lt;&gt;"",A20+1,"")</f>
        <v/>
      </c>
      <c r="B22" s="46"/>
      <c r="C22" s="51"/>
      <c r="D22" s="46"/>
      <c r="E22" s="5" t="str">
        <f t="shared" ca="1" si="0"/>
        <v/>
      </c>
      <c r="F22" s="5"/>
      <c r="G22" s="5"/>
      <c r="H22" s="5"/>
      <c r="I22" s="5"/>
      <c r="J22" s="5"/>
      <c r="K22" s="5"/>
      <c r="L22" s="5"/>
      <c r="M22" s="5"/>
      <c r="N22" s="5"/>
      <c r="O22" s="46" t="str">
        <f ca="1">IF(AND(E22="",E22=""),"",IF(N23&lt;&gt;"","FINALIZADO","AVANZANDO"))</f>
        <v/>
      </c>
      <c r="P22" s="46"/>
    </row>
    <row r="23" spans="1:16" ht="15.75" customHeight="1">
      <c r="A23" s="47"/>
      <c r="B23" s="47"/>
      <c r="C23" s="47"/>
      <c r="D23" s="47"/>
      <c r="E23" s="5" t="str">
        <f t="shared" ca="1" si="0"/>
        <v/>
      </c>
      <c r="F23" s="5"/>
      <c r="G23" s="5"/>
      <c r="H23" s="5"/>
      <c r="I23" s="5"/>
      <c r="J23" s="5"/>
      <c r="K23" s="5"/>
      <c r="L23" s="5"/>
      <c r="M23" s="5"/>
      <c r="N23" s="5"/>
      <c r="O23" s="47"/>
      <c r="P23" s="47"/>
    </row>
    <row r="24" spans="1:16" ht="15.75" customHeight="1">
      <c r="A24" s="1"/>
      <c r="B24" s="1"/>
      <c r="C24" s="5"/>
      <c r="D24" s="13"/>
      <c r="E24" s="5"/>
      <c r="F24" s="5"/>
      <c r="G24" s="5"/>
      <c r="H24" s="5"/>
      <c r="I24" s="5"/>
      <c r="J24" s="5"/>
      <c r="K24" s="5"/>
      <c r="L24" s="5"/>
      <c r="M24" s="5"/>
      <c r="N24" s="5"/>
      <c r="O24" s="7"/>
      <c r="P24" s="1"/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D10:D11"/>
    <mergeCell ref="D6:D7"/>
    <mergeCell ref="B12:B13"/>
    <mergeCell ref="D12:D13"/>
    <mergeCell ref="B8:B9"/>
    <mergeCell ref="C10:C11"/>
    <mergeCell ref="C12:C13"/>
    <mergeCell ref="C8:C9"/>
    <mergeCell ref="D8:D9"/>
    <mergeCell ref="O12:O13"/>
    <mergeCell ref="O10:O11"/>
    <mergeCell ref="P10:P11"/>
    <mergeCell ref="P8:P9"/>
    <mergeCell ref="O8:O9"/>
    <mergeCell ref="A12:A13"/>
    <mergeCell ref="A10:A11"/>
    <mergeCell ref="B16:B17"/>
    <mergeCell ref="C16:C17"/>
    <mergeCell ref="C18:C19"/>
    <mergeCell ref="C20:C21"/>
    <mergeCell ref="A22:A23"/>
    <mergeCell ref="B10:B11"/>
    <mergeCell ref="C14:C15"/>
    <mergeCell ref="O20:O21"/>
    <mergeCell ref="O22:O23"/>
    <mergeCell ref="O14:O15"/>
    <mergeCell ref="O16:O17"/>
    <mergeCell ref="O18:O19"/>
    <mergeCell ref="A20:A21"/>
    <mergeCell ref="B20:B21"/>
    <mergeCell ref="D20:D21"/>
    <mergeCell ref="A18:A19"/>
    <mergeCell ref="B18:B19"/>
    <mergeCell ref="D18:D19"/>
    <mergeCell ref="D16:D17"/>
    <mergeCell ref="P22:P23"/>
    <mergeCell ref="P20:P21"/>
    <mergeCell ref="P12:P13"/>
    <mergeCell ref="P16:P17"/>
    <mergeCell ref="P18:P19"/>
    <mergeCell ref="P14:P15"/>
    <mergeCell ref="D14:D15"/>
    <mergeCell ref="B22:B23"/>
    <mergeCell ref="C22:C23"/>
    <mergeCell ref="D22:D23"/>
    <mergeCell ref="A2:A3"/>
    <mergeCell ref="A4:A5"/>
    <mergeCell ref="B2:B3"/>
    <mergeCell ref="B4:B5"/>
    <mergeCell ref="C2:C3"/>
    <mergeCell ref="D4:D5"/>
    <mergeCell ref="D2:D3"/>
    <mergeCell ref="C4:C5"/>
    <mergeCell ref="B14:B15"/>
    <mergeCell ref="B6:B7"/>
    <mergeCell ref="A14:A15"/>
    <mergeCell ref="A16:A17"/>
    <mergeCell ref="E1:N1"/>
    <mergeCell ref="Q2:Q3"/>
    <mergeCell ref="A6:A7"/>
    <mergeCell ref="A8:A9"/>
    <mergeCell ref="P4:P5"/>
    <mergeCell ref="P2:P3"/>
    <mergeCell ref="O4:O5"/>
    <mergeCell ref="O2:O3"/>
    <mergeCell ref="C6:C7"/>
    <mergeCell ref="O6:O7"/>
    <mergeCell ref="P6:P7"/>
  </mergeCells>
  <conditionalFormatting sqref="O1:O2 O4 O6 O8 O10 O12 O14 O16 O18 O20 O24 O22">
    <cfRule type="cellIs" dxfId="1" priority="1" operator="equal">
      <formula>"FINALIZADO"</formula>
    </cfRule>
  </conditionalFormatting>
  <conditionalFormatting sqref="O1:O2 O4 O6 O8 O10 O12 O14 O16 O18 O20 O24 O22">
    <cfRule type="cellIs" dxfId="0" priority="2" operator="equal">
      <formula>"AVANZANDO"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windows</vt:lpstr>
      <vt:lpstr>word</vt:lpstr>
      <vt:lpstr>dactilografia</vt:lpstr>
      <vt:lpstr>excel</vt:lpstr>
      <vt:lpstr>access</vt:lpstr>
      <vt:lpstr>powerPoint</vt:lpstr>
      <vt:lpstr>Internet</vt:lpstr>
      <vt:lpstr>AVANZADO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Ceicom</cp:lastModifiedBy>
  <dcterms:modified xsi:type="dcterms:W3CDTF">2018-05-22T22:17:48Z</dcterms:modified>
</cp:coreProperties>
</file>