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E17" i="1" l="1"/>
  <c r="I17" i="1"/>
  <c r="E16" i="1"/>
  <c r="I1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</calcChain>
</file>

<file path=xl/sharedStrings.xml><?xml version="1.0" encoding="utf-8"?>
<sst xmlns="http://schemas.openxmlformats.org/spreadsheetml/2006/main" count="111" uniqueCount="62">
  <si>
    <t>公司名称</t>
    <phoneticPr fontId="1" type="noConversion"/>
  </si>
  <si>
    <t>基金名称</t>
    <phoneticPr fontId="1" type="noConversion"/>
  </si>
  <si>
    <t>投资金额</t>
    <phoneticPr fontId="1" type="noConversion"/>
  </si>
  <si>
    <t>持股比例</t>
    <phoneticPr fontId="1" type="noConversion"/>
  </si>
  <si>
    <t>FV</t>
    <phoneticPr fontId="1" type="noConversion"/>
  </si>
  <si>
    <t>回报倍数</t>
    <phoneticPr fontId="1" type="noConversion"/>
  </si>
  <si>
    <t>领域</t>
    <phoneticPr fontId="1" type="noConversion"/>
  </si>
  <si>
    <t>投资轮次</t>
    <phoneticPr fontId="1" type="noConversion"/>
  </si>
  <si>
    <t>退出方式</t>
    <phoneticPr fontId="1" type="noConversion"/>
  </si>
  <si>
    <t>初始轮次公司估值</t>
  </si>
  <si>
    <t>最新估值</t>
    <phoneticPr fontId="1" type="noConversion"/>
  </si>
  <si>
    <t>成立时间</t>
    <phoneticPr fontId="1" type="noConversion"/>
  </si>
  <si>
    <t>用户数</t>
    <phoneticPr fontId="1" type="noConversion"/>
  </si>
  <si>
    <t>收入</t>
    <phoneticPr fontId="1" type="noConversion"/>
  </si>
  <si>
    <t>利润</t>
    <phoneticPr fontId="1" type="noConversion"/>
  </si>
  <si>
    <t>地区</t>
    <phoneticPr fontId="1" type="noConversion"/>
  </si>
  <si>
    <t>O2O</t>
    <phoneticPr fontId="1" type="noConversion"/>
  </si>
  <si>
    <t>电商</t>
    <phoneticPr fontId="1" type="noConversion"/>
  </si>
  <si>
    <t>医药健康</t>
    <phoneticPr fontId="1" type="noConversion"/>
  </si>
  <si>
    <t>企业服务</t>
    <phoneticPr fontId="1" type="noConversion"/>
  </si>
  <si>
    <t>美元基金</t>
    <phoneticPr fontId="1" type="noConversion"/>
  </si>
  <si>
    <t>人民币基金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</si>
  <si>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</si>
  <si>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</si>
  <si>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</si>
  <si>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B</t>
    <phoneticPr fontId="1" type="noConversion"/>
  </si>
  <si>
    <t>C</t>
    <phoneticPr fontId="1" type="noConversion"/>
  </si>
  <si>
    <t>C</t>
    <phoneticPr fontId="1" type="noConversion"/>
  </si>
  <si>
    <t>A</t>
    <phoneticPr fontId="1" type="noConversion"/>
  </si>
  <si>
    <t>D</t>
    <phoneticPr fontId="1" type="noConversion"/>
  </si>
  <si>
    <t>D</t>
    <phoneticPr fontId="1" type="noConversion"/>
  </si>
  <si>
    <t>C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</si>
  <si>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</si>
  <si>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</si>
  <si>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</si>
  <si>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</si>
  <si>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</si>
  <si>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</si>
  <si>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</si>
  <si>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</si>
  <si>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</si>
  <si>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</si>
  <si>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</si>
  <si>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</si>
  <si>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北京</t>
    <phoneticPr fontId="1" type="noConversion"/>
  </si>
  <si>
    <t>上海</t>
    <phoneticPr fontId="1" type="noConversion"/>
  </si>
  <si>
    <t>成都</t>
    <phoneticPr fontId="1" type="noConversion"/>
  </si>
  <si>
    <t>深圳</t>
    <phoneticPr fontId="1" type="noConversion"/>
  </si>
  <si>
    <t>广州</t>
    <phoneticPr fontId="1" type="noConversion"/>
  </si>
  <si>
    <t>上海</t>
    <phoneticPr fontId="1" type="noConversion"/>
  </si>
  <si>
    <t>现金耗尽时间</t>
    <phoneticPr fontId="1" type="noConversion"/>
  </si>
  <si>
    <t>3个月</t>
    <phoneticPr fontId="1" type="noConversion"/>
  </si>
  <si>
    <t>6个月</t>
    <phoneticPr fontId="1" type="noConversion"/>
  </si>
  <si>
    <t>9个月</t>
    <phoneticPr fontId="1" type="noConversion"/>
  </si>
  <si>
    <t>9个月</t>
    <phoneticPr fontId="1" type="noConversion"/>
  </si>
  <si>
    <t>美元基金</t>
    <phoneticPr fontId="1" type="noConversion"/>
  </si>
  <si>
    <t>O</t>
    <phoneticPr fontId="1" type="noConversion"/>
  </si>
  <si>
    <t>P</t>
    <phoneticPr fontId="1" type="noConversion"/>
  </si>
  <si>
    <t>IPO</t>
    <phoneticPr fontId="1" type="noConversion"/>
  </si>
  <si>
    <t>MA</t>
    <phoneticPr fontId="1" type="noConversion"/>
  </si>
  <si>
    <t>北京</t>
    <phoneticPr fontId="1" type="noConversion"/>
  </si>
  <si>
    <t>上海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</si>
</sst>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topLeftCell="C1" workbookViewId="0">
      <selection activeCell="M17" sqref="M17"/>
    </sheetView>
  </sheetViews>
  <sheetFormatPr defaultRowHeight="13.5" x14ac:dyDescent="0.15"/>
  <cols>
    <col min="3" max="3" width="11" bestFit="1" customWidth="1"/>
    <col min="5" max="6" width="12.75" bestFit="1" customWidth="1"/>
    <col min="7" max="7" width="17.25" bestFit="1" customWidth="1"/>
    <col min="9" max="9" width="11.625" bestFit="1" customWidth="1"/>
    <col min="12" max="12" width="11.625" bestFit="1" customWidth="1"/>
    <col min="14" max="14" width="10.5" bestFit="1" customWidth="1"/>
    <col min="15" max="15" width="9.5" bestFit="1" customWidth="1"/>
    <col min="17" max="17" width="13" bestFit="1" customWidth="1"/>
  </cols>
  <sheetData>
    <row r="1" spans="1:17" x14ac:dyDescent="0.15">
      <c r="A1" t="s">
        <v>0</v>
      </c>
      <c r="B1" t="s">
        <v>6</v>
      </c>
      <c r="C1" t="s">
        <v>1</v>
      </c>
      <c r="D1" t="s">
        <v>7</v>
      </c>
      <c r="E1" t="s">
        <v>2</v>
      </c>
      <c r="F1" t="s">
        <v>10</v>
      </c>
      <c r="G1" t="s">
        <v>9</v>
      </c>
      <c r="H1" t="s">
        <v>3</v>
      </c>
      <c r="I1" t="s">
        <v>4</v>
      </c>
      <c r="J1" t="s">
        <v>5</v>
      </c>
      <c r="K1" t="s">
        <v>8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50</v>
      </c>
    </row>
    <row r="2" spans="1:17" x14ac:dyDescent="0.15">
      <c r="A2" t="s">
        <v>22</v>
      </c>
      <c r="B2" t="s">
        <v>16</v>
      </c>
      <c r="C2" t="s">
        <v>20</v>
      </c>
      <c r="D2" t="s">
        <v>22</v>
      </c>
      <c r="E2">
        <f>I2/J2</f>
        <v>10666666.666666666</v>
      </c>
      <c r="F2">
        <v>100000000</v>
      </c>
      <c r="H2" s="1">
        <v>0.16</v>
      </c>
      <c r="I2">
        <f>H2*F2</f>
        <v>16000000</v>
      </c>
      <c r="J2">
        <v>1.5</v>
      </c>
      <c r="L2" s="2">
        <v>41649</v>
      </c>
      <c r="M2">
        <v>100000</v>
      </c>
      <c r="P2" t="s">
        <v>44</v>
      </c>
      <c r="Q2" t="s">
        <v>51</v>
      </c>
    </row>
    <row r="3" spans="1:17" x14ac:dyDescent="0.15">
      <c r="A3" t="s">
        <v>25</v>
      </c>
      <c r="B3" t="s">
        <v>16</v>
      </c>
      <c r="C3" t="s">
        <v>20</v>
      </c>
      <c r="D3" t="s">
        <v>23</v>
      </c>
      <c r="E3">
        <f t="shared" ref="E3:E17" si="0">I3/J3</f>
        <v>22666666.666666668</v>
      </c>
      <c r="F3">
        <v>400000000</v>
      </c>
      <c r="H3" s="1">
        <v>0.17</v>
      </c>
      <c r="I3">
        <f t="shared" ref="I3:I17" si="1">H3*F3</f>
        <v>68000000</v>
      </c>
      <c r="J3">
        <v>3</v>
      </c>
      <c r="L3" s="2">
        <v>41548</v>
      </c>
      <c r="M3">
        <v>500000</v>
      </c>
      <c r="P3" t="s">
        <v>45</v>
      </c>
      <c r="Q3" t="s">
        <v>52</v>
      </c>
    </row>
    <row r="4" spans="1:17" x14ac:dyDescent="0.15">
      <c r="A4" t="s">
        <v>32</v>
      </c>
      <c r="B4" t="s">
        <v>16</v>
      </c>
      <c r="C4" t="s">
        <v>20</v>
      </c>
      <c r="D4" t="s">
        <v>24</v>
      </c>
      <c r="E4">
        <f t="shared" si="0"/>
        <v>40000000</v>
      </c>
      <c r="F4">
        <v>1200000000</v>
      </c>
      <c r="H4" s="1">
        <v>0.2</v>
      </c>
      <c r="I4">
        <f t="shared" si="1"/>
        <v>240000000</v>
      </c>
      <c r="J4">
        <v>6</v>
      </c>
      <c r="L4" s="2">
        <v>41435</v>
      </c>
      <c r="M4">
        <v>2000000</v>
      </c>
      <c r="P4" t="s">
        <v>44</v>
      </c>
      <c r="Q4" t="s">
        <v>53</v>
      </c>
    </row>
    <row r="5" spans="1:17" x14ac:dyDescent="0.15">
      <c r="A5" t="s">
        <v>33</v>
      </c>
      <c r="B5" t="s">
        <v>17</v>
      </c>
      <c r="C5" t="s">
        <v>20</v>
      </c>
      <c r="D5" t="s">
        <v>25</v>
      </c>
      <c r="E5">
        <f t="shared" si="0"/>
        <v>27000000</v>
      </c>
      <c r="F5">
        <v>360000000</v>
      </c>
      <c r="H5" s="1">
        <v>0.15</v>
      </c>
      <c r="I5">
        <f t="shared" si="1"/>
        <v>54000000</v>
      </c>
      <c r="J5">
        <v>2</v>
      </c>
      <c r="L5" s="2">
        <v>41730</v>
      </c>
      <c r="P5" t="s">
        <v>46</v>
      </c>
      <c r="Q5" t="s">
        <v>51</v>
      </c>
    </row>
    <row r="6" spans="1:17" x14ac:dyDescent="0.15">
      <c r="A6" t="s">
        <v>34</v>
      </c>
      <c r="B6" t="s">
        <v>17</v>
      </c>
      <c r="C6" t="s">
        <v>20</v>
      </c>
      <c r="D6" t="s">
        <v>26</v>
      </c>
      <c r="E6">
        <f t="shared" si="0"/>
        <v>36000000</v>
      </c>
      <c r="F6">
        <v>900000000</v>
      </c>
      <c r="H6" s="1">
        <v>0.2</v>
      </c>
      <c r="I6">
        <f t="shared" si="1"/>
        <v>180000000</v>
      </c>
      <c r="J6">
        <v>5</v>
      </c>
      <c r="L6" s="2">
        <v>41275</v>
      </c>
      <c r="P6" t="s">
        <v>44</v>
      </c>
      <c r="Q6" t="s">
        <v>52</v>
      </c>
    </row>
    <row r="7" spans="1:17" x14ac:dyDescent="0.15">
      <c r="A7" t="s">
        <v>35</v>
      </c>
      <c r="B7" t="s">
        <v>17</v>
      </c>
      <c r="C7" t="s">
        <v>20</v>
      </c>
      <c r="D7" t="s">
        <v>27</v>
      </c>
      <c r="E7">
        <f t="shared" si="0"/>
        <v>48400000</v>
      </c>
      <c r="F7">
        <v>880000000</v>
      </c>
      <c r="H7" s="1">
        <v>0.22</v>
      </c>
      <c r="I7">
        <f t="shared" si="1"/>
        <v>193600000</v>
      </c>
      <c r="J7">
        <v>4</v>
      </c>
      <c r="L7" s="2">
        <v>41307</v>
      </c>
      <c r="P7" t="s">
        <v>47</v>
      </c>
      <c r="Q7" t="s">
        <v>52</v>
      </c>
    </row>
    <row r="8" spans="1:17" x14ac:dyDescent="0.15">
      <c r="A8" t="s">
        <v>36</v>
      </c>
      <c r="B8" t="s">
        <v>18</v>
      </c>
      <c r="C8" t="s">
        <v>20</v>
      </c>
      <c r="D8" t="s">
        <v>25</v>
      </c>
      <c r="E8">
        <f t="shared" si="0"/>
        <v>40000000</v>
      </c>
      <c r="F8">
        <v>500000000</v>
      </c>
      <c r="H8" s="1">
        <v>0.2</v>
      </c>
      <c r="I8">
        <f t="shared" si="1"/>
        <v>100000000</v>
      </c>
      <c r="J8">
        <v>2.5</v>
      </c>
      <c r="L8" s="2">
        <v>41821</v>
      </c>
      <c r="P8" t="s">
        <v>48</v>
      </c>
      <c r="Q8" t="s">
        <v>52</v>
      </c>
    </row>
    <row r="9" spans="1:17" x14ac:dyDescent="0.15">
      <c r="A9" t="s">
        <v>37</v>
      </c>
      <c r="B9" t="s">
        <v>18</v>
      </c>
      <c r="C9" t="s">
        <v>20</v>
      </c>
      <c r="D9" t="s">
        <v>28</v>
      </c>
      <c r="E9">
        <f t="shared" si="0"/>
        <v>21000000</v>
      </c>
      <c r="F9">
        <v>200000000</v>
      </c>
      <c r="H9" s="1">
        <v>0.21</v>
      </c>
      <c r="I9">
        <f t="shared" si="1"/>
        <v>42000000</v>
      </c>
      <c r="J9">
        <v>2</v>
      </c>
      <c r="L9" s="2">
        <v>42225</v>
      </c>
      <c r="P9" t="s">
        <v>46</v>
      </c>
      <c r="Q9" t="s">
        <v>52</v>
      </c>
    </row>
    <row r="10" spans="1:17" x14ac:dyDescent="0.15">
      <c r="A10" t="s">
        <v>38</v>
      </c>
      <c r="B10" t="s">
        <v>18</v>
      </c>
      <c r="C10" t="s">
        <v>20</v>
      </c>
      <c r="D10" t="s">
        <v>22</v>
      </c>
      <c r="E10">
        <f t="shared" si="0"/>
        <v>26562500</v>
      </c>
      <c r="F10">
        <v>250000000</v>
      </c>
      <c r="H10" s="1">
        <v>0.17</v>
      </c>
      <c r="I10">
        <f t="shared" si="1"/>
        <v>42500000</v>
      </c>
      <c r="J10">
        <v>1.6</v>
      </c>
      <c r="L10" s="2">
        <v>42095</v>
      </c>
      <c r="P10" t="s">
        <v>48</v>
      </c>
      <c r="Q10" t="s">
        <v>52</v>
      </c>
    </row>
    <row r="11" spans="1:17" x14ac:dyDescent="0.15">
      <c r="A11" t="s">
        <v>39</v>
      </c>
      <c r="B11" t="s">
        <v>19</v>
      </c>
      <c r="C11" t="s">
        <v>21</v>
      </c>
      <c r="D11" t="s">
        <v>28</v>
      </c>
      <c r="E11">
        <f t="shared" si="0"/>
        <v>8866666.666666666</v>
      </c>
      <c r="F11">
        <v>70000000</v>
      </c>
      <c r="H11" s="1">
        <v>0.19</v>
      </c>
      <c r="I11">
        <f t="shared" si="1"/>
        <v>13300000</v>
      </c>
      <c r="J11">
        <v>1.5</v>
      </c>
      <c r="L11" s="2">
        <v>41985</v>
      </c>
      <c r="M11">
        <v>120</v>
      </c>
      <c r="N11">
        <v>5000000</v>
      </c>
      <c r="O11">
        <v>-2000000</v>
      </c>
      <c r="P11" t="s">
        <v>44</v>
      </c>
      <c r="Q11" t="s">
        <v>52</v>
      </c>
    </row>
    <row r="12" spans="1:17" x14ac:dyDescent="0.15">
      <c r="A12" t="s">
        <v>40</v>
      </c>
      <c r="B12" t="s">
        <v>19</v>
      </c>
      <c r="C12" t="s">
        <v>21</v>
      </c>
      <c r="D12" t="s">
        <v>25</v>
      </c>
      <c r="E12">
        <f t="shared" si="0"/>
        <v>8333333.333333334</v>
      </c>
      <c r="F12">
        <v>200000000</v>
      </c>
      <c r="H12" s="1">
        <v>0.1</v>
      </c>
      <c r="I12">
        <f t="shared" si="1"/>
        <v>20000000</v>
      </c>
      <c r="J12">
        <v>2.4</v>
      </c>
      <c r="L12" s="2">
        <v>41672</v>
      </c>
      <c r="M12">
        <v>400</v>
      </c>
      <c r="N12">
        <v>20000000</v>
      </c>
      <c r="O12">
        <v>1500000</v>
      </c>
      <c r="P12" t="s">
        <v>44</v>
      </c>
      <c r="Q12" t="s">
        <v>54</v>
      </c>
    </row>
    <row r="13" spans="1:17" x14ac:dyDescent="0.15">
      <c r="A13" t="s">
        <v>41</v>
      </c>
      <c r="B13" t="s">
        <v>19</v>
      </c>
      <c r="C13" t="s">
        <v>21</v>
      </c>
      <c r="D13" t="s">
        <v>29</v>
      </c>
      <c r="E13">
        <f t="shared" si="0"/>
        <v>24000000</v>
      </c>
      <c r="F13">
        <v>800000000</v>
      </c>
      <c r="H13" s="1">
        <v>0.18</v>
      </c>
      <c r="I13">
        <f t="shared" si="1"/>
        <v>144000000</v>
      </c>
      <c r="J13">
        <v>6</v>
      </c>
      <c r="L13" s="2">
        <v>40430</v>
      </c>
      <c r="M13">
        <v>3000</v>
      </c>
      <c r="N13">
        <v>80000000</v>
      </c>
      <c r="O13">
        <v>1000000</v>
      </c>
      <c r="P13" t="s">
        <v>49</v>
      </c>
      <c r="Q13" t="s">
        <v>51</v>
      </c>
    </row>
    <row r="14" spans="1:17" x14ac:dyDescent="0.15">
      <c r="A14" t="s">
        <v>42</v>
      </c>
      <c r="B14" t="s">
        <v>19</v>
      </c>
      <c r="C14" t="s">
        <v>21</v>
      </c>
      <c r="D14" t="s">
        <v>30</v>
      </c>
      <c r="E14">
        <f t="shared" si="0"/>
        <v>30000000</v>
      </c>
      <c r="F14">
        <v>1000000000</v>
      </c>
      <c r="H14" s="1">
        <v>0.24</v>
      </c>
      <c r="I14">
        <f t="shared" si="1"/>
        <v>240000000</v>
      </c>
      <c r="J14">
        <v>8</v>
      </c>
      <c r="L14" s="2">
        <v>40584</v>
      </c>
      <c r="M14">
        <v>2800</v>
      </c>
      <c r="N14">
        <v>100000000</v>
      </c>
      <c r="O14">
        <v>25000000</v>
      </c>
      <c r="P14" t="s">
        <v>44</v>
      </c>
      <c r="Q14" t="s">
        <v>53</v>
      </c>
    </row>
    <row r="15" spans="1:17" x14ac:dyDescent="0.15">
      <c r="A15" t="s">
        <v>43</v>
      </c>
      <c r="B15" t="s">
        <v>19</v>
      </c>
      <c r="C15" t="s">
        <v>21</v>
      </c>
      <c r="D15" t="s">
        <v>31</v>
      </c>
      <c r="E15">
        <f t="shared" si="0"/>
        <v>28000000</v>
      </c>
      <c r="F15">
        <v>560000000</v>
      </c>
      <c r="H15" s="1">
        <v>0.2</v>
      </c>
      <c r="I15">
        <f t="shared" si="1"/>
        <v>112000000</v>
      </c>
      <c r="J15">
        <v>4</v>
      </c>
      <c r="L15" s="2">
        <v>40817</v>
      </c>
      <c r="M15">
        <v>1800</v>
      </c>
      <c r="N15">
        <v>45000000</v>
      </c>
      <c r="O15">
        <v>5000000</v>
      </c>
      <c r="P15" t="s">
        <v>49</v>
      </c>
      <c r="Q15" t="s">
        <v>53</v>
      </c>
    </row>
    <row r="16" spans="1:17" x14ac:dyDescent="0.15">
      <c r="A16" t="s">
        <v>56</v>
      </c>
      <c r="B16" t="s">
        <v>19</v>
      </c>
      <c r="C16" t="s">
        <v>21</v>
      </c>
      <c r="E16">
        <f t="shared" si="0"/>
        <v>25000000</v>
      </c>
      <c r="F16">
        <v>4000000000</v>
      </c>
      <c r="H16" s="1">
        <v>0.1</v>
      </c>
      <c r="I16">
        <f t="shared" si="1"/>
        <v>400000000</v>
      </c>
      <c r="J16">
        <v>16</v>
      </c>
      <c r="K16" t="s">
        <v>58</v>
      </c>
      <c r="L16" s="2">
        <v>40299</v>
      </c>
      <c r="M16">
        <v>5000</v>
      </c>
      <c r="N16">
        <v>200000000</v>
      </c>
      <c r="O16">
        <v>60000000</v>
      </c>
      <c r="P16" t="s">
        <v>60</v>
      </c>
    </row>
    <row r="17" spans="1:16" x14ac:dyDescent="0.15">
      <c r="A17" t="s">
        <v>57</v>
      </c>
      <c r="B17" t="s">
        <v>16</v>
      </c>
      <c r="C17" t="s">
        <v>55</v>
      </c>
      <c r="E17">
        <f t="shared" si="0"/>
        <v>57142857.142857142</v>
      </c>
      <c r="F17">
        <v>10000000000</v>
      </c>
      <c r="H17" s="1">
        <v>0.12</v>
      </c>
      <c r="I17">
        <f t="shared" si="1"/>
        <v>1200000000</v>
      </c>
      <c r="J17">
        <v>21</v>
      </c>
      <c r="K17" t="s">
        <v>59</v>
      </c>
      <c r="L17" s="2">
        <v>40452</v>
      </c>
      <c r="P17" t="s">
        <v>61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2015-11-19T04:44:52Z</dcterms:modified>
</coreProperties>
</file>