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ha Mushtaq\"/>
    </mc:Choice>
  </mc:AlternateContent>
  <xr:revisionPtr revIDLastSave="0" documentId="13_ncr:1_{D88D6FD4-0C81-4B59-8A2B-53CD5B66E1CA}" xr6:coauthVersionLast="47" xr6:coauthVersionMax="47" xr10:uidLastSave="{00000000-0000-0000-0000-000000000000}"/>
  <bookViews>
    <workbookView xWindow="14115" yWindow="45" windowWidth="9885" windowHeight="12120" activeTab="1" xr2:uid="{FBBD2B34-8743-4190-AB4F-D989C1AE6C5A}"/>
  </bookViews>
  <sheets>
    <sheet name="energy" sheetId="1" r:id="rId1"/>
    <sheet name="capacity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/>
  <c r="A21" i="2" s="1"/>
  <c r="A22" i="2" s="1"/>
  <c r="A23" i="2" s="1"/>
  <c r="A25" i="2"/>
  <c r="A26" i="2" s="1"/>
  <c r="A27" i="2" s="1"/>
  <c r="A29" i="2"/>
  <c r="A30" i="2" s="1"/>
  <c r="A31" i="2" s="1"/>
  <c r="A32" i="2" s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<sst xmlns="http://schemas.openxmlformats.org/spreadsheetml/2006/main" count="14" uniqueCount="13">
  <si>
    <t>Generation_Capability</t>
  </si>
  <si>
    <t>Coal</t>
  </si>
  <si>
    <t>Oil</t>
  </si>
  <si>
    <t>Natural gas</t>
  </si>
  <si>
    <t>Nuclear</t>
  </si>
  <si>
    <t>Hydro</t>
  </si>
  <si>
    <t>Wind</t>
  </si>
  <si>
    <t>Biofuels</t>
  </si>
  <si>
    <t>Solar PV</t>
  </si>
  <si>
    <t>Electricity_Generation(GWH)</t>
  </si>
  <si>
    <t>Year</t>
  </si>
  <si>
    <t>Electricity_Consumption (GWH)</t>
  </si>
  <si>
    <t>Maximum_Load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</si>
</sst>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4C8F-1192-4D18-BB92-38B8C1F27E54}">
  <dimension ref="A1:C8"/>
  <sheetViews>
    <sheetView workbookViewId="0">
      <selection activeCell="B1" sqref="B1"/>
    </sheetView>
  </sheetViews>
  <sheetFormatPr defaultRowHeight="15" x14ac:dyDescent="0.25"/>
  <cols>
    <col min="2" max="2" width="14.28515625" customWidth="1"/>
    <col min="3" max="3" width="11.28515625" customWidth="1"/>
  </cols>
  <sheetData>
    <row r="1" spans="1:3" ht="45" x14ac:dyDescent="0.25">
      <c r="A1" s="1" t="s">
        <v>10</v>
      </c>
      <c r="B1" s="2" t="s">
        <v>11</v>
      </c>
      <c r="C1" s="2" t="s">
        <v>9</v>
      </c>
    </row>
    <row r="2" spans="1:3" x14ac:dyDescent="0.25">
      <c r="A2" s="1">
        <v>1990</v>
      </c>
      <c r="B2">
        <f>29.87*1000</f>
        <v>29870</v>
      </c>
      <c r="C2" s="1">
        <v>37673</v>
      </c>
    </row>
    <row r="3" spans="1:3" x14ac:dyDescent="0.25">
      <c r="A3" s="1">
        <v>1995</v>
      </c>
      <c r="B3">
        <f>43.96*1000</f>
        <v>43960</v>
      </c>
      <c r="C3" s="1">
        <v>56957</v>
      </c>
    </row>
    <row r="4" spans="1:3" x14ac:dyDescent="0.25">
      <c r="A4" s="1">
        <v>2000</v>
      </c>
      <c r="B4">
        <f>51.59*1000</f>
        <v>51590</v>
      </c>
      <c r="C4" s="1">
        <v>68116</v>
      </c>
    </row>
    <row r="5" spans="1:3" x14ac:dyDescent="0.25">
      <c r="A5" s="1">
        <v>2005</v>
      </c>
      <c r="B5">
        <f>71.27*1000</f>
        <v>71270</v>
      </c>
      <c r="C5" s="1">
        <v>93629</v>
      </c>
    </row>
    <row r="6" spans="1:3" x14ac:dyDescent="0.25">
      <c r="A6" s="1">
        <v>2010</v>
      </c>
      <c r="B6">
        <f>79.34*1000</f>
        <v>79340</v>
      </c>
      <c r="C6" s="1">
        <v>94384</v>
      </c>
    </row>
    <row r="7" spans="1:3" x14ac:dyDescent="0.25">
      <c r="A7" s="1">
        <v>2015</v>
      </c>
      <c r="B7">
        <f>94.55*1000</f>
        <v>94550</v>
      </c>
      <c r="C7" s="1">
        <v>111298</v>
      </c>
    </row>
    <row r="8" spans="1:3" x14ac:dyDescent="0.25">
      <c r="A8" s="1">
        <v>2020</v>
      </c>
      <c r="B8">
        <f>125.76*1000</f>
        <v>125760</v>
      </c>
      <c r="C8" s="1">
        <v>135259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E810-03FF-42C9-952D-0166EC32E3CF}">
  <dimension ref="A1:C3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10</v>
      </c>
      <c r="B1" t="s">
        <v>0</v>
      </c>
      <c r="C1" t="s">
        <v>12</v>
      </c>
    </row>
    <row r="2" spans="1:3" x14ac:dyDescent="0.25">
      <c r="A2">
        <v>1990</v>
      </c>
      <c r="B2">
        <v>9094</v>
      </c>
    </row>
    <row r="3" spans="1:3" x14ac:dyDescent="0.25">
      <c r="A3">
        <f>A2+1</f>
        <v>1991</v>
      </c>
      <c r="B3">
        <v>9533</v>
      </c>
    </row>
    <row r="4" spans="1:3" x14ac:dyDescent="0.25">
      <c r="A4">
        <f t="shared" ref="A4:A18" si="0">A3+1</f>
        <v>1992</v>
      </c>
      <c r="B4">
        <v>10192</v>
      </c>
    </row>
    <row r="5" spans="1:3" x14ac:dyDescent="0.25">
      <c r="A5">
        <f t="shared" si="0"/>
        <v>1993</v>
      </c>
      <c r="B5">
        <v>11721</v>
      </c>
    </row>
    <row r="6" spans="1:3" x14ac:dyDescent="0.25">
      <c r="A6">
        <f t="shared" si="0"/>
        <v>1994</v>
      </c>
      <c r="B6">
        <v>12894</v>
      </c>
    </row>
    <row r="7" spans="1:3" x14ac:dyDescent="0.25">
      <c r="A7">
        <f t="shared" si="0"/>
        <v>1995</v>
      </c>
      <c r="B7">
        <v>13154</v>
      </c>
    </row>
    <row r="8" spans="1:3" x14ac:dyDescent="0.25">
      <c r="A8">
        <f t="shared" si="0"/>
        <v>1996</v>
      </c>
      <c r="B8">
        <v>14893</v>
      </c>
    </row>
    <row r="9" spans="1:3" x14ac:dyDescent="0.25">
      <c r="A9">
        <f t="shared" si="0"/>
        <v>1997</v>
      </c>
      <c r="B9">
        <v>15860</v>
      </c>
      <c r="C9">
        <v>10554</v>
      </c>
    </row>
    <row r="10" spans="1:3" x14ac:dyDescent="0.25">
      <c r="A10">
        <f t="shared" si="0"/>
        <v>1998</v>
      </c>
      <c r="B10">
        <v>15860</v>
      </c>
      <c r="C10">
        <v>10922</v>
      </c>
    </row>
    <row r="11" spans="1:3" x14ac:dyDescent="0.25">
      <c r="A11">
        <f t="shared" si="0"/>
        <v>1999</v>
      </c>
      <c r="B11">
        <v>17564</v>
      </c>
      <c r="C11">
        <v>11145</v>
      </c>
    </row>
    <row r="12" spans="1:3" x14ac:dyDescent="0.25">
      <c r="A12">
        <f t="shared" si="0"/>
        <v>2000</v>
      </c>
      <c r="B12">
        <v>17564</v>
      </c>
    </row>
    <row r="13" spans="1:3" x14ac:dyDescent="0.25">
      <c r="A13">
        <f t="shared" si="0"/>
        <v>2001</v>
      </c>
      <c r="B13">
        <v>17564</v>
      </c>
    </row>
    <row r="14" spans="1:3" x14ac:dyDescent="0.25">
      <c r="A14">
        <f t="shared" si="0"/>
        <v>2002</v>
      </c>
      <c r="B14">
        <v>17564</v>
      </c>
    </row>
    <row r="15" spans="1:3" x14ac:dyDescent="0.25">
      <c r="A15">
        <f t="shared" si="0"/>
        <v>2003</v>
      </c>
      <c r="B15">
        <v>20350</v>
      </c>
      <c r="C15">
        <v>13151</v>
      </c>
    </row>
    <row r="16" spans="1:3" x14ac:dyDescent="0.25">
      <c r="A16">
        <f t="shared" si="0"/>
        <v>2004</v>
      </c>
      <c r="B16">
        <v>20350</v>
      </c>
      <c r="C16">
        <v>14296</v>
      </c>
    </row>
    <row r="17" spans="1:3" x14ac:dyDescent="0.25">
      <c r="A17">
        <f t="shared" si="0"/>
        <v>2005</v>
      </c>
      <c r="B17">
        <v>20350</v>
      </c>
      <c r="C17">
        <v>14989</v>
      </c>
    </row>
    <row r="18" spans="1:3" x14ac:dyDescent="0.25">
      <c r="A18">
        <f t="shared" si="0"/>
        <v>2006</v>
      </c>
      <c r="B18">
        <v>20350</v>
      </c>
      <c r="C18">
        <v>15685</v>
      </c>
    </row>
    <row r="19" spans="1:3" x14ac:dyDescent="0.25">
      <c r="A19">
        <v>2007</v>
      </c>
      <c r="B19">
        <v>13292</v>
      </c>
      <c r="C19">
        <v>16269</v>
      </c>
    </row>
    <row r="20" spans="1:3" x14ac:dyDescent="0.25">
      <c r="A20">
        <f t="shared" ref="A20:A23" si="1">A19+1</f>
        <v>2008</v>
      </c>
      <c r="B20">
        <v>12442</v>
      </c>
      <c r="C20">
        <v>16193</v>
      </c>
    </row>
    <row r="21" spans="1:3" x14ac:dyDescent="0.25">
      <c r="A21">
        <f t="shared" si="1"/>
        <v>2009</v>
      </c>
      <c r="B21">
        <v>12822</v>
      </c>
      <c r="C21">
        <v>21850</v>
      </c>
    </row>
    <row r="22" spans="1:3" x14ac:dyDescent="0.25">
      <c r="A22">
        <f t="shared" si="1"/>
        <v>2010</v>
      </c>
      <c r="B22">
        <v>12751</v>
      </c>
      <c r="C22">
        <v>22765</v>
      </c>
    </row>
    <row r="23" spans="1:3" x14ac:dyDescent="0.25">
      <c r="A23">
        <f t="shared" si="1"/>
        <v>2011</v>
      </c>
      <c r="B23">
        <v>13193</v>
      </c>
      <c r="C23">
        <v>21114</v>
      </c>
    </row>
    <row r="24" spans="1:3" x14ac:dyDescent="0.25">
      <c r="A24">
        <v>2012</v>
      </c>
      <c r="B24">
        <v>12320</v>
      </c>
      <c r="C24">
        <v>21181</v>
      </c>
    </row>
    <row r="25" spans="1:3" x14ac:dyDescent="0.25">
      <c r="A25">
        <f>A24+1</f>
        <v>2013</v>
      </c>
      <c r="B25">
        <v>14600</v>
      </c>
      <c r="C25">
        <v>23044</v>
      </c>
    </row>
    <row r="26" spans="1:3" x14ac:dyDescent="0.25">
      <c r="A26">
        <f t="shared" ref="A26:A27" si="2">A25+1</f>
        <v>2014</v>
      </c>
      <c r="B26">
        <v>16170</v>
      </c>
      <c r="C26">
        <v>23551</v>
      </c>
    </row>
    <row r="27" spans="1:3" x14ac:dyDescent="0.25">
      <c r="A27">
        <f t="shared" si="2"/>
        <v>2015</v>
      </c>
      <c r="B27">
        <v>16500</v>
      </c>
      <c r="C27">
        <v>22559</v>
      </c>
    </row>
    <row r="28" spans="1:3" x14ac:dyDescent="0.25">
      <c r="A28">
        <v>2016</v>
      </c>
      <c r="B28">
        <v>17261</v>
      </c>
      <c r="C28">
        <v>22559</v>
      </c>
    </row>
    <row r="29" spans="1:3" x14ac:dyDescent="0.25">
      <c r="A29">
        <f>A28+1</f>
        <v>2017</v>
      </c>
      <c r="B29" s="3">
        <v>19020</v>
      </c>
      <c r="C29">
        <v>25117</v>
      </c>
    </row>
    <row r="30" spans="1:3" x14ac:dyDescent="0.25">
      <c r="A30">
        <f t="shared" ref="A30:A32" si="3">A29+1</f>
        <v>2018</v>
      </c>
      <c r="B30">
        <v>23766</v>
      </c>
      <c r="C30">
        <v>26741</v>
      </c>
    </row>
    <row r="31" spans="1:3" x14ac:dyDescent="0.25">
      <c r="A31">
        <f t="shared" si="3"/>
        <v>2019</v>
      </c>
      <c r="B31">
        <v>24565</v>
      </c>
      <c r="C31">
        <v>25627</v>
      </c>
    </row>
    <row r="32" spans="1:3" x14ac:dyDescent="0.25">
      <c r="A32">
        <f t="shared" si="3"/>
        <v>2020</v>
      </c>
      <c r="B32">
        <v>27780</v>
      </c>
      <c r="C32">
        <v>26252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DC63-AE0F-4B69-B714-58F6CC814ED0}">
  <dimension ref="A1:I9"/>
  <sheetViews>
    <sheetView workbookViewId="0">
      <selection activeCell="B1" sqref="B1:F2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1990</v>
      </c>
      <c r="B2">
        <v>38</v>
      </c>
      <c r="C2">
        <v>7748</v>
      </c>
      <c r="D2">
        <v>12669</v>
      </c>
      <c r="E2">
        <v>293</v>
      </c>
      <c r="F2">
        <v>16925</v>
      </c>
    </row>
    <row r="3" spans="1:9" x14ac:dyDescent="0.25">
      <c r="A3">
        <v>1995</v>
      </c>
      <c r="B3">
        <v>440</v>
      </c>
      <c r="C3">
        <v>17547</v>
      </c>
      <c r="D3">
        <v>15281</v>
      </c>
      <c r="E3">
        <v>483</v>
      </c>
      <c r="F3">
        <v>23206</v>
      </c>
    </row>
    <row r="4" spans="1:9" x14ac:dyDescent="0.25">
      <c r="A4">
        <v>2000</v>
      </c>
      <c r="B4">
        <v>241</v>
      </c>
      <c r="C4">
        <v>26904</v>
      </c>
      <c r="D4">
        <v>21780</v>
      </c>
      <c r="E4">
        <v>1997</v>
      </c>
      <c r="F4">
        <v>17194</v>
      </c>
    </row>
    <row r="5" spans="1:9" x14ac:dyDescent="0.25">
      <c r="A5">
        <v>2005</v>
      </c>
      <c r="B5">
        <v>129</v>
      </c>
      <c r="C5">
        <v>18868</v>
      </c>
      <c r="D5">
        <v>41286</v>
      </c>
      <c r="E5">
        <v>2484</v>
      </c>
      <c r="F5">
        <v>30862</v>
      </c>
    </row>
    <row r="6" spans="1:9" x14ac:dyDescent="0.25">
      <c r="A6">
        <v>2010</v>
      </c>
      <c r="B6">
        <v>88</v>
      </c>
      <c r="C6">
        <v>33186</v>
      </c>
      <c r="D6">
        <v>25879</v>
      </c>
      <c r="E6">
        <v>3420</v>
      </c>
      <c r="F6">
        <v>31811</v>
      </c>
    </row>
    <row r="7" spans="1:9" x14ac:dyDescent="0.25">
      <c r="A7">
        <v>2015</v>
      </c>
      <c r="B7">
        <v>148</v>
      </c>
      <c r="C7">
        <v>35362</v>
      </c>
      <c r="D7">
        <v>35001</v>
      </c>
      <c r="E7">
        <v>4605</v>
      </c>
      <c r="F7">
        <v>34633</v>
      </c>
      <c r="G7">
        <v>786</v>
      </c>
      <c r="H7">
        <v>556</v>
      </c>
      <c r="I7">
        <v>207</v>
      </c>
    </row>
    <row r="8" spans="1:9" x14ac:dyDescent="0.25">
      <c r="B8" s="4"/>
      <c r="C8" s="4"/>
      <c r="D8" s="4"/>
      <c r="E8" s="4"/>
      <c r="F8" s="4"/>
      <c r="G8" s="4"/>
    </row>
    <row r="9" spans="1:9" x14ac:dyDescent="0.25">
      <c r="B9" s="4"/>
      <c r="C9" s="4"/>
      <c r="D9" s="4"/>
      <c r="E9" s="4"/>
      <c r="F9" s="4"/>
      <c r="G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</vt:lpstr>
      <vt:lpstr>capacity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 Mushtaq</dc:creator>
  <cp:lastModifiedBy>Mahnoor Mushtaq</cp:lastModifiedBy>
  <dcterms:created xsi:type="dcterms:W3CDTF">2021-06-04T09:09:40Z</dcterms:created>
  <dcterms:modified xsi:type="dcterms:W3CDTF">2021-06-08T09:25:33Z</dcterms:modified>
</cp:coreProperties>
</file>