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ende\Downloads\"/>
    </mc:Choice>
  </mc:AlternateContent>
  <xr:revisionPtr revIDLastSave="0" documentId="13_ncr:1_{CF4FEC1D-5CA2-43BB-8308-E99D93107E2D}" xr6:coauthVersionLast="47" xr6:coauthVersionMax="47" xr10:uidLastSave="{00000000-0000-0000-0000-000000000000}"/>
  <bookViews>
    <workbookView xWindow="6525" yWindow="2415" windowWidth="21600" windowHeight="11385" firstSheet="3" activeTab="4" xr2:uid="{28DD5B76-0634-4F87-BE60-8BFA7EF2E23B}"/>
  </bookViews>
  <sheets>
    <sheet name="Planilha1" sheetId="5" state="hidden" r:id="rId1"/>
    <sheet name="A̳ssets" sheetId="1" state="hidden" r:id="rId2"/>
    <sheet name="C̳álculos" sheetId="3" state="hidden" r:id="rId3"/>
    <sheet name="B̳ases" sheetId="2" r:id="rId4"/>
    <sheet name="D̳ashboard" sheetId="4" r:id="rId5"/>
  </sheets>
  <definedNames>
    <definedName name="SegmentaçãodeDados_Plan">#N/A</definedName>
    <definedName name="SegmentaçãodeDados_Subscription_Type">#N/A</definedName>
  </definedNames>
  <calcPr calcId="191029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3" l="1"/>
  <c r="A13" i="3"/>
  <c r="A37" i="3"/>
  <c r="A25" i="3"/>
</calcChain>
</file>

<file path=xl/sharedStrings.xml><?xml version="1.0" encoding="utf-8"?>
<sst xmlns="http://schemas.openxmlformats.org/spreadsheetml/2006/main" count="2039" uniqueCount="335">
  <si>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</si>
  <si>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</si>
  <si>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</si>
  <si>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</si>
  <si>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</si>
  <si>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</si>
  <si>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</si>
  <si>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</si>
  <si>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</si>
  <si>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</si>
  <si>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</si>
  <si>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</si>
  <si>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</si>
  <si>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</si>
  <si>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</si>
  <si>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</si>
  <si>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</si>
  <si>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</si>
  <si>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</si>
  <si>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</si>
  <si>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</si>
  <si>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</si>
  <si>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</si>
  <si>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</si>
  <si>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</si>
  <si>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</si>
  <si>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</si>
  <si>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</si>
  <si>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</si>
  <si>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</si>
  <si>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</si>
  <si>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</si>
  <si>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</si>
  <si>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</si>
  <si>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</si>
  <si>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</si>
  <si>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</si>
  <si>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</si>
  <si>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</si>
  <si>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</si>
  <si>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</si>
  <si>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</si>
  <si>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</si>
  <si>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</si>
  <si>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</si>
  <si>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</si>
  <si>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</si>
  <si>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</si>
  <si>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</si>
  <si>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</si>
  <si>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</si>
  <si>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</si>
  <si>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</si>
  <si>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</si>
  <si>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</si>
  <si>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</si>
  <si>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</si>
  <si>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</si>
  <si>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</si>
  <si>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</si>
  <si>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</si>
  <si>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</si>
  <si>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</si>
  <si>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</si>
  <si>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</si>
  <si>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</si>
  <si>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</si>
  <si>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</si>
  <si>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</si>
  <si>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</si>
  <si>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</si>
  <si>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</si>
  <si>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</si>
  <si>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</si>
  <si>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</si>
  <si>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</si>
  <si>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</si>
  <si>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</si>
  <si>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</si>
  <si>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</si>
  <si>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</si>
  <si>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</si>
  <si>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</si>
  <si>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</si>
  <si>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</si>
  <si>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</si>
  <si>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</si>
  <si>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</si>
  <si>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</si>
  <si>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</si>
  <si>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</si>
  <si>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</si>
  <si>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</si>
  <si>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</si>
  <si>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</si>
  <si>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</si>
  <si>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</si>
  <si>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</si>
  <si>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</si>
  <si>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</si>
  <si>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</si>
  <si>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</si>
  <si>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</si>
  <si>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</si>
  <si>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</si>
  <si>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</si>
  <si>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</si>
  <si>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</si>
  <si>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</si>
  <si>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</si>
  <si>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</si>
  <si>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</si>
  <si>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</si>
  <si>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</si>
  <si>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</si>
  <si>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</si>
  <si>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</si>
  <si>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</si>
  <si>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</si>
  <si>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</si>
  <si>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</si>
  <si>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</si>
  <si>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</si>
  <si>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</si>
  <si>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</si>
  <si>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</si>
  <si>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</si>
  <si>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</si>
  <si>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</si>
  <si>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</si>
  <si>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</si>
  <si>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</si>
  <si>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</si>
  <si>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</si>
  <si>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</si>
  <si>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</si>
  <si>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</si>
  <si>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</si>
  <si>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</si>
  <si>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</si>
  <si>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</si>
  <si>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</si>
  <si>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</si>
  <si>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</si>
  <si>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</si>
  <si>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</si>
  <si>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</si>
  <si>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</si>
  <si>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</si>
  <si>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</si>
  <si>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</si>
  <si>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</si>
  <si>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</si>
  <si>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</si>
  <si>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</si>
  <si>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</si>
  <si>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</si>
  <si>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</si>
  <si>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</si>
  <si>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</si>
  <si>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</si>
  <si>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</si>
  <si>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</si>
  <si>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</si>
  <si>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</si>
  <si>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</si>
  <si>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</si>
  <si>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</si>
  <si>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</si>
  <si>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</si>
  <si>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</si>
  <si>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</si>
  <si>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</si>
  <si>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</si>
  <si>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</si>
  <si>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</si>
  <si>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</si>
  <si>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</si>
  <si>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</si>
  <si>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</si>
  <si>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</si>
  <si>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</si>
  <si>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</si>
  <si>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</si>
  <si>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</si>
  <si>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</si>
  <si>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</si>
  <si>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</si>
  <si>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</si>
  <si>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</si>
  <si>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</si>
  <si>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</si>
  <si>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</si>
  <si>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</si>
  <si>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</si>
  <si>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</si>
  <si>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</si>
  <si>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</si>
  <si>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</si>
  <si>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</si>
  <si>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</si>
  <si>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</si>
  <si>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</si>
  <si>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</si>
  <si>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</si>
  <si>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</si>
  <si>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</si>
  <si>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</si>
  <si>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</si>
  <si>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</si>
  <si>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</si>
  <si>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</si>
  <si>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</si>
  <si>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</si>
  <si>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</si>
  <si>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</si>
  <si>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</si>
  <si>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</si>
  <si>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</si>
  <si>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</si>
  <si>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</si>
  <si>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</si>
  <si>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</si>
  <si>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</si>
  <si>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</si>
  <si>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</si>
  <si>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</si>
  <si>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</si>
  <si>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</si>
  <si>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</si>
  <si>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</si>
  <si>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</si>
  <si>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</si>
  <si>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</si>
  <si>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</si>
  <si>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</si>
  <si>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</si>
  <si>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</si>
  <si>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</si>
  <si>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</si>
  <si>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</si>
  <si>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</si>
  <si>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</si>
  <si>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</si>
  <si>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</si>
  <si>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</si>
  <si>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</si>
  <si>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</si>
  <si>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</si>
  <si>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</si>
  <si>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</si>
  <si>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</si>
  <si>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</si>
  <si>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</si>
  <si>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</si>
  <si>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</si>
  <si>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</si>
  <si>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</si>
  <si>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</si>
  <si>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</si>
  <si>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</si>
  <si>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</si>
  <si>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</si>
  <si>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</si>
  <si>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</si>
  <si>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</si>
  <si>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</si>
  <si>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</si>
  <si>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</si>
  <si>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</si>
  <si>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</si>
  <si>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</si>
  <si>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</si>
  <si>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</si>
  <si>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</si>
  <si>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</si>
  <si>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</si>
  <si>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</si>
  <si>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</si>
  <si>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</si>
  <si>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</si>
  <si>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</si>
  <si>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</si>
  <si>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</si>
  <si>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</si>
  <si>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</si>
  <si>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</si>
  <si>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</si>
  <si>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</si>
  <si>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</si>
  <si>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</si>
  <si>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</si>
  <si>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</si>
  <si>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</si>
  <si>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</si>
  <si>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</si>
  <si>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</si>
  <si>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</si>
  <si>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</si>
  <si>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</si>
  <si>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</si>
  <si>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</si>
  <si>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</si>
  <si>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</si>
  <si>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</si>
  <si>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</si>
  <si>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</si>
  <si>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</si>
  <si>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</si>
  <si>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</si>
  <si>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</si>
  <si>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</si>
  <si>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</si>
  <si>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MÉTODOS ABCDE</t>
  </si>
  <si>
    <r>
      <rPr>
        <b/>
        <sz val="12"/>
        <color theme="1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- Assets (recursos: imagens, vídeos, gifs, paletas de cores)</t>
    </r>
  </si>
  <si>
    <r>
      <rPr>
        <b/>
        <sz val="12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 xml:space="preserve"> - Bases (dados para gerar a dashboard principal ou outras medidas)</t>
    </r>
  </si>
  <si>
    <r>
      <rPr>
        <b/>
        <sz val="12"/>
        <color theme="1"/>
        <rFont val="Aptos Narrow"/>
        <family val="2"/>
        <scheme val="minor"/>
      </rPr>
      <t>C</t>
    </r>
    <r>
      <rPr>
        <sz val="11"/>
        <color theme="1"/>
        <rFont val="Aptos Narrow"/>
        <family val="2"/>
        <scheme val="minor"/>
      </rPr>
      <t xml:space="preserve"> - Cálculos (meio de campo que processa dados para transformar em informações)</t>
    </r>
  </si>
  <si>
    <r>
      <rPr>
        <b/>
        <sz val="12"/>
        <color theme="1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- Dashboard (Painél visual)</t>
    </r>
  </si>
  <si>
    <r>
      <rPr>
        <b/>
        <sz val="12"/>
        <color theme="1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- Extras</t>
    </r>
  </si>
  <si>
    <r>
      <rPr>
        <b/>
        <sz val="12"/>
        <color theme="1"/>
        <rFont val="Aptos Narrow"/>
        <family val="2"/>
        <scheme val="minor"/>
      </rPr>
      <t>Informação</t>
    </r>
    <r>
      <rPr>
        <sz val="12"/>
        <color theme="1"/>
        <rFont val="Aptos Narrow"/>
        <family val="2"/>
        <scheme val="minor"/>
      </rPr>
      <t>: Uma pergunta de negócio respondida através de alguma análise específica</t>
    </r>
  </si>
  <si>
    <r>
      <rPr>
        <b/>
        <sz val="12"/>
        <color theme="1"/>
        <rFont val="Aptos Narrow"/>
        <family val="2"/>
        <scheme val="minor"/>
      </rPr>
      <t>Dados</t>
    </r>
    <r>
      <rPr>
        <sz val="12"/>
        <color theme="1"/>
        <rFont val="Aptos Narrow"/>
        <family val="2"/>
        <scheme val="minor"/>
      </rPr>
      <t>: valor qualitativo ou quantitativo</t>
    </r>
  </si>
  <si>
    <t>Soma de Total Value</t>
  </si>
  <si>
    <t>Rótulos de Linha</t>
  </si>
  <si>
    <t>Total Geral</t>
  </si>
  <si>
    <t>(Tudo)</t>
  </si>
  <si>
    <r>
      <rPr>
        <b/>
        <sz val="11"/>
        <color theme="5"/>
        <rFont val="Aptos Narrow"/>
        <family val="2"/>
        <scheme val="minor"/>
      </rPr>
      <t>Pergunta 1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Qual faturamento total de venda de planos anuais (contendo todas as assinaturas agregadas)</t>
    </r>
  </si>
  <si>
    <r>
      <rPr>
        <b/>
        <sz val="11"/>
        <color theme="5"/>
        <rFont val="Aptos Narrow"/>
        <family val="2"/>
        <scheme val="minor"/>
      </rPr>
      <t>Pergunta 2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 xml:space="preserve">Qual faturamento total de venda de planos anuais, separado por auto renovação ou que não é por auto renovação </t>
    </r>
  </si>
  <si>
    <t>XBOX GAME PASS SUBSCRIPTIONS SALES</t>
  </si>
  <si>
    <r>
      <rPr>
        <b/>
        <sz val="11"/>
        <color theme="5"/>
        <rFont val="Aptos Narrow"/>
        <family val="2"/>
        <scheme val="minor"/>
      </rPr>
      <t>Pergunta 3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Total de vendas de assinaturas do EA Play</t>
    </r>
  </si>
  <si>
    <t>Soma de EA Play Season Pass</t>
  </si>
  <si>
    <t>Soma de Minecraft Season Pass Price</t>
  </si>
  <si>
    <r>
      <rPr>
        <b/>
        <sz val="11"/>
        <color theme="5"/>
        <rFont val="Aptos Narrow"/>
        <family val="2"/>
        <scheme val="minor"/>
      </rPr>
      <t>Pergunta 4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Total de vendas de assinaturas do Minecraft Season Pass</t>
    </r>
  </si>
  <si>
    <t>Period: 01/06/2025 - 31/06/2025 | Update date: 17/06/2025</t>
  </si>
  <si>
    <r>
      <rPr>
        <b/>
        <sz val="11"/>
        <color theme="5"/>
        <rFont val="Aptos Narrow"/>
        <family val="2"/>
        <scheme val="minor"/>
      </rPr>
      <t>Pergunta 5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Total de vendas de assinaturas GAME PASS</t>
    </r>
  </si>
  <si>
    <t>Soma de Subscription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</si>
</sst>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8"/>
      <color rgb="FF22C55E"/>
      <name val="Arial Black"/>
      <family val="2"/>
    </font>
    <font>
      <b/>
      <sz val="36"/>
      <color rgb="FF22C55E"/>
      <name val="Arial Black"/>
      <family val="2"/>
    </font>
    <font>
      <sz val="36"/>
      <color rgb="FF22C55E"/>
      <name val="Arial Black"/>
      <family val="2"/>
    </font>
    <font>
      <sz val="3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/>
      <bottom style="medium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9" borderId="5" xfId="0" applyFill="1" applyBorder="1" applyAlignment="1">
      <alignment horizontal="left" vertical="center" indent="1"/>
    </xf>
    <xf numFmtId="0" fontId="0" fillId="9" borderId="0" xfId="0" applyFill="1" applyAlignment="1">
      <alignment horizontal="left" vertical="center" indent="1"/>
    </xf>
    <xf numFmtId="0" fontId="0" fillId="9" borderId="6" xfId="0" applyFill="1" applyBorder="1" applyAlignment="1">
      <alignment horizontal="left" vertical="center" indent="1"/>
    </xf>
    <xf numFmtId="0" fontId="0" fillId="9" borderId="0" xfId="0" applyFill="1" applyAlignment="1">
      <alignment horizontal="left" vertical="center" wrapText="1" indent="1"/>
    </xf>
    <xf numFmtId="0" fontId="0" fillId="9" borderId="6" xfId="0" applyFill="1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indent="1"/>
    </xf>
    <xf numFmtId="0" fontId="0" fillId="9" borderId="7" xfId="0" applyFill="1" applyBorder="1" applyAlignment="1">
      <alignment horizontal="left" vertical="center" indent="1"/>
    </xf>
    <xf numFmtId="0" fontId="0" fillId="9" borderId="8" xfId="0" applyFill="1" applyBorder="1" applyAlignment="1">
      <alignment horizontal="left" vertical="center" indent="1"/>
    </xf>
    <xf numFmtId="0" fontId="0" fillId="9" borderId="9" xfId="0" applyFill="1" applyBorder="1" applyAlignment="1">
      <alignment horizontal="left" vertical="center" inden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10" borderId="0" xfId="0" applyFont="1" applyFill="1"/>
    <xf numFmtId="0" fontId="10" fillId="0" borderId="0" xfId="0" applyFont="1"/>
    <xf numFmtId="0" fontId="10" fillId="4" borderId="0" xfId="0" applyFont="1" applyFill="1"/>
    <xf numFmtId="164" fontId="0" fillId="0" borderId="0" xfId="2" applyNumberFormat="1" applyFont="1"/>
    <xf numFmtId="0" fontId="0" fillId="7" borderId="0" xfId="0" applyFill="1" applyAlignment="1">
      <alignment horizontal="left"/>
    </xf>
    <xf numFmtId="0" fontId="7" fillId="0" borderId="0" xfId="0" applyFont="1"/>
    <xf numFmtId="164" fontId="7" fillId="0" borderId="0" xfId="2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 indent="1"/>
    </xf>
    <xf numFmtId="0" fontId="0" fillId="9" borderId="0" xfId="0" applyFill="1" applyAlignment="1">
      <alignment horizontal="left" vertical="center" wrapText="1" indent="1"/>
    </xf>
    <xf numFmtId="0" fontId="0" fillId="9" borderId="6" xfId="0" applyFill="1" applyBorder="1" applyAlignment="1">
      <alignment horizontal="left" vertical="center" wrapText="1" indent="1"/>
    </xf>
    <xf numFmtId="0" fontId="10" fillId="0" borderId="10" xfId="0" applyFont="1" applyBorder="1"/>
    <xf numFmtId="0" fontId="10" fillId="0" borderId="10" xfId="0" applyFont="1" applyBorder="1" applyAlignment="1">
      <alignment vertical="center"/>
    </xf>
    <xf numFmtId="0" fontId="11" fillId="0" borderId="10" xfId="1" applyFont="1" applyFill="1" applyBorder="1" applyAlignment="1">
      <alignment vertical="center"/>
    </xf>
    <xf numFmtId="0" fontId="12" fillId="0" borderId="10" xfId="1" applyFont="1" applyFill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</cellXfs>
  <cellStyles count="3">
    <cellStyle name="Moeda" xfId="2" builtinId="4"/>
    <cellStyle name="Normal" xfId="0" builtinId="0"/>
    <cellStyle name="Título 1" xfId="1" builtinId="16"/>
  </cellStyles>
  <dxfs count="3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z val="11"/>
        <color theme="0"/>
        <name val="Arial Black"/>
        <family val="2"/>
        <scheme val="none"/>
      </font>
      <border diagonalUp="0" diagonalDown="0">
        <left/>
        <right/>
        <top/>
        <bottom style="thin">
          <color theme="0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A20F608-8EC1-43E4-A5C9-C4CEA73B209B}">
      <tableStyleElement type="wholeTable" dxfId="21"/>
      <tableStyleElement type="headerRow" dxfId="20"/>
    </tableStyle>
  </tableStyles>
  <colors>
    <mruColors>
      <color rgb="FF2AE6B1"/>
      <color rgb="FF22C55E"/>
      <color rgb="FF9BC848"/>
      <color rgb="FFC13003"/>
      <color rgb="FF5BF6A8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85961485641044"/>
              <bgColor rgb="FF9BC84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XBOX.xlsx]C̳álculos!tbl_anual_total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Total Subscriptions Xbox Game</a:t>
            </a:r>
            <a:r>
              <a:rPr lang="en-US" i="1" baseline="0"/>
              <a:t> Pass</a:t>
            </a:r>
            <a:r>
              <a:rPr lang="en-US" i="1"/>
              <a:t>: GamePass + EA + Minecraft - Cupom Value*</a:t>
            </a:r>
          </a:p>
        </c:rich>
      </c:tx>
      <c:layout>
        <c:manualLayout>
          <c:xMode val="edge"/>
          <c:yMode val="edge"/>
          <c:x val="5.1701074812490824E-2"/>
          <c:y val="0.93133265103835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807974181631676E-2"/>
          <c:y val="3.5923160769329943E-2"/>
          <c:w val="0.94924640539602989"/>
          <c:h val="0.92736842871447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1836</c:v>
                </c:pt>
                <c:pt idx="1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3-421E-A95C-8324BE5A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68015"/>
        <c:axId val="1302658719"/>
      </c:barChart>
      <c:catAx>
        <c:axId val="1346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658719"/>
        <c:crosses val="autoZero"/>
        <c:auto val="1"/>
        <c:lblAlgn val="ctr"/>
        <c:lblOffset val="100"/>
        <c:noMultiLvlLbl val="0"/>
      </c:catAx>
      <c:valAx>
        <c:axId val="13026587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4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7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2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35718</xdr:colOff>
      <xdr:row>7</xdr:row>
      <xdr:rowOff>76201</xdr:rowOff>
    </xdr:from>
    <xdr:to>
      <xdr:col>0</xdr:col>
      <xdr:colOff>2464594</xdr:colOff>
      <xdr:row>14</xdr:row>
      <xdr:rowOff>35720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24844D1-7A1F-41FB-82E9-0FD851FF0856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1799772"/>
              <a:ext cx="2428876" cy="1547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12</xdr:col>
      <xdr:colOff>133350</xdr:colOff>
      <xdr:row>5</xdr:row>
      <xdr:rowOff>27215</xdr:rowOff>
    </xdr:from>
    <xdr:to>
      <xdr:col>17</xdr:col>
      <xdr:colOff>54428</xdr:colOff>
      <xdr:row>12</xdr:row>
      <xdr:rowOff>138738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3123D1CF-1E22-FDE7-7617-6331025A7F7B}"/>
            </a:ext>
          </a:extLst>
        </xdr:cNvPr>
        <xdr:cNvGrpSpPr/>
      </xdr:nvGrpSpPr>
      <xdr:grpSpPr>
        <a:xfrm>
          <a:off x="13468350" y="1282096"/>
          <a:ext cx="4804530" cy="1714142"/>
          <a:chOff x="10796588" y="1159668"/>
          <a:chExt cx="7108031" cy="1988344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7DE9D528-8EF1-6984-2D87-EA5FE59C6560}"/>
              </a:ext>
            </a:extLst>
          </xdr:cNvPr>
          <xdr:cNvSpPr/>
        </xdr:nvSpPr>
        <xdr:spPr>
          <a:xfrm>
            <a:off x="10796588" y="1338261"/>
            <a:ext cx="7096125" cy="1809751"/>
          </a:xfrm>
          <a:prstGeom prst="roundRect">
            <a:avLst>
              <a:gd name="adj" fmla="val 974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4400" b="1">
              <a:solidFill>
                <a:srgbClr val="2AE6B1"/>
              </a:solidFill>
            </a:endParaRPr>
          </a:p>
        </xdr:txBody>
      </xdr:sp>
      <xdr:sp macro="" textlink="C̳álculos!A37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557FA470-229C-0BA1-9AD1-76C570E31CF3}"/>
              </a:ext>
            </a:extLst>
          </xdr:cNvPr>
          <xdr:cNvSpPr/>
        </xdr:nvSpPr>
        <xdr:spPr>
          <a:xfrm>
            <a:off x="13070682" y="1774548"/>
            <a:ext cx="3940968" cy="1131093"/>
          </a:xfrm>
          <a:prstGeom prst="roundRect">
            <a:avLst>
              <a:gd name="adj" fmla="val 9746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DE1E17E-580F-4AAE-BCED-7FBE0089E6B3}" type="TxLink">
              <a:rPr lang="en-US" sz="3400" b="1" i="0" u="none" strike="noStrike">
                <a:solidFill>
                  <a:schemeClr val="bg1"/>
                </a:solidFill>
                <a:latin typeface="Aptos Narrow"/>
              </a:rPr>
              <a:pPr algn="ctr"/>
              <a:t>R$ 900,00</a:t>
            </a:fld>
            <a:endParaRPr lang="en-US" sz="3400" b="1" i="0" u="none" strike="noStrike">
              <a:solidFill>
                <a:schemeClr val="bg1"/>
              </a:solidFill>
              <a:latin typeface="Aptos Narrow"/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FB7A054D-CC1A-C56D-F36C-9A0F0CF39691}"/>
              </a:ext>
            </a:extLst>
          </xdr:cNvPr>
          <xdr:cNvSpPr/>
        </xdr:nvSpPr>
        <xdr:spPr>
          <a:xfrm>
            <a:off x="10796589" y="1159668"/>
            <a:ext cx="7108030" cy="41671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 i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</a:t>
            </a:r>
            <a:r>
              <a:rPr lang="en-US" sz="1800" b="1" i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SUBSCRIPTIONS</a:t>
            </a:r>
            <a:r>
              <a:rPr lang="en-US" sz="1600" b="1" i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600" b="1" i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MINECRAFT SEASON</a:t>
            </a:r>
            <a:r>
              <a:rPr lang="pt-BR" sz="1600" b="1" i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PASS</a:t>
            </a:r>
            <a:endParaRPr lang="pt-BR" sz="1600" b="1" i="1">
              <a:effectLst/>
            </a:endParaRPr>
          </a:p>
        </xdr:txBody>
      </xdr: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F3972E2A-640F-43F9-A78F-1E6EA1CEC8A8}"/>
              </a:ext>
            </a:extLst>
          </xdr:cNvPr>
          <xdr:cNvGrpSpPr/>
        </xdr:nvGrpSpPr>
        <xdr:grpSpPr>
          <a:xfrm>
            <a:off x="11213308" y="1963856"/>
            <a:ext cx="1549476" cy="752476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23E905A1-FC6D-D4C5-096D-90B7117182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6179A697-EEED-97FF-83A6-F5692DBAE0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12700</xdr:colOff>
      <xdr:row>13</xdr:row>
      <xdr:rowOff>203201</xdr:rowOff>
    </xdr:from>
    <xdr:to>
      <xdr:col>0</xdr:col>
      <xdr:colOff>2476500</xdr:colOff>
      <xdr:row>20</xdr:row>
      <xdr:rowOff>81643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Plan">
              <a:extLst>
                <a:ext uri="{FF2B5EF4-FFF2-40B4-BE49-F238E27FC236}">
                  <a16:creationId xmlns:a16="http://schemas.microsoft.com/office/drawing/2014/main" id="{0820F5A0-599A-46F0-A3AD-B34E66C1BADD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3287487"/>
              <a:ext cx="2463800" cy="1465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</xdr:col>
      <xdr:colOff>332337</xdr:colOff>
      <xdr:row>13</xdr:row>
      <xdr:rowOff>191352</xdr:rowOff>
    </xdr:from>
    <xdr:to>
      <xdr:col>17</xdr:col>
      <xdr:colOff>40822</xdr:colOff>
      <xdr:row>30</xdr:row>
      <xdr:rowOff>123582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B580146F-BA84-6196-8810-BE1C5ABDFB32}"/>
            </a:ext>
          </a:extLst>
        </xdr:cNvPr>
        <xdr:cNvGrpSpPr/>
      </xdr:nvGrpSpPr>
      <xdr:grpSpPr>
        <a:xfrm>
          <a:off x="2842099" y="3275638"/>
          <a:ext cx="15417175" cy="3787587"/>
          <a:chOff x="2981666" y="3767579"/>
          <a:chExt cx="13298037" cy="4639821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2C010CFF-EB8D-D5AB-9283-CDBBB5627F2E}"/>
              </a:ext>
            </a:extLst>
          </xdr:cNvPr>
          <xdr:cNvGrpSpPr/>
        </xdr:nvGrpSpPr>
        <xdr:grpSpPr>
          <a:xfrm>
            <a:off x="2981666" y="3767579"/>
            <a:ext cx="13298037" cy="4639821"/>
            <a:chOff x="2976563" y="3386137"/>
            <a:chExt cx="7108030" cy="4640858"/>
          </a:xfrm>
        </xdr:grpSpPr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58A826DF-6957-7CFF-69D7-67BAA3EC4333}"/>
                </a:ext>
              </a:extLst>
            </xdr:cNvPr>
            <xdr:cNvGrpSpPr/>
          </xdr:nvGrpSpPr>
          <xdr:grpSpPr>
            <a:xfrm>
              <a:off x="2986252" y="3621685"/>
              <a:ext cx="7096125" cy="4405310"/>
              <a:chOff x="2164720" y="895153"/>
              <a:chExt cx="7096125" cy="4405311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0940C86A-424D-29A1-58C7-FCB436BDE980}"/>
                  </a:ext>
                </a:extLst>
              </xdr:cNvPr>
              <xdr:cNvSpPr/>
            </xdr:nvSpPr>
            <xdr:spPr>
              <a:xfrm>
                <a:off x="2164720" y="895153"/>
                <a:ext cx="7096125" cy="4405311"/>
              </a:xfrm>
              <a:prstGeom prst="roundRect">
                <a:avLst>
                  <a:gd name="adj" fmla="val 5141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22DFD2F9-A03E-43E2-9897-49966AB737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38892" y="1148743"/>
              <a:ext cx="6815136" cy="408502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32" name="Retângulo: Cantos Superiores Arredondados 31">
              <a:extLst>
                <a:ext uri="{FF2B5EF4-FFF2-40B4-BE49-F238E27FC236}">
                  <a16:creationId xmlns:a16="http://schemas.microsoft.com/office/drawing/2014/main" id="{22C1131B-08A9-4DA1-AB8B-E270E22DC4B9}"/>
                </a:ext>
              </a:extLst>
            </xdr:cNvPr>
            <xdr:cNvSpPr/>
          </xdr:nvSpPr>
          <xdr:spPr>
            <a:xfrm>
              <a:off x="2976563" y="3386137"/>
              <a:ext cx="7108030" cy="41671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1">
                  <a:solidFill>
                    <a:schemeClr val="lt1"/>
                  </a:solidFill>
                  <a:effectLst/>
                  <a:latin typeface="Arial Black" panose="020B0A04020102020204" pitchFamily="34" charset="0"/>
                  <a:ea typeface="+mn-ea"/>
                  <a:cs typeface="+mn-cs"/>
                </a:rPr>
                <a:t>TOTAL SUBSCRIPTIONS XBOX</a:t>
              </a:r>
              <a:r>
                <a:rPr lang="en-US" sz="1800" b="1" baseline="0">
                  <a:solidFill>
                    <a:schemeClr val="lt1"/>
                  </a:solidFill>
                  <a:effectLst/>
                  <a:latin typeface="Arial Black" panose="020B0A04020102020204" pitchFamily="34" charset="0"/>
                  <a:ea typeface="+mn-ea"/>
                  <a:cs typeface="+mn-cs"/>
                </a:rPr>
                <a:t> GAME PASS - </a:t>
              </a:r>
              <a:r>
                <a:rPr lang="en-US" sz="1800" b="1" i="1" baseline="0">
                  <a:solidFill>
                    <a:schemeClr val="lt1"/>
                  </a:solidFill>
                  <a:effectLst/>
                  <a:latin typeface="Arial Black" panose="020B0A04020102020204" pitchFamily="34" charset="0"/>
                  <a:ea typeface="+mn-ea"/>
                  <a:cs typeface="+mn-cs"/>
                </a:rPr>
                <a:t>Auto Renewal</a:t>
              </a:r>
            </a:p>
          </xdr:txBody>
        </xdr:sp>
      </xdr:grpSp>
      <xdr:sp macro="" textlink="C̳álculos!A13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5738C572-0F83-A5DD-BDD2-FD553C7D8CA9}"/>
              </a:ext>
            </a:extLst>
          </xdr:cNvPr>
          <xdr:cNvSpPr/>
        </xdr:nvSpPr>
        <xdr:spPr>
          <a:xfrm>
            <a:off x="13117286" y="3810000"/>
            <a:ext cx="3089729" cy="353786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19DE3A3F-9F80-4ECC-87C1-8C2E6A205703}" type="TxLink">
              <a:rPr lang="en-US" sz="2000" b="0" i="0" u="none" strike="noStrike">
                <a:solidFill>
                  <a:schemeClr val="bg1"/>
                </a:solidFill>
                <a:latin typeface="Arial Black" panose="020B0A04020102020204" pitchFamily="34" charset="0"/>
              </a:rPr>
              <a:pPr algn="r"/>
              <a:t>R$ 2.421,00</a:t>
            </a:fld>
            <a:endParaRPr lang="pt-BR" sz="20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 editAs="absolute">
    <xdr:from>
      <xdr:col>1</xdr:col>
      <xdr:colOff>367394</xdr:colOff>
      <xdr:row>5</xdr:row>
      <xdr:rowOff>27215</xdr:rowOff>
    </xdr:from>
    <xdr:to>
      <xdr:col>6</xdr:col>
      <xdr:colOff>615043</xdr:colOff>
      <xdr:row>12</xdr:row>
      <xdr:rowOff>138738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19C39F2A-BB9A-15B3-5AF4-237E4AFB6C74}"/>
            </a:ext>
          </a:extLst>
        </xdr:cNvPr>
        <xdr:cNvGrpSpPr/>
      </xdr:nvGrpSpPr>
      <xdr:grpSpPr>
        <a:xfrm>
          <a:off x="2877156" y="1282096"/>
          <a:ext cx="4813601" cy="1714142"/>
          <a:chOff x="16638136" y="1337423"/>
          <a:chExt cx="6324106" cy="2094243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274D4400-13A2-45E2-9982-E38322416F47}"/>
              </a:ext>
            </a:extLst>
          </xdr:cNvPr>
          <xdr:cNvGrpSpPr/>
        </xdr:nvGrpSpPr>
        <xdr:grpSpPr>
          <a:xfrm>
            <a:off x="16638136" y="1337423"/>
            <a:ext cx="6324106" cy="2094243"/>
            <a:chOff x="10796588" y="1159668"/>
            <a:chExt cx="7108031" cy="1988344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A697EE74-0323-F007-0327-6FED4FCF8E15}"/>
                </a:ext>
              </a:extLst>
            </xdr:cNvPr>
            <xdr:cNvSpPr/>
          </xdr:nvSpPr>
          <xdr:spPr>
            <a:xfrm>
              <a:off x="10796588" y="1338261"/>
              <a:ext cx="7096125" cy="1809751"/>
            </a:xfrm>
            <a:prstGeom prst="roundRect">
              <a:avLst>
                <a:gd name="adj" fmla="val 974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4400" b="1">
                <a:solidFill>
                  <a:srgbClr val="2AE6B1"/>
                </a:solidFill>
              </a:endParaRPr>
            </a:p>
          </xdr:txBody>
        </xdr:sp>
        <xdr:sp macro="" textlink="C̳álculos!A49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F1FB5DEC-B026-7458-B20D-05A3C0D1704D}"/>
                </a:ext>
              </a:extLst>
            </xdr:cNvPr>
            <xdr:cNvSpPr/>
          </xdr:nvSpPr>
          <xdr:spPr>
            <a:xfrm>
              <a:off x="13070682" y="1774548"/>
              <a:ext cx="3940968" cy="1131093"/>
            </a:xfrm>
            <a:prstGeom prst="roundRect">
              <a:avLst>
                <a:gd name="adj" fmla="val 9746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DC42E3B-1D9C-466A-9352-73499FDA7626}" type="TxLink">
                <a:rPr lang="en-US" sz="3400" b="1" i="0" u="none" strike="noStrike">
                  <a:solidFill>
                    <a:schemeClr val="bg1"/>
                  </a:solidFill>
                  <a:latin typeface="Aptos Narrow"/>
                </a:rPr>
                <a:t>R$ 675,00</a:t>
              </a:fld>
              <a:endParaRPr lang="en-US" sz="3400" b="1" i="0" u="none" strike="noStrike">
                <a:solidFill>
                  <a:schemeClr val="bg1"/>
                </a:solidFill>
                <a:latin typeface="Aptos Narrow"/>
              </a:endParaRPr>
            </a:p>
          </xdr:txBody>
        </xdr:sp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622AC8DC-CFE0-BB02-0955-4D0CB6CC0648}"/>
                </a:ext>
              </a:extLst>
            </xdr:cNvPr>
            <xdr:cNvSpPr/>
          </xdr:nvSpPr>
          <xdr:spPr>
            <a:xfrm>
              <a:off x="10796589" y="1159668"/>
              <a:ext cx="7108030" cy="41671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1" i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TOTAL SUBSCRIPTIONS </a:t>
              </a:r>
              <a:r>
                <a:rPr lang="pt-BR" sz="1800" b="1" i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GAME</a:t>
              </a:r>
              <a:r>
                <a:rPr lang="pt-BR" sz="1800" b="1" i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PASS</a:t>
              </a:r>
              <a:endParaRPr lang="pt-BR" sz="1800" b="1" i="1">
                <a:effectLst/>
              </a:endParaRPr>
            </a:p>
          </xdr:txBody>
        </xdr:sp>
      </xdr:grpSp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F1918AA3-5E5E-45BC-B2E5-8B31F58B0E8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188" t="9318" r="73598" b="11479"/>
          <a:stretch>
            <a:fillRect/>
          </a:stretch>
        </xdr:blipFill>
        <xdr:spPr>
          <a:xfrm>
            <a:off x="17025257" y="1790357"/>
            <a:ext cx="1172369" cy="1542161"/>
          </a:xfrm>
          <a:prstGeom prst="rect">
            <a:avLst/>
          </a:prstGeom>
        </xdr:spPr>
      </xdr:pic>
    </xdr:grpSp>
    <xdr:clientData/>
  </xdr:twoCellAnchor>
  <xdr:twoCellAnchor editAs="absolute">
    <xdr:from>
      <xdr:col>7</xdr:col>
      <xdr:colOff>54937</xdr:colOff>
      <xdr:row>5</xdr:row>
      <xdr:rowOff>27466</xdr:rowOff>
    </xdr:from>
    <xdr:to>
      <xdr:col>11</xdr:col>
      <xdr:colOff>693456</xdr:colOff>
      <xdr:row>12</xdr:row>
      <xdr:rowOff>138488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1D4585A6-4350-3C72-3043-A96861371FF7}"/>
            </a:ext>
          </a:extLst>
        </xdr:cNvPr>
        <xdr:cNvGrpSpPr/>
      </xdr:nvGrpSpPr>
      <xdr:grpSpPr>
        <a:xfrm>
          <a:off x="8173866" y="1282347"/>
          <a:ext cx="4811376" cy="1713641"/>
          <a:chOff x="8586497" y="1380774"/>
          <a:chExt cx="4775090" cy="1743879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535E8B38-B021-C99C-4A00-2A10075FCE58}"/>
              </a:ext>
            </a:extLst>
          </xdr:cNvPr>
          <xdr:cNvGrpSpPr/>
        </xdr:nvGrpSpPr>
        <xdr:grpSpPr>
          <a:xfrm>
            <a:off x="8586497" y="1380774"/>
            <a:ext cx="4775090" cy="1743879"/>
            <a:chOff x="2988469" y="1154906"/>
            <a:chExt cx="7108031" cy="1988344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E4E04806-5F49-E2E0-AE65-323B43B91ED5}"/>
                </a:ext>
              </a:extLst>
            </xdr:cNvPr>
            <xdr:cNvGrpSpPr/>
          </xdr:nvGrpSpPr>
          <xdr:grpSpPr>
            <a:xfrm>
              <a:off x="2988469" y="1333499"/>
              <a:ext cx="7096125" cy="1809751"/>
              <a:chOff x="2988469" y="1476374"/>
              <a:chExt cx="7096125" cy="1809751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7BBFDCF0-D356-48AF-B06F-4173204B138A}"/>
                  </a:ext>
                </a:extLst>
              </xdr:cNvPr>
              <xdr:cNvSpPr/>
            </xdr:nvSpPr>
            <xdr:spPr>
              <a:xfrm>
                <a:off x="2988469" y="1476374"/>
                <a:ext cx="7096125" cy="1809751"/>
              </a:xfrm>
              <a:prstGeom prst="roundRect">
                <a:avLst>
                  <a:gd name="adj" fmla="val 974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4400" b="1">
                  <a:solidFill>
                    <a:srgbClr val="2AE6B1"/>
                  </a:solidFill>
                </a:endParaRPr>
              </a:p>
            </xdr:txBody>
          </xdr:sp>
          <xdr:sp macro="" textlink="C̳álculos!A25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8EAE5C85-59A2-4EC5-89EB-E7F22E564C53}"/>
                  </a:ext>
                </a:extLst>
              </xdr:cNvPr>
              <xdr:cNvSpPr/>
            </xdr:nvSpPr>
            <xdr:spPr>
              <a:xfrm>
                <a:off x="5262563" y="1912661"/>
                <a:ext cx="3940968" cy="1131093"/>
              </a:xfrm>
              <a:prstGeom prst="roundRect">
                <a:avLst>
                  <a:gd name="adj" fmla="val 9746"/>
                </a:avLst>
              </a:prstGeom>
              <a:solidFill>
                <a:srgbClr val="C13003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indent="0" algn="ctr"/>
                <a:fld id="{B2D08C81-1C1D-4201-B972-1DCBC5E1A588}" type="TxLink">
                  <a:rPr lang="en-US" sz="3400" b="1" i="0" u="none" strike="noStrike">
                    <a:solidFill>
                      <a:schemeClr val="bg1"/>
                    </a:solidFill>
                    <a:latin typeface="Aptos Narrow"/>
                    <a:ea typeface="+mn-ea"/>
                    <a:cs typeface="+mn-cs"/>
                  </a:rPr>
                  <a:pPr marL="0" indent="0" algn="ctr"/>
                  <a:t>R$ 1.350,00</a:t>
                </a:fld>
                <a:endParaRPr lang="en-US" sz="3400" b="1" i="0" u="none" strike="noStrike">
                  <a:solidFill>
                    <a:schemeClr val="bg1"/>
                  </a:solidFill>
                  <a:latin typeface="Aptos Narrow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A6123FED-30DE-861E-2314-21442467ED70}"/>
                </a:ext>
              </a:extLst>
            </xdr:cNvPr>
            <xdr:cNvSpPr/>
          </xdr:nvSpPr>
          <xdr:spPr>
            <a:xfrm>
              <a:off x="2988470" y="1154906"/>
              <a:ext cx="7108030" cy="41671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1" i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TOTAL </a:t>
              </a:r>
              <a:r>
                <a:rPr lang="en-US" sz="2000" b="1" i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SUBSCRIPTIONS</a:t>
              </a:r>
              <a:r>
                <a:rPr lang="en-US" sz="1800" b="1" i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EA PLAY SEASON PASS</a:t>
              </a:r>
              <a:endParaRPr lang="pt-BR" sz="1800" b="1" i="1">
                <a:effectLst/>
              </a:endParaRPr>
            </a:p>
          </xdr:txBody>
        </xdr:sp>
      </xdr:grp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1527E102-2B77-4F27-9D46-7B5E25E093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49783" y="1816203"/>
            <a:ext cx="1219200" cy="121920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571499</xdr:colOff>
      <xdr:row>0</xdr:row>
      <xdr:rowOff>178253</xdr:rowOff>
    </xdr:from>
    <xdr:to>
      <xdr:col>0</xdr:col>
      <xdr:colOff>2013856</xdr:colOff>
      <xdr:row>6</xdr:row>
      <xdr:rowOff>137431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BBDBFF1E-31EA-48CD-A82D-DDAA0010EAB5}"/>
            </a:ext>
          </a:extLst>
        </xdr:cNvPr>
        <xdr:cNvSpPr/>
      </xdr:nvSpPr>
      <xdr:spPr>
        <a:xfrm>
          <a:off x="571499" y="178253"/>
          <a:ext cx="1442357" cy="144235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del" refreshedDate="45825.474254050925" createdVersion="8" refreshedVersion="8" minRefreshableVersion="3" recordCount="295" xr:uid="{1D5BB7EB-E137-4DC7-AA7C-9215B8A779A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5981060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x v="0"/>
    <x v="0"/>
  </r>
  <r>
    <n v="3232"/>
    <x v="1"/>
    <x v="1"/>
    <d v="2024-01-15T00:00:00"/>
    <x v="1"/>
    <n v="5"/>
    <x v="1"/>
    <s v="No"/>
    <x v="1"/>
    <s v="No"/>
    <n v="0"/>
    <x v="1"/>
    <x v="1"/>
  </r>
  <r>
    <n v="3233"/>
    <x v="2"/>
    <x v="2"/>
    <d v="2024-02-10T00:00:00"/>
    <x v="0"/>
    <n v="10"/>
    <x v="2"/>
    <s v="No"/>
    <x v="1"/>
    <s v="Yes"/>
    <n v="20"/>
    <x v="2"/>
    <x v="2"/>
  </r>
  <r>
    <n v="3234"/>
    <x v="3"/>
    <x v="0"/>
    <d v="2024-02-20T00:00:00"/>
    <x v="1"/>
    <n v="15"/>
    <x v="0"/>
    <s v="Yes"/>
    <x v="0"/>
    <s v="Yes"/>
    <n v="20"/>
    <x v="3"/>
    <x v="3"/>
  </r>
  <r>
    <n v="3235"/>
    <x v="4"/>
    <x v="1"/>
    <d v="2024-03-05T00:00:00"/>
    <x v="0"/>
    <n v="5"/>
    <x v="0"/>
    <s v="No"/>
    <x v="1"/>
    <s v="No"/>
    <n v="0"/>
    <x v="4"/>
    <x v="4"/>
  </r>
  <r>
    <n v="3236"/>
    <x v="5"/>
    <x v="2"/>
    <d v="2024-03-02T00:00:00"/>
    <x v="1"/>
    <n v="10"/>
    <x v="0"/>
    <s v="No"/>
    <x v="1"/>
    <s v="Yes"/>
    <n v="20"/>
    <x v="5"/>
    <x v="5"/>
  </r>
  <r>
    <n v="3237"/>
    <x v="6"/>
    <x v="0"/>
    <d v="2024-03-03T00:00:00"/>
    <x v="0"/>
    <n v="15"/>
    <x v="2"/>
    <s v="Yes"/>
    <x v="0"/>
    <s v="Yes"/>
    <n v="20"/>
    <x v="2"/>
    <x v="6"/>
  </r>
  <r>
    <n v="3238"/>
    <x v="7"/>
    <x v="1"/>
    <d v="2024-03-04T00:00:00"/>
    <x v="0"/>
    <n v="5"/>
    <x v="1"/>
    <s v="No"/>
    <x v="1"/>
    <s v="No"/>
    <n v="0"/>
    <x v="1"/>
    <x v="1"/>
  </r>
  <r>
    <n v="3239"/>
    <x v="8"/>
    <x v="0"/>
    <d v="2024-03-05T00:00:00"/>
    <x v="1"/>
    <n v="15"/>
    <x v="0"/>
    <s v="Yes"/>
    <x v="0"/>
    <s v="Yes"/>
    <n v="20"/>
    <x v="0"/>
    <x v="0"/>
  </r>
  <r>
    <n v="3240"/>
    <x v="9"/>
    <x v="2"/>
    <d v="2024-03-06T00:00:00"/>
    <x v="0"/>
    <n v="10"/>
    <x v="2"/>
    <s v="No"/>
    <x v="1"/>
    <s v="Yes"/>
    <n v="20"/>
    <x v="6"/>
    <x v="7"/>
  </r>
  <r>
    <n v="3241"/>
    <x v="10"/>
    <x v="1"/>
    <d v="2024-03-07T00:00:00"/>
    <x v="1"/>
    <n v="5"/>
    <x v="0"/>
    <s v="No"/>
    <x v="1"/>
    <s v="No"/>
    <n v="0"/>
    <x v="4"/>
    <x v="4"/>
  </r>
  <r>
    <n v="3242"/>
    <x v="11"/>
    <x v="0"/>
    <d v="2024-03-08T00:00:00"/>
    <x v="0"/>
    <n v="15"/>
    <x v="1"/>
    <s v="Yes"/>
    <x v="0"/>
    <s v="Yes"/>
    <n v="20"/>
    <x v="7"/>
    <x v="8"/>
  </r>
  <r>
    <n v="3243"/>
    <x v="12"/>
    <x v="2"/>
    <d v="2024-03-09T00:00:00"/>
    <x v="1"/>
    <n v="10"/>
    <x v="0"/>
    <s v="No"/>
    <x v="1"/>
    <s v="Yes"/>
    <n v="20"/>
    <x v="2"/>
    <x v="2"/>
  </r>
  <r>
    <n v="3244"/>
    <x v="13"/>
    <x v="1"/>
    <d v="2024-03-10T00:00:00"/>
    <x v="0"/>
    <n v="5"/>
    <x v="2"/>
    <s v="No"/>
    <x v="1"/>
    <s v="No"/>
    <n v="0"/>
    <x v="1"/>
    <x v="1"/>
  </r>
  <r>
    <n v="3245"/>
    <x v="14"/>
    <x v="0"/>
    <d v="2024-03-11T00:00:00"/>
    <x v="1"/>
    <n v="15"/>
    <x v="0"/>
    <s v="Yes"/>
    <x v="0"/>
    <s v="Yes"/>
    <n v="20"/>
    <x v="8"/>
    <x v="9"/>
  </r>
  <r>
    <n v="3246"/>
    <x v="15"/>
    <x v="2"/>
    <d v="2024-03-12T00:00:00"/>
    <x v="0"/>
    <n v="10"/>
    <x v="1"/>
    <s v="No"/>
    <x v="1"/>
    <s v="Yes"/>
    <n v="20"/>
    <x v="9"/>
    <x v="10"/>
  </r>
  <r>
    <n v="3247"/>
    <x v="16"/>
    <x v="1"/>
    <d v="2024-03-13T00:00:00"/>
    <x v="1"/>
    <n v="5"/>
    <x v="0"/>
    <s v="No"/>
    <x v="1"/>
    <s v="No"/>
    <n v="0"/>
    <x v="5"/>
    <x v="11"/>
  </r>
  <r>
    <n v="3248"/>
    <x v="17"/>
    <x v="0"/>
    <d v="2024-03-14T00:00:00"/>
    <x v="0"/>
    <n v="15"/>
    <x v="2"/>
    <s v="Yes"/>
    <x v="0"/>
    <s v="Yes"/>
    <n v="20"/>
    <x v="10"/>
    <x v="12"/>
  </r>
  <r>
    <n v="3249"/>
    <x v="18"/>
    <x v="2"/>
    <d v="2024-03-15T00:00:00"/>
    <x v="1"/>
    <n v="10"/>
    <x v="0"/>
    <s v="No"/>
    <x v="1"/>
    <s v="Yes"/>
    <n v="20"/>
    <x v="0"/>
    <x v="13"/>
  </r>
  <r>
    <n v="3250"/>
    <x v="19"/>
    <x v="1"/>
    <d v="2024-03-16T00:00:00"/>
    <x v="0"/>
    <n v="5"/>
    <x v="1"/>
    <s v="No"/>
    <x v="1"/>
    <s v="No"/>
    <n v="0"/>
    <x v="1"/>
    <x v="1"/>
  </r>
  <r>
    <n v="3251"/>
    <x v="20"/>
    <x v="0"/>
    <d v="2024-03-17T00:00:00"/>
    <x v="1"/>
    <n v="15"/>
    <x v="0"/>
    <s v="Yes"/>
    <x v="0"/>
    <s v="Yes"/>
    <n v="20"/>
    <x v="3"/>
    <x v="3"/>
  </r>
  <r>
    <n v="3252"/>
    <x v="21"/>
    <x v="2"/>
    <d v="2024-03-18T00:00:00"/>
    <x v="0"/>
    <n v="10"/>
    <x v="2"/>
    <s v="No"/>
    <x v="1"/>
    <s v="Yes"/>
    <n v="20"/>
    <x v="6"/>
    <x v="7"/>
  </r>
  <r>
    <n v="3253"/>
    <x v="22"/>
    <x v="1"/>
    <d v="2024-03-19T00:00:00"/>
    <x v="1"/>
    <n v="5"/>
    <x v="0"/>
    <s v="No"/>
    <x v="1"/>
    <s v="No"/>
    <n v="0"/>
    <x v="4"/>
    <x v="4"/>
  </r>
  <r>
    <n v="3254"/>
    <x v="23"/>
    <x v="0"/>
    <d v="2024-03-20T00:00:00"/>
    <x v="0"/>
    <n v="15"/>
    <x v="1"/>
    <s v="Yes"/>
    <x v="0"/>
    <s v="Yes"/>
    <n v="20"/>
    <x v="7"/>
    <x v="8"/>
  </r>
  <r>
    <n v="3255"/>
    <x v="24"/>
    <x v="2"/>
    <d v="2024-03-21T00:00:00"/>
    <x v="1"/>
    <n v="10"/>
    <x v="0"/>
    <s v="No"/>
    <x v="1"/>
    <s v="Yes"/>
    <n v="20"/>
    <x v="2"/>
    <x v="2"/>
  </r>
  <r>
    <n v="3256"/>
    <x v="25"/>
    <x v="1"/>
    <d v="2024-03-22T00:00:00"/>
    <x v="0"/>
    <n v="5"/>
    <x v="2"/>
    <s v="No"/>
    <x v="1"/>
    <s v="No"/>
    <n v="0"/>
    <x v="1"/>
    <x v="1"/>
  </r>
  <r>
    <n v="3257"/>
    <x v="26"/>
    <x v="0"/>
    <d v="2024-03-23T00:00:00"/>
    <x v="1"/>
    <n v="15"/>
    <x v="0"/>
    <s v="Yes"/>
    <x v="0"/>
    <s v="Yes"/>
    <n v="20"/>
    <x v="0"/>
    <x v="0"/>
  </r>
  <r>
    <n v="3258"/>
    <x v="27"/>
    <x v="2"/>
    <d v="2024-03-24T00:00:00"/>
    <x v="0"/>
    <n v="10"/>
    <x v="1"/>
    <s v="No"/>
    <x v="1"/>
    <s v="Yes"/>
    <n v="20"/>
    <x v="6"/>
    <x v="7"/>
  </r>
  <r>
    <n v="3259"/>
    <x v="28"/>
    <x v="1"/>
    <d v="2024-03-25T00:00:00"/>
    <x v="1"/>
    <n v="5"/>
    <x v="0"/>
    <s v="No"/>
    <x v="1"/>
    <s v="No"/>
    <n v="0"/>
    <x v="4"/>
    <x v="4"/>
  </r>
  <r>
    <n v="3260"/>
    <x v="29"/>
    <x v="0"/>
    <d v="2024-03-26T00:00:00"/>
    <x v="0"/>
    <n v="15"/>
    <x v="2"/>
    <s v="Yes"/>
    <x v="0"/>
    <s v="Yes"/>
    <n v="20"/>
    <x v="10"/>
    <x v="12"/>
  </r>
  <r>
    <n v="3261"/>
    <x v="30"/>
    <x v="2"/>
    <d v="2024-03-27T00:00:00"/>
    <x v="1"/>
    <n v="10"/>
    <x v="0"/>
    <s v="No"/>
    <x v="1"/>
    <s v="Yes"/>
    <n v="20"/>
    <x v="2"/>
    <x v="2"/>
  </r>
  <r>
    <n v="3262"/>
    <x v="31"/>
    <x v="1"/>
    <d v="2024-03-28T00:00:00"/>
    <x v="0"/>
    <n v="5"/>
    <x v="1"/>
    <s v="No"/>
    <x v="1"/>
    <s v="No"/>
    <n v="0"/>
    <x v="1"/>
    <x v="1"/>
  </r>
  <r>
    <n v="3263"/>
    <x v="32"/>
    <x v="0"/>
    <d v="2024-03-29T00:00:00"/>
    <x v="1"/>
    <n v="15"/>
    <x v="0"/>
    <s v="Yes"/>
    <x v="0"/>
    <s v="Yes"/>
    <n v="20"/>
    <x v="3"/>
    <x v="3"/>
  </r>
  <r>
    <n v="3264"/>
    <x v="33"/>
    <x v="2"/>
    <d v="2024-03-30T00:00:00"/>
    <x v="0"/>
    <n v="10"/>
    <x v="2"/>
    <s v="No"/>
    <x v="1"/>
    <s v="Yes"/>
    <n v="20"/>
    <x v="6"/>
    <x v="7"/>
  </r>
  <r>
    <n v="3265"/>
    <x v="34"/>
    <x v="1"/>
    <d v="2024-03-31T00:00:00"/>
    <x v="1"/>
    <n v="5"/>
    <x v="0"/>
    <s v="No"/>
    <x v="1"/>
    <s v="No"/>
    <n v="0"/>
    <x v="4"/>
    <x v="4"/>
  </r>
  <r>
    <n v="3266"/>
    <x v="35"/>
    <x v="1"/>
    <d v="2024-04-01T00:00:00"/>
    <x v="0"/>
    <n v="5"/>
    <x v="0"/>
    <s v="No"/>
    <x v="1"/>
    <s v="No"/>
    <n v="0"/>
    <x v="1"/>
    <x v="1"/>
  </r>
  <r>
    <n v="3267"/>
    <x v="36"/>
    <x v="0"/>
    <d v="2024-04-02T00:00:00"/>
    <x v="1"/>
    <n v="15"/>
    <x v="2"/>
    <s v="Yes"/>
    <x v="0"/>
    <s v="Yes"/>
    <n v="20"/>
    <x v="10"/>
    <x v="12"/>
  </r>
  <r>
    <n v="3268"/>
    <x v="37"/>
    <x v="2"/>
    <d v="2024-04-03T00:00:00"/>
    <x v="0"/>
    <n v="10"/>
    <x v="1"/>
    <s v="No"/>
    <x v="1"/>
    <s v="Yes"/>
    <n v="20"/>
    <x v="2"/>
    <x v="2"/>
  </r>
  <r>
    <n v="3269"/>
    <x v="38"/>
    <x v="1"/>
    <d v="2024-04-04T00:00:00"/>
    <x v="1"/>
    <n v="5"/>
    <x v="2"/>
    <s v="No"/>
    <x v="1"/>
    <s v="No"/>
    <n v="0"/>
    <x v="4"/>
    <x v="4"/>
  </r>
  <r>
    <n v="3270"/>
    <x v="39"/>
    <x v="0"/>
    <d v="2024-04-05T00:00:00"/>
    <x v="0"/>
    <n v="15"/>
    <x v="0"/>
    <s v="Yes"/>
    <x v="0"/>
    <s v="Yes"/>
    <n v="20"/>
    <x v="6"/>
    <x v="14"/>
  </r>
  <r>
    <n v="3271"/>
    <x v="40"/>
    <x v="2"/>
    <d v="2024-04-06T00:00:00"/>
    <x v="1"/>
    <n v="10"/>
    <x v="0"/>
    <s v="No"/>
    <x v="1"/>
    <s v="Yes"/>
    <n v="20"/>
    <x v="0"/>
    <x v="13"/>
  </r>
  <r>
    <n v="3272"/>
    <x v="41"/>
    <x v="1"/>
    <d v="2024-04-07T00:00:00"/>
    <x v="0"/>
    <n v="5"/>
    <x v="1"/>
    <s v="No"/>
    <x v="1"/>
    <s v="No"/>
    <n v="0"/>
    <x v="1"/>
    <x v="1"/>
  </r>
  <r>
    <n v="3273"/>
    <x v="42"/>
    <x v="0"/>
    <d v="2024-04-08T00:00:00"/>
    <x v="1"/>
    <n v="15"/>
    <x v="2"/>
    <s v="Yes"/>
    <x v="0"/>
    <s v="Yes"/>
    <n v="20"/>
    <x v="7"/>
    <x v="8"/>
  </r>
  <r>
    <n v="3274"/>
    <x v="43"/>
    <x v="2"/>
    <d v="2024-04-09T00:00:00"/>
    <x v="0"/>
    <n v="10"/>
    <x v="2"/>
    <s v="No"/>
    <x v="1"/>
    <s v="Yes"/>
    <n v="20"/>
    <x v="9"/>
    <x v="10"/>
  </r>
  <r>
    <n v="3275"/>
    <x v="44"/>
    <x v="1"/>
    <d v="2024-04-10T00:00:00"/>
    <x v="1"/>
    <n v="5"/>
    <x v="0"/>
    <s v="No"/>
    <x v="1"/>
    <s v="No"/>
    <n v="0"/>
    <x v="5"/>
    <x v="11"/>
  </r>
  <r>
    <n v="3276"/>
    <x v="45"/>
    <x v="0"/>
    <d v="2024-04-11T00:00:00"/>
    <x v="0"/>
    <n v="15"/>
    <x v="1"/>
    <s v="Yes"/>
    <x v="0"/>
    <s v="Yes"/>
    <n v="20"/>
    <x v="0"/>
    <x v="0"/>
  </r>
  <r>
    <n v="3277"/>
    <x v="46"/>
    <x v="2"/>
    <d v="2024-04-12T00:00:00"/>
    <x v="1"/>
    <n v="10"/>
    <x v="0"/>
    <s v="No"/>
    <x v="1"/>
    <s v="Yes"/>
    <n v="20"/>
    <x v="2"/>
    <x v="2"/>
  </r>
  <r>
    <n v="3278"/>
    <x v="47"/>
    <x v="1"/>
    <d v="2024-04-13T00:00:00"/>
    <x v="0"/>
    <n v="5"/>
    <x v="2"/>
    <s v="No"/>
    <x v="1"/>
    <s v="No"/>
    <n v="0"/>
    <x v="1"/>
    <x v="1"/>
  </r>
  <r>
    <n v="3279"/>
    <x v="48"/>
    <x v="0"/>
    <d v="2024-04-14T00:00:00"/>
    <x v="1"/>
    <n v="15"/>
    <x v="0"/>
    <s v="Yes"/>
    <x v="0"/>
    <s v="Yes"/>
    <n v="20"/>
    <x v="3"/>
    <x v="3"/>
  </r>
  <r>
    <n v="3280"/>
    <x v="49"/>
    <x v="2"/>
    <d v="2024-04-15T00:00:00"/>
    <x v="0"/>
    <n v="10"/>
    <x v="1"/>
    <s v="No"/>
    <x v="1"/>
    <s v="Yes"/>
    <n v="20"/>
    <x v="6"/>
    <x v="7"/>
  </r>
  <r>
    <n v="3281"/>
    <x v="50"/>
    <x v="1"/>
    <d v="2024-04-16T00:00:00"/>
    <x v="1"/>
    <n v="5"/>
    <x v="0"/>
    <s v="No"/>
    <x v="1"/>
    <s v="No"/>
    <n v="0"/>
    <x v="4"/>
    <x v="4"/>
  </r>
  <r>
    <n v="3282"/>
    <x v="51"/>
    <x v="0"/>
    <d v="2024-04-17T00:00:00"/>
    <x v="0"/>
    <n v="15"/>
    <x v="2"/>
    <s v="Yes"/>
    <x v="0"/>
    <s v="Yes"/>
    <n v="20"/>
    <x v="10"/>
    <x v="12"/>
  </r>
  <r>
    <n v="3283"/>
    <x v="52"/>
    <x v="2"/>
    <d v="2024-04-18T00:00:00"/>
    <x v="1"/>
    <n v="10"/>
    <x v="0"/>
    <s v="No"/>
    <x v="1"/>
    <s v="Yes"/>
    <n v="20"/>
    <x v="2"/>
    <x v="2"/>
  </r>
  <r>
    <n v="3284"/>
    <x v="53"/>
    <x v="1"/>
    <d v="2024-04-19T00:00:00"/>
    <x v="0"/>
    <n v="5"/>
    <x v="1"/>
    <s v="No"/>
    <x v="1"/>
    <s v="No"/>
    <n v="0"/>
    <x v="1"/>
    <x v="1"/>
  </r>
  <r>
    <n v="3285"/>
    <x v="54"/>
    <x v="0"/>
    <d v="2024-04-20T00:00:00"/>
    <x v="1"/>
    <n v="15"/>
    <x v="0"/>
    <s v="Yes"/>
    <x v="0"/>
    <s v="Yes"/>
    <n v="20"/>
    <x v="7"/>
    <x v="8"/>
  </r>
  <r>
    <n v="3286"/>
    <x v="55"/>
    <x v="2"/>
    <d v="2024-04-21T00:00:00"/>
    <x v="0"/>
    <n v="10"/>
    <x v="2"/>
    <s v="No"/>
    <x v="1"/>
    <s v="Yes"/>
    <n v="20"/>
    <x v="6"/>
    <x v="7"/>
  </r>
  <r>
    <n v="3287"/>
    <x v="56"/>
    <x v="1"/>
    <d v="2024-04-22T00:00:00"/>
    <x v="1"/>
    <n v="5"/>
    <x v="0"/>
    <s v="No"/>
    <x v="1"/>
    <s v="No"/>
    <n v="0"/>
    <x v="4"/>
    <x v="4"/>
  </r>
  <r>
    <n v="3288"/>
    <x v="57"/>
    <x v="0"/>
    <d v="2024-04-23T00:00:00"/>
    <x v="0"/>
    <n v="15"/>
    <x v="1"/>
    <s v="Yes"/>
    <x v="0"/>
    <s v="Yes"/>
    <n v="20"/>
    <x v="3"/>
    <x v="3"/>
  </r>
  <r>
    <n v="3289"/>
    <x v="58"/>
    <x v="2"/>
    <d v="2024-04-24T00:00:00"/>
    <x v="1"/>
    <n v="10"/>
    <x v="0"/>
    <s v="No"/>
    <x v="1"/>
    <s v="Yes"/>
    <n v="20"/>
    <x v="2"/>
    <x v="2"/>
  </r>
  <r>
    <n v="3290"/>
    <x v="59"/>
    <x v="1"/>
    <d v="2024-04-25T00:00:00"/>
    <x v="0"/>
    <n v="5"/>
    <x v="2"/>
    <s v="No"/>
    <x v="1"/>
    <s v="No"/>
    <n v="0"/>
    <x v="1"/>
    <x v="1"/>
  </r>
  <r>
    <n v="3291"/>
    <x v="60"/>
    <x v="0"/>
    <d v="2024-04-26T00:00:00"/>
    <x v="1"/>
    <n v="15"/>
    <x v="0"/>
    <s v="Yes"/>
    <x v="0"/>
    <s v="Yes"/>
    <n v="20"/>
    <x v="0"/>
    <x v="0"/>
  </r>
  <r>
    <n v="3292"/>
    <x v="61"/>
    <x v="2"/>
    <d v="2024-04-27T00:00:00"/>
    <x v="0"/>
    <n v="10"/>
    <x v="1"/>
    <s v="No"/>
    <x v="1"/>
    <s v="Yes"/>
    <n v="20"/>
    <x v="6"/>
    <x v="7"/>
  </r>
  <r>
    <n v="3293"/>
    <x v="62"/>
    <x v="1"/>
    <d v="2024-04-28T00:00:00"/>
    <x v="1"/>
    <n v="5"/>
    <x v="0"/>
    <s v="No"/>
    <x v="1"/>
    <s v="No"/>
    <n v="0"/>
    <x v="4"/>
    <x v="4"/>
  </r>
  <r>
    <n v="3294"/>
    <x v="63"/>
    <x v="0"/>
    <d v="2024-04-29T00:00:00"/>
    <x v="0"/>
    <n v="15"/>
    <x v="2"/>
    <s v="Yes"/>
    <x v="0"/>
    <s v="Yes"/>
    <n v="20"/>
    <x v="7"/>
    <x v="8"/>
  </r>
  <r>
    <n v="3295"/>
    <x v="64"/>
    <x v="2"/>
    <d v="2024-04-30T00:00:00"/>
    <x v="1"/>
    <n v="10"/>
    <x v="0"/>
    <s v="No"/>
    <x v="1"/>
    <s v="Yes"/>
    <n v="20"/>
    <x v="0"/>
    <x v="13"/>
  </r>
  <r>
    <n v="3296"/>
    <x v="65"/>
    <x v="1"/>
    <d v="2024-05-01T00:00:00"/>
    <x v="1"/>
    <n v="5"/>
    <x v="0"/>
    <s v="No"/>
    <x v="1"/>
    <s v="No"/>
    <n v="0"/>
    <x v="1"/>
    <x v="1"/>
  </r>
  <r>
    <n v="3297"/>
    <x v="66"/>
    <x v="0"/>
    <d v="2024-05-02T00:00:00"/>
    <x v="0"/>
    <n v="15"/>
    <x v="2"/>
    <s v="Yes"/>
    <x v="0"/>
    <s v="Yes"/>
    <n v="20"/>
    <x v="10"/>
    <x v="12"/>
  </r>
  <r>
    <n v="3298"/>
    <x v="67"/>
    <x v="2"/>
    <d v="2024-05-03T00:00:00"/>
    <x v="1"/>
    <n v="10"/>
    <x v="1"/>
    <s v="No"/>
    <x v="1"/>
    <s v="Yes"/>
    <n v="20"/>
    <x v="2"/>
    <x v="2"/>
  </r>
  <r>
    <n v="3299"/>
    <x v="68"/>
    <x v="1"/>
    <d v="2024-05-04T00:00:00"/>
    <x v="0"/>
    <n v="5"/>
    <x v="2"/>
    <s v="No"/>
    <x v="1"/>
    <s v="No"/>
    <n v="0"/>
    <x v="4"/>
    <x v="4"/>
  </r>
  <r>
    <n v="3300"/>
    <x v="69"/>
    <x v="0"/>
    <d v="2024-05-05T00:00:00"/>
    <x v="1"/>
    <n v="15"/>
    <x v="0"/>
    <s v="Yes"/>
    <x v="0"/>
    <s v="Yes"/>
    <n v="20"/>
    <x v="6"/>
    <x v="14"/>
  </r>
  <r>
    <n v="3301"/>
    <x v="70"/>
    <x v="2"/>
    <d v="2024-05-06T00:00:00"/>
    <x v="0"/>
    <n v="10"/>
    <x v="0"/>
    <s v="No"/>
    <x v="1"/>
    <s v="Yes"/>
    <n v="20"/>
    <x v="0"/>
    <x v="13"/>
  </r>
  <r>
    <n v="3302"/>
    <x v="71"/>
    <x v="1"/>
    <d v="2024-05-07T00:00:00"/>
    <x v="1"/>
    <n v="5"/>
    <x v="1"/>
    <s v="No"/>
    <x v="1"/>
    <s v="No"/>
    <n v="0"/>
    <x v="1"/>
    <x v="1"/>
  </r>
  <r>
    <n v="3303"/>
    <x v="72"/>
    <x v="0"/>
    <d v="2024-05-08T00:00:00"/>
    <x v="0"/>
    <n v="15"/>
    <x v="2"/>
    <s v="Yes"/>
    <x v="0"/>
    <s v="Yes"/>
    <n v="20"/>
    <x v="7"/>
    <x v="8"/>
  </r>
  <r>
    <n v="3304"/>
    <x v="73"/>
    <x v="2"/>
    <d v="2024-05-09T00:00:00"/>
    <x v="1"/>
    <n v="10"/>
    <x v="2"/>
    <s v="No"/>
    <x v="1"/>
    <s v="Yes"/>
    <n v="20"/>
    <x v="9"/>
    <x v="10"/>
  </r>
  <r>
    <n v="3305"/>
    <x v="74"/>
    <x v="1"/>
    <d v="2024-05-10T00:00:00"/>
    <x v="0"/>
    <n v="5"/>
    <x v="0"/>
    <s v="No"/>
    <x v="1"/>
    <s v="No"/>
    <n v="0"/>
    <x v="5"/>
    <x v="11"/>
  </r>
  <r>
    <n v="3306"/>
    <x v="75"/>
    <x v="0"/>
    <d v="2024-05-11T00:00:00"/>
    <x v="1"/>
    <n v="15"/>
    <x v="1"/>
    <s v="Yes"/>
    <x v="0"/>
    <s v="Yes"/>
    <n v="20"/>
    <x v="0"/>
    <x v="0"/>
  </r>
  <r>
    <n v="3307"/>
    <x v="76"/>
    <x v="2"/>
    <d v="2024-05-12T00:00:00"/>
    <x v="0"/>
    <n v="10"/>
    <x v="0"/>
    <s v="No"/>
    <x v="1"/>
    <s v="Yes"/>
    <n v="20"/>
    <x v="2"/>
    <x v="2"/>
  </r>
  <r>
    <n v="3308"/>
    <x v="77"/>
    <x v="1"/>
    <d v="2024-05-13T00:00:00"/>
    <x v="1"/>
    <n v="5"/>
    <x v="2"/>
    <s v="No"/>
    <x v="1"/>
    <s v="No"/>
    <n v="0"/>
    <x v="1"/>
    <x v="1"/>
  </r>
  <r>
    <n v="3309"/>
    <x v="78"/>
    <x v="0"/>
    <d v="2024-05-14T00:00:00"/>
    <x v="0"/>
    <n v="15"/>
    <x v="0"/>
    <s v="Yes"/>
    <x v="0"/>
    <s v="Yes"/>
    <n v="20"/>
    <x v="3"/>
    <x v="3"/>
  </r>
  <r>
    <n v="3310"/>
    <x v="79"/>
    <x v="2"/>
    <d v="2024-05-15T00:00:00"/>
    <x v="1"/>
    <n v="10"/>
    <x v="1"/>
    <s v="No"/>
    <x v="1"/>
    <s v="Yes"/>
    <n v="20"/>
    <x v="6"/>
    <x v="7"/>
  </r>
  <r>
    <n v="3311"/>
    <x v="80"/>
    <x v="1"/>
    <d v="2024-05-16T00:00:00"/>
    <x v="0"/>
    <n v="5"/>
    <x v="0"/>
    <s v="No"/>
    <x v="1"/>
    <s v="No"/>
    <n v="0"/>
    <x v="4"/>
    <x v="4"/>
  </r>
  <r>
    <n v="3312"/>
    <x v="81"/>
    <x v="0"/>
    <d v="2024-05-17T00:00:00"/>
    <x v="1"/>
    <n v="15"/>
    <x v="2"/>
    <s v="Yes"/>
    <x v="0"/>
    <s v="Yes"/>
    <n v="20"/>
    <x v="10"/>
    <x v="12"/>
  </r>
  <r>
    <n v="3313"/>
    <x v="82"/>
    <x v="2"/>
    <d v="2024-05-18T00:00:00"/>
    <x v="0"/>
    <n v="10"/>
    <x v="0"/>
    <s v="No"/>
    <x v="1"/>
    <s v="Yes"/>
    <n v="20"/>
    <x v="2"/>
    <x v="2"/>
  </r>
  <r>
    <n v="3314"/>
    <x v="83"/>
    <x v="1"/>
    <d v="2024-05-19T00:00:00"/>
    <x v="1"/>
    <n v="5"/>
    <x v="1"/>
    <s v="No"/>
    <x v="1"/>
    <s v="No"/>
    <n v="0"/>
    <x v="1"/>
    <x v="1"/>
  </r>
  <r>
    <n v="3315"/>
    <x v="84"/>
    <x v="0"/>
    <d v="2024-05-20T00:00:00"/>
    <x v="0"/>
    <n v="15"/>
    <x v="0"/>
    <s v="Yes"/>
    <x v="0"/>
    <s v="Yes"/>
    <n v="20"/>
    <x v="7"/>
    <x v="8"/>
  </r>
  <r>
    <n v="3316"/>
    <x v="85"/>
    <x v="2"/>
    <d v="2024-05-21T00:00:00"/>
    <x v="1"/>
    <n v="10"/>
    <x v="2"/>
    <s v="No"/>
    <x v="1"/>
    <s v="Yes"/>
    <n v="20"/>
    <x v="6"/>
    <x v="7"/>
  </r>
  <r>
    <n v="3317"/>
    <x v="86"/>
    <x v="1"/>
    <d v="2024-05-22T00:00:00"/>
    <x v="0"/>
    <n v="5"/>
    <x v="0"/>
    <s v="No"/>
    <x v="1"/>
    <s v="No"/>
    <n v="0"/>
    <x v="4"/>
    <x v="4"/>
  </r>
  <r>
    <n v="3318"/>
    <x v="87"/>
    <x v="0"/>
    <d v="2024-05-23T00:00:00"/>
    <x v="1"/>
    <n v="15"/>
    <x v="1"/>
    <s v="Yes"/>
    <x v="0"/>
    <s v="Yes"/>
    <n v="20"/>
    <x v="3"/>
    <x v="3"/>
  </r>
  <r>
    <n v="3319"/>
    <x v="88"/>
    <x v="2"/>
    <d v="2024-05-24T00:00:00"/>
    <x v="0"/>
    <n v="10"/>
    <x v="0"/>
    <s v="No"/>
    <x v="1"/>
    <s v="Yes"/>
    <n v="20"/>
    <x v="2"/>
    <x v="2"/>
  </r>
  <r>
    <n v="3320"/>
    <x v="89"/>
    <x v="1"/>
    <d v="2024-05-25T00:00:00"/>
    <x v="1"/>
    <n v="5"/>
    <x v="2"/>
    <s v="No"/>
    <x v="1"/>
    <s v="No"/>
    <n v="0"/>
    <x v="1"/>
    <x v="1"/>
  </r>
  <r>
    <n v="3321"/>
    <x v="90"/>
    <x v="0"/>
    <d v="2024-05-26T00:00:00"/>
    <x v="0"/>
    <n v="15"/>
    <x v="0"/>
    <s v="Yes"/>
    <x v="0"/>
    <s v="Yes"/>
    <n v="20"/>
    <x v="0"/>
    <x v="0"/>
  </r>
  <r>
    <n v="3322"/>
    <x v="91"/>
    <x v="2"/>
    <d v="2024-05-27T00:00:00"/>
    <x v="1"/>
    <n v="10"/>
    <x v="1"/>
    <s v="No"/>
    <x v="1"/>
    <s v="Yes"/>
    <n v="20"/>
    <x v="6"/>
    <x v="7"/>
  </r>
  <r>
    <n v="3323"/>
    <x v="92"/>
    <x v="1"/>
    <d v="2024-05-28T00:00:00"/>
    <x v="0"/>
    <n v="5"/>
    <x v="0"/>
    <s v="No"/>
    <x v="1"/>
    <s v="No"/>
    <n v="0"/>
    <x v="4"/>
    <x v="4"/>
  </r>
  <r>
    <n v="3324"/>
    <x v="93"/>
    <x v="0"/>
    <d v="2024-05-29T00:00:00"/>
    <x v="1"/>
    <n v="15"/>
    <x v="2"/>
    <s v="Yes"/>
    <x v="0"/>
    <s v="Yes"/>
    <n v="20"/>
    <x v="7"/>
    <x v="8"/>
  </r>
  <r>
    <n v="3325"/>
    <x v="94"/>
    <x v="2"/>
    <d v="2024-05-30T00:00:00"/>
    <x v="0"/>
    <n v="10"/>
    <x v="2"/>
    <s v="No"/>
    <x v="1"/>
    <s v="Yes"/>
    <n v="20"/>
    <x v="6"/>
    <x v="7"/>
  </r>
  <r>
    <n v="3326"/>
    <x v="95"/>
    <x v="1"/>
    <d v="2024-05-31T00:00:00"/>
    <x v="1"/>
    <n v="5"/>
    <x v="1"/>
    <s v="No"/>
    <x v="1"/>
    <s v="No"/>
    <n v="0"/>
    <x v="1"/>
    <x v="1"/>
  </r>
  <r>
    <n v="3327"/>
    <x v="96"/>
    <x v="0"/>
    <d v="2024-06-01T00:00:00"/>
    <x v="0"/>
    <n v="15"/>
    <x v="0"/>
    <s v="Yes"/>
    <x v="0"/>
    <s v="Yes"/>
    <n v="20"/>
    <x v="10"/>
    <x v="12"/>
  </r>
  <r>
    <n v="3328"/>
    <x v="97"/>
    <x v="2"/>
    <d v="2024-06-02T00:00:00"/>
    <x v="1"/>
    <n v="10"/>
    <x v="1"/>
    <s v="No"/>
    <x v="1"/>
    <s v="Yes"/>
    <n v="20"/>
    <x v="2"/>
    <x v="2"/>
  </r>
  <r>
    <n v="3329"/>
    <x v="98"/>
    <x v="1"/>
    <d v="2024-06-03T00:00:00"/>
    <x v="0"/>
    <n v="5"/>
    <x v="2"/>
    <s v="No"/>
    <x v="1"/>
    <s v="No"/>
    <n v="0"/>
    <x v="4"/>
    <x v="4"/>
  </r>
  <r>
    <n v="3330"/>
    <x v="99"/>
    <x v="0"/>
    <d v="2024-06-04T00:00:00"/>
    <x v="1"/>
    <n v="15"/>
    <x v="0"/>
    <s v="Yes"/>
    <x v="0"/>
    <s v="Yes"/>
    <n v="20"/>
    <x v="6"/>
    <x v="14"/>
  </r>
  <r>
    <n v="3331"/>
    <x v="100"/>
    <x v="2"/>
    <d v="2024-06-05T00:00:00"/>
    <x v="0"/>
    <n v="10"/>
    <x v="0"/>
    <s v="No"/>
    <x v="1"/>
    <s v="Yes"/>
    <n v="20"/>
    <x v="0"/>
    <x v="13"/>
  </r>
  <r>
    <n v="3332"/>
    <x v="101"/>
    <x v="1"/>
    <d v="2024-06-06T00:00:00"/>
    <x v="1"/>
    <n v="5"/>
    <x v="1"/>
    <s v="No"/>
    <x v="1"/>
    <s v="No"/>
    <n v="0"/>
    <x v="1"/>
    <x v="1"/>
  </r>
  <r>
    <n v="3333"/>
    <x v="102"/>
    <x v="0"/>
    <d v="2024-06-07T00:00:00"/>
    <x v="0"/>
    <n v="15"/>
    <x v="2"/>
    <s v="Yes"/>
    <x v="0"/>
    <s v="Yes"/>
    <n v="20"/>
    <x v="7"/>
    <x v="8"/>
  </r>
  <r>
    <n v="3334"/>
    <x v="103"/>
    <x v="2"/>
    <d v="2024-06-08T00:00:00"/>
    <x v="1"/>
    <n v="10"/>
    <x v="2"/>
    <s v="No"/>
    <x v="1"/>
    <s v="Yes"/>
    <n v="20"/>
    <x v="9"/>
    <x v="10"/>
  </r>
  <r>
    <n v="3335"/>
    <x v="104"/>
    <x v="1"/>
    <d v="2024-06-09T00:00:00"/>
    <x v="0"/>
    <n v="5"/>
    <x v="0"/>
    <s v="No"/>
    <x v="1"/>
    <s v="No"/>
    <n v="0"/>
    <x v="5"/>
    <x v="11"/>
  </r>
  <r>
    <n v="3336"/>
    <x v="105"/>
    <x v="1"/>
    <d v="2024-06-10T00:00:00"/>
    <x v="0"/>
    <n v="5"/>
    <x v="0"/>
    <s v="No"/>
    <x v="1"/>
    <s v="No"/>
    <n v="0"/>
    <x v="1"/>
    <x v="1"/>
  </r>
  <r>
    <n v="3337"/>
    <x v="106"/>
    <x v="0"/>
    <d v="2024-06-11T00:00:00"/>
    <x v="1"/>
    <n v="15"/>
    <x v="2"/>
    <s v="Yes"/>
    <x v="0"/>
    <s v="Yes"/>
    <n v="20"/>
    <x v="10"/>
    <x v="12"/>
  </r>
  <r>
    <n v="3338"/>
    <x v="107"/>
    <x v="2"/>
    <d v="2024-06-12T00:00:00"/>
    <x v="0"/>
    <n v="10"/>
    <x v="1"/>
    <s v="No"/>
    <x v="1"/>
    <s v="Yes"/>
    <n v="20"/>
    <x v="2"/>
    <x v="2"/>
  </r>
  <r>
    <n v="3339"/>
    <x v="108"/>
    <x v="1"/>
    <d v="2024-06-13T00:00:00"/>
    <x v="1"/>
    <n v="5"/>
    <x v="2"/>
    <s v="No"/>
    <x v="1"/>
    <s v="No"/>
    <n v="0"/>
    <x v="4"/>
    <x v="4"/>
  </r>
  <r>
    <n v="3340"/>
    <x v="109"/>
    <x v="0"/>
    <d v="2024-06-14T00:00:00"/>
    <x v="0"/>
    <n v="15"/>
    <x v="0"/>
    <s v="Yes"/>
    <x v="0"/>
    <s v="Yes"/>
    <n v="20"/>
    <x v="6"/>
    <x v="14"/>
  </r>
  <r>
    <n v="3341"/>
    <x v="110"/>
    <x v="2"/>
    <d v="2024-06-15T00:00:00"/>
    <x v="1"/>
    <n v="10"/>
    <x v="0"/>
    <s v="No"/>
    <x v="1"/>
    <s v="Yes"/>
    <n v="20"/>
    <x v="0"/>
    <x v="13"/>
  </r>
  <r>
    <n v="3342"/>
    <x v="111"/>
    <x v="1"/>
    <d v="2024-06-16T00:00:00"/>
    <x v="0"/>
    <n v="5"/>
    <x v="1"/>
    <s v="No"/>
    <x v="1"/>
    <s v="No"/>
    <n v="0"/>
    <x v="1"/>
    <x v="1"/>
  </r>
  <r>
    <n v="3343"/>
    <x v="112"/>
    <x v="0"/>
    <d v="2024-06-17T00:00:00"/>
    <x v="1"/>
    <n v="15"/>
    <x v="2"/>
    <s v="Yes"/>
    <x v="0"/>
    <s v="Yes"/>
    <n v="20"/>
    <x v="7"/>
    <x v="8"/>
  </r>
  <r>
    <n v="3344"/>
    <x v="113"/>
    <x v="2"/>
    <d v="2024-06-18T00:00:00"/>
    <x v="0"/>
    <n v="10"/>
    <x v="2"/>
    <s v="No"/>
    <x v="1"/>
    <s v="Yes"/>
    <n v="20"/>
    <x v="9"/>
    <x v="10"/>
  </r>
  <r>
    <n v="3345"/>
    <x v="114"/>
    <x v="1"/>
    <d v="2024-06-19T00:00:00"/>
    <x v="1"/>
    <n v="5"/>
    <x v="0"/>
    <s v="No"/>
    <x v="1"/>
    <s v="No"/>
    <n v="0"/>
    <x v="5"/>
    <x v="11"/>
  </r>
  <r>
    <n v="3346"/>
    <x v="115"/>
    <x v="0"/>
    <d v="2024-06-20T00:00:00"/>
    <x v="0"/>
    <n v="15"/>
    <x v="1"/>
    <s v="Yes"/>
    <x v="0"/>
    <s v="Yes"/>
    <n v="20"/>
    <x v="0"/>
    <x v="0"/>
  </r>
  <r>
    <n v="3347"/>
    <x v="116"/>
    <x v="2"/>
    <d v="2024-06-21T00:00:00"/>
    <x v="1"/>
    <n v="10"/>
    <x v="0"/>
    <s v="No"/>
    <x v="1"/>
    <s v="Yes"/>
    <n v="20"/>
    <x v="2"/>
    <x v="2"/>
  </r>
  <r>
    <n v="3348"/>
    <x v="117"/>
    <x v="1"/>
    <d v="2024-06-22T00:00:00"/>
    <x v="0"/>
    <n v="5"/>
    <x v="2"/>
    <s v="No"/>
    <x v="1"/>
    <s v="No"/>
    <n v="0"/>
    <x v="1"/>
    <x v="1"/>
  </r>
  <r>
    <n v="3349"/>
    <x v="93"/>
    <x v="0"/>
    <d v="2024-06-23T00:00:00"/>
    <x v="1"/>
    <n v="15"/>
    <x v="0"/>
    <s v="Yes"/>
    <x v="0"/>
    <s v="Yes"/>
    <n v="20"/>
    <x v="3"/>
    <x v="3"/>
  </r>
  <r>
    <n v="3350"/>
    <x v="118"/>
    <x v="2"/>
    <d v="2024-06-24T00:00:00"/>
    <x v="0"/>
    <n v="10"/>
    <x v="1"/>
    <s v="No"/>
    <x v="1"/>
    <s v="Yes"/>
    <n v="20"/>
    <x v="6"/>
    <x v="7"/>
  </r>
  <r>
    <n v="3351"/>
    <x v="119"/>
    <x v="1"/>
    <d v="2024-06-25T00:00:00"/>
    <x v="1"/>
    <n v="5"/>
    <x v="0"/>
    <s v="No"/>
    <x v="1"/>
    <s v="No"/>
    <n v="0"/>
    <x v="4"/>
    <x v="4"/>
  </r>
  <r>
    <n v="3352"/>
    <x v="120"/>
    <x v="0"/>
    <d v="2024-06-26T00:00:00"/>
    <x v="0"/>
    <n v="15"/>
    <x v="2"/>
    <s v="Yes"/>
    <x v="0"/>
    <s v="Yes"/>
    <n v="20"/>
    <x v="10"/>
    <x v="12"/>
  </r>
  <r>
    <n v="3353"/>
    <x v="121"/>
    <x v="2"/>
    <d v="2024-06-27T00:00:00"/>
    <x v="1"/>
    <n v="10"/>
    <x v="0"/>
    <s v="No"/>
    <x v="1"/>
    <s v="Yes"/>
    <n v="20"/>
    <x v="2"/>
    <x v="2"/>
  </r>
  <r>
    <n v="3354"/>
    <x v="122"/>
    <x v="1"/>
    <d v="2024-06-28T00:00:00"/>
    <x v="0"/>
    <n v="5"/>
    <x v="1"/>
    <s v="No"/>
    <x v="1"/>
    <s v="No"/>
    <n v="0"/>
    <x v="1"/>
    <x v="1"/>
  </r>
  <r>
    <n v="3355"/>
    <x v="123"/>
    <x v="0"/>
    <d v="2024-06-29T00:00:00"/>
    <x v="1"/>
    <n v="15"/>
    <x v="0"/>
    <s v="Yes"/>
    <x v="0"/>
    <s v="Yes"/>
    <n v="20"/>
    <x v="7"/>
    <x v="8"/>
  </r>
  <r>
    <n v="3356"/>
    <x v="124"/>
    <x v="2"/>
    <d v="2024-06-30T00:00:00"/>
    <x v="0"/>
    <n v="10"/>
    <x v="2"/>
    <s v="No"/>
    <x v="1"/>
    <s v="Yes"/>
    <n v="20"/>
    <x v="6"/>
    <x v="7"/>
  </r>
  <r>
    <n v="3357"/>
    <x v="125"/>
    <x v="1"/>
    <d v="2024-07-01T00:00:00"/>
    <x v="1"/>
    <n v="5"/>
    <x v="0"/>
    <s v="No"/>
    <x v="1"/>
    <s v="No"/>
    <n v="0"/>
    <x v="4"/>
    <x v="4"/>
  </r>
  <r>
    <n v="3358"/>
    <x v="126"/>
    <x v="0"/>
    <d v="2024-07-02T00:00:00"/>
    <x v="0"/>
    <n v="15"/>
    <x v="1"/>
    <s v="Yes"/>
    <x v="0"/>
    <s v="Yes"/>
    <n v="20"/>
    <x v="3"/>
    <x v="3"/>
  </r>
  <r>
    <n v="3359"/>
    <x v="127"/>
    <x v="2"/>
    <d v="2024-07-03T00:00:00"/>
    <x v="1"/>
    <n v="10"/>
    <x v="0"/>
    <s v="No"/>
    <x v="1"/>
    <s v="Yes"/>
    <n v="20"/>
    <x v="2"/>
    <x v="2"/>
  </r>
  <r>
    <n v="3360"/>
    <x v="128"/>
    <x v="1"/>
    <d v="2024-07-04T00:00:00"/>
    <x v="0"/>
    <n v="5"/>
    <x v="2"/>
    <s v="No"/>
    <x v="1"/>
    <s v="No"/>
    <n v="0"/>
    <x v="1"/>
    <x v="1"/>
  </r>
  <r>
    <n v="3361"/>
    <x v="129"/>
    <x v="0"/>
    <d v="2024-07-05T00:00:00"/>
    <x v="1"/>
    <n v="15"/>
    <x v="0"/>
    <s v="Yes"/>
    <x v="0"/>
    <s v="Yes"/>
    <n v="20"/>
    <x v="6"/>
    <x v="14"/>
  </r>
  <r>
    <n v="3362"/>
    <x v="130"/>
    <x v="2"/>
    <d v="2024-07-06T00:00:00"/>
    <x v="0"/>
    <n v="10"/>
    <x v="1"/>
    <s v="No"/>
    <x v="1"/>
    <s v="Yes"/>
    <n v="20"/>
    <x v="6"/>
    <x v="7"/>
  </r>
  <r>
    <n v="3363"/>
    <x v="131"/>
    <x v="1"/>
    <d v="2024-07-07T00:00:00"/>
    <x v="1"/>
    <n v="5"/>
    <x v="0"/>
    <s v="No"/>
    <x v="1"/>
    <s v="No"/>
    <n v="0"/>
    <x v="4"/>
    <x v="4"/>
  </r>
  <r>
    <n v="3364"/>
    <x v="132"/>
    <x v="0"/>
    <d v="2024-07-08T00:00:00"/>
    <x v="0"/>
    <n v="15"/>
    <x v="2"/>
    <s v="Yes"/>
    <x v="0"/>
    <s v="Yes"/>
    <n v="20"/>
    <x v="10"/>
    <x v="12"/>
  </r>
  <r>
    <n v="3365"/>
    <x v="133"/>
    <x v="2"/>
    <d v="2024-07-09T00:00:00"/>
    <x v="1"/>
    <n v="10"/>
    <x v="0"/>
    <s v="No"/>
    <x v="1"/>
    <s v="Yes"/>
    <n v="20"/>
    <x v="2"/>
    <x v="2"/>
  </r>
  <r>
    <n v="3366"/>
    <x v="134"/>
    <x v="1"/>
    <d v="2024-07-10T00:00:00"/>
    <x v="0"/>
    <n v="5"/>
    <x v="0"/>
    <s v="No"/>
    <x v="1"/>
    <s v="No"/>
    <n v="0"/>
    <x v="1"/>
    <x v="1"/>
  </r>
  <r>
    <n v="3367"/>
    <x v="135"/>
    <x v="0"/>
    <d v="2024-07-11T00:00:00"/>
    <x v="1"/>
    <n v="15"/>
    <x v="2"/>
    <s v="Yes"/>
    <x v="0"/>
    <s v="Yes"/>
    <n v="20"/>
    <x v="10"/>
    <x v="12"/>
  </r>
  <r>
    <n v="3368"/>
    <x v="136"/>
    <x v="2"/>
    <d v="2024-07-12T00:00:00"/>
    <x v="0"/>
    <n v="10"/>
    <x v="1"/>
    <s v="No"/>
    <x v="1"/>
    <s v="Yes"/>
    <n v="20"/>
    <x v="2"/>
    <x v="2"/>
  </r>
  <r>
    <n v="3369"/>
    <x v="137"/>
    <x v="1"/>
    <d v="2024-07-13T00:00:00"/>
    <x v="1"/>
    <n v="5"/>
    <x v="2"/>
    <s v="No"/>
    <x v="1"/>
    <s v="No"/>
    <n v="0"/>
    <x v="4"/>
    <x v="4"/>
  </r>
  <r>
    <n v="3370"/>
    <x v="138"/>
    <x v="0"/>
    <d v="2024-07-14T00:00:00"/>
    <x v="0"/>
    <n v="15"/>
    <x v="0"/>
    <s v="Yes"/>
    <x v="0"/>
    <s v="Yes"/>
    <n v="20"/>
    <x v="6"/>
    <x v="14"/>
  </r>
  <r>
    <n v="3371"/>
    <x v="139"/>
    <x v="2"/>
    <d v="2024-07-15T00:00:00"/>
    <x v="1"/>
    <n v="10"/>
    <x v="0"/>
    <s v="No"/>
    <x v="1"/>
    <s v="Yes"/>
    <n v="20"/>
    <x v="0"/>
    <x v="13"/>
  </r>
  <r>
    <n v="3372"/>
    <x v="140"/>
    <x v="1"/>
    <d v="2024-07-16T00:00:00"/>
    <x v="0"/>
    <n v="5"/>
    <x v="1"/>
    <s v="No"/>
    <x v="1"/>
    <s v="No"/>
    <n v="0"/>
    <x v="1"/>
    <x v="1"/>
  </r>
  <r>
    <n v="3373"/>
    <x v="141"/>
    <x v="0"/>
    <d v="2024-07-17T00:00:00"/>
    <x v="1"/>
    <n v="15"/>
    <x v="2"/>
    <s v="Yes"/>
    <x v="0"/>
    <s v="Yes"/>
    <n v="20"/>
    <x v="7"/>
    <x v="8"/>
  </r>
  <r>
    <n v="3374"/>
    <x v="142"/>
    <x v="2"/>
    <d v="2024-07-18T00:00:00"/>
    <x v="0"/>
    <n v="10"/>
    <x v="2"/>
    <s v="No"/>
    <x v="1"/>
    <s v="Yes"/>
    <n v="20"/>
    <x v="9"/>
    <x v="10"/>
  </r>
  <r>
    <n v="3375"/>
    <x v="143"/>
    <x v="1"/>
    <d v="2024-07-19T00:00:00"/>
    <x v="1"/>
    <n v="5"/>
    <x v="0"/>
    <s v="No"/>
    <x v="1"/>
    <s v="No"/>
    <n v="0"/>
    <x v="5"/>
    <x v="11"/>
  </r>
  <r>
    <n v="3376"/>
    <x v="144"/>
    <x v="0"/>
    <d v="2024-07-20T00:00:00"/>
    <x v="0"/>
    <n v="15"/>
    <x v="1"/>
    <s v="Yes"/>
    <x v="0"/>
    <s v="Yes"/>
    <n v="20"/>
    <x v="0"/>
    <x v="0"/>
  </r>
  <r>
    <n v="3377"/>
    <x v="145"/>
    <x v="2"/>
    <d v="2024-07-21T00:00:00"/>
    <x v="1"/>
    <n v="10"/>
    <x v="0"/>
    <s v="No"/>
    <x v="1"/>
    <s v="Yes"/>
    <n v="20"/>
    <x v="2"/>
    <x v="2"/>
  </r>
  <r>
    <n v="3378"/>
    <x v="146"/>
    <x v="1"/>
    <d v="2024-07-22T00:00:00"/>
    <x v="0"/>
    <n v="5"/>
    <x v="2"/>
    <s v="No"/>
    <x v="1"/>
    <s v="No"/>
    <n v="0"/>
    <x v="1"/>
    <x v="1"/>
  </r>
  <r>
    <n v="3379"/>
    <x v="147"/>
    <x v="0"/>
    <d v="2024-07-23T00:00:00"/>
    <x v="1"/>
    <n v="15"/>
    <x v="0"/>
    <s v="Yes"/>
    <x v="0"/>
    <s v="Yes"/>
    <n v="20"/>
    <x v="3"/>
    <x v="3"/>
  </r>
  <r>
    <n v="3380"/>
    <x v="148"/>
    <x v="2"/>
    <d v="2024-07-24T00:00:00"/>
    <x v="0"/>
    <n v="10"/>
    <x v="1"/>
    <s v="No"/>
    <x v="1"/>
    <s v="Yes"/>
    <n v="20"/>
    <x v="6"/>
    <x v="7"/>
  </r>
  <r>
    <n v="3381"/>
    <x v="149"/>
    <x v="1"/>
    <d v="2024-07-25T00:00:00"/>
    <x v="1"/>
    <n v="5"/>
    <x v="0"/>
    <s v="No"/>
    <x v="1"/>
    <s v="No"/>
    <n v="0"/>
    <x v="4"/>
    <x v="4"/>
  </r>
  <r>
    <n v="3382"/>
    <x v="150"/>
    <x v="0"/>
    <d v="2024-07-26T00:00:00"/>
    <x v="0"/>
    <n v="15"/>
    <x v="2"/>
    <s v="Yes"/>
    <x v="0"/>
    <s v="Yes"/>
    <n v="20"/>
    <x v="10"/>
    <x v="12"/>
  </r>
  <r>
    <n v="3383"/>
    <x v="151"/>
    <x v="2"/>
    <d v="2024-07-27T00:00:00"/>
    <x v="1"/>
    <n v="10"/>
    <x v="0"/>
    <s v="No"/>
    <x v="1"/>
    <s v="Yes"/>
    <n v="20"/>
    <x v="2"/>
    <x v="2"/>
  </r>
  <r>
    <n v="3384"/>
    <x v="152"/>
    <x v="1"/>
    <d v="2024-07-28T00:00:00"/>
    <x v="0"/>
    <n v="5"/>
    <x v="1"/>
    <s v="No"/>
    <x v="1"/>
    <s v="No"/>
    <n v="0"/>
    <x v="1"/>
    <x v="1"/>
  </r>
  <r>
    <n v="3385"/>
    <x v="153"/>
    <x v="0"/>
    <d v="2024-07-29T00:00:00"/>
    <x v="1"/>
    <n v="15"/>
    <x v="0"/>
    <s v="Yes"/>
    <x v="0"/>
    <s v="Yes"/>
    <n v="20"/>
    <x v="7"/>
    <x v="8"/>
  </r>
  <r>
    <n v="3386"/>
    <x v="154"/>
    <x v="2"/>
    <d v="2024-07-30T00:00:00"/>
    <x v="0"/>
    <n v="10"/>
    <x v="2"/>
    <s v="No"/>
    <x v="1"/>
    <s v="Yes"/>
    <n v="20"/>
    <x v="6"/>
    <x v="7"/>
  </r>
  <r>
    <n v="3387"/>
    <x v="155"/>
    <x v="1"/>
    <d v="2024-07-31T00:00:00"/>
    <x v="1"/>
    <n v="5"/>
    <x v="0"/>
    <s v="No"/>
    <x v="1"/>
    <s v="No"/>
    <n v="0"/>
    <x v="4"/>
    <x v="4"/>
  </r>
  <r>
    <n v="3388"/>
    <x v="156"/>
    <x v="0"/>
    <d v="2024-08-01T00:00:00"/>
    <x v="0"/>
    <n v="15"/>
    <x v="1"/>
    <s v="Yes"/>
    <x v="0"/>
    <s v="Yes"/>
    <n v="20"/>
    <x v="3"/>
    <x v="3"/>
  </r>
  <r>
    <n v="3389"/>
    <x v="157"/>
    <x v="2"/>
    <d v="2024-08-02T00:00:00"/>
    <x v="1"/>
    <n v="10"/>
    <x v="0"/>
    <s v="No"/>
    <x v="1"/>
    <s v="Yes"/>
    <n v="20"/>
    <x v="2"/>
    <x v="2"/>
  </r>
  <r>
    <n v="3390"/>
    <x v="158"/>
    <x v="1"/>
    <d v="2024-08-03T00:00:00"/>
    <x v="0"/>
    <n v="5"/>
    <x v="2"/>
    <s v="No"/>
    <x v="1"/>
    <s v="No"/>
    <n v="0"/>
    <x v="1"/>
    <x v="1"/>
  </r>
  <r>
    <n v="3391"/>
    <x v="58"/>
    <x v="0"/>
    <d v="2024-08-04T00:00:00"/>
    <x v="1"/>
    <n v="15"/>
    <x v="0"/>
    <s v="Yes"/>
    <x v="0"/>
    <s v="Yes"/>
    <n v="20"/>
    <x v="6"/>
    <x v="14"/>
  </r>
  <r>
    <n v="3392"/>
    <x v="159"/>
    <x v="2"/>
    <d v="2024-08-05T00:00:00"/>
    <x v="0"/>
    <n v="10"/>
    <x v="1"/>
    <s v="No"/>
    <x v="1"/>
    <s v="Yes"/>
    <n v="20"/>
    <x v="6"/>
    <x v="7"/>
  </r>
  <r>
    <n v="3393"/>
    <x v="160"/>
    <x v="1"/>
    <d v="2024-08-06T00:00:00"/>
    <x v="1"/>
    <n v="5"/>
    <x v="0"/>
    <s v="No"/>
    <x v="1"/>
    <s v="No"/>
    <n v="0"/>
    <x v="4"/>
    <x v="4"/>
  </r>
  <r>
    <n v="3394"/>
    <x v="161"/>
    <x v="0"/>
    <d v="2024-08-07T00:00:00"/>
    <x v="0"/>
    <n v="15"/>
    <x v="2"/>
    <s v="Yes"/>
    <x v="0"/>
    <s v="Yes"/>
    <n v="20"/>
    <x v="10"/>
    <x v="12"/>
  </r>
  <r>
    <n v="3395"/>
    <x v="162"/>
    <x v="2"/>
    <d v="2024-08-08T00:00:00"/>
    <x v="1"/>
    <n v="10"/>
    <x v="0"/>
    <s v="No"/>
    <x v="1"/>
    <s v="Yes"/>
    <n v="20"/>
    <x v="2"/>
    <x v="2"/>
  </r>
  <r>
    <n v="3396"/>
    <x v="163"/>
    <x v="1"/>
    <d v="2024-08-09T00:00:00"/>
    <x v="0"/>
    <n v="5"/>
    <x v="1"/>
    <s v="No"/>
    <x v="1"/>
    <s v="No"/>
    <n v="0"/>
    <x v="1"/>
    <x v="1"/>
  </r>
  <r>
    <n v="3397"/>
    <x v="90"/>
    <x v="0"/>
    <d v="2024-08-10T00:00:00"/>
    <x v="1"/>
    <n v="15"/>
    <x v="0"/>
    <s v="Yes"/>
    <x v="0"/>
    <s v="Yes"/>
    <n v="20"/>
    <x v="7"/>
    <x v="8"/>
  </r>
  <r>
    <n v="3398"/>
    <x v="164"/>
    <x v="2"/>
    <d v="2024-08-11T00:00:00"/>
    <x v="0"/>
    <n v="10"/>
    <x v="2"/>
    <s v="No"/>
    <x v="1"/>
    <s v="Yes"/>
    <n v="20"/>
    <x v="6"/>
    <x v="7"/>
  </r>
  <r>
    <n v="3399"/>
    <x v="165"/>
    <x v="1"/>
    <d v="2024-08-12T00:00:00"/>
    <x v="1"/>
    <n v="5"/>
    <x v="0"/>
    <s v="No"/>
    <x v="1"/>
    <s v="No"/>
    <n v="0"/>
    <x v="4"/>
    <x v="4"/>
  </r>
  <r>
    <n v="3400"/>
    <x v="166"/>
    <x v="0"/>
    <d v="2024-08-13T00:00:00"/>
    <x v="0"/>
    <n v="15"/>
    <x v="1"/>
    <s v="Yes"/>
    <x v="0"/>
    <s v="Yes"/>
    <n v="20"/>
    <x v="0"/>
    <x v="0"/>
  </r>
  <r>
    <n v="3401"/>
    <x v="167"/>
    <x v="2"/>
    <d v="2024-08-14T00:00:00"/>
    <x v="1"/>
    <n v="10"/>
    <x v="0"/>
    <s v="No"/>
    <x v="1"/>
    <s v="Yes"/>
    <n v="20"/>
    <x v="2"/>
    <x v="2"/>
  </r>
  <r>
    <n v="3402"/>
    <x v="168"/>
    <x v="1"/>
    <d v="2024-08-15T00:00:00"/>
    <x v="0"/>
    <n v="5"/>
    <x v="2"/>
    <s v="No"/>
    <x v="1"/>
    <s v="No"/>
    <n v="0"/>
    <x v="1"/>
    <x v="1"/>
  </r>
  <r>
    <n v="3403"/>
    <x v="169"/>
    <x v="0"/>
    <d v="2024-08-16T00:00:00"/>
    <x v="1"/>
    <n v="15"/>
    <x v="0"/>
    <s v="Yes"/>
    <x v="0"/>
    <s v="Yes"/>
    <n v="20"/>
    <x v="3"/>
    <x v="3"/>
  </r>
  <r>
    <n v="3404"/>
    <x v="170"/>
    <x v="2"/>
    <d v="2024-08-17T00:00:00"/>
    <x v="0"/>
    <n v="10"/>
    <x v="1"/>
    <s v="No"/>
    <x v="1"/>
    <s v="Yes"/>
    <n v="20"/>
    <x v="6"/>
    <x v="7"/>
  </r>
  <r>
    <n v="3405"/>
    <x v="171"/>
    <x v="1"/>
    <d v="2024-08-18T00:00:00"/>
    <x v="1"/>
    <n v="5"/>
    <x v="0"/>
    <s v="No"/>
    <x v="1"/>
    <s v="No"/>
    <n v="0"/>
    <x v="4"/>
    <x v="4"/>
  </r>
  <r>
    <n v="3406"/>
    <x v="172"/>
    <x v="1"/>
    <d v="2024-08-19T00:00:00"/>
    <x v="0"/>
    <n v="5"/>
    <x v="0"/>
    <s v="No"/>
    <x v="1"/>
    <s v="No"/>
    <n v="0"/>
    <x v="1"/>
    <x v="1"/>
  </r>
  <r>
    <n v="3407"/>
    <x v="173"/>
    <x v="0"/>
    <d v="2024-08-20T00:00:00"/>
    <x v="1"/>
    <n v="15"/>
    <x v="2"/>
    <s v="Yes"/>
    <x v="0"/>
    <s v="Yes"/>
    <n v="20"/>
    <x v="10"/>
    <x v="12"/>
  </r>
  <r>
    <n v="3408"/>
    <x v="174"/>
    <x v="2"/>
    <d v="2024-08-21T00:00:00"/>
    <x v="0"/>
    <n v="10"/>
    <x v="1"/>
    <s v="No"/>
    <x v="1"/>
    <s v="Yes"/>
    <n v="20"/>
    <x v="2"/>
    <x v="2"/>
  </r>
  <r>
    <n v="3409"/>
    <x v="175"/>
    <x v="1"/>
    <d v="2024-08-22T00:00:00"/>
    <x v="1"/>
    <n v="5"/>
    <x v="2"/>
    <s v="No"/>
    <x v="1"/>
    <s v="No"/>
    <n v="0"/>
    <x v="4"/>
    <x v="4"/>
  </r>
  <r>
    <n v="3410"/>
    <x v="176"/>
    <x v="0"/>
    <d v="2024-08-23T00:00:00"/>
    <x v="0"/>
    <n v="15"/>
    <x v="0"/>
    <s v="Yes"/>
    <x v="0"/>
    <s v="Yes"/>
    <n v="20"/>
    <x v="6"/>
    <x v="14"/>
  </r>
  <r>
    <n v="3411"/>
    <x v="177"/>
    <x v="2"/>
    <d v="2024-08-24T00:00:00"/>
    <x v="1"/>
    <n v="10"/>
    <x v="0"/>
    <s v="No"/>
    <x v="1"/>
    <s v="Yes"/>
    <n v="20"/>
    <x v="0"/>
    <x v="13"/>
  </r>
  <r>
    <n v="3412"/>
    <x v="178"/>
    <x v="1"/>
    <d v="2024-08-25T00:00:00"/>
    <x v="0"/>
    <n v="5"/>
    <x v="1"/>
    <s v="No"/>
    <x v="1"/>
    <s v="No"/>
    <n v="0"/>
    <x v="1"/>
    <x v="1"/>
  </r>
  <r>
    <n v="3413"/>
    <x v="179"/>
    <x v="0"/>
    <d v="2024-08-26T00:00:00"/>
    <x v="1"/>
    <n v="15"/>
    <x v="2"/>
    <s v="Yes"/>
    <x v="0"/>
    <s v="Yes"/>
    <n v="20"/>
    <x v="7"/>
    <x v="8"/>
  </r>
  <r>
    <n v="3414"/>
    <x v="180"/>
    <x v="2"/>
    <d v="2024-08-27T00:00:00"/>
    <x v="0"/>
    <n v="10"/>
    <x v="2"/>
    <s v="No"/>
    <x v="1"/>
    <s v="Yes"/>
    <n v="20"/>
    <x v="9"/>
    <x v="10"/>
  </r>
  <r>
    <n v="3415"/>
    <x v="181"/>
    <x v="1"/>
    <d v="2024-08-28T00:00:00"/>
    <x v="1"/>
    <n v="5"/>
    <x v="0"/>
    <s v="No"/>
    <x v="1"/>
    <s v="No"/>
    <n v="0"/>
    <x v="5"/>
    <x v="11"/>
  </r>
  <r>
    <n v="3416"/>
    <x v="182"/>
    <x v="0"/>
    <d v="2024-08-29T00:00:00"/>
    <x v="0"/>
    <n v="15"/>
    <x v="1"/>
    <s v="Yes"/>
    <x v="0"/>
    <s v="Yes"/>
    <n v="20"/>
    <x v="0"/>
    <x v="0"/>
  </r>
  <r>
    <n v="3417"/>
    <x v="183"/>
    <x v="2"/>
    <d v="2024-08-30T00:00:00"/>
    <x v="1"/>
    <n v="10"/>
    <x v="0"/>
    <s v="No"/>
    <x v="1"/>
    <s v="Yes"/>
    <n v="20"/>
    <x v="2"/>
    <x v="2"/>
  </r>
  <r>
    <n v="3418"/>
    <x v="184"/>
    <x v="1"/>
    <d v="2024-08-31T00:00:00"/>
    <x v="0"/>
    <n v="5"/>
    <x v="2"/>
    <s v="No"/>
    <x v="1"/>
    <s v="No"/>
    <n v="0"/>
    <x v="1"/>
    <x v="1"/>
  </r>
  <r>
    <n v="3419"/>
    <x v="185"/>
    <x v="0"/>
    <d v="2024-09-01T00:00:00"/>
    <x v="1"/>
    <n v="15"/>
    <x v="0"/>
    <s v="Yes"/>
    <x v="0"/>
    <s v="Yes"/>
    <n v="20"/>
    <x v="3"/>
    <x v="3"/>
  </r>
  <r>
    <n v="3420"/>
    <x v="186"/>
    <x v="2"/>
    <d v="2024-09-02T00:00:00"/>
    <x v="0"/>
    <n v="10"/>
    <x v="1"/>
    <s v="No"/>
    <x v="1"/>
    <s v="Yes"/>
    <n v="20"/>
    <x v="6"/>
    <x v="7"/>
  </r>
  <r>
    <n v="3421"/>
    <x v="15"/>
    <x v="1"/>
    <d v="2024-09-03T00:00:00"/>
    <x v="1"/>
    <n v="5"/>
    <x v="0"/>
    <s v="No"/>
    <x v="1"/>
    <s v="No"/>
    <n v="0"/>
    <x v="4"/>
    <x v="4"/>
  </r>
  <r>
    <n v="3422"/>
    <x v="187"/>
    <x v="0"/>
    <d v="2024-09-04T00:00:00"/>
    <x v="0"/>
    <n v="15"/>
    <x v="2"/>
    <s v="Yes"/>
    <x v="0"/>
    <s v="Yes"/>
    <n v="20"/>
    <x v="10"/>
    <x v="12"/>
  </r>
  <r>
    <n v="3423"/>
    <x v="188"/>
    <x v="2"/>
    <d v="2024-09-05T00:00:00"/>
    <x v="1"/>
    <n v="10"/>
    <x v="0"/>
    <s v="No"/>
    <x v="1"/>
    <s v="Yes"/>
    <n v="20"/>
    <x v="2"/>
    <x v="2"/>
  </r>
  <r>
    <n v="3424"/>
    <x v="14"/>
    <x v="1"/>
    <d v="2024-09-06T00:00:00"/>
    <x v="0"/>
    <n v="5"/>
    <x v="1"/>
    <s v="No"/>
    <x v="1"/>
    <s v="No"/>
    <n v="0"/>
    <x v="1"/>
    <x v="1"/>
  </r>
  <r>
    <n v="3425"/>
    <x v="189"/>
    <x v="0"/>
    <d v="2024-09-07T00:00:00"/>
    <x v="1"/>
    <n v="15"/>
    <x v="0"/>
    <s v="Yes"/>
    <x v="0"/>
    <s v="Yes"/>
    <n v="20"/>
    <x v="7"/>
    <x v="8"/>
  </r>
  <r>
    <n v="3426"/>
    <x v="167"/>
    <x v="2"/>
    <d v="2024-09-08T00:00:00"/>
    <x v="0"/>
    <n v="10"/>
    <x v="2"/>
    <s v="No"/>
    <x v="1"/>
    <s v="Yes"/>
    <n v="20"/>
    <x v="6"/>
    <x v="7"/>
  </r>
  <r>
    <n v="3427"/>
    <x v="190"/>
    <x v="1"/>
    <d v="2024-09-09T00:00:00"/>
    <x v="1"/>
    <n v="5"/>
    <x v="0"/>
    <s v="No"/>
    <x v="1"/>
    <s v="No"/>
    <n v="0"/>
    <x v="4"/>
    <x v="4"/>
  </r>
  <r>
    <n v="3428"/>
    <x v="191"/>
    <x v="0"/>
    <d v="2024-09-10T00:00:00"/>
    <x v="0"/>
    <n v="15"/>
    <x v="1"/>
    <s v="Yes"/>
    <x v="0"/>
    <s v="Yes"/>
    <n v="20"/>
    <x v="3"/>
    <x v="3"/>
  </r>
  <r>
    <n v="3429"/>
    <x v="192"/>
    <x v="2"/>
    <d v="2024-09-11T00:00:00"/>
    <x v="1"/>
    <n v="10"/>
    <x v="0"/>
    <s v="No"/>
    <x v="1"/>
    <s v="Yes"/>
    <n v="20"/>
    <x v="2"/>
    <x v="2"/>
  </r>
  <r>
    <n v="3430"/>
    <x v="193"/>
    <x v="1"/>
    <d v="2024-09-12T00:00:00"/>
    <x v="0"/>
    <n v="5"/>
    <x v="2"/>
    <s v="No"/>
    <x v="1"/>
    <s v="No"/>
    <n v="0"/>
    <x v="1"/>
    <x v="1"/>
  </r>
  <r>
    <n v="3431"/>
    <x v="194"/>
    <x v="0"/>
    <d v="2024-09-13T00:00:00"/>
    <x v="1"/>
    <n v="15"/>
    <x v="0"/>
    <s v="Yes"/>
    <x v="0"/>
    <s v="Yes"/>
    <n v="20"/>
    <x v="6"/>
    <x v="14"/>
  </r>
  <r>
    <n v="3432"/>
    <x v="195"/>
    <x v="2"/>
    <d v="2024-09-14T00:00:00"/>
    <x v="0"/>
    <n v="10"/>
    <x v="1"/>
    <s v="No"/>
    <x v="1"/>
    <s v="Yes"/>
    <n v="20"/>
    <x v="6"/>
    <x v="7"/>
  </r>
  <r>
    <n v="3433"/>
    <x v="196"/>
    <x v="1"/>
    <d v="2024-09-15T00:00:00"/>
    <x v="1"/>
    <n v="5"/>
    <x v="0"/>
    <s v="No"/>
    <x v="1"/>
    <s v="No"/>
    <n v="0"/>
    <x v="4"/>
    <x v="4"/>
  </r>
  <r>
    <n v="3434"/>
    <x v="197"/>
    <x v="0"/>
    <d v="2024-09-16T00:00:00"/>
    <x v="0"/>
    <n v="15"/>
    <x v="2"/>
    <s v="Yes"/>
    <x v="0"/>
    <s v="Yes"/>
    <n v="20"/>
    <x v="10"/>
    <x v="12"/>
  </r>
  <r>
    <n v="3435"/>
    <x v="198"/>
    <x v="2"/>
    <d v="2024-09-17T00:00:00"/>
    <x v="1"/>
    <n v="10"/>
    <x v="0"/>
    <s v="No"/>
    <x v="1"/>
    <s v="Yes"/>
    <n v="20"/>
    <x v="2"/>
    <x v="2"/>
  </r>
  <r>
    <n v="3436"/>
    <x v="199"/>
    <x v="1"/>
    <d v="2024-09-18T00:00:00"/>
    <x v="0"/>
    <n v="5"/>
    <x v="0"/>
    <s v="No"/>
    <x v="1"/>
    <s v="No"/>
    <n v="0"/>
    <x v="1"/>
    <x v="1"/>
  </r>
  <r>
    <n v="3437"/>
    <x v="200"/>
    <x v="0"/>
    <d v="2024-09-19T00:00:00"/>
    <x v="1"/>
    <n v="15"/>
    <x v="2"/>
    <s v="Yes"/>
    <x v="0"/>
    <s v="Yes"/>
    <n v="20"/>
    <x v="10"/>
    <x v="12"/>
  </r>
  <r>
    <n v="3438"/>
    <x v="201"/>
    <x v="2"/>
    <d v="2024-09-20T00:00:00"/>
    <x v="0"/>
    <n v="10"/>
    <x v="1"/>
    <s v="No"/>
    <x v="1"/>
    <s v="Yes"/>
    <n v="20"/>
    <x v="2"/>
    <x v="2"/>
  </r>
  <r>
    <n v="3439"/>
    <x v="202"/>
    <x v="1"/>
    <d v="2024-09-21T00:00:00"/>
    <x v="1"/>
    <n v="5"/>
    <x v="2"/>
    <s v="No"/>
    <x v="1"/>
    <s v="No"/>
    <n v="0"/>
    <x v="4"/>
    <x v="4"/>
  </r>
  <r>
    <n v="3440"/>
    <x v="203"/>
    <x v="0"/>
    <d v="2024-09-22T00:00:00"/>
    <x v="0"/>
    <n v="15"/>
    <x v="0"/>
    <s v="Yes"/>
    <x v="0"/>
    <s v="Yes"/>
    <n v="20"/>
    <x v="6"/>
    <x v="14"/>
  </r>
  <r>
    <n v="3441"/>
    <x v="204"/>
    <x v="2"/>
    <d v="2024-09-23T00:00:00"/>
    <x v="1"/>
    <n v="10"/>
    <x v="0"/>
    <s v="No"/>
    <x v="1"/>
    <s v="Yes"/>
    <n v="20"/>
    <x v="0"/>
    <x v="13"/>
  </r>
  <r>
    <n v="3442"/>
    <x v="205"/>
    <x v="1"/>
    <d v="2024-09-24T00:00:00"/>
    <x v="0"/>
    <n v="5"/>
    <x v="1"/>
    <s v="No"/>
    <x v="1"/>
    <s v="No"/>
    <n v="0"/>
    <x v="1"/>
    <x v="1"/>
  </r>
  <r>
    <n v="3443"/>
    <x v="206"/>
    <x v="0"/>
    <d v="2024-09-25T00:00:00"/>
    <x v="1"/>
    <n v="15"/>
    <x v="2"/>
    <s v="Yes"/>
    <x v="0"/>
    <s v="Yes"/>
    <n v="20"/>
    <x v="7"/>
    <x v="8"/>
  </r>
  <r>
    <n v="3444"/>
    <x v="207"/>
    <x v="2"/>
    <d v="2024-09-26T00:00:00"/>
    <x v="0"/>
    <n v="10"/>
    <x v="2"/>
    <s v="No"/>
    <x v="1"/>
    <s v="Yes"/>
    <n v="20"/>
    <x v="9"/>
    <x v="10"/>
  </r>
  <r>
    <n v="3445"/>
    <x v="37"/>
    <x v="1"/>
    <d v="2024-09-27T00:00:00"/>
    <x v="1"/>
    <n v="5"/>
    <x v="0"/>
    <s v="No"/>
    <x v="1"/>
    <s v="No"/>
    <n v="0"/>
    <x v="5"/>
    <x v="11"/>
  </r>
  <r>
    <n v="3446"/>
    <x v="208"/>
    <x v="0"/>
    <d v="2024-09-28T00:00:00"/>
    <x v="0"/>
    <n v="15"/>
    <x v="1"/>
    <s v="Yes"/>
    <x v="0"/>
    <s v="Yes"/>
    <n v="20"/>
    <x v="0"/>
    <x v="0"/>
  </r>
  <r>
    <n v="3447"/>
    <x v="209"/>
    <x v="2"/>
    <d v="2024-09-29T00:00:00"/>
    <x v="1"/>
    <n v="10"/>
    <x v="0"/>
    <s v="No"/>
    <x v="1"/>
    <s v="Yes"/>
    <n v="20"/>
    <x v="2"/>
    <x v="2"/>
  </r>
  <r>
    <n v="3448"/>
    <x v="210"/>
    <x v="1"/>
    <d v="2024-09-30T00:00:00"/>
    <x v="0"/>
    <n v="5"/>
    <x v="2"/>
    <s v="No"/>
    <x v="1"/>
    <s v="No"/>
    <n v="0"/>
    <x v="1"/>
    <x v="1"/>
  </r>
  <r>
    <n v="3449"/>
    <x v="211"/>
    <x v="0"/>
    <d v="2024-10-01T00:00:00"/>
    <x v="1"/>
    <n v="15"/>
    <x v="0"/>
    <s v="Yes"/>
    <x v="0"/>
    <s v="Yes"/>
    <n v="20"/>
    <x v="3"/>
    <x v="3"/>
  </r>
  <r>
    <n v="3450"/>
    <x v="212"/>
    <x v="2"/>
    <d v="2024-10-02T00:00:00"/>
    <x v="0"/>
    <n v="10"/>
    <x v="1"/>
    <s v="No"/>
    <x v="1"/>
    <s v="Yes"/>
    <n v="20"/>
    <x v="6"/>
    <x v="7"/>
  </r>
  <r>
    <n v="3451"/>
    <x v="213"/>
    <x v="1"/>
    <d v="2024-10-03T00:00:00"/>
    <x v="1"/>
    <n v="5"/>
    <x v="0"/>
    <s v="No"/>
    <x v="1"/>
    <s v="No"/>
    <n v="0"/>
    <x v="4"/>
    <x v="4"/>
  </r>
  <r>
    <n v="3452"/>
    <x v="191"/>
    <x v="0"/>
    <d v="2024-10-04T00:00:00"/>
    <x v="0"/>
    <n v="15"/>
    <x v="2"/>
    <s v="Yes"/>
    <x v="0"/>
    <s v="Yes"/>
    <n v="20"/>
    <x v="10"/>
    <x v="12"/>
  </r>
  <r>
    <n v="3453"/>
    <x v="45"/>
    <x v="2"/>
    <d v="2024-10-05T00:00:00"/>
    <x v="1"/>
    <n v="10"/>
    <x v="0"/>
    <s v="No"/>
    <x v="1"/>
    <s v="Yes"/>
    <n v="20"/>
    <x v="2"/>
    <x v="2"/>
  </r>
  <r>
    <n v="3454"/>
    <x v="214"/>
    <x v="1"/>
    <d v="2024-10-06T00:00:00"/>
    <x v="0"/>
    <n v="5"/>
    <x v="1"/>
    <s v="No"/>
    <x v="1"/>
    <s v="No"/>
    <n v="0"/>
    <x v="1"/>
    <x v="1"/>
  </r>
  <r>
    <n v="3455"/>
    <x v="215"/>
    <x v="0"/>
    <d v="2024-10-07T00:00:00"/>
    <x v="1"/>
    <n v="15"/>
    <x v="0"/>
    <s v="Yes"/>
    <x v="0"/>
    <s v="Yes"/>
    <n v="20"/>
    <x v="7"/>
    <x v="8"/>
  </r>
  <r>
    <n v="3456"/>
    <x v="216"/>
    <x v="2"/>
    <d v="2024-10-08T00:00:00"/>
    <x v="0"/>
    <n v="10"/>
    <x v="2"/>
    <s v="No"/>
    <x v="1"/>
    <s v="Yes"/>
    <n v="20"/>
    <x v="6"/>
    <x v="7"/>
  </r>
  <r>
    <n v="3457"/>
    <x v="217"/>
    <x v="1"/>
    <d v="2024-10-09T00:00:00"/>
    <x v="1"/>
    <n v="5"/>
    <x v="0"/>
    <s v="No"/>
    <x v="1"/>
    <s v="No"/>
    <n v="0"/>
    <x v="4"/>
    <x v="4"/>
  </r>
  <r>
    <n v="3458"/>
    <x v="218"/>
    <x v="0"/>
    <d v="2024-10-10T00:00:00"/>
    <x v="0"/>
    <n v="15"/>
    <x v="1"/>
    <s v="Yes"/>
    <x v="0"/>
    <s v="Yes"/>
    <n v="20"/>
    <x v="3"/>
    <x v="3"/>
  </r>
  <r>
    <n v="3459"/>
    <x v="219"/>
    <x v="2"/>
    <d v="2024-10-11T00:00:00"/>
    <x v="1"/>
    <n v="10"/>
    <x v="0"/>
    <s v="No"/>
    <x v="1"/>
    <s v="Yes"/>
    <n v="20"/>
    <x v="2"/>
    <x v="2"/>
  </r>
  <r>
    <n v="3460"/>
    <x v="127"/>
    <x v="1"/>
    <d v="2024-10-12T00:00:00"/>
    <x v="0"/>
    <n v="5"/>
    <x v="2"/>
    <s v="No"/>
    <x v="1"/>
    <s v="No"/>
    <n v="0"/>
    <x v="1"/>
    <x v="1"/>
  </r>
  <r>
    <n v="3461"/>
    <x v="220"/>
    <x v="0"/>
    <d v="2024-10-13T00:00:00"/>
    <x v="1"/>
    <n v="15"/>
    <x v="0"/>
    <s v="Yes"/>
    <x v="0"/>
    <s v="Yes"/>
    <n v="20"/>
    <x v="6"/>
    <x v="14"/>
  </r>
  <r>
    <n v="3462"/>
    <x v="221"/>
    <x v="2"/>
    <d v="2024-10-14T00:00:00"/>
    <x v="0"/>
    <n v="10"/>
    <x v="1"/>
    <s v="No"/>
    <x v="1"/>
    <s v="Yes"/>
    <n v="20"/>
    <x v="6"/>
    <x v="7"/>
  </r>
  <r>
    <n v="3463"/>
    <x v="222"/>
    <x v="1"/>
    <d v="2024-10-15T00:00:00"/>
    <x v="1"/>
    <n v="5"/>
    <x v="0"/>
    <s v="No"/>
    <x v="1"/>
    <s v="No"/>
    <n v="0"/>
    <x v="4"/>
    <x v="4"/>
  </r>
  <r>
    <n v="3464"/>
    <x v="223"/>
    <x v="0"/>
    <d v="2024-10-16T00:00:00"/>
    <x v="0"/>
    <n v="15"/>
    <x v="2"/>
    <s v="Yes"/>
    <x v="0"/>
    <s v="Yes"/>
    <n v="20"/>
    <x v="10"/>
    <x v="12"/>
  </r>
  <r>
    <n v="3465"/>
    <x v="224"/>
    <x v="2"/>
    <d v="2024-10-17T00:00:00"/>
    <x v="1"/>
    <n v="10"/>
    <x v="0"/>
    <s v="No"/>
    <x v="1"/>
    <s v="Yes"/>
    <n v="20"/>
    <x v="2"/>
    <x v="2"/>
  </r>
  <r>
    <n v="3466"/>
    <x v="225"/>
    <x v="1"/>
    <d v="2024-10-18T00:00:00"/>
    <x v="0"/>
    <n v="5"/>
    <x v="1"/>
    <s v="No"/>
    <x v="1"/>
    <s v="No"/>
    <n v="0"/>
    <x v="1"/>
    <x v="1"/>
  </r>
  <r>
    <n v="3467"/>
    <x v="226"/>
    <x v="0"/>
    <d v="2024-10-19T00:00:00"/>
    <x v="1"/>
    <n v="15"/>
    <x v="0"/>
    <s v="Yes"/>
    <x v="0"/>
    <s v="Yes"/>
    <n v="20"/>
    <x v="6"/>
    <x v="14"/>
  </r>
  <r>
    <n v="3468"/>
    <x v="227"/>
    <x v="2"/>
    <d v="2024-10-20T00:00:00"/>
    <x v="0"/>
    <n v="10"/>
    <x v="2"/>
    <s v="No"/>
    <x v="1"/>
    <s v="Yes"/>
    <n v="20"/>
    <x v="9"/>
    <x v="10"/>
  </r>
  <r>
    <n v="3469"/>
    <x v="228"/>
    <x v="1"/>
    <d v="2024-10-21T00:00:00"/>
    <x v="1"/>
    <n v="5"/>
    <x v="0"/>
    <s v="No"/>
    <x v="1"/>
    <s v="No"/>
    <n v="0"/>
    <x v="5"/>
    <x v="11"/>
  </r>
  <r>
    <n v="3470"/>
    <x v="229"/>
    <x v="0"/>
    <d v="2024-10-22T00:00:00"/>
    <x v="0"/>
    <n v="15"/>
    <x v="1"/>
    <s v="Yes"/>
    <x v="0"/>
    <s v="Yes"/>
    <n v="20"/>
    <x v="0"/>
    <x v="0"/>
  </r>
  <r>
    <n v="3471"/>
    <x v="230"/>
    <x v="2"/>
    <d v="2024-10-23T00:00:00"/>
    <x v="1"/>
    <n v="10"/>
    <x v="0"/>
    <s v="No"/>
    <x v="1"/>
    <s v="Yes"/>
    <n v="20"/>
    <x v="2"/>
    <x v="2"/>
  </r>
  <r>
    <n v="3472"/>
    <x v="231"/>
    <x v="1"/>
    <d v="2024-10-24T00:00:00"/>
    <x v="0"/>
    <n v="5"/>
    <x v="2"/>
    <s v="No"/>
    <x v="1"/>
    <s v="No"/>
    <n v="0"/>
    <x v="1"/>
    <x v="1"/>
  </r>
  <r>
    <n v="3473"/>
    <x v="140"/>
    <x v="0"/>
    <d v="2024-10-25T00:00:00"/>
    <x v="1"/>
    <n v="15"/>
    <x v="0"/>
    <s v="Yes"/>
    <x v="0"/>
    <s v="Yes"/>
    <n v="20"/>
    <x v="3"/>
    <x v="3"/>
  </r>
  <r>
    <n v="3474"/>
    <x v="232"/>
    <x v="2"/>
    <d v="2024-10-26T00:00:00"/>
    <x v="0"/>
    <n v="10"/>
    <x v="1"/>
    <s v="No"/>
    <x v="1"/>
    <s v="Yes"/>
    <n v="20"/>
    <x v="6"/>
    <x v="7"/>
  </r>
  <r>
    <n v="3475"/>
    <x v="233"/>
    <x v="1"/>
    <d v="2024-10-27T00:00:00"/>
    <x v="1"/>
    <n v="5"/>
    <x v="0"/>
    <s v="No"/>
    <x v="1"/>
    <s v="No"/>
    <n v="0"/>
    <x v="4"/>
    <x v="4"/>
  </r>
  <r>
    <n v="3476"/>
    <x v="234"/>
    <x v="0"/>
    <d v="2024-10-28T00:00:00"/>
    <x v="0"/>
    <n v="15"/>
    <x v="2"/>
    <s v="Yes"/>
    <x v="0"/>
    <s v="Yes"/>
    <n v="20"/>
    <x v="10"/>
    <x v="12"/>
  </r>
  <r>
    <n v="3477"/>
    <x v="235"/>
    <x v="2"/>
    <d v="2024-10-29T00:00:00"/>
    <x v="1"/>
    <n v="10"/>
    <x v="0"/>
    <s v="No"/>
    <x v="1"/>
    <s v="Yes"/>
    <n v="20"/>
    <x v="2"/>
    <x v="2"/>
  </r>
  <r>
    <n v="3478"/>
    <x v="236"/>
    <x v="1"/>
    <d v="2024-10-30T00:00:00"/>
    <x v="0"/>
    <n v="5"/>
    <x v="1"/>
    <s v="No"/>
    <x v="1"/>
    <s v="No"/>
    <n v="0"/>
    <x v="1"/>
    <x v="1"/>
  </r>
  <r>
    <n v="3479"/>
    <x v="237"/>
    <x v="0"/>
    <d v="2024-10-31T00:00:00"/>
    <x v="1"/>
    <n v="15"/>
    <x v="0"/>
    <s v="Yes"/>
    <x v="0"/>
    <s v="Yes"/>
    <n v="20"/>
    <x v="7"/>
    <x v="8"/>
  </r>
  <r>
    <n v="3480"/>
    <x v="238"/>
    <x v="2"/>
    <d v="2024-11-01T00:00:00"/>
    <x v="0"/>
    <n v="10"/>
    <x v="2"/>
    <s v="No"/>
    <x v="1"/>
    <s v="Yes"/>
    <n v="20"/>
    <x v="6"/>
    <x v="7"/>
  </r>
  <r>
    <n v="3481"/>
    <x v="239"/>
    <x v="1"/>
    <d v="2024-11-02T00:00:00"/>
    <x v="1"/>
    <n v="5"/>
    <x v="0"/>
    <s v="No"/>
    <x v="1"/>
    <s v="No"/>
    <n v="0"/>
    <x v="4"/>
    <x v="4"/>
  </r>
  <r>
    <n v="3482"/>
    <x v="240"/>
    <x v="0"/>
    <d v="2024-11-03T00:00:00"/>
    <x v="0"/>
    <n v="15"/>
    <x v="1"/>
    <s v="Yes"/>
    <x v="0"/>
    <s v="Yes"/>
    <n v="20"/>
    <x v="3"/>
    <x v="3"/>
  </r>
  <r>
    <n v="3483"/>
    <x v="241"/>
    <x v="2"/>
    <d v="2024-11-04T00:00:00"/>
    <x v="1"/>
    <n v="10"/>
    <x v="0"/>
    <s v="No"/>
    <x v="1"/>
    <s v="Yes"/>
    <n v="20"/>
    <x v="2"/>
    <x v="2"/>
  </r>
  <r>
    <n v="3484"/>
    <x v="242"/>
    <x v="1"/>
    <d v="2024-11-05T00:00:00"/>
    <x v="0"/>
    <n v="5"/>
    <x v="2"/>
    <s v="No"/>
    <x v="1"/>
    <s v="No"/>
    <n v="0"/>
    <x v="1"/>
    <x v="1"/>
  </r>
  <r>
    <n v="3485"/>
    <x v="243"/>
    <x v="0"/>
    <d v="2024-11-06T00:00:00"/>
    <x v="1"/>
    <n v="15"/>
    <x v="0"/>
    <s v="Yes"/>
    <x v="0"/>
    <s v="Yes"/>
    <n v="20"/>
    <x v="6"/>
    <x v="14"/>
  </r>
  <r>
    <n v="3486"/>
    <x v="244"/>
    <x v="1"/>
    <d v="2024-11-07T00:00:00"/>
    <x v="0"/>
    <n v="5"/>
    <x v="0"/>
    <s v="No"/>
    <x v="1"/>
    <s v="No"/>
    <n v="0"/>
    <x v="1"/>
    <x v="1"/>
  </r>
  <r>
    <n v="3487"/>
    <x v="245"/>
    <x v="0"/>
    <d v="2024-11-08T00:00:00"/>
    <x v="1"/>
    <n v="15"/>
    <x v="2"/>
    <s v="Yes"/>
    <x v="0"/>
    <s v="Yes"/>
    <n v="20"/>
    <x v="10"/>
    <x v="12"/>
  </r>
  <r>
    <n v="3488"/>
    <x v="246"/>
    <x v="2"/>
    <d v="2024-11-09T00:00:00"/>
    <x v="0"/>
    <n v="10"/>
    <x v="1"/>
    <s v="No"/>
    <x v="1"/>
    <s v="Yes"/>
    <n v="20"/>
    <x v="2"/>
    <x v="2"/>
  </r>
  <r>
    <n v="3489"/>
    <x v="247"/>
    <x v="1"/>
    <d v="2024-11-10T00:00:00"/>
    <x v="1"/>
    <n v="5"/>
    <x v="2"/>
    <s v="No"/>
    <x v="1"/>
    <s v="No"/>
    <n v="0"/>
    <x v="4"/>
    <x v="4"/>
  </r>
  <r>
    <n v="3490"/>
    <x v="248"/>
    <x v="0"/>
    <d v="2024-11-11T00:00:00"/>
    <x v="0"/>
    <n v="15"/>
    <x v="0"/>
    <s v="Yes"/>
    <x v="0"/>
    <s v="Yes"/>
    <n v="20"/>
    <x v="6"/>
    <x v="14"/>
  </r>
  <r>
    <n v="3491"/>
    <x v="249"/>
    <x v="2"/>
    <d v="2024-11-12T00:00:00"/>
    <x v="1"/>
    <n v="10"/>
    <x v="0"/>
    <s v="No"/>
    <x v="1"/>
    <s v="Yes"/>
    <n v="20"/>
    <x v="0"/>
    <x v="13"/>
  </r>
  <r>
    <n v="3492"/>
    <x v="250"/>
    <x v="1"/>
    <d v="2024-11-13T00:00:00"/>
    <x v="0"/>
    <n v="5"/>
    <x v="1"/>
    <s v="No"/>
    <x v="1"/>
    <s v="No"/>
    <n v="0"/>
    <x v="1"/>
    <x v="1"/>
  </r>
  <r>
    <n v="3493"/>
    <x v="251"/>
    <x v="0"/>
    <d v="2024-11-14T00:00:00"/>
    <x v="1"/>
    <n v="15"/>
    <x v="2"/>
    <s v="Yes"/>
    <x v="0"/>
    <s v="Yes"/>
    <n v="20"/>
    <x v="7"/>
    <x v="8"/>
  </r>
  <r>
    <n v="3494"/>
    <x v="252"/>
    <x v="2"/>
    <d v="2024-11-15T00:00:00"/>
    <x v="0"/>
    <n v="10"/>
    <x v="2"/>
    <s v="No"/>
    <x v="1"/>
    <s v="Yes"/>
    <n v="20"/>
    <x v="9"/>
    <x v="10"/>
  </r>
  <r>
    <n v="3495"/>
    <x v="253"/>
    <x v="1"/>
    <d v="2024-11-16T00:00:00"/>
    <x v="1"/>
    <n v="5"/>
    <x v="0"/>
    <s v="No"/>
    <x v="1"/>
    <s v="No"/>
    <n v="0"/>
    <x v="5"/>
    <x v="11"/>
  </r>
  <r>
    <n v="3496"/>
    <x v="254"/>
    <x v="0"/>
    <d v="2024-11-17T00:00:00"/>
    <x v="0"/>
    <n v="15"/>
    <x v="1"/>
    <s v="Yes"/>
    <x v="0"/>
    <s v="Yes"/>
    <n v="20"/>
    <x v="0"/>
    <x v="0"/>
  </r>
  <r>
    <n v="3497"/>
    <x v="255"/>
    <x v="2"/>
    <d v="2024-11-18T00:00:00"/>
    <x v="1"/>
    <n v="10"/>
    <x v="0"/>
    <s v="No"/>
    <x v="1"/>
    <s v="Yes"/>
    <n v="20"/>
    <x v="2"/>
    <x v="2"/>
  </r>
  <r>
    <n v="3498"/>
    <x v="256"/>
    <x v="1"/>
    <d v="2024-11-19T00:00:00"/>
    <x v="0"/>
    <n v="5"/>
    <x v="2"/>
    <s v="No"/>
    <x v="1"/>
    <s v="No"/>
    <n v="0"/>
    <x v="1"/>
    <x v="1"/>
  </r>
  <r>
    <n v="3499"/>
    <x v="257"/>
    <x v="0"/>
    <d v="2024-11-20T00:00:00"/>
    <x v="1"/>
    <n v="15"/>
    <x v="0"/>
    <s v="Yes"/>
    <x v="0"/>
    <s v="Yes"/>
    <n v="20"/>
    <x v="3"/>
    <x v="3"/>
  </r>
  <r>
    <n v="3500"/>
    <x v="258"/>
    <x v="2"/>
    <d v="2024-11-21T00:00:00"/>
    <x v="0"/>
    <n v="10"/>
    <x v="1"/>
    <s v="No"/>
    <x v="1"/>
    <s v="Yes"/>
    <n v="20"/>
    <x v="6"/>
    <x v="7"/>
  </r>
  <r>
    <n v="3501"/>
    <x v="259"/>
    <x v="1"/>
    <d v="2024-11-22T00:00:00"/>
    <x v="1"/>
    <n v="5"/>
    <x v="0"/>
    <s v="No"/>
    <x v="1"/>
    <s v="No"/>
    <n v="0"/>
    <x v="4"/>
    <x v="4"/>
  </r>
  <r>
    <n v="3502"/>
    <x v="260"/>
    <x v="0"/>
    <d v="2024-11-23T00:00:00"/>
    <x v="0"/>
    <n v="15"/>
    <x v="2"/>
    <s v="Yes"/>
    <x v="0"/>
    <s v="Yes"/>
    <n v="20"/>
    <x v="10"/>
    <x v="12"/>
  </r>
  <r>
    <n v="3503"/>
    <x v="119"/>
    <x v="2"/>
    <d v="2024-11-24T00:00:00"/>
    <x v="1"/>
    <n v="10"/>
    <x v="0"/>
    <s v="No"/>
    <x v="1"/>
    <s v="Yes"/>
    <n v="20"/>
    <x v="2"/>
    <x v="2"/>
  </r>
  <r>
    <n v="3504"/>
    <x v="261"/>
    <x v="1"/>
    <d v="2024-11-25T00:00:00"/>
    <x v="0"/>
    <n v="5"/>
    <x v="1"/>
    <s v="No"/>
    <x v="1"/>
    <s v="No"/>
    <n v="0"/>
    <x v="1"/>
    <x v="1"/>
  </r>
  <r>
    <n v="3505"/>
    <x v="262"/>
    <x v="0"/>
    <d v="2024-11-26T00:00:00"/>
    <x v="1"/>
    <n v="15"/>
    <x v="0"/>
    <s v="Yes"/>
    <x v="0"/>
    <s v="Yes"/>
    <n v="20"/>
    <x v="7"/>
    <x v="8"/>
  </r>
  <r>
    <n v="3506"/>
    <x v="263"/>
    <x v="2"/>
    <d v="2024-11-27T00:00:00"/>
    <x v="0"/>
    <n v="10"/>
    <x v="2"/>
    <s v="No"/>
    <x v="1"/>
    <s v="Yes"/>
    <n v="20"/>
    <x v="6"/>
    <x v="7"/>
  </r>
  <r>
    <n v="3507"/>
    <x v="264"/>
    <x v="1"/>
    <d v="2024-11-28T00:00:00"/>
    <x v="1"/>
    <n v="5"/>
    <x v="0"/>
    <s v="No"/>
    <x v="1"/>
    <s v="No"/>
    <n v="0"/>
    <x v="4"/>
    <x v="4"/>
  </r>
  <r>
    <n v="3508"/>
    <x v="265"/>
    <x v="0"/>
    <d v="2024-11-29T00:00:00"/>
    <x v="0"/>
    <n v="15"/>
    <x v="1"/>
    <s v="Yes"/>
    <x v="0"/>
    <s v="Yes"/>
    <n v="20"/>
    <x v="3"/>
    <x v="3"/>
  </r>
  <r>
    <n v="3509"/>
    <x v="266"/>
    <x v="2"/>
    <d v="2024-11-30T00:00:00"/>
    <x v="1"/>
    <n v="10"/>
    <x v="0"/>
    <s v="No"/>
    <x v="1"/>
    <s v="Yes"/>
    <n v="20"/>
    <x v="2"/>
    <x v="2"/>
  </r>
  <r>
    <n v="3510"/>
    <x v="267"/>
    <x v="1"/>
    <d v="2024-12-01T00:00:00"/>
    <x v="0"/>
    <n v="5"/>
    <x v="2"/>
    <s v="No"/>
    <x v="1"/>
    <s v="No"/>
    <n v="0"/>
    <x v="1"/>
    <x v="1"/>
  </r>
  <r>
    <n v="3511"/>
    <x v="268"/>
    <x v="0"/>
    <d v="2024-12-02T00:00:00"/>
    <x v="1"/>
    <n v="15"/>
    <x v="0"/>
    <s v="Yes"/>
    <x v="0"/>
    <s v="Yes"/>
    <n v="20"/>
    <x v="6"/>
    <x v="14"/>
  </r>
  <r>
    <n v="3512"/>
    <x v="269"/>
    <x v="2"/>
    <d v="2024-12-03T00:00:00"/>
    <x v="0"/>
    <n v="10"/>
    <x v="1"/>
    <s v="No"/>
    <x v="1"/>
    <s v="Yes"/>
    <n v="20"/>
    <x v="6"/>
    <x v="7"/>
  </r>
  <r>
    <n v="3513"/>
    <x v="270"/>
    <x v="1"/>
    <d v="2024-12-04T00:00:00"/>
    <x v="1"/>
    <n v="5"/>
    <x v="0"/>
    <s v="No"/>
    <x v="1"/>
    <s v="No"/>
    <n v="0"/>
    <x v="4"/>
    <x v="4"/>
  </r>
  <r>
    <n v="3514"/>
    <x v="271"/>
    <x v="0"/>
    <d v="2024-12-05T00:00:00"/>
    <x v="0"/>
    <n v="15"/>
    <x v="2"/>
    <s v="Yes"/>
    <x v="0"/>
    <s v="Yes"/>
    <n v="20"/>
    <x v="10"/>
    <x v="12"/>
  </r>
  <r>
    <n v="3515"/>
    <x v="130"/>
    <x v="2"/>
    <d v="2024-12-06T00:00:00"/>
    <x v="1"/>
    <n v="10"/>
    <x v="0"/>
    <s v="No"/>
    <x v="1"/>
    <s v="Yes"/>
    <n v="20"/>
    <x v="2"/>
    <x v="2"/>
  </r>
  <r>
    <n v="3516"/>
    <x v="131"/>
    <x v="1"/>
    <d v="2024-12-07T00:00:00"/>
    <x v="0"/>
    <n v="5"/>
    <x v="1"/>
    <s v="No"/>
    <x v="1"/>
    <s v="No"/>
    <n v="0"/>
    <x v="1"/>
    <x v="1"/>
  </r>
  <r>
    <n v="3517"/>
    <x v="181"/>
    <x v="0"/>
    <d v="2024-12-08T00:00:00"/>
    <x v="1"/>
    <n v="15"/>
    <x v="0"/>
    <s v="Yes"/>
    <x v="0"/>
    <s v="Yes"/>
    <n v="20"/>
    <x v="7"/>
    <x v="8"/>
  </r>
  <r>
    <n v="3518"/>
    <x v="272"/>
    <x v="2"/>
    <d v="2024-12-09T00:00:00"/>
    <x v="0"/>
    <n v="10"/>
    <x v="2"/>
    <s v="No"/>
    <x v="1"/>
    <s v="Yes"/>
    <n v="20"/>
    <x v="9"/>
    <x v="10"/>
  </r>
  <r>
    <n v="3519"/>
    <x v="273"/>
    <x v="1"/>
    <d v="2024-12-10T00:00:00"/>
    <x v="1"/>
    <n v="5"/>
    <x v="0"/>
    <s v="No"/>
    <x v="1"/>
    <s v="No"/>
    <n v="0"/>
    <x v="5"/>
    <x v="11"/>
  </r>
  <r>
    <n v="3520"/>
    <x v="274"/>
    <x v="0"/>
    <d v="2024-12-11T00:00:00"/>
    <x v="0"/>
    <n v="15"/>
    <x v="1"/>
    <s v="Yes"/>
    <x v="0"/>
    <s v="Yes"/>
    <n v="20"/>
    <x v="0"/>
    <x v="0"/>
  </r>
  <r>
    <n v="3521"/>
    <x v="275"/>
    <x v="2"/>
    <d v="2024-12-12T00:00:00"/>
    <x v="1"/>
    <n v="10"/>
    <x v="0"/>
    <s v="No"/>
    <x v="1"/>
    <s v="Yes"/>
    <n v="20"/>
    <x v="2"/>
    <x v="2"/>
  </r>
  <r>
    <n v="3522"/>
    <x v="276"/>
    <x v="1"/>
    <d v="2024-12-13T00:00:00"/>
    <x v="0"/>
    <n v="5"/>
    <x v="2"/>
    <s v="No"/>
    <x v="1"/>
    <s v="No"/>
    <n v="0"/>
    <x v="1"/>
    <x v="1"/>
  </r>
  <r>
    <n v="3523"/>
    <x v="277"/>
    <x v="0"/>
    <d v="2024-12-14T00:00:00"/>
    <x v="1"/>
    <n v="15"/>
    <x v="0"/>
    <s v="Yes"/>
    <x v="0"/>
    <s v="Yes"/>
    <n v="20"/>
    <x v="3"/>
    <x v="3"/>
  </r>
  <r>
    <n v="3524"/>
    <x v="278"/>
    <x v="2"/>
    <d v="2024-12-15T00:00:00"/>
    <x v="0"/>
    <n v="10"/>
    <x v="1"/>
    <s v="No"/>
    <x v="1"/>
    <s v="Yes"/>
    <n v="20"/>
    <x v="6"/>
    <x v="7"/>
  </r>
  <r>
    <n v="3525"/>
    <x v="279"/>
    <x v="1"/>
    <d v="2024-12-16T00:00:00"/>
    <x v="1"/>
    <n v="5"/>
    <x v="0"/>
    <s v="No"/>
    <x v="1"/>
    <s v="No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13115-AF87-41E3-98EC-978DFD0F6CC7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5:C47" firstHeaderRow="1" firstDataRow="1" firstDataCol="1" rowPageCount="2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2">
    <pageField fld="6" item="1" hier="-1"/>
    <pageField fld="4" hier="-1"/>
  </pageFields>
  <dataFields count="1">
    <dataField name="Soma de Subscription Price" fld="5" baseField="0" baseItem="0" numFmtId="44"/>
  </dataFields>
  <formats count="1">
    <format dxfId="1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5A5B7-B2A8-4794-AFA2-759BF06512D7}" name="tbl_a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h="1" x="1"/>
        <item h="1"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013BD-083C-4E0B-88B0-A6DE71B2BB51}" name="tbl_MinecraftSesason_Pas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3:C35" firstHeaderRow="1" firstDataRow="1" firstDataCol="1" rowPageCount="2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2">
    <pageField fld="6" item="1" hier="-1"/>
    <pageField fld="4" hier="-1"/>
  </pageFields>
  <dataFields count="1">
    <dataField name="Soma de Minecraft Season Pass Price" fld="10" baseField="0" baseItem="0" numFmtId="44"/>
  </dataFields>
  <formats count="1">
    <format dxfId="1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8BB63-6BF0-471D-B90B-0DC962C422BA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3" firstHeaderRow="1" firstDataRow="1" firstDataCol="1" rowPageCount="2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2">
    <pageField fld="6" item="1" hier="-1"/>
    <pageField fld="4" hier="-1"/>
  </pageFields>
  <dataFields count="1">
    <dataField name="Soma de EA Play Season Pass" fld="8" baseField="2" baseItem="0"/>
  </dataFields>
  <formats count="2">
    <format dxfId="17">
      <pivotArea grandRow="1" outline="0" collapsedLevelsAreSubtotals="1" fieldPosition="0"/>
    </format>
    <format dxfId="18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0E6F797-9A58-499B-B252-660E0CE89596}" sourceName="Subscription Type">
  <pivotTables>
    <pivotTable tabId="3" name="tbl_anual_total"/>
    <pivotTable tabId="3" name="tbl_EAseasonPass_Total"/>
    <pivotTable tabId="3" name="tbl_MinecraftSesason_Pass"/>
    <pivotTable tabId="3" name="Tabela dinâmica2"/>
  </pivotTables>
  <data>
    <tabular pivotCacheId="1598106099">
      <items count="3">
        <i x="1"/>
        <i x="0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56E81513-E959-4EAF-BED9-23D1733732FA}" sourceName="Plan">
  <pivotTables>
    <pivotTable tabId="3" name="tbl_MinecraftSesason_Pass"/>
    <pivotTable tabId="3" name="tbl_anual_total"/>
    <pivotTable tabId="3" name="tbl_EAseasonPass_Total"/>
    <pivotTable tabId="3" name="Tabela dinâmica2"/>
  </pivotTables>
  <data>
    <tabular pivotCacheId="1598106099">
      <items count="3">
        <i x="1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C362555-8891-476A-9A41-17C91701E3EF}" cache="SegmentaçãodeDados_Subscription_Type" caption="Subscription Type" style="SlicerStyleLight6 2" lockedPosition="1" rowHeight="257175"/>
  <slicer name="Plan" xr10:uid="{2B7FE521-F4F7-432A-B372-01A1464D3FA4}" cache="SegmentaçãodeDados_Plan" caption="Plan" style="SlicerStyleLight6 2" lockedPosition="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5">
  <autoFilter ref="A1:M296" xr:uid="{34E0E886-4200-4B36-97B3-63DB74FF40A0}"/>
  <tableColumns count="13">
    <tableColumn id="1" xr3:uid="{C4A90516-688A-46BF-9167-EA16C2A8A652}" name="Subscriber ID" dataDxfId="34"/>
    <tableColumn id="2" xr3:uid="{53DD39D0-2220-4121-9E9D-4EAA7E151C0F}" name="Name" dataDxfId="33"/>
    <tableColumn id="3" xr3:uid="{4F5FF271-4C57-4BE0-8F2C-F82C8551625C}" name="Plan" dataDxfId="32"/>
    <tableColumn id="4" xr3:uid="{8C17EB93-79B9-4E55-B8F7-BEB82F8253E9}" name="Start Date" dataDxfId="31"/>
    <tableColumn id="5" xr3:uid="{48CEDF9B-1689-482A-A828-5CCE7713264A}" name="Auto Renewal" dataDxfId="30"/>
    <tableColumn id="6" xr3:uid="{78B82374-9AA7-4E38-AE4F-78CDE6C83720}" name="Subscription Price" dataDxfId="29" dataCellStyle="Moeda"/>
    <tableColumn id="7" xr3:uid="{F2433F68-AF33-49D0-B1FB-19A396074EDE}" name="Subscription Type" dataDxfId="28"/>
    <tableColumn id="8" xr3:uid="{FD4D9C95-F6E5-4933-9068-A71FF7DF9343}" name="EA Play Season Pass" dataDxfId="27"/>
    <tableColumn id="13" xr3:uid="{978DD0D2-834E-4CE4-A39B-30976086932F}" name="EA Play Season Pass_x000a_Price" dataDxfId="26" dataCellStyle="Moeda"/>
    <tableColumn id="9" xr3:uid="{6E29F111-C395-4580-9DAD-3407D9E8B1A4}" name="Minecraft Season Pass" dataDxfId="25"/>
    <tableColumn id="10" xr3:uid="{EF544EAA-7F25-4FD5-A10E-8E62804DB9E3}" name="Minecraft Season Pass Price" dataDxfId="24" dataCellStyle="Moeda"/>
    <tableColumn id="11" xr3:uid="{7F6EB64A-1F07-4E48-9F0F-AC7D9DCD26F8}" name="Coupon Value" dataDxfId="23" dataCellStyle="Moeda"/>
    <tableColumn id="12" xr3:uid="{2B04ABC8-DE6F-426E-ADC0-D8AFC68CA58E}" name="Total Value" dataDxfId="2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7B82-DD95-4D34-9262-6425CF8291B4}">
  <sheetPr>
    <tabColor theme="3" tint="0.749992370372631"/>
  </sheetPr>
  <dimension ref="B1:E16"/>
  <sheetViews>
    <sheetView workbookViewId="0">
      <selection activeCell="C19" sqref="C19"/>
    </sheetView>
  </sheetViews>
  <sheetFormatPr defaultRowHeight="15" x14ac:dyDescent="0.25"/>
  <sheetData>
    <row r="1" spans="2:5" ht="15.75" thickBot="1" x14ac:dyDescent="0.3"/>
    <row r="2" spans="2:5" ht="19.5" thickBot="1" x14ac:dyDescent="0.3">
      <c r="B2" s="32" t="s">
        <v>313</v>
      </c>
      <c r="C2" s="33"/>
      <c r="D2" s="33"/>
      <c r="E2" s="34"/>
    </row>
    <row r="3" spans="2:5" x14ac:dyDescent="0.25">
      <c r="B3" s="12"/>
      <c r="C3" s="13"/>
      <c r="D3" s="13"/>
      <c r="E3" s="14"/>
    </row>
    <row r="4" spans="2:5" x14ac:dyDescent="0.25">
      <c r="B4" s="35" t="s">
        <v>314</v>
      </c>
      <c r="C4" s="36"/>
      <c r="D4" s="36"/>
      <c r="E4" s="37"/>
    </row>
    <row r="5" spans="2:5" x14ac:dyDescent="0.25">
      <c r="B5" s="35"/>
      <c r="C5" s="36"/>
      <c r="D5" s="36"/>
      <c r="E5" s="37"/>
    </row>
    <row r="6" spans="2:5" x14ac:dyDescent="0.25">
      <c r="B6" s="17"/>
      <c r="C6" s="15"/>
      <c r="D6" s="15"/>
      <c r="E6" s="16"/>
    </row>
    <row r="7" spans="2:5" x14ac:dyDescent="0.25">
      <c r="B7" s="35" t="s">
        <v>315</v>
      </c>
      <c r="C7" s="36"/>
      <c r="D7" s="36"/>
      <c r="E7" s="37"/>
    </row>
    <row r="8" spans="2:5" x14ac:dyDescent="0.25">
      <c r="B8" s="35"/>
      <c r="C8" s="36"/>
      <c r="D8" s="36"/>
      <c r="E8" s="37"/>
    </row>
    <row r="9" spans="2:5" x14ac:dyDescent="0.25">
      <c r="B9" s="12"/>
      <c r="C9" s="13"/>
      <c r="D9" s="13"/>
      <c r="E9" s="14"/>
    </row>
    <row r="10" spans="2:5" x14ac:dyDescent="0.25">
      <c r="B10" s="35" t="s">
        <v>316</v>
      </c>
      <c r="C10" s="36"/>
      <c r="D10" s="36"/>
      <c r="E10" s="37"/>
    </row>
    <row r="11" spans="2:5" x14ac:dyDescent="0.25">
      <c r="B11" s="35"/>
      <c r="C11" s="36"/>
      <c r="D11" s="36"/>
      <c r="E11" s="37"/>
    </row>
    <row r="12" spans="2:5" x14ac:dyDescent="0.25">
      <c r="B12" s="12"/>
      <c r="C12" s="13"/>
      <c r="D12" s="13"/>
      <c r="E12" s="14"/>
    </row>
    <row r="13" spans="2:5" ht="15.75" x14ac:dyDescent="0.25">
      <c r="B13" s="12" t="s">
        <v>317</v>
      </c>
      <c r="C13" s="13"/>
      <c r="D13" s="13"/>
      <c r="E13" s="14"/>
    </row>
    <row r="14" spans="2:5" x14ac:dyDescent="0.25">
      <c r="B14" s="12"/>
      <c r="C14" s="13"/>
      <c r="D14" s="13"/>
      <c r="E14" s="14"/>
    </row>
    <row r="15" spans="2:5" ht="15.75" x14ac:dyDescent="0.25">
      <c r="B15" s="12" t="s">
        <v>318</v>
      </c>
      <c r="C15" s="13"/>
      <c r="D15" s="13"/>
      <c r="E15" s="14"/>
    </row>
    <row r="16" spans="2:5" ht="15.75" thickBot="1" x14ac:dyDescent="0.3">
      <c r="B16" s="18"/>
      <c r="C16" s="19"/>
      <c r="D16" s="19"/>
      <c r="E16" s="20"/>
    </row>
  </sheetData>
  <sheetProtection sheet="1" objects="1" scenarios="1"/>
  <mergeCells count="4">
    <mergeCell ref="B2:E2"/>
    <mergeCell ref="B4:E5"/>
    <mergeCell ref="B7:E8"/>
    <mergeCell ref="B10:E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19" sqref="C1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F49"/>
  <sheetViews>
    <sheetView showGridLines="0" workbookViewId="0">
      <selection activeCell="C19" sqref="C19"/>
    </sheetView>
  </sheetViews>
  <sheetFormatPr defaultRowHeight="15" x14ac:dyDescent="0.25"/>
  <cols>
    <col min="1" max="1" width="12.140625" bestFit="1" customWidth="1"/>
    <col min="2" max="2" width="18.42578125" bestFit="1" customWidth="1"/>
    <col min="3" max="3" width="26.140625" bestFit="1" customWidth="1"/>
    <col min="4" max="4" width="22.140625" bestFit="1" customWidth="1"/>
    <col min="5" max="5" width="9.7109375" bestFit="1" customWidth="1"/>
    <col min="6" max="8" width="12.28515625" bestFit="1" customWidth="1"/>
    <col min="9" max="9" width="9.7109375" bestFit="1" customWidth="1"/>
    <col min="10" max="11" width="10.7109375" bestFit="1" customWidth="1"/>
    <col min="12" max="12" width="12.28515625" bestFit="1" customWidth="1"/>
    <col min="13" max="13" width="10.7109375" bestFit="1" customWidth="1"/>
    <col min="14" max="15" width="12.28515625" bestFit="1" customWidth="1"/>
    <col min="16" max="16" width="10.7109375" bestFit="1" customWidth="1"/>
    <col min="17" max="18" width="12.28515625" bestFit="1" customWidth="1"/>
  </cols>
  <sheetData>
    <row r="2" spans="1:6" ht="15.75" x14ac:dyDescent="0.25">
      <c r="B2" s="24" t="s">
        <v>319</v>
      </c>
      <c r="C2" s="24"/>
      <c r="D2" s="24"/>
      <c r="E2" s="24"/>
      <c r="F2" s="24"/>
    </row>
    <row r="3" spans="1:6" ht="15.75" x14ac:dyDescent="0.25">
      <c r="B3" s="24" t="s">
        <v>320</v>
      </c>
      <c r="C3" s="24"/>
      <c r="D3" s="24"/>
      <c r="E3" s="24"/>
      <c r="F3" s="24"/>
    </row>
    <row r="5" spans="1:6" x14ac:dyDescent="0.25">
      <c r="B5" t="s">
        <v>325</v>
      </c>
    </row>
    <row r="6" spans="1:6" x14ac:dyDescent="0.25">
      <c r="B6" t="s">
        <v>326</v>
      </c>
    </row>
    <row r="8" spans="1:6" x14ac:dyDescent="0.25">
      <c r="B8" s="22" t="s">
        <v>16</v>
      </c>
      <c r="C8" t="s">
        <v>20</v>
      </c>
    </row>
    <row r="10" spans="1:6" x14ac:dyDescent="0.25">
      <c r="B10" s="22" t="s">
        <v>322</v>
      </c>
      <c r="C10" t="s">
        <v>321</v>
      </c>
    </row>
    <row r="11" spans="1:6" x14ac:dyDescent="0.25">
      <c r="B11" s="23" t="s">
        <v>23</v>
      </c>
      <c r="C11" s="21">
        <v>1836</v>
      </c>
    </row>
    <row r="12" spans="1:6" x14ac:dyDescent="0.25">
      <c r="B12" s="23" t="s">
        <v>19</v>
      </c>
      <c r="C12" s="21">
        <v>585</v>
      </c>
    </row>
    <row r="13" spans="1:6" x14ac:dyDescent="0.25">
      <c r="A13" s="27">
        <f>GETPIVOTDATA("Total Value",$B$10)</f>
        <v>2421</v>
      </c>
      <c r="B13" s="23" t="s">
        <v>323</v>
      </c>
      <c r="C13" s="21">
        <v>2421</v>
      </c>
    </row>
    <row r="16" spans="1:6" x14ac:dyDescent="0.25">
      <c r="B16" t="s">
        <v>328</v>
      </c>
    </row>
    <row r="18" spans="1:3" x14ac:dyDescent="0.25">
      <c r="A18" s="29"/>
      <c r="B18" s="22" t="s">
        <v>16</v>
      </c>
      <c r="C18" t="s">
        <v>20</v>
      </c>
    </row>
    <row r="19" spans="1:3" x14ac:dyDescent="0.25">
      <c r="A19" s="29"/>
      <c r="B19" s="22" t="s">
        <v>15</v>
      </c>
      <c r="C19" t="s">
        <v>324</v>
      </c>
    </row>
    <row r="20" spans="1:3" x14ac:dyDescent="0.25">
      <c r="A20" s="29"/>
    </row>
    <row r="21" spans="1:3" x14ac:dyDescent="0.25">
      <c r="A21" s="29"/>
      <c r="B21" s="22" t="s">
        <v>322</v>
      </c>
      <c r="C21" t="s">
        <v>329</v>
      </c>
    </row>
    <row r="22" spans="1:3" x14ac:dyDescent="0.25">
      <c r="A22" s="29"/>
      <c r="B22" s="23" t="s">
        <v>18</v>
      </c>
      <c r="C22" s="21">
        <v>1350</v>
      </c>
    </row>
    <row r="23" spans="1:3" x14ac:dyDescent="0.25">
      <c r="B23" s="23" t="s">
        <v>323</v>
      </c>
      <c r="C23" s="21">
        <v>1350</v>
      </c>
    </row>
    <row r="24" spans="1:3" x14ac:dyDescent="0.25">
      <c r="A24" s="29"/>
    </row>
    <row r="25" spans="1:3" x14ac:dyDescent="0.25">
      <c r="A25" s="30">
        <f>GETPIVOTDATA("EA Play Season Pass
Price",$B$21)</f>
        <v>1350</v>
      </c>
    </row>
    <row r="26" spans="1:3" x14ac:dyDescent="0.25">
      <c r="B26" s="23"/>
      <c r="C26" s="21"/>
    </row>
    <row r="27" spans="1:3" x14ac:dyDescent="0.25">
      <c r="B27" s="23"/>
      <c r="C27" s="21"/>
    </row>
    <row r="28" spans="1:3" x14ac:dyDescent="0.25">
      <c r="A28" s="29"/>
      <c r="B28" t="s">
        <v>331</v>
      </c>
    </row>
    <row r="29" spans="1:3" x14ac:dyDescent="0.25">
      <c r="A29" s="29"/>
    </row>
    <row r="30" spans="1:3" x14ac:dyDescent="0.25">
      <c r="A30" s="29"/>
      <c r="B30" s="22" t="s">
        <v>16</v>
      </c>
      <c r="C30" t="s">
        <v>20</v>
      </c>
    </row>
    <row r="31" spans="1:3" x14ac:dyDescent="0.25">
      <c r="A31" s="29"/>
      <c r="B31" s="22" t="s">
        <v>15</v>
      </c>
      <c r="C31" t="s">
        <v>324</v>
      </c>
    </row>
    <row r="32" spans="1:3" x14ac:dyDescent="0.25">
      <c r="A32" s="29"/>
    </row>
    <row r="33" spans="1:3" x14ac:dyDescent="0.25">
      <c r="A33" s="29"/>
      <c r="B33" s="22" t="s">
        <v>322</v>
      </c>
      <c r="C33" t="s">
        <v>330</v>
      </c>
    </row>
    <row r="34" spans="1:3" x14ac:dyDescent="0.25">
      <c r="A34" s="29"/>
      <c r="B34" s="23" t="s">
        <v>18</v>
      </c>
      <c r="C34" s="21">
        <v>900</v>
      </c>
    </row>
    <row r="35" spans="1:3" x14ac:dyDescent="0.25">
      <c r="B35" s="23" t="s">
        <v>323</v>
      </c>
      <c r="C35" s="21">
        <v>900</v>
      </c>
    </row>
    <row r="36" spans="1:3" x14ac:dyDescent="0.25">
      <c r="A36" s="29"/>
    </row>
    <row r="37" spans="1:3" x14ac:dyDescent="0.25">
      <c r="A37" s="31">
        <f>GETPIVOTDATA("Minecraft Season Pass Price",$B$33)</f>
        <v>900</v>
      </c>
    </row>
    <row r="38" spans="1:3" x14ac:dyDescent="0.25">
      <c r="A38" s="29"/>
    </row>
    <row r="40" spans="1:3" x14ac:dyDescent="0.25">
      <c r="A40" s="29"/>
      <c r="B40" t="s">
        <v>333</v>
      </c>
    </row>
    <row r="41" spans="1:3" x14ac:dyDescent="0.25">
      <c r="A41" s="29"/>
    </row>
    <row r="42" spans="1:3" x14ac:dyDescent="0.25">
      <c r="A42" s="29"/>
      <c r="B42" s="22" t="s">
        <v>16</v>
      </c>
      <c r="C42" t="s">
        <v>20</v>
      </c>
    </row>
    <row r="43" spans="1:3" x14ac:dyDescent="0.25">
      <c r="A43" s="29"/>
      <c r="B43" s="22" t="s">
        <v>15</v>
      </c>
      <c r="C43" t="s">
        <v>324</v>
      </c>
    </row>
    <row r="44" spans="1:3" x14ac:dyDescent="0.25">
      <c r="A44" s="29"/>
    </row>
    <row r="45" spans="1:3" x14ac:dyDescent="0.25">
      <c r="A45" s="29"/>
      <c r="B45" s="22" t="s">
        <v>322</v>
      </c>
      <c r="C45" t="s">
        <v>334</v>
      </c>
    </row>
    <row r="46" spans="1:3" x14ac:dyDescent="0.25">
      <c r="A46" s="29"/>
      <c r="B46" s="23" t="s">
        <v>18</v>
      </c>
      <c r="C46" s="21">
        <v>675</v>
      </c>
    </row>
    <row r="47" spans="1:3" x14ac:dyDescent="0.25">
      <c r="B47" s="23" t="s">
        <v>323</v>
      </c>
      <c r="C47" s="21">
        <v>675</v>
      </c>
    </row>
    <row r="48" spans="1:3" x14ac:dyDescent="0.25">
      <c r="A48" s="29"/>
    </row>
    <row r="49" spans="1:1" x14ac:dyDescent="0.25">
      <c r="A49" s="31">
        <f>GETPIVOTDATA("Subscription Price",$B$45)</f>
        <v>675</v>
      </c>
    </row>
  </sheetData>
  <sheetProtection sheet="1" objects="1" scenarios="1" pivotTables="0"/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B10" sqref="B1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8.85546875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298"/>
  <sheetViews>
    <sheetView showGridLines="0" tabSelected="1" zoomScale="63" zoomScaleNormal="63" workbookViewId="0">
      <selection activeCell="A22" sqref="A22"/>
    </sheetView>
  </sheetViews>
  <sheetFormatPr defaultColWidth="15.5703125" defaultRowHeight="18" customHeight="1" x14ac:dyDescent="0.25"/>
  <cols>
    <col min="1" max="1" width="37.7109375" style="4" customWidth="1"/>
    <col min="2" max="2" width="5.85546875" customWidth="1"/>
    <col min="17" max="17" width="10.7109375" customWidth="1"/>
    <col min="18" max="18" width="15.5703125" customWidth="1"/>
  </cols>
  <sheetData>
    <row r="1" spans="1:17" ht="15" x14ac:dyDescent="0.25"/>
    <row r="2" spans="1:17" s="25" customFormat="1" ht="30" customHeight="1" thickBot="1" x14ac:dyDescent="0.45">
      <c r="A2" s="26"/>
      <c r="C2" s="40" t="s">
        <v>327</v>
      </c>
      <c r="D2" s="41"/>
      <c r="E2" s="41"/>
      <c r="F2" s="41"/>
      <c r="G2" s="42"/>
      <c r="H2" s="42"/>
      <c r="I2" s="43"/>
      <c r="J2" s="39"/>
      <c r="K2" s="38"/>
      <c r="L2" s="38"/>
      <c r="M2" s="38"/>
      <c r="N2" s="38"/>
      <c r="O2" s="38"/>
      <c r="P2" s="38"/>
      <c r="Q2" s="38"/>
    </row>
    <row r="3" spans="1:17" s="25" customFormat="1" ht="12.75" customHeight="1" x14ac:dyDescent="0.4">
      <c r="A3" s="26"/>
    </row>
    <row r="4" spans="1:17" s="7" customFormat="1" ht="23.25" customHeight="1" x14ac:dyDescent="0.25">
      <c r="A4" s="4"/>
      <c r="C4" s="28" t="s">
        <v>332</v>
      </c>
    </row>
    <row r="5" spans="1:17" s="7" customFormat="1" ht="16.5" customHeight="1" x14ac:dyDescent="0.25">
      <c r="A5" s="4"/>
      <c r="C5" s="28"/>
    </row>
    <row r="6" spans="1:17" s="7" customFormat="1" ht="18.75" customHeight="1" x14ac:dyDescent="0.25">
      <c r="A6" s="4"/>
    </row>
    <row r="7" spans="1:17" s="7" customFormat="1" ht="18" customHeight="1" x14ac:dyDescent="0.25">
      <c r="A7" s="4"/>
    </row>
    <row r="8" spans="1:17" s="7" customFormat="1" ht="18" customHeight="1" x14ac:dyDescent="0.25">
      <c r="A8" s="4"/>
    </row>
    <row r="9" spans="1:17" s="7" customFormat="1" ht="18" customHeight="1" x14ac:dyDescent="0.25">
      <c r="A9" s="4"/>
    </row>
    <row r="10" spans="1:17" s="7" customFormat="1" ht="18" customHeight="1" x14ac:dyDescent="0.25">
      <c r="A10" s="4"/>
    </row>
    <row r="11" spans="1:17" s="7" customFormat="1" ht="18" customHeight="1" x14ac:dyDescent="0.25">
      <c r="A11" s="4"/>
    </row>
    <row r="12" spans="1:17" s="7" customFormat="1" ht="18" customHeight="1" x14ac:dyDescent="0.25">
      <c r="A12" s="4"/>
    </row>
    <row r="13" spans="1:17" s="7" customFormat="1" ht="18" customHeight="1" x14ac:dyDescent="0.25">
      <c r="A13" s="4"/>
    </row>
    <row r="14" spans="1:17" s="7" customFormat="1" ht="18" customHeight="1" x14ac:dyDescent="0.25">
      <c r="A14" s="4"/>
    </row>
    <row r="15" spans="1:17" s="7" customFormat="1" ht="18" customHeight="1" x14ac:dyDescent="0.25">
      <c r="A15" s="4"/>
    </row>
    <row r="16" spans="1:17" s="7" customFormat="1" ht="18" customHeight="1" x14ac:dyDescent="0.25">
      <c r="A16" s="4"/>
    </row>
    <row r="17" spans="1:1" s="7" customFormat="1" ht="18" customHeight="1" x14ac:dyDescent="0.25">
      <c r="A17" s="4"/>
    </row>
    <row r="18" spans="1:1" s="7" customFormat="1" ht="18" customHeight="1" x14ac:dyDescent="0.25">
      <c r="A18" s="4"/>
    </row>
    <row r="19" spans="1:1" s="7" customFormat="1" ht="18" customHeight="1" x14ac:dyDescent="0.25">
      <c r="A19" s="4"/>
    </row>
    <row r="20" spans="1:1" s="7" customFormat="1" ht="18" customHeight="1" x14ac:dyDescent="0.25">
      <c r="A20" s="4"/>
    </row>
    <row r="21" spans="1:1" s="7" customFormat="1" ht="18" customHeight="1" x14ac:dyDescent="0.25">
      <c r="A21" s="4"/>
    </row>
    <row r="22" spans="1:1" s="7" customFormat="1" ht="18" customHeight="1" x14ac:dyDescent="0.25">
      <c r="A22" s="4"/>
    </row>
    <row r="23" spans="1:1" s="7" customFormat="1" ht="18" customHeight="1" x14ac:dyDescent="0.25">
      <c r="A23" s="4"/>
    </row>
    <row r="24" spans="1:1" s="7" customFormat="1" ht="18" customHeight="1" x14ac:dyDescent="0.25">
      <c r="A24" s="4"/>
    </row>
    <row r="25" spans="1:1" s="7" customFormat="1" ht="18" customHeight="1" x14ac:dyDescent="0.25">
      <c r="A25" s="4"/>
    </row>
    <row r="26" spans="1:1" s="7" customFormat="1" ht="18" customHeight="1" x14ac:dyDescent="0.25">
      <c r="A26" s="4"/>
    </row>
    <row r="27" spans="1:1" s="7" customFormat="1" ht="18" customHeight="1" x14ac:dyDescent="0.25">
      <c r="A27" s="4"/>
    </row>
    <row r="28" spans="1:1" s="7" customFormat="1" ht="18" customHeight="1" x14ac:dyDescent="0.25">
      <c r="A28" s="4"/>
    </row>
    <row r="29" spans="1:1" s="7" customFormat="1" ht="18" customHeight="1" x14ac:dyDescent="0.25">
      <c r="A29" s="4"/>
    </row>
    <row r="30" spans="1:1" s="7" customFormat="1" ht="18" customHeight="1" x14ac:dyDescent="0.25">
      <c r="A30" s="4"/>
    </row>
    <row r="31" spans="1:1" s="7" customFormat="1" ht="18" customHeight="1" x14ac:dyDescent="0.25">
      <c r="A31" s="4"/>
    </row>
    <row r="32" spans="1:1" s="7" customFormat="1" ht="18" customHeight="1" x14ac:dyDescent="0.25">
      <c r="A32" s="4"/>
    </row>
    <row r="33" spans="1:3" s="7" customFormat="1" ht="18" customHeight="1" x14ac:dyDescent="0.25">
      <c r="A33" s="4"/>
    </row>
    <row r="34" spans="1:3" s="7" customFormat="1" ht="18" customHeight="1" x14ac:dyDescent="0.25">
      <c r="A34" s="4"/>
    </row>
    <row r="35" spans="1:3" s="7" customFormat="1" ht="18" customHeight="1" x14ac:dyDescent="0.25">
      <c r="A35" s="4"/>
    </row>
    <row r="36" spans="1:3" s="7" customFormat="1" ht="18" customHeight="1" x14ac:dyDescent="0.25">
      <c r="A36" s="4"/>
    </row>
    <row r="37" spans="1:3" s="7" customFormat="1" ht="18" customHeight="1" x14ac:dyDescent="0.25">
      <c r="A37" s="4"/>
      <c r="C37" s="28"/>
    </row>
    <row r="38" spans="1:3" s="7" customFormat="1" ht="18" customHeight="1" x14ac:dyDescent="0.25">
      <c r="A38" s="4"/>
    </row>
    <row r="39" spans="1:3" s="7" customFormat="1" ht="18" customHeight="1" x14ac:dyDescent="0.25">
      <c r="A39" s="4"/>
    </row>
    <row r="40" spans="1:3" s="7" customFormat="1" ht="18" customHeight="1" x14ac:dyDescent="0.25">
      <c r="A40" s="4"/>
    </row>
    <row r="41" spans="1:3" s="7" customFormat="1" ht="18" customHeight="1" x14ac:dyDescent="0.25">
      <c r="A41" s="4"/>
    </row>
    <row r="42" spans="1:3" s="7" customFormat="1" ht="18" customHeight="1" x14ac:dyDescent="0.25">
      <c r="A42" s="4"/>
    </row>
    <row r="43" spans="1:3" s="7" customFormat="1" ht="18" customHeight="1" x14ac:dyDescent="0.25">
      <c r="A43" s="4"/>
    </row>
    <row r="44" spans="1:3" s="7" customFormat="1" ht="18" customHeight="1" x14ac:dyDescent="0.25">
      <c r="A44" s="4"/>
    </row>
    <row r="45" spans="1:3" s="7" customFormat="1" ht="18" customHeight="1" x14ac:dyDescent="0.25">
      <c r="A45" s="4"/>
    </row>
    <row r="46" spans="1:3" s="7" customFormat="1" ht="18" customHeight="1" x14ac:dyDescent="0.25">
      <c r="A46" s="4"/>
    </row>
    <row r="47" spans="1:3" s="7" customFormat="1" ht="18" customHeight="1" x14ac:dyDescent="0.25">
      <c r="A47" s="4"/>
    </row>
    <row r="48" spans="1:3" s="7" customFormat="1" ht="18" customHeight="1" x14ac:dyDescent="0.25">
      <c r="A48" s="4"/>
    </row>
    <row r="49" spans="1:1" s="7" customFormat="1" ht="18" customHeight="1" x14ac:dyDescent="0.25">
      <c r="A49" s="4"/>
    </row>
    <row r="50" spans="1:1" s="7" customFormat="1" ht="18" customHeight="1" x14ac:dyDescent="0.25">
      <c r="A50" s="4"/>
    </row>
    <row r="51" spans="1:1" s="7" customFormat="1" ht="18" customHeight="1" x14ac:dyDescent="0.25">
      <c r="A51" s="4"/>
    </row>
    <row r="52" spans="1:1" s="7" customFormat="1" ht="18" customHeight="1" x14ac:dyDescent="0.25">
      <c r="A52" s="4"/>
    </row>
    <row r="53" spans="1:1" s="7" customFormat="1" ht="18" customHeight="1" x14ac:dyDescent="0.25">
      <c r="A53" s="4"/>
    </row>
    <row r="54" spans="1:1" s="7" customFormat="1" ht="18" customHeight="1" x14ac:dyDescent="0.25">
      <c r="A54" s="4"/>
    </row>
    <row r="55" spans="1:1" s="7" customFormat="1" ht="18" customHeight="1" x14ac:dyDescent="0.25">
      <c r="A55" s="4"/>
    </row>
    <row r="56" spans="1:1" s="7" customFormat="1" ht="18" customHeight="1" x14ac:dyDescent="0.25">
      <c r="A56" s="4"/>
    </row>
    <row r="57" spans="1:1" s="7" customFormat="1" ht="18" customHeight="1" x14ac:dyDescent="0.25">
      <c r="A57" s="4"/>
    </row>
    <row r="58" spans="1:1" s="7" customFormat="1" ht="18" customHeight="1" x14ac:dyDescent="0.25">
      <c r="A58" s="4"/>
    </row>
    <row r="59" spans="1:1" s="7" customFormat="1" ht="18" customHeight="1" x14ac:dyDescent="0.25">
      <c r="A59" s="4"/>
    </row>
    <row r="60" spans="1:1" s="7" customFormat="1" ht="18" customHeight="1" x14ac:dyDescent="0.25">
      <c r="A60" s="4"/>
    </row>
    <row r="61" spans="1:1" s="7" customFormat="1" ht="18" customHeight="1" x14ac:dyDescent="0.25">
      <c r="A61" s="4"/>
    </row>
    <row r="62" spans="1:1" s="7" customFormat="1" ht="18" customHeight="1" x14ac:dyDescent="0.25">
      <c r="A62" s="4"/>
    </row>
    <row r="63" spans="1:1" s="7" customFormat="1" ht="18" customHeight="1" x14ac:dyDescent="0.25">
      <c r="A63" s="4"/>
    </row>
    <row r="64" spans="1:1" s="7" customFormat="1" ht="18" customHeight="1" x14ac:dyDescent="0.25">
      <c r="A64" s="4"/>
    </row>
    <row r="65" spans="1:1" s="7" customFormat="1" ht="18" customHeight="1" x14ac:dyDescent="0.25">
      <c r="A65" s="4"/>
    </row>
    <row r="66" spans="1:1" s="7" customFormat="1" ht="18" customHeight="1" x14ac:dyDescent="0.25">
      <c r="A66" s="4"/>
    </row>
    <row r="67" spans="1:1" s="7" customFormat="1" ht="18" customHeight="1" x14ac:dyDescent="0.25">
      <c r="A67" s="4"/>
    </row>
    <row r="68" spans="1:1" s="7" customFormat="1" ht="18" customHeight="1" x14ac:dyDescent="0.25">
      <c r="A68" s="4"/>
    </row>
    <row r="69" spans="1:1" s="7" customFormat="1" ht="18" customHeight="1" x14ac:dyDescent="0.25">
      <c r="A69" s="4"/>
    </row>
    <row r="70" spans="1:1" s="7" customFormat="1" ht="18" customHeight="1" x14ac:dyDescent="0.25">
      <c r="A70" s="4"/>
    </row>
    <row r="71" spans="1:1" s="7" customFormat="1" ht="18" customHeight="1" x14ac:dyDescent="0.25">
      <c r="A71" s="4"/>
    </row>
    <row r="72" spans="1:1" s="7" customFormat="1" ht="18" customHeight="1" x14ac:dyDescent="0.25">
      <c r="A72" s="4"/>
    </row>
    <row r="73" spans="1:1" s="7" customFormat="1" ht="18" customHeight="1" x14ac:dyDescent="0.25">
      <c r="A73" s="4"/>
    </row>
    <row r="74" spans="1:1" s="7" customFormat="1" ht="18" customHeight="1" x14ac:dyDescent="0.25">
      <c r="A74" s="4"/>
    </row>
    <row r="75" spans="1:1" s="7" customFormat="1" ht="18" customHeight="1" x14ac:dyDescent="0.25">
      <c r="A75" s="4"/>
    </row>
    <row r="76" spans="1:1" s="7" customFormat="1" ht="18" customHeight="1" x14ac:dyDescent="0.25">
      <c r="A76" s="4"/>
    </row>
    <row r="77" spans="1:1" s="7" customFormat="1" ht="18" customHeight="1" x14ac:dyDescent="0.25">
      <c r="A77" s="4"/>
    </row>
    <row r="78" spans="1:1" s="7" customFormat="1" ht="18" customHeight="1" x14ac:dyDescent="0.25">
      <c r="A78" s="4"/>
    </row>
    <row r="79" spans="1:1" s="7" customFormat="1" ht="18" customHeight="1" x14ac:dyDescent="0.25">
      <c r="A79" s="4"/>
    </row>
    <row r="80" spans="1:1" s="7" customFormat="1" ht="18" customHeight="1" x14ac:dyDescent="0.25">
      <c r="A80" s="4"/>
    </row>
    <row r="81" spans="1:1" s="7" customFormat="1" ht="18" customHeight="1" x14ac:dyDescent="0.25">
      <c r="A81" s="4"/>
    </row>
    <row r="82" spans="1:1" s="7" customFormat="1" ht="18" customHeight="1" x14ac:dyDescent="0.25">
      <c r="A82" s="4"/>
    </row>
    <row r="83" spans="1:1" s="7" customFormat="1" ht="18" customHeight="1" x14ac:dyDescent="0.25">
      <c r="A83" s="4"/>
    </row>
    <row r="84" spans="1:1" s="7" customFormat="1" ht="18" customHeight="1" x14ac:dyDescent="0.25">
      <c r="A84" s="4"/>
    </row>
    <row r="85" spans="1:1" s="7" customFormat="1" ht="18" customHeight="1" x14ac:dyDescent="0.25">
      <c r="A85" s="4"/>
    </row>
    <row r="86" spans="1:1" s="7" customFormat="1" ht="18" customHeight="1" x14ac:dyDescent="0.25">
      <c r="A86" s="4"/>
    </row>
    <row r="87" spans="1:1" s="7" customFormat="1" ht="18" customHeight="1" x14ac:dyDescent="0.25">
      <c r="A87" s="4"/>
    </row>
    <row r="88" spans="1:1" s="7" customFormat="1" ht="18" customHeight="1" x14ac:dyDescent="0.25">
      <c r="A88" s="4"/>
    </row>
    <row r="89" spans="1:1" s="7" customFormat="1" ht="18" customHeight="1" x14ac:dyDescent="0.25">
      <c r="A89" s="4"/>
    </row>
    <row r="90" spans="1:1" s="7" customFormat="1" ht="18" customHeight="1" x14ac:dyDescent="0.25">
      <c r="A90" s="4"/>
    </row>
    <row r="91" spans="1:1" s="7" customFormat="1" ht="18" customHeight="1" x14ac:dyDescent="0.25">
      <c r="A91" s="4"/>
    </row>
    <row r="92" spans="1:1" s="7" customFormat="1" ht="18" customHeight="1" x14ac:dyDescent="0.25">
      <c r="A92" s="4"/>
    </row>
    <row r="93" spans="1:1" s="7" customFormat="1" ht="18" customHeight="1" x14ac:dyDescent="0.25">
      <c r="A93" s="4"/>
    </row>
    <row r="94" spans="1:1" s="7" customFormat="1" ht="18" customHeight="1" x14ac:dyDescent="0.25">
      <c r="A94" s="4"/>
    </row>
    <row r="95" spans="1:1" s="7" customFormat="1" ht="18" customHeight="1" x14ac:dyDescent="0.25">
      <c r="A95" s="4"/>
    </row>
    <row r="96" spans="1:1" s="7" customFormat="1" ht="18" customHeight="1" x14ac:dyDescent="0.25">
      <c r="A96" s="4"/>
    </row>
    <row r="97" spans="1:1" s="7" customFormat="1" ht="18" customHeight="1" x14ac:dyDescent="0.25">
      <c r="A97" s="4"/>
    </row>
    <row r="98" spans="1:1" s="7" customFormat="1" ht="18" customHeight="1" x14ac:dyDescent="0.25">
      <c r="A98" s="4"/>
    </row>
    <row r="99" spans="1:1" s="7" customFormat="1" ht="18" customHeight="1" x14ac:dyDescent="0.25">
      <c r="A99" s="4"/>
    </row>
    <row r="100" spans="1:1" s="7" customFormat="1" ht="18" customHeight="1" x14ac:dyDescent="0.25">
      <c r="A100" s="4"/>
    </row>
    <row r="101" spans="1:1" s="7" customFormat="1" ht="18" customHeight="1" x14ac:dyDescent="0.25">
      <c r="A101" s="4"/>
    </row>
    <row r="102" spans="1:1" s="7" customFormat="1" ht="18" customHeight="1" x14ac:dyDescent="0.25">
      <c r="A102" s="4"/>
    </row>
    <row r="103" spans="1:1" s="7" customFormat="1" ht="18" customHeight="1" x14ac:dyDescent="0.25">
      <c r="A103" s="4"/>
    </row>
    <row r="104" spans="1:1" s="7" customFormat="1" ht="18" customHeight="1" x14ac:dyDescent="0.25">
      <c r="A104" s="4"/>
    </row>
    <row r="105" spans="1:1" s="7" customFormat="1" ht="18" customHeight="1" x14ac:dyDescent="0.25">
      <c r="A105" s="4"/>
    </row>
    <row r="106" spans="1:1" s="7" customFormat="1" ht="18" customHeight="1" x14ac:dyDescent="0.25">
      <c r="A106" s="4"/>
    </row>
    <row r="107" spans="1:1" s="7" customFormat="1" ht="18" customHeight="1" x14ac:dyDescent="0.25">
      <c r="A107" s="4"/>
    </row>
    <row r="108" spans="1:1" s="7" customFormat="1" ht="18" customHeight="1" x14ac:dyDescent="0.25">
      <c r="A108" s="4"/>
    </row>
    <row r="109" spans="1:1" s="7" customFormat="1" ht="18" customHeight="1" x14ac:dyDescent="0.25">
      <c r="A109" s="4"/>
    </row>
    <row r="110" spans="1:1" s="7" customFormat="1" ht="18" customHeight="1" x14ac:dyDescent="0.25">
      <c r="A110" s="4"/>
    </row>
    <row r="111" spans="1:1" s="7" customFormat="1" ht="18" customHeight="1" x14ac:dyDescent="0.25">
      <c r="A111" s="4"/>
    </row>
    <row r="112" spans="1:1" s="7" customFormat="1" ht="18" customHeight="1" x14ac:dyDescent="0.25">
      <c r="A112" s="4"/>
    </row>
    <row r="113" spans="1:1" s="7" customFormat="1" ht="18" customHeight="1" x14ac:dyDescent="0.25">
      <c r="A113" s="4"/>
    </row>
    <row r="114" spans="1:1" s="7" customFormat="1" ht="18" customHeight="1" x14ac:dyDescent="0.25">
      <c r="A114" s="4"/>
    </row>
    <row r="115" spans="1:1" s="7" customFormat="1" ht="18" customHeight="1" x14ac:dyDescent="0.25">
      <c r="A115" s="4"/>
    </row>
    <row r="116" spans="1:1" s="7" customFormat="1" ht="18" customHeight="1" x14ac:dyDescent="0.25">
      <c r="A116" s="4"/>
    </row>
    <row r="117" spans="1:1" s="7" customFormat="1" ht="18" customHeight="1" x14ac:dyDescent="0.25">
      <c r="A117" s="4"/>
    </row>
    <row r="118" spans="1:1" s="7" customFormat="1" ht="18" customHeight="1" x14ac:dyDescent="0.25">
      <c r="A118" s="4"/>
    </row>
    <row r="119" spans="1:1" s="7" customFormat="1" ht="18" customHeight="1" x14ac:dyDescent="0.25">
      <c r="A119" s="4"/>
    </row>
    <row r="120" spans="1:1" s="7" customFormat="1" ht="18" customHeight="1" x14ac:dyDescent="0.25">
      <c r="A120" s="4"/>
    </row>
    <row r="121" spans="1:1" s="7" customFormat="1" ht="18" customHeight="1" x14ac:dyDescent="0.25">
      <c r="A121" s="4"/>
    </row>
    <row r="122" spans="1:1" s="7" customFormat="1" ht="18" customHeight="1" x14ac:dyDescent="0.25">
      <c r="A122" s="4"/>
    </row>
    <row r="123" spans="1:1" s="7" customFormat="1" ht="18" customHeight="1" x14ac:dyDescent="0.25">
      <c r="A123" s="4"/>
    </row>
    <row r="124" spans="1:1" s="7" customFormat="1" ht="18" customHeight="1" x14ac:dyDescent="0.25">
      <c r="A124" s="4"/>
    </row>
    <row r="125" spans="1:1" s="7" customFormat="1" ht="18" customHeight="1" x14ac:dyDescent="0.25">
      <c r="A125" s="4"/>
    </row>
    <row r="126" spans="1:1" s="7" customFormat="1" ht="18" customHeight="1" x14ac:dyDescent="0.25">
      <c r="A126" s="4"/>
    </row>
    <row r="127" spans="1:1" s="7" customFormat="1" ht="18" customHeight="1" x14ac:dyDescent="0.25">
      <c r="A127" s="4"/>
    </row>
    <row r="128" spans="1:1" s="7" customFormat="1" ht="18" customHeight="1" x14ac:dyDescent="0.25">
      <c r="A128" s="4"/>
    </row>
    <row r="129" spans="1:1" s="7" customFormat="1" ht="18" customHeight="1" x14ac:dyDescent="0.25">
      <c r="A129" s="4"/>
    </row>
    <row r="130" spans="1:1" s="7" customFormat="1" ht="18" customHeight="1" x14ac:dyDescent="0.25">
      <c r="A130" s="4"/>
    </row>
    <row r="131" spans="1:1" s="7" customFormat="1" ht="18" customHeight="1" x14ac:dyDescent="0.25">
      <c r="A131" s="4"/>
    </row>
    <row r="132" spans="1:1" s="7" customFormat="1" ht="18" customHeight="1" x14ac:dyDescent="0.25">
      <c r="A132" s="4"/>
    </row>
    <row r="133" spans="1:1" s="7" customFormat="1" ht="18" customHeight="1" x14ac:dyDescent="0.25">
      <c r="A133" s="4"/>
    </row>
    <row r="134" spans="1:1" s="7" customFormat="1" ht="18" customHeight="1" x14ac:dyDescent="0.25">
      <c r="A134" s="4"/>
    </row>
    <row r="135" spans="1:1" s="7" customFormat="1" ht="18" customHeight="1" x14ac:dyDescent="0.25">
      <c r="A135" s="4"/>
    </row>
    <row r="136" spans="1:1" s="7" customFormat="1" ht="18" customHeight="1" x14ac:dyDescent="0.25">
      <c r="A136" s="4"/>
    </row>
    <row r="137" spans="1:1" s="7" customFormat="1" ht="18" customHeight="1" x14ac:dyDescent="0.25">
      <c r="A137" s="4"/>
    </row>
    <row r="138" spans="1:1" s="7" customFormat="1" ht="18" customHeight="1" x14ac:dyDescent="0.25">
      <c r="A138" s="4"/>
    </row>
    <row r="139" spans="1:1" s="7" customFormat="1" ht="18" customHeight="1" x14ac:dyDescent="0.25">
      <c r="A139" s="4"/>
    </row>
    <row r="140" spans="1:1" s="7" customFormat="1" ht="18" customHeight="1" x14ac:dyDescent="0.25">
      <c r="A140" s="4"/>
    </row>
    <row r="141" spans="1:1" s="7" customFormat="1" ht="18" customHeight="1" x14ac:dyDescent="0.25">
      <c r="A141" s="4"/>
    </row>
    <row r="142" spans="1:1" s="7" customFormat="1" ht="18" customHeight="1" x14ac:dyDescent="0.25">
      <c r="A142" s="4"/>
    </row>
    <row r="143" spans="1:1" s="7" customFormat="1" ht="18" customHeight="1" x14ac:dyDescent="0.25">
      <c r="A143" s="4"/>
    </row>
    <row r="144" spans="1:1" s="7" customFormat="1" ht="18" customHeight="1" x14ac:dyDescent="0.25">
      <c r="A144" s="4"/>
    </row>
    <row r="145" spans="1:1" s="7" customFormat="1" ht="18" customHeight="1" x14ac:dyDescent="0.25">
      <c r="A145" s="4"/>
    </row>
    <row r="146" spans="1:1" s="7" customFormat="1" ht="18" customHeight="1" x14ac:dyDescent="0.25">
      <c r="A146" s="4"/>
    </row>
    <row r="147" spans="1:1" s="7" customFormat="1" ht="18" customHeight="1" x14ac:dyDescent="0.25">
      <c r="A147" s="4"/>
    </row>
    <row r="148" spans="1:1" s="7" customFormat="1" ht="18" customHeight="1" x14ac:dyDescent="0.25">
      <c r="A148" s="4"/>
    </row>
    <row r="149" spans="1:1" s="7" customFormat="1" ht="18" customHeight="1" x14ac:dyDescent="0.25">
      <c r="A149" s="4"/>
    </row>
    <row r="150" spans="1:1" s="7" customFormat="1" ht="18" customHeight="1" x14ac:dyDescent="0.25">
      <c r="A150" s="4"/>
    </row>
    <row r="151" spans="1:1" s="7" customFormat="1" ht="18" customHeight="1" x14ac:dyDescent="0.25">
      <c r="A151" s="4"/>
    </row>
    <row r="152" spans="1:1" s="7" customFormat="1" ht="18" customHeight="1" x14ac:dyDescent="0.25">
      <c r="A152" s="4"/>
    </row>
    <row r="153" spans="1:1" s="7" customFormat="1" ht="18" customHeight="1" x14ac:dyDescent="0.25">
      <c r="A153" s="4"/>
    </row>
    <row r="154" spans="1:1" s="7" customFormat="1" ht="18" customHeight="1" x14ac:dyDescent="0.25">
      <c r="A154" s="4"/>
    </row>
    <row r="155" spans="1:1" s="7" customFormat="1" ht="18" customHeight="1" x14ac:dyDescent="0.25">
      <c r="A155" s="4"/>
    </row>
    <row r="156" spans="1:1" s="7" customFormat="1" ht="18" customHeight="1" x14ac:dyDescent="0.25">
      <c r="A156" s="4"/>
    </row>
    <row r="157" spans="1:1" s="7" customFormat="1" ht="18" customHeight="1" x14ac:dyDescent="0.25">
      <c r="A157" s="4"/>
    </row>
    <row r="158" spans="1:1" s="7" customFormat="1" ht="18" customHeight="1" x14ac:dyDescent="0.25">
      <c r="A158" s="4"/>
    </row>
    <row r="159" spans="1:1" s="7" customFormat="1" ht="18" customHeight="1" x14ac:dyDescent="0.25">
      <c r="A159" s="4"/>
    </row>
    <row r="160" spans="1:1" s="7" customFormat="1" ht="18" customHeight="1" x14ac:dyDescent="0.25">
      <c r="A160" s="4"/>
    </row>
    <row r="161" spans="1:1" s="7" customFormat="1" ht="18" customHeight="1" x14ac:dyDescent="0.25">
      <c r="A161" s="4"/>
    </row>
    <row r="162" spans="1:1" s="7" customFormat="1" ht="18" customHeight="1" x14ac:dyDescent="0.25">
      <c r="A162" s="4"/>
    </row>
    <row r="163" spans="1:1" s="7" customFormat="1" ht="18" customHeight="1" x14ac:dyDescent="0.25">
      <c r="A163" s="4"/>
    </row>
    <row r="164" spans="1:1" s="7" customFormat="1" ht="18" customHeight="1" x14ac:dyDescent="0.25">
      <c r="A164" s="4"/>
    </row>
    <row r="165" spans="1:1" s="7" customFormat="1" ht="18" customHeight="1" x14ac:dyDescent="0.25">
      <c r="A165" s="4"/>
    </row>
    <row r="166" spans="1:1" s="7" customFormat="1" ht="18" customHeight="1" x14ac:dyDescent="0.25">
      <c r="A166" s="4"/>
    </row>
    <row r="167" spans="1:1" s="7" customFormat="1" ht="18" customHeight="1" x14ac:dyDescent="0.25">
      <c r="A167" s="4"/>
    </row>
    <row r="168" spans="1:1" s="7" customFormat="1" ht="18" customHeight="1" x14ac:dyDescent="0.25">
      <c r="A168" s="4"/>
    </row>
    <row r="169" spans="1:1" s="7" customFormat="1" ht="18" customHeight="1" x14ac:dyDescent="0.25">
      <c r="A169" s="4"/>
    </row>
    <row r="170" spans="1:1" s="7" customFormat="1" ht="18" customHeight="1" x14ac:dyDescent="0.25">
      <c r="A170" s="4"/>
    </row>
    <row r="171" spans="1:1" s="7" customFormat="1" ht="18" customHeight="1" x14ac:dyDescent="0.25">
      <c r="A171" s="4"/>
    </row>
    <row r="172" spans="1:1" s="7" customFormat="1" ht="18" customHeight="1" x14ac:dyDescent="0.25">
      <c r="A172" s="4"/>
    </row>
    <row r="173" spans="1:1" s="7" customFormat="1" ht="18" customHeight="1" x14ac:dyDescent="0.25">
      <c r="A173" s="4"/>
    </row>
    <row r="174" spans="1:1" s="7" customFormat="1" ht="18" customHeight="1" x14ac:dyDescent="0.25">
      <c r="A174" s="4"/>
    </row>
    <row r="175" spans="1:1" s="7" customFormat="1" ht="18" customHeight="1" x14ac:dyDescent="0.25">
      <c r="A175" s="4"/>
    </row>
    <row r="176" spans="1:1" s="7" customFormat="1" ht="18" customHeight="1" x14ac:dyDescent="0.25">
      <c r="A176" s="4"/>
    </row>
    <row r="177" spans="1:1" s="7" customFormat="1" ht="18" customHeight="1" x14ac:dyDescent="0.25">
      <c r="A177" s="4"/>
    </row>
    <row r="178" spans="1:1" s="7" customFormat="1" ht="18" customHeight="1" x14ac:dyDescent="0.25">
      <c r="A178" s="4"/>
    </row>
    <row r="179" spans="1:1" s="7" customFormat="1" ht="18" customHeight="1" x14ac:dyDescent="0.25">
      <c r="A179" s="4"/>
    </row>
    <row r="180" spans="1:1" s="7" customFormat="1" ht="18" customHeight="1" x14ac:dyDescent="0.25">
      <c r="A180" s="4"/>
    </row>
    <row r="181" spans="1:1" s="7" customFormat="1" ht="18" customHeight="1" x14ac:dyDescent="0.25">
      <c r="A181" s="4"/>
    </row>
    <row r="182" spans="1:1" s="7" customFormat="1" ht="18" customHeight="1" x14ac:dyDescent="0.25">
      <c r="A182" s="4"/>
    </row>
    <row r="183" spans="1:1" s="7" customFormat="1" ht="18" customHeight="1" x14ac:dyDescent="0.25">
      <c r="A183" s="4"/>
    </row>
    <row r="184" spans="1:1" s="7" customFormat="1" ht="18" customHeight="1" x14ac:dyDescent="0.25">
      <c r="A184" s="4"/>
    </row>
    <row r="185" spans="1:1" s="7" customFormat="1" ht="18" customHeight="1" x14ac:dyDescent="0.25">
      <c r="A185" s="4"/>
    </row>
    <row r="186" spans="1:1" s="7" customFormat="1" ht="18" customHeight="1" x14ac:dyDescent="0.25">
      <c r="A186" s="4"/>
    </row>
    <row r="187" spans="1:1" s="7" customFormat="1" ht="18" customHeight="1" x14ac:dyDescent="0.25">
      <c r="A187" s="4"/>
    </row>
    <row r="188" spans="1:1" s="7" customFormat="1" ht="18" customHeight="1" x14ac:dyDescent="0.25">
      <c r="A188" s="4"/>
    </row>
    <row r="189" spans="1:1" s="7" customFormat="1" ht="18" customHeight="1" x14ac:dyDescent="0.25">
      <c r="A189" s="4"/>
    </row>
    <row r="190" spans="1:1" s="7" customFormat="1" ht="18" customHeight="1" x14ac:dyDescent="0.25">
      <c r="A190" s="4"/>
    </row>
    <row r="191" spans="1:1" s="7" customFormat="1" ht="18" customHeight="1" x14ac:dyDescent="0.25">
      <c r="A191" s="4"/>
    </row>
    <row r="192" spans="1:1" s="7" customFormat="1" ht="18" customHeight="1" x14ac:dyDescent="0.25">
      <c r="A192" s="4"/>
    </row>
    <row r="193" spans="1:1" s="7" customFormat="1" ht="18" customHeight="1" x14ac:dyDescent="0.25">
      <c r="A193" s="4"/>
    </row>
    <row r="194" spans="1:1" s="7" customFormat="1" ht="18" customHeight="1" x14ac:dyDescent="0.25">
      <c r="A194" s="4"/>
    </row>
    <row r="195" spans="1:1" s="7" customFormat="1" ht="18" customHeight="1" x14ac:dyDescent="0.25">
      <c r="A195" s="4"/>
    </row>
    <row r="196" spans="1:1" s="7" customFormat="1" ht="18" customHeight="1" x14ac:dyDescent="0.25">
      <c r="A196" s="4"/>
    </row>
    <row r="197" spans="1:1" s="7" customFormat="1" ht="18" customHeight="1" x14ac:dyDescent="0.25">
      <c r="A197" s="4"/>
    </row>
    <row r="198" spans="1:1" s="7" customFormat="1" ht="18" customHeight="1" x14ac:dyDescent="0.25">
      <c r="A198" s="4"/>
    </row>
    <row r="199" spans="1:1" s="7" customFormat="1" ht="18" customHeight="1" x14ac:dyDescent="0.25">
      <c r="A199" s="4"/>
    </row>
    <row r="200" spans="1:1" s="7" customFormat="1" ht="18" customHeight="1" x14ac:dyDescent="0.25">
      <c r="A200" s="4"/>
    </row>
    <row r="201" spans="1:1" s="7" customFormat="1" ht="18" customHeight="1" x14ac:dyDescent="0.25">
      <c r="A201" s="4"/>
    </row>
    <row r="202" spans="1:1" s="7" customFormat="1" ht="18" customHeight="1" x14ac:dyDescent="0.25">
      <c r="A202" s="4"/>
    </row>
    <row r="203" spans="1:1" s="7" customFormat="1" ht="18" customHeight="1" x14ac:dyDescent="0.25">
      <c r="A203" s="4"/>
    </row>
    <row r="204" spans="1:1" s="7" customFormat="1" ht="18" customHeight="1" x14ac:dyDescent="0.25">
      <c r="A204" s="4"/>
    </row>
    <row r="205" spans="1:1" s="7" customFormat="1" ht="18" customHeight="1" x14ac:dyDescent="0.25">
      <c r="A205" s="4"/>
    </row>
    <row r="206" spans="1:1" s="7" customFormat="1" ht="18" customHeight="1" x14ac:dyDescent="0.25">
      <c r="A206" s="4"/>
    </row>
    <row r="207" spans="1:1" s="7" customFormat="1" ht="18" customHeight="1" x14ac:dyDescent="0.25">
      <c r="A207" s="4"/>
    </row>
    <row r="208" spans="1:1" s="7" customFormat="1" ht="18" customHeight="1" x14ac:dyDescent="0.25">
      <c r="A208" s="4"/>
    </row>
    <row r="209" spans="1:1" s="7" customFormat="1" ht="18" customHeight="1" x14ac:dyDescent="0.25">
      <c r="A209" s="4"/>
    </row>
    <row r="210" spans="1:1" s="7" customFormat="1" ht="18" customHeight="1" x14ac:dyDescent="0.25">
      <c r="A210" s="4"/>
    </row>
    <row r="211" spans="1:1" s="7" customFormat="1" ht="18" customHeight="1" x14ac:dyDescent="0.25">
      <c r="A211" s="4"/>
    </row>
    <row r="212" spans="1:1" s="7" customFormat="1" ht="18" customHeight="1" x14ac:dyDescent="0.25">
      <c r="A212" s="4"/>
    </row>
    <row r="213" spans="1:1" s="7" customFormat="1" ht="18" customHeight="1" x14ac:dyDescent="0.25">
      <c r="A213" s="4"/>
    </row>
    <row r="214" spans="1:1" s="7" customFormat="1" ht="18" customHeight="1" x14ac:dyDescent="0.25">
      <c r="A214" s="4"/>
    </row>
    <row r="215" spans="1:1" s="7" customFormat="1" ht="18" customHeight="1" x14ac:dyDescent="0.25">
      <c r="A215" s="4"/>
    </row>
    <row r="216" spans="1:1" s="7" customFormat="1" ht="18" customHeight="1" x14ac:dyDescent="0.25">
      <c r="A216" s="4"/>
    </row>
    <row r="217" spans="1:1" s="7" customFormat="1" ht="18" customHeight="1" x14ac:dyDescent="0.25">
      <c r="A217" s="4"/>
    </row>
    <row r="218" spans="1:1" s="7" customFormat="1" ht="18" customHeight="1" x14ac:dyDescent="0.25">
      <c r="A218" s="4"/>
    </row>
    <row r="219" spans="1:1" s="7" customFormat="1" ht="18" customHeight="1" x14ac:dyDescent="0.25">
      <c r="A219" s="4"/>
    </row>
    <row r="220" spans="1:1" s="7" customFormat="1" ht="18" customHeight="1" x14ac:dyDescent="0.25">
      <c r="A220" s="4"/>
    </row>
    <row r="221" spans="1:1" s="7" customFormat="1" ht="18" customHeight="1" x14ac:dyDescent="0.25">
      <c r="A221" s="4"/>
    </row>
    <row r="222" spans="1:1" s="7" customFormat="1" ht="18" customHeight="1" x14ac:dyDescent="0.25">
      <c r="A222" s="4"/>
    </row>
    <row r="223" spans="1:1" s="7" customFormat="1" ht="18" customHeight="1" x14ac:dyDescent="0.25">
      <c r="A223" s="4"/>
    </row>
    <row r="224" spans="1:1" s="7" customFormat="1" ht="18" customHeight="1" x14ac:dyDescent="0.25">
      <c r="A224" s="4"/>
    </row>
    <row r="225" spans="1:1" s="7" customFormat="1" ht="18" customHeight="1" x14ac:dyDescent="0.25">
      <c r="A225" s="4"/>
    </row>
    <row r="226" spans="1:1" s="7" customFormat="1" ht="18" customHeight="1" x14ac:dyDescent="0.25">
      <c r="A226" s="4"/>
    </row>
    <row r="227" spans="1:1" s="7" customFormat="1" ht="18" customHeight="1" x14ac:dyDescent="0.25">
      <c r="A227" s="4"/>
    </row>
    <row r="228" spans="1:1" s="7" customFormat="1" ht="18" customHeight="1" x14ac:dyDescent="0.25">
      <c r="A228" s="4"/>
    </row>
    <row r="229" spans="1:1" s="7" customFormat="1" ht="18" customHeight="1" x14ac:dyDescent="0.25">
      <c r="A229" s="4"/>
    </row>
    <row r="230" spans="1:1" s="7" customFormat="1" ht="18" customHeight="1" x14ac:dyDescent="0.25">
      <c r="A230" s="4"/>
    </row>
    <row r="231" spans="1:1" s="7" customFormat="1" ht="18" customHeight="1" x14ac:dyDescent="0.25">
      <c r="A231" s="4"/>
    </row>
    <row r="232" spans="1:1" s="7" customFormat="1" ht="18" customHeight="1" x14ac:dyDescent="0.25">
      <c r="A232" s="4"/>
    </row>
    <row r="233" spans="1:1" s="7" customFormat="1" ht="18" customHeight="1" x14ac:dyDescent="0.25">
      <c r="A233" s="4"/>
    </row>
    <row r="234" spans="1:1" s="7" customFormat="1" ht="18" customHeight="1" x14ac:dyDescent="0.25">
      <c r="A234" s="4"/>
    </row>
    <row r="235" spans="1:1" s="7" customFormat="1" ht="18" customHeight="1" x14ac:dyDescent="0.25">
      <c r="A235" s="4"/>
    </row>
    <row r="236" spans="1:1" s="7" customFormat="1" ht="18" customHeight="1" x14ac:dyDescent="0.25">
      <c r="A236" s="4"/>
    </row>
    <row r="237" spans="1:1" s="7" customFormat="1" ht="18" customHeight="1" x14ac:dyDescent="0.25">
      <c r="A237" s="4"/>
    </row>
    <row r="238" spans="1:1" s="7" customFormat="1" ht="18" customHeight="1" x14ac:dyDescent="0.25">
      <c r="A238" s="4"/>
    </row>
    <row r="239" spans="1:1" s="7" customFormat="1" ht="18" customHeight="1" x14ac:dyDescent="0.25">
      <c r="A239" s="4"/>
    </row>
    <row r="240" spans="1:1" s="7" customFormat="1" ht="18" customHeight="1" x14ac:dyDescent="0.25">
      <c r="A240" s="4"/>
    </row>
    <row r="241" spans="1:1" s="7" customFormat="1" ht="18" customHeight="1" x14ac:dyDescent="0.25">
      <c r="A241" s="4"/>
    </row>
    <row r="242" spans="1:1" s="7" customFormat="1" ht="18" customHeight="1" x14ac:dyDescent="0.25">
      <c r="A242" s="4"/>
    </row>
    <row r="243" spans="1:1" s="7" customFormat="1" ht="18" customHeight="1" x14ac:dyDescent="0.25">
      <c r="A243" s="4"/>
    </row>
    <row r="244" spans="1:1" s="7" customFormat="1" ht="18" customHeight="1" x14ac:dyDescent="0.25">
      <c r="A244" s="4"/>
    </row>
    <row r="245" spans="1:1" s="7" customFormat="1" ht="18" customHeight="1" x14ac:dyDescent="0.25">
      <c r="A245" s="4"/>
    </row>
    <row r="246" spans="1:1" s="7" customFormat="1" ht="18" customHeight="1" x14ac:dyDescent="0.25">
      <c r="A246" s="4"/>
    </row>
    <row r="247" spans="1:1" s="7" customFormat="1" ht="18" customHeight="1" x14ac:dyDescent="0.25">
      <c r="A247" s="4"/>
    </row>
    <row r="248" spans="1:1" s="7" customFormat="1" ht="18" customHeight="1" x14ac:dyDescent="0.25">
      <c r="A248" s="4"/>
    </row>
    <row r="249" spans="1:1" s="7" customFormat="1" ht="18" customHeight="1" x14ac:dyDescent="0.25">
      <c r="A249" s="4"/>
    </row>
    <row r="250" spans="1:1" s="7" customFormat="1" ht="18" customHeight="1" x14ac:dyDescent="0.25">
      <c r="A250" s="4"/>
    </row>
    <row r="251" spans="1:1" s="7" customFormat="1" ht="18" customHeight="1" x14ac:dyDescent="0.25">
      <c r="A251" s="4"/>
    </row>
    <row r="252" spans="1:1" s="7" customFormat="1" ht="18" customHeight="1" x14ac:dyDescent="0.25">
      <c r="A252" s="4"/>
    </row>
    <row r="253" spans="1:1" s="7" customFormat="1" ht="18" customHeight="1" x14ac:dyDescent="0.25">
      <c r="A253" s="4"/>
    </row>
    <row r="254" spans="1:1" s="7" customFormat="1" ht="18" customHeight="1" x14ac:dyDescent="0.25">
      <c r="A254" s="4"/>
    </row>
    <row r="255" spans="1:1" s="7" customFormat="1" ht="18" customHeight="1" x14ac:dyDescent="0.25">
      <c r="A255" s="4"/>
    </row>
    <row r="256" spans="1:1" s="7" customFormat="1" ht="18" customHeight="1" x14ac:dyDescent="0.25">
      <c r="A256" s="4"/>
    </row>
    <row r="257" spans="1:1" s="7" customFormat="1" ht="18" customHeight="1" x14ac:dyDescent="0.25">
      <c r="A257" s="4"/>
    </row>
    <row r="258" spans="1:1" s="7" customFormat="1" ht="18" customHeight="1" x14ac:dyDescent="0.25">
      <c r="A258" s="4"/>
    </row>
    <row r="259" spans="1:1" s="7" customFormat="1" ht="18" customHeight="1" x14ac:dyDescent="0.25">
      <c r="A259" s="4"/>
    </row>
    <row r="260" spans="1:1" s="7" customFormat="1" ht="18" customHeight="1" x14ac:dyDescent="0.25">
      <c r="A260" s="4"/>
    </row>
    <row r="261" spans="1:1" s="7" customFormat="1" ht="18" customHeight="1" x14ac:dyDescent="0.25">
      <c r="A261" s="4"/>
    </row>
    <row r="262" spans="1:1" s="7" customFormat="1" ht="18" customHeight="1" x14ac:dyDescent="0.25">
      <c r="A262" s="4"/>
    </row>
    <row r="263" spans="1:1" s="7" customFormat="1" ht="18" customHeight="1" x14ac:dyDescent="0.25">
      <c r="A263" s="4"/>
    </row>
    <row r="264" spans="1:1" s="7" customFormat="1" ht="18" customHeight="1" x14ac:dyDescent="0.25">
      <c r="A264" s="4"/>
    </row>
    <row r="265" spans="1:1" s="7" customFormat="1" ht="18" customHeight="1" x14ac:dyDescent="0.25">
      <c r="A265" s="4"/>
    </row>
    <row r="266" spans="1:1" s="7" customFormat="1" ht="18" customHeight="1" x14ac:dyDescent="0.25">
      <c r="A266" s="4"/>
    </row>
    <row r="267" spans="1:1" s="7" customFormat="1" ht="18" customHeight="1" x14ac:dyDescent="0.25">
      <c r="A267" s="4"/>
    </row>
    <row r="268" spans="1:1" s="7" customFormat="1" ht="18" customHeight="1" x14ac:dyDescent="0.25">
      <c r="A268" s="4"/>
    </row>
    <row r="269" spans="1:1" s="7" customFormat="1" ht="18" customHeight="1" x14ac:dyDescent="0.25">
      <c r="A269" s="4"/>
    </row>
    <row r="270" spans="1:1" s="7" customFormat="1" ht="18" customHeight="1" x14ac:dyDescent="0.25">
      <c r="A270" s="4"/>
    </row>
    <row r="271" spans="1:1" s="7" customFormat="1" ht="18" customHeight="1" x14ac:dyDescent="0.25">
      <c r="A271" s="4"/>
    </row>
    <row r="272" spans="1:1" s="7" customFormat="1" ht="18" customHeight="1" x14ac:dyDescent="0.25">
      <c r="A272" s="4"/>
    </row>
    <row r="273" spans="1:1" s="7" customFormat="1" ht="18" customHeight="1" x14ac:dyDescent="0.25">
      <c r="A273" s="4"/>
    </row>
    <row r="274" spans="1:1" s="7" customFormat="1" ht="18" customHeight="1" x14ac:dyDescent="0.25">
      <c r="A274" s="4"/>
    </row>
    <row r="275" spans="1:1" s="7" customFormat="1" ht="18" customHeight="1" x14ac:dyDescent="0.25">
      <c r="A275" s="4"/>
    </row>
    <row r="276" spans="1:1" s="7" customFormat="1" ht="18" customHeight="1" x14ac:dyDescent="0.25">
      <c r="A276" s="4"/>
    </row>
    <row r="277" spans="1:1" s="7" customFormat="1" ht="18" customHeight="1" x14ac:dyDescent="0.25">
      <c r="A277" s="4"/>
    </row>
    <row r="278" spans="1:1" s="7" customFormat="1" ht="18" customHeight="1" x14ac:dyDescent="0.25">
      <c r="A278" s="4"/>
    </row>
    <row r="279" spans="1:1" s="7" customFormat="1" ht="18" customHeight="1" x14ac:dyDescent="0.25">
      <c r="A279" s="4"/>
    </row>
    <row r="280" spans="1:1" s="7" customFormat="1" ht="18" customHeight="1" x14ac:dyDescent="0.25">
      <c r="A280" s="4"/>
    </row>
    <row r="281" spans="1:1" s="7" customFormat="1" ht="18" customHeight="1" x14ac:dyDescent="0.25">
      <c r="A281" s="4"/>
    </row>
    <row r="282" spans="1:1" s="7" customFormat="1" ht="18" customHeight="1" x14ac:dyDescent="0.25">
      <c r="A282" s="4"/>
    </row>
    <row r="283" spans="1:1" s="7" customFormat="1" ht="18" customHeight="1" x14ac:dyDescent="0.25">
      <c r="A283" s="4"/>
    </row>
    <row r="284" spans="1:1" s="7" customFormat="1" ht="18" customHeight="1" x14ac:dyDescent="0.25">
      <c r="A284" s="4"/>
    </row>
    <row r="285" spans="1:1" s="7" customFormat="1" ht="18" customHeight="1" x14ac:dyDescent="0.25">
      <c r="A285" s="4"/>
    </row>
    <row r="286" spans="1:1" s="7" customFormat="1" ht="18" customHeight="1" x14ac:dyDescent="0.25">
      <c r="A286" s="4"/>
    </row>
    <row r="287" spans="1:1" s="7" customFormat="1" ht="18" customHeight="1" x14ac:dyDescent="0.25">
      <c r="A287" s="4"/>
    </row>
    <row r="288" spans="1:1" s="7" customFormat="1" ht="18" customHeight="1" x14ac:dyDescent="0.25">
      <c r="A288" s="4"/>
    </row>
    <row r="289" spans="1:1" s="7" customFormat="1" ht="18" customHeight="1" x14ac:dyDescent="0.25">
      <c r="A289" s="4"/>
    </row>
    <row r="290" spans="1:1" s="7" customFormat="1" ht="18" customHeight="1" x14ac:dyDescent="0.25">
      <c r="A290" s="4"/>
    </row>
    <row r="291" spans="1:1" s="7" customFormat="1" ht="18" customHeight="1" x14ac:dyDescent="0.25">
      <c r="A291" s="4"/>
    </row>
    <row r="292" spans="1:1" s="7" customFormat="1" ht="18" customHeight="1" x14ac:dyDescent="0.25">
      <c r="A292" s="4"/>
    </row>
    <row r="293" spans="1:1" s="7" customFormat="1" ht="18" customHeight="1" x14ac:dyDescent="0.25">
      <c r="A293" s="4"/>
    </row>
    <row r="294" spans="1:1" s="7" customFormat="1" ht="18" customHeight="1" x14ac:dyDescent="0.25">
      <c r="A294" s="4"/>
    </row>
    <row r="295" spans="1:1" s="7" customFormat="1" ht="18" customHeight="1" x14ac:dyDescent="0.25">
      <c r="A295" s="4"/>
    </row>
    <row r="296" spans="1:1" s="7" customFormat="1" ht="18" customHeight="1" x14ac:dyDescent="0.25">
      <c r="A296" s="4"/>
    </row>
    <row r="297" spans="1:1" s="7" customFormat="1" ht="18" customHeight="1" x14ac:dyDescent="0.25">
      <c r="A297" s="4"/>
    </row>
    <row r="298" spans="1:1" s="7" customFormat="1" ht="18" customHeight="1" x14ac:dyDescent="0.25">
      <c r="A298" s="4"/>
    </row>
  </sheetData>
  <sheetProtection sheet="1" objects="1" scenarios="1" pivotTables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A̳ssets</vt:lpstr>
      <vt:lpstr>C̳álculos</vt:lpstr>
      <vt:lpstr>B̳ases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Wendel Rodrigues</cp:lastModifiedBy>
  <dcterms:created xsi:type="dcterms:W3CDTF">2024-12-19T13:13:10Z</dcterms:created>
  <dcterms:modified xsi:type="dcterms:W3CDTF">2025-06-17T21:27:54Z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