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JG1NPFA\Downloads\"/>
    </mc:Choice>
  </mc:AlternateContent>
  <xr:revisionPtr revIDLastSave="0" documentId="13_ncr:1_{9207F663-72E0-4B5E-860F-A8CB8ADA01CE}" xr6:coauthVersionLast="36" xr6:coauthVersionMax="47" xr10:uidLastSave="{00000000-0000-0000-0000-000000000000}"/>
  <bookViews>
    <workbookView xWindow="0" yWindow="0" windowWidth="28800" windowHeight="18000" xr2:uid="{E8DF7DFE-54D8-4E8A-A450-A23A1DF57498}"/>
  </bookViews>
  <sheets>
    <sheet name="return_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5" i="2" l="1"/>
  <c r="K145" i="2"/>
  <c r="J145" i="2"/>
  <c r="I145" i="2"/>
  <c r="H145" i="2" s="1"/>
  <c r="G145" i="2"/>
  <c r="F145" i="2"/>
  <c r="L144" i="2"/>
  <c r="K144" i="2"/>
  <c r="J144" i="2"/>
  <c r="I144" i="2"/>
  <c r="H144" i="2" s="1"/>
  <c r="G144" i="2"/>
  <c r="F144" i="2"/>
  <c r="L143" i="2"/>
  <c r="K143" i="2"/>
  <c r="J143" i="2"/>
  <c r="I143" i="2"/>
  <c r="H143" i="2" s="1"/>
  <c r="G143" i="2"/>
  <c r="F143" i="2"/>
  <c r="L142" i="2"/>
  <c r="K142" i="2"/>
  <c r="J142" i="2"/>
  <c r="H142" i="2" s="1"/>
  <c r="I142" i="2"/>
  <c r="G142" i="2"/>
  <c r="F142" i="2"/>
  <c r="L141" i="2"/>
  <c r="K141" i="2"/>
  <c r="J141" i="2"/>
  <c r="I141" i="2"/>
  <c r="H141" i="2" s="1"/>
  <c r="G141" i="2"/>
  <c r="F141" i="2"/>
  <c r="L140" i="2"/>
  <c r="K140" i="2"/>
  <c r="J140" i="2"/>
  <c r="I140" i="2"/>
  <c r="H140" i="2"/>
  <c r="G140" i="2"/>
  <c r="F140" i="2"/>
  <c r="L139" i="2"/>
  <c r="K139" i="2"/>
  <c r="J139" i="2"/>
  <c r="I139" i="2"/>
  <c r="H139" i="2" s="1"/>
  <c r="G139" i="2"/>
  <c r="F139" i="2"/>
  <c r="L138" i="2"/>
  <c r="K138" i="2"/>
  <c r="J138" i="2"/>
  <c r="I138" i="2"/>
  <c r="H138" i="2" s="1"/>
  <c r="G138" i="2"/>
  <c r="F138" i="2"/>
  <c r="L137" i="2"/>
  <c r="K137" i="2"/>
  <c r="J137" i="2"/>
  <c r="I137" i="2"/>
  <c r="H137" i="2" s="1"/>
  <c r="G137" i="2"/>
  <c r="F137" i="2"/>
  <c r="L136" i="2"/>
  <c r="K136" i="2"/>
  <c r="J136" i="2"/>
  <c r="I136" i="2"/>
  <c r="H136" i="2" s="1"/>
  <c r="G136" i="2"/>
  <c r="F136" i="2"/>
  <c r="L135" i="2"/>
  <c r="K135" i="2"/>
  <c r="J135" i="2"/>
  <c r="I135" i="2"/>
  <c r="H135" i="2" s="1"/>
  <c r="G135" i="2"/>
  <c r="F135" i="2"/>
  <c r="L134" i="2"/>
  <c r="K134" i="2"/>
  <c r="J134" i="2"/>
  <c r="H134" i="2" s="1"/>
  <c r="I134" i="2"/>
  <c r="G134" i="2"/>
  <c r="F134" i="2"/>
  <c r="L133" i="2"/>
  <c r="K133" i="2"/>
  <c r="J133" i="2"/>
  <c r="I133" i="2"/>
  <c r="H133" i="2" s="1"/>
  <c r="G133" i="2"/>
  <c r="F133" i="2"/>
  <c r="L132" i="2"/>
  <c r="K132" i="2"/>
  <c r="J132" i="2"/>
  <c r="I132" i="2"/>
  <c r="H132" i="2"/>
  <c r="G132" i="2"/>
  <c r="F132" i="2"/>
  <c r="L131" i="2"/>
  <c r="K131" i="2"/>
  <c r="J131" i="2"/>
  <c r="I131" i="2"/>
  <c r="H131" i="2" s="1"/>
  <c r="G131" i="2"/>
  <c r="F131" i="2"/>
  <c r="L130" i="2"/>
  <c r="K130" i="2"/>
  <c r="J130" i="2"/>
  <c r="I130" i="2"/>
  <c r="H130" i="2" s="1"/>
  <c r="G130" i="2"/>
  <c r="F130" i="2"/>
  <c r="L129" i="2"/>
  <c r="K129" i="2"/>
  <c r="J129" i="2"/>
  <c r="I129" i="2"/>
  <c r="H129" i="2" s="1"/>
  <c r="G129" i="2"/>
  <c r="F129" i="2"/>
  <c r="L128" i="2"/>
  <c r="K128" i="2"/>
  <c r="J128" i="2"/>
  <c r="I128" i="2"/>
  <c r="H128" i="2" s="1"/>
  <c r="G128" i="2"/>
  <c r="F128" i="2"/>
  <c r="L127" i="2"/>
  <c r="K127" i="2"/>
  <c r="J127" i="2"/>
  <c r="I127" i="2"/>
  <c r="H127" i="2" s="1"/>
  <c r="G127" i="2"/>
  <c r="F127" i="2"/>
  <c r="L126" i="2"/>
  <c r="K126" i="2"/>
  <c r="J126" i="2"/>
  <c r="H126" i="2" s="1"/>
  <c r="I126" i="2"/>
  <c r="G126" i="2"/>
  <c r="F126" i="2"/>
  <c r="L125" i="2"/>
  <c r="K125" i="2"/>
  <c r="J125" i="2"/>
  <c r="I125" i="2"/>
  <c r="H125" i="2" s="1"/>
  <c r="G125" i="2"/>
  <c r="F125" i="2"/>
  <c r="L124" i="2"/>
  <c r="K124" i="2"/>
  <c r="J124" i="2"/>
  <c r="I124" i="2"/>
  <c r="H124" i="2"/>
  <c r="G124" i="2"/>
  <c r="F124" i="2"/>
  <c r="L123" i="2"/>
  <c r="K123" i="2"/>
  <c r="J123" i="2"/>
  <c r="H123" i="2" s="1"/>
  <c r="I123" i="2"/>
  <c r="G123" i="2"/>
  <c r="F123" i="2"/>
  <c r="L122" i="2"/>
  <c r="K122" i="2"/>
  <c r="J122" i="2"/>
  <c r="I122" i="2"/>
  <c r="H122" i="2" s="1"/>
  <c r="G122" i="2"/>
  <c r="F122" i="2"/>
  <c r="L121" i="2"/>
  <c r="K121" i="2"/>
  <c r="J121" i="2"/>
  <c r="I121" i="2"/>
  <c r="H121" i="2" s="1"/>
  <c r="G121" i="2"/>
  <c r="F121" i="2"/>
  <c r="L120" i="2"/>
  <c r="K120" i="2"/>
  <c r="J120" i="2"/>
  <c r="H120" i="2" s="1"/>
  <c r="I120" i="2"/>
  <c r="G120" i="2"/>
  <c r="F120" i="2"/>
  <c r="L119" i="2"/>
  <c r="K119" i="2"/>
  <c r="J119" i="2"/>
  <c r="I119" i="2"/>
  <c r="H119" i="2" s="1"/>
  <c r="G119" i="2"/>
  <c r="F119" i="2"/>
  <c r="L118" i="2"/>
  <c r="K118" i="2"/>
  <c r="J118" i="2"/>
  <c r="I118" i="2"/>
  <c r="H118" i="2" s="1"/>
  <c r="G118" i="2"/>
  <c r="F118" i="2"/>
  <c r="L117" i="2"/>
  <c r="K117" i="2"/>
  <c r="J117" i="2"/>
  <c r="I117" i="2"/>
  <c r="H117" i="2" s="1"/>
  <c r="G117" i="2"/>
  <c r="F117" i="2"/>
  <c r="L116" i="2"/>
  <c r="K116" i="2"/>
  <c r="J116" i="2"/>
  <c r="I116" i="2"/>
  <c r="H116" i="2"/>
  <c r="G116" i="2"/>
  <c r="F116" i="2"/>
  <c r="L115" i="2"/>
  <c r="K115" i="2"/>
  <c r="J115" i="2"/>
  <c r="H115" i="2" s="1"/>
  <c r="I115" i="2"/>
  <c r="G115" i="2"/>
  <c r="F115" i="2"/>
  <c r="L114" i="2"/>
  <c r="K114" i="2"/>
  <c r="J114" i="2"/>
  <c r="I114" i="2"/>
  <c r="H114" i="2" s="1"/>
  <c r="G114" i="2"/>
  <c r="F114" i="2"/>
  <c r="L113" i="2"/>
  <c r="K113" i="2"/>
  <c r="J113" i="2"/>
  <c r="I113" i="2"/>
  <c r="H113" i="2" s="1"/>
  <c r="G113" i="2"/>
  <c r="F113" i="2"/>
  <c r="L112" i="2"/>
  <c r="K112" i="2"/>
  <c r="J112" i="2"/>
  <c r="H112" i="2" s="1"/>
  <c r="I112" i="2"/>
  <c r="G112" i="2"/>
  <c r="F112" i="2"/>
  <c r="L111" i="2"/>
  <c r="K111" i="2"/>
  <c r="J111" i="2"/>
  <c r="I111" i="2"/>
  <c r="H111" i="2" s="1"/>
  <c r="G111" i="2"/>
  <c r="F111" i="2"/>
  <c r="L110" i="2"/>
  <c r="K110" i="2"/>
  <c r="J110" i="2"/>
  <c r="I110" i="2"/>
  <c r="H110" i="2" s="1"/>
  <c r="G110" i="2"/>
  <c r="F110" i="2"/>
  <c r="L109" i="2"/>
  <c r="K109" i="2"/>
  <c r="J109" i="2"/>
  <c r="I109" i="2"/>
  <c r="H109" i="2" s="1"/>
  <c r="G109" i="2"/>
  <c r="F109" i="2"/>
  <c r="L108" i="2"/>
  <c r="K108" i="2"/>
  <c r="J108" i="2"/>
  <c r="I108" i="2"/>
  <c r="H108" i="2"/>
  <c r="G108" i="2"/>
  <c r="F108" i="2"/>
  <c r="L107" i="2"/>
  <c r="K107" i="2"/>
  <c r="J107" i="2"/>
  <c r="I107" i="2"/>
  <c r="H107" i="2"/>
  <c r="G107" i="2"/>
  <c r="F107" i="2"/>
  <c r="L106" i="2"/>
  <c r="K106" i="2"/>
  <c r="J106" i="2"/>
  <c r="I106" i="2"/>
  <c r="H106" i="2" s="1"/>
  <c r="G106" i="2"/>
  <c r="F106" i="2"/>
  <c r="L105" i="2"/>
  <c r="K105" i="2"/>
  <c r="J105" i="2"/>
  <c r="I105" i="2"/>
  <c r="H105" i="2" s="1"/>
  <c r="G105" i="2"/>
  <c r="F105" i="2"/>
  <c r="L104" i="2"/>
  <c r="K104" i="2"/>
  <c r="J104" i="2"/>
  <c r="H104" i="2" s="1"/>
  <c r="I104" i="2"/>
  <c r="G104" i="2"/>
  <c r="F104" i="2"/>
  <c r="L103" i="2"/>
  <c r="K103" i="2"/>
  <c r="J103" i="2"/>
  <c r="I103" i="2"/>
  <c r="H103" i="2" s="1"/>
  <c r="G103" i="2"/>
  <c r="F103" i="2"/>
  <c r="L102" i="2"/>
  <c r="K102" i="2"/>
  <c r="J102" i="2"/>
  <c r="I102" i="2"/>
  <c r="H102" i="2" s="1"/>
  <c r="G102" i="2"/>
  <c r="F102" i="2"/>
  <c r="L101" i="2"/>
  <c r="K101" i="2"/>
  <c r="J101" i="2"/>
  <c r="I101" i="2"/>
  <c r="H101" i="2" s="1"/>
  <c r="G101" i="2"/>
  <c r="F101" i="2"/>
  <c r="L100" i="2"/>
  <c r="K100" i="2"/>
  <c r="J100" i="2"/>
  <c r="I100" i="2"/>
  <c r="H100" i="2"/>
  <c r="G100" i="2"/>
  <c r="F100" i="2"/>
  <c r="L99" i="2"/>
  <c r="K99" i="2"/>
  <c r="J99" i="2"/>
  <c r="I99" i="2"/>
  <c r="H99" i="2"/>
  <c r="G99" i="2"/>
  <c r="F99" i="2"/>
  <c r="L98" i="2"/>
  <c r="K98" i="2"/>
  <c r="J98" i="2"/>
  <c r="I98" i="2"/>
  <c r="H98" i="2" s="1"/>
  <c r="G98" i="2"/>
  <c r="F98" i="2"/>
  <c r="L97" i="2"/>
  <c r="K97" i="2"/>
  <c r="J97" i="2"/>
  <c r="I97" i="2"/>
  <c r="H97" i="2" s="1"/>
  <c r="G97" i="2"/>
  <c r="F97" i="2"/>
  <c r="L96" i="2"/>
  <c r="K96" i="2"/>
  <c r="J96" i="2"/>
  <c r="H96" i="2" s="1"/>
  <c r="I96" i="2"/>
  <c r="G96" i="2"/>
  <c r="F96" i="2"/>
  <c r="L95" i="2"/>
  <c r="K95" i="2"/>
  <c r="J95" i="2"/>
  <c r="I95" i="2"/>
  <c r="H95" i="2" s="1"/>
  <c r="G95" i="2"/>
  <c r="F95" i="2"/>
  <c r="L94" i="2"/>
  <c r="K94" i="2"/>
  <c r="J94" i="2"/>
  <c r="I94" i="2"/>
  <c r="H94" i="2" s="1"/>
  <c r="G94" i="2"/>
  <c r="F94" i="2"/>
  <c r="L93" i="2"/>
  <c r="K93" i="2"/>
  <c r="J93" i="2"/>
  <c r="I93" i="2"/>
  <c r="H93" i="2" s="1"/>
  <c r="G93" i="2"/>
  <c r="F93" i="2"/>
  <c r="L92" i="2"/>
  <c r="K92" i="2"/>
  <c r="J92" i="2"/>
  <c r="I92" i="2"/>
  <c r="H92" i="2"/>
  <c r="G92" i="2"/>
  <c r="F92" i="2"/>
  <c r="L91" i="2"/>
  <c r="K91" i="2"/>
  <c r="J91" i="2"/>
  <c r="I91" i="2"/>
  <c r="H91" i="2"/>
  <c r="G91" i="2"/>
  <c r="F91" i="2"/>
  <c r="L90" i="2"/>
  <c r="K90" i="2"/>
  <c r="J90" i="2"/>
  <c r="I90" i="2"/>
  <c r="H90" i="2" s="1"/>
  <c r="G90" i="2"/>
  <c r="F90" i="2"/>
  <c r="L89" i="2"/>
  <c r="K89" i="2"/>
  <c r="J89" i="2"/>
  <c r="I89" i="2"/>
  <c r="H89" i="2" s="1"/>
  <c r="G89" i="2"/>
  <c r="F89" i="2"/>
  <c r="L88" i="2"/>
  <c r="K88" i="2"/>
  <c r="J88" i="2"/>
  <c r="H88" i="2" s="1"/>
  <c r="I88" i="2"/>
  <c r="G88" i="2"/>
  <c r="F88" i="2"/>
  <c r="L87" i="2"/>
  <c r="K87" i="2"/>
  <c r="J87" i="2"/>
  <c r="I87" i="2"/>
  <c r="H87" i="2" s="1"/>
  <c r="G87" i="2"/>
  <c r="F87" i="2"/>
  <c r="L86" i="2"/>
  <c r="K86" i="2"/>
  <c r="J86" i="2"/>
  <c r="I86" i="2"/>
  <c r="H86" i="2" s="1"/>
  <c r="G86" i="2"/>
  <c r="F86" i="2"/>
  <c r="L85" i="2"/>
  <c r="K85" i="2"/>
  <c r="J85" i="2"/>
  <c r="I85" i="2"/>
  <c r="H85" i="2" s="1"/>
  <c r="G85" i="2"/>
  <c r="F85" i="2"/>
  <c r="L84" i="2"/>
  <c r="K84" i="2"/>
  <c r="J84" i="2"/>
  <c r="I84" i="2"/>
  <c r="H84" i="2"/>
  <c r="G84" i="2"/>
  <c r="F84" i="2"/>
  <c r="L83" i="2"/>
  <c r="K83" i="2"/>
  <c r="J83" i="2"/>
  <c r="I83" i="2"/>
  <c r="H83" i="2"/>
  <c r="G83" i="2"/>
  <c r="F83" i="2"/>
  <c r="L82" i="2"/>
  <c r="K82" i="2"/>
  <c r="J82" i="2"/>
  <c r="H82" i="2" s="1"/>
  <c r="I82" i="2"/>
  <c r="G82" i="2"/>
  <c r="F82" i="2"/>
  <c r="L81" i="2"/>
  <c r="K81" i="2"/>
  <c r="J81" i="2"/>
  <c r="I81" i="2"/>
  <c r="H81" i="2" s="1"/>
  <c r="G81" i="2"/>
  <c r="F81" i="2"/>
  <c r="L80" i="2"/>
  <c r="K80" i="2"/>
  <c r="J80" i="2"/>
  <c r="H80" i="2" s="1"/>
  <c r="I80" i="2"/>
  <c r="G80" i="2"/>
  <c r="F80" i="2"/>
  <c r="L79" i="2"/>
  <c r="K79" i="2"/>
  <c r="J79" i="2"/>
  <c r="I79" i="2"/>
  <c r="H79" i="2" s="1"/>
  <c r="G79" i="2"/>
  <c r="F79" i="2"/>
  <c r="L78" i="2"/>
  <c r="K78" i="2"/>
  <c r="J78" i="2"/>
  <c r="I78" i="2"/>
  <c r="H78" i="2" s="1"/>
  <c r="G78" i="2"/>
  <c r="F78" i="2"/>
  <c r="L77" i="2"/>
  <c r="K77" i="2"/>
  <c r="J77" i="2"/>
  <c r="I77" i="2"/>
  <c r="H77" i="2" s="1"/>
  <c r="G77" i="2"/>
  <c r="F77" i="2"/>
  <c r="L76" i="2"/>
  <c r="K76" i="2"/>
  <c r="J76" i="2"/>
  <c r="I76" i="2"/>
  <c r="H76" i="2"/>
  <c r="G76" i="2"/>
  <c r="F76" i="2"/>
  <c r="L75" i="2"/>
  <c r="K75" i="2"/>
  <c r="J75" i="2"/>
  <c r="I75" i="2"/>
  <c r="H75" i="2"/>
  <c r="G75" i="2"/>
  <c r="F75" i="2"/>
  <c r="L74" i="2"/>
  <c r="K74" i="2"/>
  <c r="J74" i="2"/>
  <c r="I74" i="2"/>
  <c r="H74" i="2" s="1"/>
  <c r="G74" i="2"/>
  <c r="F74" i="2"/>
  <c r="L73" i="2"/>
  <c r="K73" i="2"/>
  <c r="J73" i="2"/>
  <c r="I73" i="2"/>
  <c r="H73" i="2" s="1"/>
  <c r="G73" i="2"/>
  <c r="F73" i="2"/>
  <c r="L72" i="2"/>
  <c r="K72" i="2"/>
  <c r="J72" i="2"/>
  <c r="H72" i="2" s="1"/>
  <c r="I72" i="2"/>
  <c r="G72" i="2"/>
  <c r="F72" i="2"/>
  <c r="L71" i="2"/>
  <c r="K71" i="2"/>
  <c r="J71" i="2"/>
  <c r="I71" i="2"/>
  <c r="H71" i="2" s="1"/>
  <c r="G71" i="2"/>
  <c r="F71" i="2"/>
  <c r="L70" i="2"/>
  <c r="K70" i="2"/>
  <c r="J70" i="2"/>
  <c r="I70" i="2"/>
  <c r="H70" i="2" s="1"/>
  <c r="G70" i="2"/>
  <c r="F70" i="2"/>
  <c r="L69" i="2"/>
  <c r="K69" i="2"/>
  <c r="J69" i="2"/>
  <c r="I69" i="2"/>
  <c r="H69" i="2" s="1"/>
  <c r="G69" i="2"/>
  <c r="F69" i="2"/>
  <c r="L68" i="2"/>
  <c r="K68" i="2"/>
  <c r="J68" i="2"/>
  <c r="I68" i="2"/>
  <c r="H68" i="2"/>
  <c r="G68" i="2"/>
  <c r="F68" i="2"/>
  <c r="L67" i="2"/>
  <c r="K67" i="2"/>
  <c r="J67" i="2"/>
  <c r="I67" i="2"/>
  <c r="H67" i="2"/>
  <c r="G67" i="2"/>
  <c r="F67" i="2"/>
  <c r="L66" i="2"/>
  <c r="K66" i="2"/>
  <c r="J66" i="2"/>
  <c r="H66" i="2" s="1"/>
  <c r="I66" i="2"/>
  <c r="G66" i="2"/>
  <c r="F66" i="2"/>
  <c r="L65" i="2"/>
  <c r="K65" i="2"/>
  <c r="J65" i="2"/>
  <c r="I65" i="2"/>
  <c r="H65" i="2" s="1"/>
  <c r="G65" i="2"/>
  <c r="F65" i="2"/>
  <c r="L64" i="2"/>
  <c r="K64" i="2"/>
  <c r="J64" i="2"/>
  <c r="H64" i="2" s="1"/>
  <c r="I64" i="2"/>
  <c r="G64" i="2"/>
  <c r="F64" i="2"/>
  <c r="L63" i="2"/>
  <c r="K63" i="2"/>
  <c r="J63" i="2"/>
  <c r="I63" i="2"/>
  <c r="H63" i="2" s="1"/>
  <c r="G63" i="2"/>
  <c r="F63" i="2"/>
  <c r="L62" i="2"/>
  <c r="K62" i="2"/>
  <c r="J62" i="2"/>
  <c r="I62" i="2"/>
  <c r="H62" i="2" s="1"/>
  <c r="G62" i="2"/>
  <c r="F62" i="2"/>
  <c r="L61" i="2"/>
  <c r="K61" i="2"/>
  <c r="J61" i="2"/>
  <c r="I61" i="2"/>
  <c r="H61" i="2" s="1"/>
  <c r="G61" i="2"/>
  <c r="F61" i="2"/>
  <c r="L60" i="2"/>
  <c r="K60" i="2"/>
  <c r="J60" i="2"/>
  <c r="I60" i="2"/>
  <c r="H60" i="2"/>
  <c r="G60" i="2"/>
  <c r="F60" i="2"/>
  <c r="L59" i="2"/>
  <c r="K59" i="2"/>
  <c r="J59" i="2"/>
  <c r="I59" i="2"/>
  <c r="H59" i="2"/>
  <c r="G59" i="2"/>
  <c r="F59" i="2"/>
  <c r="L58" i="2"/>
  <c r="H58" i="2" s="1"/>
  <c r="K58" i="2"/>
  <c r="J58" i="2"/>
  <c r="I58" i="2"/>
  <c r="G58" i="2"/>
  <c r="F58" i="2"/>
  <c r="L57" i="2"/>
  <c r="K57" i="2"/>
  <c r="J57" i="2"/>
  <c r="I57" i="2"/>
  <c r="H57" i="2" s="1"/>
  <c r="G57" i="2"/>
  <c r="F57" i="2"/>
  <c r="L56" i="2"/>
  <c r="K56" i="2"/>
  <c r="J56" i="2"/>
  <c r="H56" i="2" s="1"/>
  <c r="I56" i="2"/>
  <c r="G56" i="2"/>
  <c r="F56" i="2"/>
  <c r="L55" i="2"/>
  <c r="K55" i="2"/>
  <c r="J55" i="2"/>
  <c r="I55" i="2"/>
  <c r="H55" i="2" s="1"/>
  <c r="G55" i="2"/>
  <c r="F55" i="2"/>
  <c r="L54" i="2"/>
  <c r="K54" i="2"/>
  <c r="J54" i="2"/>
  <c r="I54" i="2"/>
  <c r="H54" i="2" s="1"/>
  <c r="G54" i="2"/>
  <c r="F54" i="2"/>
  <c r="L53" i="2"/>
  <c r="K53" i="2"/>
  <c r="J53" i="2"/>
  <c r="I53" i="2"/>
  <c r="H53" i="2" s="1"/>
  <c r="G53" i="2"/>
  <c r="F53" i="2"/>
  <c r="L52" i="2"/>
  <c r="K52" i="2"/>
  <c r="J52" i="2"/>
  <c r="I52" i="2"/>
  <c r="H52" i="2"/>
  <c r="G52" i="2"/>
  <c r="F52" i="2"/>
  <c r="L51" i="2"/>
  <c r="K51" i="2"/>
  <c r="J51" i="2"/>
  <c r="I51" i="2"/>
  <c r="H51" i="2"/>
  <c r="G51" i="2"/>
  <c r="F51" i="2"/>
  <c r="L50" i="2"/>
  <c r="K50" i="2"/>
  <c r="J50" i="2"/>
  <c r="H50" i="2" s="1"/>
  <c r="I50" i="2"/>
  <c r="G50" i="2"/>
  <c r="F50" i="2"/>
  <c r="L49" i="2"/>
  <c r="K49" i="2"/>
  <c r="J49" i="2"/>
  <c r="I49" i="2"/>
  <c r="H49" i="2" s="1"/>
  <c r="G49" i="2"/>
  <c r="F49" i="2"/>
  <c r="L48" i="2"/>
  <c r="K48" i="2"/>
  <c r="J48" i="2"/>
  <c r="H48" i="2" s="1"/>
  <c r="I48" i="2"/>
  <c r="G48" i="2"/>
  <c r="F48" i="2"/>
  <c r="L47" i="2"/>
  <c r="K47" i="2"/>
  <c r="J47" i="2"/>
  <c r="I47" i="2"/>
  <c r="H47" i="2" s="1"/>
  <c r="G47" i="2"/>
  <c r="F47" i="2"/>
  <c r="L46" i="2"/>
  <c r="K46" i="2"/>
  <c r="J46" i="2"/>
  <c r="I46" i="2"/>
  <c r="H46" i="2" s="1"/>
  <c r="G46" i="2"/>
  <c r="F46" i="2"/>
  <c r="L45" i="2"/>
  <c r="K45" i="2"/>
  <c r="J45" i="2"/>
  <c r="I45" i="2"/>
  <c r="H45" i="2" s="1"/>
  <c r="G45" i="2"/>
  <c r="F45" i="2"/>
  <c r="L44" i="2"/>
  <c r="K44" i="2"/>
  <c r="J44" i="2"/>
  <c r="I44" i="2"/>
  <c r="H44" i="2"/>
  <c r="G44" i="2"/>
  <c r="F44" i="2"/>
  <c r="L43" i="2"/>
  <c r="K43" i="2"/>
  <c r="J43" i="2"/>
  <c r="I43" i="2"/>
  <c r="H43" i="2"/>
  <c r="G43" i="2"/>
  <c r="F43" i="2"/>
  <c r="L42" i="2"/>
  <c r="K42" i="2"/>
  <c r="J42" i="2"/>
  <c r="H42" i="2" s="1"/>
  <c r="I42" i="2"/>
  <c r="G42" i="2"/>
  <c r="F42" i="2"/>
  <c r="L41" i="2"/>
  <c r="K41" i="2"/>
  <c r="J41" i="2"/>
  <c r="I41" i="2"/>
  <c r="H41" i="2" s="1"/>
  <c r="G41" i="2"/>
  <c r="F41" i="2"/>
  <c r="L40" i="2"/>
  <c r="K40" i="2"/>
  <c r="J40" i="2"/>
  <c r="H40" i="2" s="1"/>
  <c r="I40" i="2"/>
  <c r="G40" i="2"/>
  <c r="F40" i="2"/>
  <c r="L39" i="2"/>
  <c r="K39" i="2"/>
  <c r="J39" i="2"/>
  <c r="I39" i="2"/>
  <c r="H39" i="2" s="1"/>
  <c r="G39" i="2"/>
  <c r="F39" i="2"/>
  <c r="L38" i="2"/>
  <c r="K38" i="2"/>
  <c r="J38" i="2"/>
  <c r="I38" i="2"/>
  <c r="H38" i="2" s="1"/>
  <c r="G38" i="2"/>
  <c r="F38" i="2"/>
  <c r="L37" i="2"/>
  <c r="K37" i="2"/>
  <c r="J37" i="2"/>
  <c r="I37" i="2"/>
  <c r="H37" i="2" s="1"/>
  <c r="G37" i="2"/>
  <c r="F37" i="2"/>
  <c r="L36" i="2"/>
  <c r="K36" i="2"/>
  <c r="J36" i="2"/>
  <c r="I36" i="2"/>
  <c r="H36" i="2"/>
  <c r="G36" i="2"/>
  <c r="F36" i="2"/>
  <c r="L35" i="2"/>
  <c r="K35" i="2"/>
  <c r="J35" i="2"/>
  <c r="I35" i="2"/>
  <c r="H35" i="2"/>
  <c r="G35" i="2"/>
  <c r="F35" i="2"/>
  <c r="L34" i="2"/>
  <c r="K34" i="2"/>
  <c r="J34" i="2"/>
  <c r="H34" i="2" s="1"/>
  <c r="I34" i="2"/>
  <c r="G34" i="2"/>
  <c r="F34" i="2"/>
  <c r="L33" i="2"/>
  <c r="K33" i="2"/>
  <c r="J33" i="2"/>
  <c r="I33" i="2"/>
  <c r="H33" i="2" s="1"/>
  <c r="G33" i="2"/>
  <c r="F33" i="2"/>
  <c r="L32" i="2"/>
  <c r="K32" i="2"/>
  <c r="J32" i="2"/>
  <c r="H32" i="2" s="1"/>
  <c r="I32" i="2"/>
  <c r="G32" i="2"/>
  <c r="F32" i="2"/>
  <c r="L31" i="2"/>
  <c r="K31" i="2"/>
  <c r="J31" i="2"/>
  <c r="I31" i="2"/>
  <c r="H31" i="2" s="1"/>
  <c r="G31" i="2"/>
  <c r="F31" i="2"/>
  <c r="L30" i="2"/>
  <c r="K30" i="2"/>
  <c r="J30" i="2"/>
  <c r="I30" i="2"/>
  <c r="H30" i="2" s="1"/>
  <c r="G30" i="2"/>
  <c r="F30" i="2"/>
  <c r="L29" i="2"/>
  <c r="K29" i="2"/>
  <c r="J29" i="2"/>
  <c r="I29" i="2"/>
  <c r="H29" i="2" s="1"/>
  <c r="G29" i="2"/>
  <c r="F29" i="2"/>
  <c r="L28" i="2"/>
  <c r="K28" i="2"/>
  <c r="J28" i="2"/>
  <c r="I28" i="2"/>
  <c r="H28" i="2"/>
  <c r="G28" i="2"/>
  <c r="F28" i="2"/>
  <c r="L27" i="2"/>
  <c r="K27" i="2"/>
  <c r="J27" i="2"/>
  <c r="I27" i="2"/>
  <c r="H27" i="2"/>
  <c r="G27" i="2"/>
  <c r="F27" i="2"/>
  <c r="L26" i="2"/>
  <c r="K26" i="2"/>
  <c r="J26" i="2"/>
  <c r="I26" i="2"/>
  <c r="H26" i="2" s="1"/>
  <c r="G26" i="2"/>
  <c r="F26" i="2"/>
  <c r="L25" i="2"/>
  <c r="K25" i="2"/>
  <c r="J25" i="2"/>
  <c r="I25" i="2"/>
  <c r="H25" i="2" s="1"/>
  <c r="G25" i="2"/>
  <c r="F25" i="2"/>
  <c r="L24" i="2"/>
  <c r="K24" i="2"/>
  <c r="J24" i="2"/>
  <c r="H24" i="2" s="1"/>
  <c r="I24" i="2"/>
  <c r="G24" i="2"/>
  <c r="F24" i="2"/>
  <c r="L23" i="2"/>
  <c r="K23" i="2"/>
  <c r="J23" i="2"/>
  <c r="I23" i="2"/>
  <c r="H23" i="2" s="1"/>
  <c r="G23" i="2"/>
  <c r="F23" i="2"/>
  <c r="L22" i="2"/>
  <c r="K22" i="2"/>
  <c r="J22" i="2"/>
  <c r="I22" i="2"/>
  <c r="H22" i="2" s="1"/>
  <c r="G22" i="2"/>
  <c r="F22" i="2"/>
  <c r="L21" i="2"/>
  <c r="K21" i="2"/>
  <c r="J21" i="2"/>
  <c r="I21" i="2"/>
  <c r="H21" i="2" s="1"/>
  <c r="G21" i="2"/>
  <c r="F21" i="2"/>
  <c r="L20" i="2"/>
  <c r="K20" i="2"/>
  <c r="J20" i="2"/>
  <c r="I20" i="2"/>
  <c r="H20" i="2"/>
  <c r="G20" i="2"/>
  <c r="F20" i="2"/>
  <c r="L19" i="2"/>
  <c r="K19" i="2"/>
  <c r="J19" i="2"/>
  <c r="I19" i="2"/>
  <c r="H19" i="2"/>
  <c r="G19" i="2"/>
  <c r="F19" i="2"/>
  <c r="L18" i="2"/>
  <c r="K18" i="2"/>
  <c r="J18" i="2"/>
  <c r="I18" i="2"/>
  <c r="H18" i="2" s="1"/>
  <c r="G18" i="2"/>
  <c r="F18" i="2"/>
  <c r="L17" i="2"/>
  <c r="K17" i="2"/>
  <c r="J17" i="2"/>
  <c r="I17" i="2"/>
  <c r="H17" i="2" s="1"/>
  <c r="G17" i="2"/>
  <c r="F17" i="2"/>
  <c r="L16" i="2"/>
  <c r="K16" i="2"/>
  <c r="J16" i="2"/>
  <c r="H16" i="2" s="1"/>
  <c r="I16" i="2"/>
  <c r="G16" i="2"/>
  <c r="F16" i="2"/>
  <c r="L15" i="2"/>
  <c r="K15" i="2"/>
  <c r="J15" i="2"/>
  <c r="I15" i="2"/>
  <c r="H15" i="2" s="1"/>
  <c r="G15" i="2"/>
  <c r="F15" i="2"/>
  <c r="L14" i="2"/>
  <c r="K14" i="2"/>
  <c r="J14" i="2"/>
  <c r="I14" i="2"/>
  <c r="H14" i="2" s="1"/>
  <c r="G14" i="2"/>
  <c r="F14" i="2"/>
  <c r="L13" i="2"/>
  <c r="K13" i="2"/>
  <c r="J13" i="2"/>
  <c r="I13" i="2"/>
  <c r="H13" i="2"/>
  <c r="G13" i="2"/>
  <c r="F13" i="2"/>
  <c r="L12" i="2"/>
  <c r="K12" i="2"/>
  <c r="J12" i="2"/>
  <c r="I12" i="2"/>
  <c r="H12" i="2"/>
  <c r="G12" i="2"/>
  <c r="F12" i="2"/>
  <c r="L11" i="2"/>
  <c r="K11" i="2"/>
  <c r="J11" i="2"/>
  <c r="I11" i="2"/>
  <c r="H11" i="2"/>
  <c r="G11" i="2"/>
  <c r="F11" i="2"/>
  <c r="L10" i="2"/>
  <c r="K10" i="2"/>
  <c r="J10" i="2"/>
  <c r="H10" i="2" s="1"/>
  <c r="I10" i="2"/>
  <c r="G10" i="2"/>
  <c r="F10" i="2"/>
  <c r="L9" i="2"/>
  <c r="K9" i="2"/>
  <c r="J9" i="2"/>
  <c r="I9" i="2"/>
  <c r="H9" i="2" s="1"/>
  <c r="G9" i="2"/>
  <c r="F9" i="2"/>
  <c r="L8" i="2"/>
  <c r="K8" i="2"/>
  <c r="J8" i="2"/>
  <c r="H8" i="2" s="1"/>
  <c r="I8" i="2"/>
  <c r="G8" i="2"/>
  <c r="F8" i="2"/>
  <c r="L7" i="2"/>
  <c r="K7" i="2"/>
  <c r="J7" i="2"/>
  <c r="I7" i="2"/>
  <c r="H7" i="2" s="1"/>
  <c r="G7" i="2"/>
  <c r="F7" i="2"/>
  <c r="L6" i="2"/>
  <c r="K6" i="2"/>
  <c r="J6" i="2"/>
  <c r="I6" i="2"/>
  <c r="H6" i="2" s="1"/>
  <c r="G6" i="2"/>
  <c r="F6" i="2"/>
  <c r="L5" i="2"/>
  <c r="K5" i="2"/>
  <c r="J5" i="2"/>
  <c r="I5" i="2"/>
  <c r="H5" i="2"/>
  <c r="G5" i="2"/>
  <c r="F5" i="2"/>
  <c r="L4" i="2"/>
  <c r="K4" i="2"/>
  <c r="J4" i="2"/>
  <c r="I4" i="2"/>
  <c r="H4" i="2"/>
  <c r="G4" i="2"/>
  <c r="F4" i="2"/>
  <c r="L3" i="2"/>
  <c r="K3" i="2"/>
  <c r="J3" i="2"/>
  <c r="I3" i="2"/>
  <c r="H3" i="2"/>
  <c r="G3" i="2"/>
  <c r="F3" i="2"/>
  <c r="L2" i="2"/>
  <c r="K2" i="2"/>
  <c r="J2" i="2"/>
  <c r="I2" i="2"/>
  <c r="H2" i="2" s="1"/>
  <c r="G2" i="2"/>
  <c r="F2" i="2"/>
</calcChain>
</file>

<file path=xl/sharedStrings.xml><?xml version="1.0" encoding="utf-8"?>
<sst xmlns="http://schemas.openxmlformats.org/spreadsheetml/2006/main" count="427" uniqueCount="407">
  <si>
    <t>捷運科技大樓站</t>
  </si>
  <si>
    <t>復興南路二段235號前</t>
  </si>
  <si>
    <t>復興南路二段273號前</t>
  </si>
  <si>
    <t>復興南路二段273號西側</t>
  </si>
  <si>
    <t>國北教大實小東側門</t>
  </si>
  <si>
    <t>和平東路二段96巷7號</t>
  </si>
  <si>
    <t>國立臺北教育大學附設實驗國民小學</t>
  </si>
  <si>
    <t>和平公園東側</t>
  </si>
  <si>
    <t>和平東路二段118巷33號</t>
  </si>
  <si>
    <t>和平公園</t>
  </si>
  <si>
    <t>辛亥復興路口西北側</t>
  </si>
  <si>
    <t>復興南路二段368號</t>
  </si>
  <si>
    <t>復興南路二段280號前</t>
  </si>
  <si>
    <t>復興南路二段280號</t>
  </si>
  <si>
    <t>復興南路二段340巷口</t>
  </si>
  <si>
    <t>復興南路二段342號</t>
  </si>
  <si>
    <t>新生南路三段52號前</t>
  </si>
  <si>
    <t>新生南路三段52號</t>
  </si>
  <si>
    <t>新生南路三段82號前</t>
  </si>
  <si>
    <t>新生南路三段82號</t>
  </si>
  <si>
    <t>辛亥路一段30號前</t>
  </si>
  <si>
    <t>辛亥路一段30號</t>
  </si>
  <si>
    <t>羅斯福路三段311號前</t>
  </si>
  <si>
    <t>羅斯福路三段311號</t>
  </si>
  <si>
    <t>臺灣電力公司總管理處辦公大樓</t>
  </si>
  <si>
    <t>羅斯福路三段245號前</t>
  </si>
  <si>
    <t>羅斯福路三段245號</t>
  </si>
  <si>
    <t>大安運動中心停車場</t>
  </si>
  <si>
    <t>敦南街76巷28號</t>
  </si>
  <si>
    <t>臺北市大安運動中心</t>
  </si>
  <si>
    <t>羅斯福路三段269巷5號前</t>
  </si>
  <si>
    <t>羅斯福路三段269巷5號</t>
  </si>
  <si>
    <t>溫州公園</t>
  </si>
  <si>
    <t>羅斯福路三段283巷11號</t>
  </si>
  <si>
    <t>和平臥龍街口</t>
  </si>
  <si>
    <t>臥龍街1號</t>
  </si>
  <si>
    <t>溫州停車場</t>
  </si>
  <si>
    <t>新生南路三段54巷/溫州街口</t>
  </si>
  <si>
    <t>銘傳國小側門</t>
  </si>
  <si>
    <t>羅斯福路四段21號旁天橋下</t>
  </si>
  <si>
    <t>臺北市大安區銘傳國民小學</t>
  </si>
  <si>
    <t>第二學生活動中心</t>
  </si>
  <si>
    <t>羅斯福路四段107號(西南側)</t>
  </si>
  <si>
    <t>國立臺灣大學第二學生活動中心</t>
  </si>
  <si>
    <t>臺灣科技大學正門</t>
  </si>
  <si>
    <t>基隆路四段43號(臺灣科技大學正門旁小側門靠田徑場)</t>
  </si>
  <si>
    <t>國立台灣科技大學</t>
  </si>
  <si>
    <t>臺灣科技大學側門</t>
  </si>
  <si>
    <t>基隆路四段73巷與基隆路口</t>
  </si>
  <si>
    <t>公館公園</t>
  </si>
  <si>
    <t>羅斯福路四段113巷基隆路四段41巷口</t>
  </si>
  <si>
    <t>臺灣科技大學後門</t>
  </si>
  <si>
    <t>基隆路四段41巷68弄臺科帆船大樓旁</t>
  </si>
  <si>
    <t>國立臺灣科技大學管理學院</t>
  </si>
  <si>
    <t>臺大醫學院附設癌醫中心</t>
  </si>
  <si>
    <t>基隆路三段155巷57號西側</t>
  </si>
  <si>
    <t>臺大環研大樓</t>
  </si>
  <si>
    <t>芳蘭路/基隆路三段155巷口</t>
  </si>
  <si>
    <t>臺大永齡生醫工程館</t>
  </si>
  <si>
    <t>芳蘭路51號西北側</t>
  </si>
  <si>
    <t>臺大男七舍前</t>
  </si>
  <si>
    <t>長興街/長興街80巷口西側</t>
  </si>
  <si>
    <t>臺大男一舍前</t>
  </si>
  <si>
    <t>長興街50號西北側</t>
  </si>
  <si>
    <t>臺大男一舍</t>
  </si>
  <si>
    <t>臺大男六舍前</t>
  </si>
  <si>
    <t>大安區長興街31號</t>
  </si>
  <si>
    <t>臺大男六舍</t>
  </si>
  <si>
    <t>臺大動物醫院前</t>
  </si>
  <si>
    <t>基隆路三段155巷/基隆路四段口</t>
  </si>
  <si>
    <t>臺大動物醫院</t>
  </si>
  <si>
    <t>臺大土木研究大樓前</t>
  </si>
  <si>
    <t>辛亥路三段188號</t>
  </si>
  <si>
    <t>國立台灣大學土木研究大樓</t>
  </si>
  <si>
    <t>臺大萬才館前</t>
  </si>
  <si>
    <t>臺大萬才館北側</t>
  </si>
  <si>
    <t>國立台灣大學法律學院圖書館</t>
  </si>
  <si>
    <t>臺大國青大樓宿舍前</t>
  </si>
  <si>
    <t>辛亥路三段30號西北側</t>
  </si>
  <si>
    <t>國立台灣大學國青大樓</t>
  </si>
  <si>
    <t>臺大社科院圖書館前</t>
  </si>
  <si>
    <t>辛亥路與復興南路口西南側</t>
  </si>
  <si>
    <t>國立台灣大學社科院</t>
  </si>
  <si>
    <t>臺大法人語言訓練中心前</t>
  </si>
  <si>
    <t>臺大法人語言訓練中心北側</t>
  </si>
  <si>
    <t>國立台灣大學文學院語文中心</t>
  </si>
  <si>
    <t>臺大綜合體育館停車場前</t>
  </si>
  <si>
    <t>臺大綜合體育館北側</t>
  </si>
  <si>
    <t>國立臺灣大學綜合體育館</t>
  </si>
  <si>
    <t>辛亥新生路口東南側</t>
  </si>
  <si>
    <t>基隆長興路口東側</t>
  </si>
  <si>
    <t>國北教大側門南側</t>
  </si>
  <si>
    <t>敦南街51號</t>
  </si>
  <si>
    <t>國立臺北教育大學</t>
  </si>
  <si>
    <t>和平實小東北側</t>
  </si>
  <si>
    <t>敦南街73號</t>
  </si>
  <si>
    <t>臺北市和平實驗國民小學</t>
  </si>
  <si>
    <t>大安區健康服務中心</t>
  </si>
  <si>
    <t>辛亥路三段15號</t>
  </si>
  <si>
    <t>和平復興路口西北側</t>
  </si>
  <si>
    <t>復興南路二段236號</t>
  </si>
  <si>
    <t>新生南路三段66號前</t>
  </si>
  <si>
    <t>新生南路三段66號東側</t>
  </si>
  <si>
    <t>捷運公館站(2號出口)</t>
  </si>
  <si>
    <t>捷運公館站(2號出口)外側</t>
  </si>
  <si>
    <t>辛亥泰順街口</t>
  </si>
  <si>
    <t>辛亥泰順街口東南側</t>
  </si>
  <si>
    <t>台北市私立新民小學</t>
  </si>
  <si>
    <t>捷運科技大樓站(台北教育大學)</t>
  </si>
  <si>
    <t>臥龍樂業街口</t>
  </si>
  <si>
    <t>臥龍街234-2號</t>
  </si>
  <si>
    <t>金華公園</t>
  </si>
  <si>
    <t>金華街249號對面</t>
  </si>
  <si>
    <t>建國和平路口西北側</t>
  </si>
  <si>
    <t>建國南路二段與和平東路二段西北側</t>
  </si>
  <si>
    <t>臺北市立龍門國民中學</t>
  </si>
  <si>
    <t>捷運六張犁站</t>
  </si>
  <si>
    <t>和平東路三段410號</t>
  </si>
  <si>
    <t>捷運古亭站(6號出口)</t>
  </si>
  <si>
    <t>羅斯福路二段41號前</t>
  </si>
  <si>
    <t>捷運臺電大樓站(2號出口)</t>
  </si>
  <si>
    <t>辛亥路一段/羅斯福路三段口北側(辛亥路側)</t>
  </si>
  <si>
    <t>捷運麟光站(2號出口)</t>
  </si>
  <si>
    <t>和平東路三段420號東北側</t>
  </si>
  <si>
    <t>喬治工商</t>
  </si>
  <si>
    <t>基隆路二段166號</t>
  </si>
  <si>
    <t>愛國金山路口</t>
  </si>
  <si>
    <t>愛國東路與杭州南路二段口西南側</t>
  </si>
  <si>
    <t>新生和平路口東北側</t>
  </si>
  <si>
    <t>新生南路二段與和平東路二段東北側</t>
  </si>
  <si>
    <t>大安森林公園</t>
  </si>
  <si>
    <t>芳和國中</t>
  </si>
  <si>
    <t>臥龍街170號(前)</t>
  </si>
  <si>
    <t>臥龍公園</t>
  </si>
  <si>
    <t>辛亥路三段223號西側</t>
  </si>
  <si>
    <t>法治公園</t>
  </si>
  <si>
    <t>通化街189號西側</t>
  </si>
  <si>
    <t>和平泰順街口</t>
  </si>
  <si>
    <t>和平東路一段/泰順街口東南側</t>
  </si>
  <si>
    <t>中華郵政臺北青田郵局</t>
  </si>
  <si>
    <t>捷運古亭站(5號出口)</t>
  </si>
  <si>
    <t>和平東路一段19號前</t>
  </si>
  <si>
    <t>捷運東門站(3號出口)</t>
  </si>
  <si>
    <t>信義路二段128號前</t>
  </si>
  <si>
    <t>金甌女中</t>
  </si>
  <si>
    <t>信義路二段與杭州南路二段東南側</t>
  </si>
  <si>
    <t>金杭公園</t>
  </si>
  <si>
    <t>愛國東路21巷與杭州南路二段25巷口東南側</t>
  </si>
  <si>
    <t>嘉興公園</t>
  </si>
  <si>
    <t>樂業街101巷3號西北側</t>
  </si>
  <si>
    <t>臺北市立圖書館(總館)</t>
  </si>
  <si>
    <t>建國南路二段/建國南路二段151巷(橋下空間)</t>
  </si>
  <si>
    <t>臺北市立圖書館</t>
  </si>
  <si>
    <t>臺灣師範大學(圖書館)</t>
  </si>
  <si>
    <t>和平東路一段129號前</t>
  </si>
  <si>
    <t>國立臺灣師範大學圖書館校區</t>
  </si>
  <si>
    <t>和平龍泉街口</t>
  </si>
  <si>
    <t>和平東路一段/龍泉街口西南側</t>
  </si>
  <si>
    <t>國立臺灣師範大學校本部</t>
  </si>
  <si>
    <t>敦化南路二段293巷口南側</t>
  </si>
  <si>
    <t>梅花數位影院</t>
  </si>
  <si>
    <t>敦化基隆路口</t>
  </si>
  <si>
    <t>敦化南路二段218號</t>
  </si>
  <si>
    <t>遠企中心</t>
  </si>
  <si>
    <t>臨江街夜市(通化街101巷口)</t>
  </si>
  <si>
    <t>通化街111號</t>
  </si>
  <si>
    <t>臨江街觀光夜市</t>
  </si>
  <si>
    <t>臨江街夜市(基隆路)</t>
  </si>
  <si>
    <t>基隆路二段108號</t>
  </si>
  <si>
    <t>安和路二段181巷口</t>
  </si>
  <si>
    <t>安和路二段185號</t>
  </si>
  <si>
    <t>復興南路1段340巷口</t>
  </si>
  <si>
    <t>復興南路一段信義路三段147巷45弄口</t>
  </si>
  <si>
    <t>捷運大安站(4號出口)</t>
  </si>
  <si>
    <t>信義路4段6號(前)</t>
  </si>
  <si>
    <t>信義敦化路口</t>
  </si>
  <si>
    <t>信義路四段155號前</t>
  </si>
  <si>
    <t>仁愛國中</t>
  </si>
  <si>
    <t>安和路一段75號(對面)</t>
  </si>
  <si>
    <t>臺北市立仁愛國民中學</t>
  </si>
  <si>
    <t>捷運信義安和站(2號出口)</t>
  </si>
  <si>
    <t>信義路四段188號前</t>
  </si>
  <si>
    <t>信義大安路口(信維大樓)</t>
  </si>
  <si>
    <t>信義路四段74號(前)</t>
  </si>
  <si>
    <t>捷運大安森林公園站(2號出口)</t>
  </si>
  <si>
    <t>捷運大安森林公園站(2號出口)西側</t>
  </si>
  <si>
    <t>台北科技大學億光大樓</t>
  </si>
  <si>
    <t>忠孝東路三段81號</t>
  </si>
  <si>
    <t>新生南路一段119巷口</t>
  </si>
  <si>
    <t>新生南路一段113號</t>
  </si>
  <si>
    <t>台北衛理堂</t>
  </si>
  <si>
    <t>建國濟南路口</t>
  </si>
  <si>
    <t>建國南路一段/濟南路三段口(東南側)</t>
  </si>
  <si>
    <t>臺灣當代文化實驗場</t>
  </si>
  <si>
    <t>捷運忠孝復興站(2號出口)</t>
  </si>
  <si>
    <t>復興南路一段/仁愛路三段123巷13弄(西北側)</t>
  </si>
  <si>
    <t>昌隆公園</t>
  </si>
  <si>
    <t>市民大道三段206號西側</t>
  </si>
  <si>
    <t>民榮公園</t>
  </si>
  <si>
    <t>建國南路一段304巷45號南側</t>
  </si>
  <si>
    <t>光信公園(光復南路456巷)</t>
  </si>
  <si>
    <t>延吉街249號</t>
  </si>
  <si>
    <t>幸安國小(仁愛路)</t>
  </si>
  <si>
    <t>仁愛路三段22號</t>
  </si>
  <si>
    <t>臺北市大安區幸安國民小學</t>
  </si>
  <si>
    <t>捷運大安站(2號出口)</t>
  </si>
  <si>
    <t>信義路3段143號(前)</t>
  </si>
  <si>
    <t>和平金山路口</t>
  </si>
  <si>
    <t>和平東路一段/金山南路二段西南側</t>
  </si>
  <si>
    <t>信義延吉街口</t>
  </si>
  <si>
    <t>信義路四段353號</t>
  </si>
  <si>
    <t>中華郵政臺北三張犁郵局</t>
  </si>
  <si>
    <t>捷運忠孝新生站(6號出口)</t>
  </si>
  <si>
    <t>新生南路一段101號</t>
  </si>
  <si>
    <t>龍門廣場</t>
  </si>
  <si>
    <t>敦化南路一段與敦化南路一段236巷口</t>
  </si>
  <si>
    <t>八德市場</t>
  </si>
  <si>
    <t>市民大道三段170號</t>
  </si>
  <si>
    <t>僑安地下停車場(2號出口)東南側</t>
  </si>
  <si>
    <t>光復南路290巷5號</t>
  </si>
  <si>
    <t>捷運忠孝新生站(3號出口)</t>
  </si>
  <si>
    <t>忠孝東路三段與忠孝東路三段10巷口</t>
  </si>
  <si>
    <t>建國南路一段279巷口</t>
  </si>
  <si>
    <t>建國南路一段275號</t>
  </si>
  <si>
    <t>大安高工</t>
  </si>
  <si>
    <t>復興南路二段52號(前)</t>
  </si>
  <si>
    <t>瑠公公園</t>
  </si>
  <si>
    <t>忠孝東路四段49巷4弄/大安路口</t>
  </si>
  <si>
    <t>敦化市民路口</t>
  </si>
  <si>
    <t>敦化南路一段158號(前)</t>
  </si>
  <si>
    <t>捷運忠孝敦化站(2號出口)</t>
  </si>
  <si>
    <t>忠孝東路四段221號</t>
  </si>
  <si>
    <t>捷運忠孝敦化站(7號出口)</t>
  </si>
  <si>
    <t>忠孝東路四段143號</t>
  </si>
  <si>
    <t>東豐公園</t>
  </si>
  <si>
    <t>東豐街24號(旁公園路側)</t>
  </si>
  <si>
    <t>德安公園(四維路66巷)</t>
  </si>
  <si>
    <t>四維路66巷6號北側</t>
  </si>
  <si>
    <t>德安公園</t>
  </si>
  <si>
    <t>捷運忠孝復興站(5號出口)</t>
  </si>
  <si>
    <t>復興南路一段135巷3號(對面)</t>
  </si>
  <si>
    <t>瑞安街208巷</t>
  </si>
  <si>
    <t>瑞安街208巷39號對面</t>
  </si>
  <si>
    <t>樂利路21巷口</t>
  </si>
  <si>
    <t>樂利路25號</t>
  </si>
  <si>
    <t>捷運大安森林公園站(5號出口)</t>
  </si>
  <si>
    <t>捷運大安森林公園站(5號出口)東側</t>
  </si>
  <si>
    <t>信義建國路口</t>
  </si>
  <si>
    <t>建國南路二段與信義路三段口西南側</t>
  </si>
  <si>
    <t>成功國宅</t>
  </si>
  <si>
    <t>和平東路三段1巷/四維路198巷口(西北側)</t>
  </si>
  <si>
    <t>仁愛延吉街口</t>
  </si>
  <si>
    <t>仁愛路四段376號前</t>
  </si>
  <si>
    <t>捷運信義安和站(1號出口)</t>
  </si>
  <si>
    <t>信義路四段225號前</t>
  </si>
  <si>
    <t>敦化南路二段103巷口</t>
  </si>
  <si>
    <t>敦化南路二段99號前</t>
  </si>
  <si>
    <t>復興南路二段128巷口</t>
  </si>
  <si>
    <t>復興南路二段142之1號前</t>
  </si>
  <si>
    <t>仁愛醫院</t>
  </si>
  <si>
    <t>仁愛路四段/大安路一段口(西南側)</t>
  </si>
  <si>
    <t>捷運信義安和站(4號出口)</t>
  </si>
  <si>
    <t>信義路四段252號前</t>
  </si>
  <si>
    <t>仁愛安和路口</t>
  </si>
  <si>
    <t>仁愛路四段232號前</t>
  </si>
  <si>
    <t>捷運國父紀念館站(2號出口)</t>
  </si>
  <si>
    <t>忠孝東路四段/光復南路口(西南側)</t>
  </si>
  <si>
    <t>和平東建國南路口</t>
  </si>
  <si>
    <t>和平東路/建國南路口(北側)</t>
  </si>
  <si>
    <t>捷運東門站(5號出口)</t>
  </si>
  <si>
    <t>信義路二段178號前</t>
  </si>
  <si>
    <t>復興南路一段126巷口</t>
  </si>
  <si>
    <t>復興南路一段126巷1號前</t>
  </si>
  <si>
    <t>臺北科技大學(電機工程系)</t>
  </si>
  <si>
    <t>忠孝東路三段100號對側</t>
  </si>
  <si>
    <t>忠孝東路三段217巷口</t>
  </si>
  <si>
    <t>忠孝東路三段229-1號前</t>
  </si>
  <si>
    <t>新生南路三段94巷口</t>
  </si>
  <si>
    <t>新生南路三段94號前</t>
  </si>
  <si>
    <t>捷運大安站(6號出口)</t>
  </si>
  <si>
    <t>復興南路一段303號前</t>
  </si>
  <si>
    <t>臥龍街195巷口</t>
  </si>
  <si>
    <t>臥龍街/臥龍街195巷(南側)</t>
  </si>
  <si>
    <t>辛亥新生路口西北側</t>
  </si>
  <si>
    <t>辛亥路一段/新生南路三段(西北側)</t>
  </si>
  <si>
    <t>仁愛路四段48巷口</t>
  </si>
  <si>
    <t>仁愛路四段48巷/東豐街(北側)</t>
  </si>
  <si>
    <t>7-ELEVEN敦維門市</t>
  </si>
  <si>
    <t>敦親公園</t>
  </si>
  <si>
    <t>和平東路二段96巷8之1號(前方)</t>
  </si>
  <si>
    <t>大安運動中心</t>
  </si>
  <si>
    <t>辛亥路三段55號前方人行道(大安運動中心)</t>
  </si>
  <si>
    <t>基隆長興路口</t>
  </si>
  <si>
    <t>基隆路/長興街(東南側)</t>
  </si>
  <si>
    <t>和平敦化路口</t>
  </si>
  <si>
    <t>和平東路三段/敦化南路二段口(東側)</t>
  </si>
  <si>
    <t>仁愛路四段122巷口</t>
  </si>
  <si>
    <t>仁愛路四段118號前</t>
  </si>
  <si>
    <t>復興南路二段337巷6弄/和平東路二段巷口</t>
  </si>
  <si>
    <t>臥龍基隆路口</t>
  </si>
  <si>
    <t>臥龍街與基隆路二段口東北側</t>
  </si>
  <si>
    <t>辛亥路三段157巷口</t>
  </si>
  <si>
    <t>辛亥路三段與辛亥路三段157巷口西北側</t>
  </si>
  <si>
    <t>市民敦化路口</t>
  </si>
  <si>
    <t>敦化南路一段111號前</t>
  </si>
  <si>
    <t>忠孝東路四段49巷口</t>
  </si>
  <si>
    <t>忠孝東路四段55號前</t>
  </si>
  <si>
    <t>市民復興路口(東南側)</t>
  </si>
  <si>
    <t>市民大道四段/復興南路一段口(東南側)</t>
  </si>
  <si>
    <t>信義路三段134巷口</t>
  </si>
  <si>
    <t>信義路三段/信義路三段134巷口</t>
  </si>
  <si>
    <t>全安公園</t>
  </si>
  <si>
    <t>安和路二段227巷16號對側</t>
  </si>
  <si>
    <t>芳蘭山莊</t>
  </si>
  <si>
    <t>基隆路三段155巷148號</t>
  </si>
  <si>
    <t>仁愛敦南圓環(東南側)</t>
  </si>
  <si>
    <t>仁愛路四段110號前</t>
  </si>
  <si>
    <t>外交部外交及國際事務學院</t>
  </si>
  <si>
    <t>臺北遠企購物中心</t>
  </si>
  <si>
    <t>敦化南路二段201號前</t>
  </si>
  <si>
    <t>敦化南路一段280號</t>
  </si>
  <si>
    <t>location</t>
    <phoneticPr fontId="3" type="noConversion"/>
  </si>
  <si>
    <t>quan</t>
    <phoneticPr fontId="3" type="noConversion"/>
  </si>
  <si>
    <t>date</t>
    <phoneticPr fontId="3" type="noConversion"/>
  </si>
  <si>
    <t>nearby</t>
  </si>
  <si>
    <t>臺北捷運文湖線：科技大樓站</t>
  </si>
  <si>
    <t>臺北捷運松山新店線：公館站</t>
  </si>
  <si>
    <t>臺北捷運文湖線：六張犁站</t>
  </si>
  <si>
    <t>臺北捷運淡水信義線/中和新蘆線：古亭站</t>
  </si>
  <si>
    <t>臺北捷運中和新蘆線/淡水信義線：東門站</t>
  </si>
  <si>
    <t>臺北捷運文湖線/淡水信義線：大安站</t>
  </si>
  <si>
    <t>華南商業銀行敦化分行</t>
  </si>
  <si>
    <t>臺北捷運淡水信義線：信義安和站</t>
  </si>
  <si>
    <t>臺北捷運文湖線/板南線：忠孝復興站</t>
  </si>
  <si>
    <t>park</t>
    <phoneticPr fontId="3" type="noConversion"/>
  </si>
  <si>
    <t>mrt</t>
    <phoneticPr fontId="3" type="noConversion"/>
  </si>
  <si>
    <t>school</t>
    <phoneticPr fontId="3" type="noConversion"/>
  </si>
  <si>
    <t>elementary</t>
    <phoneticPr fontId="3" type="noConversion"/>
  </si>
  <si>
    <t>junior</t>
    <phoneticPr fontId="3" type="noConversion"/>
  </si>
  <si>
    <t>senior</t>
    <phoneticPr fontId="3" type="noConversion"/>
  </si>
  <si>
    <t>university</t>
    <phoneticPr fontId="3" type="noConversion"/>
  </si>
  <si>
    <t>公館公園, 國立臺灣大學昆蟲標本館</t>
    <phoneticPr fontId="3" type="noConversion"/>
  </si>
  <si>
    <t>國立臺灣大學環境保護暨職業安全衛生中心, 國立台灣大學實驗動物資源中心</t>
    <phoneticPr fontId="3" type="noConversion"/>
  </si>
  <si>
    <t>台大農場園藝分場, 永齡生醫工程館</t>
    <phoneticPr fontId="3" type="noConversion"/>
  </si>
  <si>
    <t>臺大男七舍, 國立臺灣大學生物技術研究中心, 財團法人中華經濟研究院</t>
    <phoneticPr fontId="3" type="noConversion"/>
  </si>
  <si>
    <t>大安區健康服務中心, 台北市立圖書館道藩分館</t>
    <phoneticPr fontId="3" type="noConversion"/>
  </si>
  <si>
    <t>臺北捷運松山新店線：台電大樓站, 臺北市大安區古亭國民小學</t>
    <phoneticPr fontId="3" type="noConversion"/>
  </si>
  <si>
    <t>臺北捷運文湖線：麟光站, 黎忠公園</t>
    <phoneticPr fontId="3" type="noConversion"/>
  </si>
  <si>
    <t>喬治工商, 臺北醫學大學大安校區, 法務部調查局臺北市調查處</t>
    <phoneticPr fontId="3" type="noConversion"/>
  </si>
  <si>
    <t>中華電信數據通信北區客服中心, 中華郵政台北郵件處理中心</t>
    <phoneticPr fontId="3" type="noConversion"/>
  </si>
  <si>
    <t>臺北市大安區戶政事務所, 大安森林公園</t>
    <phoneticPr fontId="3" type="noConversion"/>
  </si>
  <si>
    <t>臺北市立芳和實驗國民中學, 臺北市立和平高級中學, 臺北市大安區大安國民小學</t>
    <phoneticPr fontId="3" type="noConversion"/>
  </si>
  <si>
    <t>臥龍公園, 台北市立圖書館大安分館</t>
    <phoneticPr fontId="3" type="noConversion"/>
  </si>
  <si>
    <t>臺北捷運淡水信義線/中和新蘆線：古亭站, 臺灣電力公司核能火力發電工程處</t>
    <phoneticPr fontId="3" type="noConversion"/>
  </si>
  <si>
    <t>國立臺灣師範大學校本部, 台北富邦銀行師大分行</t>
    <phoneticPr fontId="3" type="noConversion"/>
  </si>
  <si>
    <t>花旗銀行大安分行, 中國信託商業銀行安和分行</t>
    <phoneticPr fontId="3" type="noConversion"/>
  </si>
  <si>
    <t>附中公園, 台北福華大飯店</t>
    <phoneticPr fontId="3" type="noConversion"/>
  </si>
  <si>
    <t>臺北捷運淡水信義線：信義安和站, 陽信銀行信義分行</t>
    <phoneticPr fontId="3" type="noConversion"/>
  </si>
  <si>
    <t>中華郵政台北信維郵局, 中華電信台灣北區電信分公司</t>
    <phoneticPr fontId="3" type="noConversion"/>
  </si>
  <si>
    <t>臺北捷運淡水信義線：大安森林公園站, 大安森林公園</t>
    <phoneticPr fontId="3" type="noConversion"/>
  </si>
  <si>
    <t>國立台北科技大學, 中華郵政台北正義郵局</t>
    <phoneticPr fontId="3" type="noConversion"/>
  </si>
  <si>
    <t>臺北捷運文湖線/板南線：忠孝復興站, 遠東SOGO台北復興館</t>
    <phoneticPr fontId="3" type="noConversion"/>
  </si>
  <si>
    <t>昌隆公園, 泰國貿易經濟辦事處, 中華民國農會台北大樓</t>
    <phoneticPr fontId="3" type="noConversion"/>
  </si>
  <si>
    <t>民榮公園, 臺北市客家藝文活動中心, 台北市政府警察局交通警察大隊大安分隊, 全聯福利中心大安民榮店</t>
    <phoneticPr fontId="3" type="noConversion"/>
  </si>
  <si>
    <t>光信公園, 臺北市大安婦女暨家庭服務中心</t>
    <phoneticPr fontId="3" type="noConversion"/>
  </si>
  <si>
    <t>臺北捷運文湖線/淡水信義線：大安站, 國立台灣師範大學附屬高級中學</t>
    <phoneticPr fontId="3" type="noConversion"/>
  </si>
  <si>
    <t>臺北捷運中和新蘆線/板南線：忠孝新生站, 新光銀行新生南路分行</t>
    <phoneticPr fontId="3" type="noConversion"/>
  </si>
  <si>
    <t>龍門廣場, 臺北捷運板南線：忠孝敦化站, 遠東SOGO臺北敦化館</t>
    <phoneticPr fontId="3" type="noConversion"/>
  </si>
  <si>
    <t>美麗信花園酒店, 忠泰美術館, 台北市公有八德市場</t>
    <phoneticPr fontId="3" type="noConversion"/>
  </si>
  <si>
    <t>僑安地下停車場, 萊爾富北市安國店</t>
    <phoneticPr fontId="3" type="noConversion"/>
  </si>
  <si>
    <t>臺北捷運中和新蘆線/板南線：忠孝新生站, 凱統大飯店, 和苑三井花園飯店台北忠孝</t>
    <phoneticPr fontId="3" type="noConversion"/>
  </si>
  <si>
    <t>台北市私立延平高級中學, 臺北市建國假日花市</t>
    <phoneticPr fontId="3" type="noConversion"/>
  </si>
  <si>
    <t>瑠公圳公園, 臺北捷運文湖線/板南線：忠孝復興站</t>
    <phoneticPr fontId="3" type="noConversion"/>
  </si>
  <si>
    <t>臺北捷運板南線：忠孝敦化站, 聯邦商業銀行忠孝分行</t>
    <phoneticPr fontId="3" type="noConversion"/>
  </si>
  <si>
    <t>臺北捷運板南線：忠孝敦化站, 王道銀行忠孝敦化分行</t>
    <phoneticPr fontId="3" type="noConversion"/>
  </si>
  <si>
    <t>成功國宅, 公有成功市場, 全聯福利中心大安成功店</t>
    <phoneticPr fontId="3" type="noConversion"/>
  </si>
  <si>
    <t>第一銀行仁和分行, 台北富邦銀行安和分行, 家樂福超市台北仁愛二店, 玉山銀行仁愛分行, 聯邦商業銀行仁愛分行, 元大銀行延吉分行</t>
    <phoneticPr fontId="3" type="noConversion"/>
  </si>
  <si>
    <t>台北富邦銀行敦和分行, 星巴克敦南門市, 居安公園, 華南銀行敦和分行</t>
    <phoneticPr fontId="3" type="noConversion"/>
  </si>
  <si>
    <t>萊爾富便利商店北市安興店, 全家便利商店興和店</t>
    <phoneticPr fontId="3" type="noConversion"/>
  </si>
  <si>
    <t>臺北市立聯合醫院仁愛院區, 宏恩醫療財團法人宏恩綜合醫院</t>
    <phoneticPr fontId="3" type="noConversion"/>
  </si>
  <si>
    <t>臺北捷運淡水信義線：信義安和站, 永豐銀行信義分行</t>
    <phoneticPr fontId="3" type="noConversion"/>
  </si>
  <si>
    <t>台北富邦銀行安和分行, 國泰綜合醫院</t>
    <phoneticPr fontId="3" type="noConversion"/>
  </si>
  <si>
    <t>臺北捷運板南線：國父紀念館站, 國立國父紀念館, 元大銀行光復分行, 中國信託延吉分行</t>
    <phoneticPr fontId="3" type="noConversion"/>
  </si>
  <si>
    <t>中國文化大學推廣教育部建國本部, 7-ELEVEN禾光門市</t>
    <phoneticPr fontId="3" type="noConversion"/>
  </si>
  <si>
    <t>臺北捷運中和新蘆線/淡水信義線：東門站, 永康商圈</t>
    <phoneticPr fontId="3" type="noConversion"/>
  </si>
  <si>
    <t>豐居旅店忠孝館, 大安公園, 7-ELEVEN安松門市</t>
    <phoneticPr fontId="3" type="noConversion"/>
  </si>
  <si>
    <t>臺北科技大學, 大安區清潔隊敦化分隊</t>
    <phoneticPr fontId="3" type="noConversion"/>
  </si>
  <si>
    <t>台北富邦銀行懷生分行, 中華電信台北忠孝服務中心, 7-ELEVEN佑安門市</t>
    <phoneticPr fontId="3" type="noConversion"/>
  </si>
  <si>
    <t>肯德基台北台大餐廳, 誠品書店台大店, 原「羅斯福路三段333巷9號旁」站點遷移</t>
    <phoneticPr fontId="3" type="noConversion"/>
  </si>
  <si>
    <t>臺北捷運文湖線/淡水信義線：大安站, 財團法人商業發展研究院, 台北美侖大飯店, 星巴克興南門市</t>
    <phoneticPr fontId="3" type="noConversion"/>
  </si>
  <si>
    <t>臺北市政府警察局大安分局臥龍街派出所, 福州山公園</t>
    <phoneticPr fontId="3" type="noConversion"/>
  </si>
  <si>
    <t>公務人力發展中心福華國際文教會館, 臺北市大安區龍安國民小學</t>
    <phoneticPr fontId="3" type="noConversion"/>
  </si>
  <si>
    <t>敦親公園, 原YouBike1.0站點「敦親公園」更換</t>
    <phoneticPr fontId="3" type="noConversion"/>
  </si>
  <si>
    <t>大安運動中心, 台北和平籃球館, 原YouBike1.0站點「大安運動中心」更換</t>
    <phoneticPr fontId="3" type="noConversion"/>
  </si>
  <si>
    <t>國立臺灣大學男一舍, 7-ELEVEN長星門市, 星巴克長興門市, 原YouBike1.0站點「基隆長興路口」更換</t>
    <phoneticPr fontId="3" type="noConversion"/>
  </si>
  <si>
    <t>台電和平會館, 原YouBike1.0站點「和平敦化路口」更換</t>
    <phoneticPr fontId="3" type="noConversion"/>
  </si>
  <si>
    <t>台新銀行敦南分行, 臺北市立仁愛國民中學</t>
    <phoneticPr fontId="3" type="noConversion"/>
  </si>
  <si>
    <t>國立臺北教育大學, 臺北捷運文湖線：科技大樓站, 原YouBike1.0站點「捷運科技大樓站(台北教育大學)」更換</t>
    <phoneticPr fontId="3" type="noConversion"/>
  </si>
  <si>
    <t>臺北市立和平高級中學, 臺北市大安區大安國民小學, 臥龍變電所</t>
    <phoneticPr fontId="3" type="noConversion"/>
  </si>
  <si>
    <t>臺北市立和平高級中學, 臥龍公園, 國家地震工程研究中心, 原「辛亥基隆路口」站點遷移</t>
    <phoneticPr fontId="3" type="noConversion"/>
  </si>
  <si>
    <t>富邦人壽敦南大樓, 合作金庫銀行復旦分行</t>
    <phoneticPr fontId="3" type="noConversion"/>
  </si>
  <si>
    <t>臺北捷運文湖線/板南線：忠孝復興站, 遠東SOGO台北忠孝館</t>
    <phoneticPr fontId="3" type="noConversion"/>
  </si>
  <si>
    <t>全家便利商店懷生店, 國泰世華銀行中正分行, 第一銀行復興分行</t>
    <phoneticPr fontId="3" type="noConversion"/>
  </si>
  <si>
    <t>中央健康保險署, 國立臺灣師範大學附屬高級中學, 全家便利商店信美店</t>
    <phoneticPr fontId="3" type="noConversion"/>
  </si>
  <si>
    <t>全家便利商店敦新店, 外交部外交及國際事務學院</t>
    <phoneticPr fontId="3" type="noConversion"/>
  </si>
  <si>
    <t>臺北遠企購物中心, 台北遠東香格里拉酒店, 成功中繼市場, 星巴克敦和門市</t>
    <phoneticPr fontId="3" type="noConversion"/>
  </si>
  <si>
    <t>station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</si>
</sst>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8"/>
      <color rgb="FF202122"/>
      <name val="Segoe UI"/>
      <family val="2"/>
    </font>
    <font>
      <sz val="8"/>
      <color rgb="FFFF0000"/>
      <name val="Inherit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180D-8A73-491F-B61D-912A95BF64B6}">
  <dimension ref="A1:L145"/>
  <sheetViews>
    <sheetView tabSelected="1" zoomScale="136" workbookViewId="0"/>
  </sheetViews>
  <sheetFormatPr defaultColWidth="8.81640625" defaultRowHeight="17"/>
  <cols>
    <col min="1" max="1" width="24.453125" customWidth="1"/>
    <col min="2" max="2" width="39" customWidth="1"/>
    <col min="3" max="3" width="4.36328125" customWidth="1"/>
    <col min="4" max="4" width="8.6328125" customWidth="1"/>
    <col min="5" max="5" width="72.1796875" customWidth="1"/>
    <col min="8" max="8" width="14.36328125" customWidth="1"/>
  </cols>
  <sheetData>
    <row r="1" spans="1:12">
      <c r="A1" t="s">
        <v>406</v>
      </c>
      <c r="B1" t="s">
        <v>321</v>
      </c>
      <c r="C1" t="s">
        <v>322</v>
      </c>
      <c r="D1" t="s">
        <v>323</v>
      </c>
      <c r="E1" t="s">
        <v>324</v>
      </c>
      <c r="F1" t="s">
        <v>335</v>
      </c>
      <c r="G1" t="s">
        <v>334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</row>
    <row r="2" spans="1:12">
      <c r="A2" s="2" t="s">
        <v>0</v>
      </c>
      <c r="B2" s="3" t="s">
        <v>1</v>
      </c>
      <c r="C2" s="4">
        <v>28</v>
      </c>
      <c r="D2" s="5">
        <v>43845</v>
      </c>
      <c r="E2" t="s">
        <v>325</v>
      </c>
      <c r="F2">
        <f>COUNTIF(E2, "*捷運*")</f>
        <v>1</v>
      </c>
      <c r="G2">
        <f>COUNTIF(E2, "*公園*")</f>
        <v>0</v>
      </c>
      <c r="H2">
        <f>IF(OR(I2=1,J2=1,K2=1,L2=1),1,0)</f>
        <v>0</v>
      </c>
      <c r="I2">
        <f>COUNTIF(E2, "*小學*")</f>
        <v>0</v>
      </c>
      <c r="J2">
        <f>COUNTIF(E2, "*國民中學*")</f>
        <v>0</v>
      </c>
      <c r="K2">
        <f>COUNTIF(E2, "*高級中學*")</f>
        <v>0</v>
      </c>
      <c r="L2">
        <f>COUNTIF(E2, "*大學*")</f>
        <v>0</v>
      </c>
    </row>
    <row r="3" spans="1:12">
      <c r="A3" s="2" t="s">
        <v>2</v>
      </c>
      <c r="B3" s="3" t="s">
        <v>3</v>
      </c>
      <c r="C3" s="4">
        <v>15</v>
      </c>
      <c r="D3" s="5">
        <v>43845</v>
      </c>
      <c r="E3" t="s">
        <v>325</v>
      </c>
      <c r="F3">
        <f t="shared" ref="F3:F66" si="0">COUNTIF(E3, "*捷運*")</f>
        <v>1</v>
      </c>
      <c r="G3">
        <f t="shared" ref="G3:G66" si="1">COUNTIF(E3, "*公園*")</f>
        <v>0</v>
      </c>
      <c r="H3">
        <f t="shared" ref="H3:H66" si="2">IF(OR(I3=1,J3=1,K3=1,L3=1),1,0)</f>
        <v>0</v>
      </c>
      <c r="I3">
        <f t="shared" ref="I3:I66" si="3">COUNTIF(E3, "*小學*")</f>
        <v>0</v>
      </c>
      <c r="J3">
        <f t="shared" ref="J3:J66" si="4">COUNTIF(E3, "*國民中學*")</f>
        <v>0</v>
      </c>
      <c r="K3">
        <f t="shared" ref="K3:K66" si="5">COUNTIF(E3, "*高級中學*")</f>
        <v>0</v>
      </c>
      <c r="L3">
        <f t="shared" ref="L3:L66" si="6">COUNTIF(E3, "*大學*")</f>
        <v>0</v>
      </c>
    </row>
    <row r="4" spans="1:12">
      <c r="A4" s="2" t="s">
        <v>4</v>
      </c>
      <c r="B4" s="3" t="s">
        <v>5</v>
      </c>
      <c r="C4" s="4">
        <v>16</v>
      </c>
      <c r="D4" s="5">
        <v>43845</v>
      </c>
      <c r="E4" t="s">
        <v>6</v>
      </c>
      <c r="F4">
        <f t="shared" si="0"/>
        <v>0</v>
      </c>
      <c r="G4">
        <f t="shared" si="1"/>
        <v>0</v>
      </c>
      <c r="H4">
        <f t="shared" si="2"/>
        <v>1</v>
      </c>
      <c r="I4">
        <f t="shared" si="3"/>
        <v>1</v>
      </c>
      <c r="J4">
        <f t="shared" si="4"/>
        <v>0</v>
      </c>
      <c r="K4">
        <f t="shared" si="5"/>
        <v>0</v>
      </c>
      <c r="L4">
        <f t="shared" si="6"/>
        <v>1</v>
      </c>
    </row>
    <row r="5" spans="1:12">
      <c r="A5" s="2" t="s">
        <v>7</v>
      </c>
      <c r="B5" s="3" t="s">
        <v>8</v>
      </c>
      <c r="C5" s="4">
        <v>11</v>
      </c>
      <c r="D5" s="5">
        <v>43845</v>
      </c>
      <c r="E5" t="s">
        <v>9</v>
      </c>
      <c r="F5">
        <f t="shared" si="0"/>
        <v>0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</row>
    <row r="6" spans="1:12">
      <c r="A6" s="2" t="s">
        <v>10</v>
      </c>
      <c r="B6" s="3" t="s">
        <v>11</v>
      </c>
      <c r="C6" s="4">
        <v>16</v>
      </c>
      <c r="D6" s="5">
        <v>43845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</row>
    <row r="7" spans="1:12">
      <c r="A7" s="2" t="s">
        <v>12</v>
      </c>
      <c r="B7" s="3" t="s">
        <v>13</v>
      </c>
      <c r="C7" s="4">
        <v>11</v>
      </c>
      <c r="D7" s="5">
        <v>43845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</row>
    <row r="8" spans="1:12">
      <c r="A8" s="2" t="s">
        <v>14</v>
      </c>
      <c r="B8" s="3" t="s">
        <v>15</v>
      </c>
      <c r="C8" s="4">
        <v>11</v>
      </c>
      <c r="D8" s="5">
        <v>43845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</row>
    <row r="9" spans="1:12">
      <c r="A9" s="2" t="s">
        <v>16</v>
      </c>
      <c r="B9" s="3" t="s">
        <v>17</v>
      </c>
      <c r="C9" s="4">
        <v>17</v>
      </c>
      <c r="D9" s="5">
        <v>43845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</row>
    <row r="10" spans="1:12">
      <c r="A10" s="2" t="s">
        <v>18</v>
      </c>
      <c r="B10" s="3" t="s">
        <v>19</v>
      </c>
      <c r="C10" s="4">
        <v>20</v>
      </c>
      <c r="D10" s="5">
        <v>43845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</row>
    <row r="11" spans="1:12">
      <c r="A11" s="2" t="s">
        <v>20</v>
      </c>
      <c r="B11" s="3" t="s">
        <v>21</v>
      </c>
      <c r="C11" s="4">
        <v>8</v>
      </c>
      <c r="D11" s="5">
        <v>43845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</row>
    <row r="12" spans="1:12">
      <c r="A12" s="2" t="s">
        <v>22</v>
      </c>
      <c r="B12" s="3" t="s">
        <v>23</v>
      </c>
      <c r="C12" s="4">
        <v>11</v>
      </c>
      <c r="D12" s="5">
        <v>43845</v>
      </c>
      <c r="E12" t="s">
        <v>24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</row>
    <row r="13" spans="1:12">
      <c r="A13" s="2" t="s">
        <v>25</v>
      </c>
      <c r="B13" s="3" t="s">
        <v>26</v>
      </c>
      <c r="C13" s="4">
        <v>8</v>
      </c>
      <c r="D13" s="5">
        <v>43845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</row>
    <row r="14" spans="1:12">
      <c r="A14" s="2" t="s">
        <v>27</v>
      </c>
      <c r="B14" s="3" t="s">
        <v>28</v>
      </c>
      <c r="C14" s="4">
        <v>14</v>
      </c>
      <c r="D14" s="5">
        <v>43845</v>
      </c>
      <c r="E14" t="s">
        <v>29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</row>
    <row r="15" spans="1:12">
      <c r="A15" s="2" t="s">
        <v>30</v>
      </c>
      <c r="B15" s="3" t="s">
        <v>31</v>
      </c>
      <c r="C15" s="4">
        <v>10</v>
      </c>
      <c r="D15" s="5">
        <v>43845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</row>
    <row r="16" spans="1:12">
      <c r="A16" s="2" t="s">
        <v>32</v>
      </c>
      <c r="B16" s="3" t="s">
        <v>33</v>
      </c>
      <c r="C16" s="4">
        <v>5</v>
      </c>
      <c r="D16" s="5">
        <v>43845</v>
      </c>
      <c r="E16" t="s">
        <v>32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</row>
    <row r="17" spans="1:12">
      <c r="A17" s="2" t="s">
        <v>34</v>
      </c>
      <c r="B17" s="3" t="s">
        <v>35</v>
      </c>
      <c r="C17" s="4">
        <v>15</v>
      </c>
      <c r="D17" s="5">
        <v>43845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</row>
    <row r="18" spans="1:12">
      <c r="A18" s="2" t="s">
        <v>36</v>
      </c>
      <c r="B18" s="3" t="s">
        <v>37</v>
      </c>
      <c r="C18" s="4">
        <v>5</v>
      </c>
      <c r="D18" s="5">
        <v>43845</v>
      </c>
      <c r="E18" t="s">
        <v>36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1:12">
      <c r="A19" s="2" t="s">
        <v>38</v>
      </c>
      <c r="B19" s="3" t="s">
        <v>39</v>
      </c>
      <c r="C19" s="4">
        <v>7</v>
      </c>
      <c r="D19" s="5">
        <v>43845</v>
      </c>
      <c r="E19" t="s">
        <v>40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  <c r="K19">
        <f t="shared" si="5"/>
        <v>0</v>
      </c>
      <c r="L19">
        <f t="shared" si="6"/>
        <v>0</v>
      </c>
    </row>
    <row r="20" spans="1:12">
      <c r="A20" s="2" t="s">
        <v>41</v>
      </c>
      <c r="B20" s="3" t="s">
        <v>42</v>
      </c>
      <c r="C20" s="4">
        <v>27</v>
      </c>
      <c r="D20" s="5">
        <v>43845</v>
      </c>
      <c r="E20" t="s">
        <v>43</v>
      </c>
      <c r="F20">
        <f t="shared" si="0"/>
        <v>0</v>
      </c>
      <c r="G20">
        <f t="shared" si="1"/>
        <v>0</v>
      </c>
      <c r="H20">
        <f t="shared" si="2"/>
        <v>1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</row>
    <row r="21" spans="1:12" ht="15" customHeight="1">
      <c r="A21" s="2" t="s">
        <v>44</v>
      </c>
      <c r="B21" s="3" t="s">
        <v>45</v>
      </c>
      <c r="C21" s="4">
        <v>30</v>
      </c>
      <c r="D21" s="5">
        <v>43845</v>
      </c>
      <c r="E21" t="s">
        <v>46</v>
      </c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1</v>
      </c>
    </row>
    <row r="22" spans="1:12">
      <c r="A22" s="2" t="s">
        <v>47</v>
      </c>
      <c r="B22" s="3" t="s">
        <v>48</v>
      </c>
      <c r="C22" s="4">
        <v>35</v>
      </c>
      <c r="D22" s="5">
        <v>43845</v>
      </c>
      <c r="E22" t="s">
        <v>46</v>
      </c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1</v>
      </c>
    </row>
    <row r="23" spans="1:12">
      <c r="A23" s="2" t="s">
        <v>49</v>
      </c>
      <c r="B23" s="3" t="s">
        <v>50</v>
      </c>
      <c r="C23" s="4">
        <v>15</v>
      </c>
      <c r="D23" s="5">
        <v>43845</v>
      </c>
      <c r="E23" s="1" t="s">
        <v>341</v>
      </c>
      <c r="F23">
        <f t="shared" si="0"/>
        <v>0</v>
      </c>
      <c r="G23">
        <f t="shared" si="1"/>
        <v>1</v>
      </c>
      <c r="H23">
        <f t="shared" si="2"/>
        <v>1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1</v>
      </c>
    </row>
    <row r="24" spans="1:12">
      <c r="A24" s="2" t="s">
        <v>51</v>
      </c>
      <c r="B24" s="3" t="s">
        <v>52</v>
      </c>
      <c r="C24" s="4">
        <v>39</v>
      </c>
      <c r="D24" s="5">
        <v>43845</v>
      </c>
      <c r="E24" t="s">
        <v>53</v>
      </c>
      <c r="F24">
        <f t="shared" si="0"/>
        <v>0</v>
      </c>
      <c r="G24">
        <f t="shared" si="1"/>
        <v>0</v>
      </c>
      <c r="H24">
        <f t="shared" si="2"/>
        <v>1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1</v>
      </c>
    </row>
    <row r="25" spans="1:12">
      <c r="A25" s="2" t="s">
        <v>54</v>
      </c>
      <c r="B25" s="3" t="s">
        <v>55</v>
      </c>
      <c r="C25" s="4">
        <v>20</v>
      </c>
      <c r="D25" s="5">
        <v>43845</v>
      </c>
      <c r="E25" t="s">
        <v>54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</row>
    <row r="26" spans="1:12">
      <c r="A26" s="2" t="s">
        <v>56</v>
      </c>
      <c r="B26" s="3" t="s">
        <v>57</v>
      </c>
      <c r="C26" s="4">
        <v>15</v>
      </c>
      <c r="D26" s="5">
        <v>43845</v>
      </c>
      <c r="E26" s="1" t="s">
        <v>342</v>
      </c>
      <c r="F26">
        <f t="shared" si="0"/>
        <v>0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1</v>
      </c>
    </row>
    <row r="27" spans="1:12">
      <c r="A27" s="2" t="s">
        <v>58</v>
      </c>
      <c r="B27" s="3" t="s">
        <v>59</v>
      </c>
      <c r="C27" s="4">
        <v>34</v>
      </c>
      <c r="D27" s="5">
        <v>43845</v>
      </c>
      <c r="E27" s="1" t="s">
        <v>343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</row>
    <row r="28" spans="1:12">
      <c r="A28" s="2" t="s">
        <v>60</v>
      </c>
      <c r="B28" s="3" t="s">
        <v>61</v>
      </c>
      <c r="C28" s="4">
        <v>20</v>
      </c>
      <c r="D28" s="5">
        <v>43845</v>
      </c>
      <c r="E28" s="1" t="s">
        <v>344</v>
      </c>
      <c r="F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1</v>
      </c>
    </row>
    <row r="29" spans="1:12">
      <c r="A29" s="2" t="s">
        <v>62</v>
      </c>
      <c r="B29" s="3" t="s">
        <v>63</v>
      </c>
      <c r="C29" s="4">
        <v>61</v>
      </c>
      <c r="D29" s="5">
        <v>43845</v>
      </c>
      <c r="E29" t="s">
        <v>64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1:12">
      <c r="A30" s="2" t="s">
        <v>65</v>
      </c>
      <c r="B30" s="3" t="s">
        <v>66</v>
      </c>
      <c r="C30" s="4">
        <v>46</v>
      </c>
      <c r="D30" s="5">
        <v>43845</v>
      </c>
      <c r="E30" t="s">
        <v>67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1:12">
      <c r="A31" s="2" t="s">
        <v>68</v>
      </c>
      <c r="B31" s="3" t="s">
        <v>69</v>
      </c>
      <c r="C31" s="4">
        <v>18</v>
      </c>
      <c r="D31" s="5">
        <v>43845</v>
      </c>
      <c r="E31" t="s">
        <v>70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1:12">
      <c r="A32" s="2" t="s">
        <v>71</v>
      </c>
      <c r="B32" s="3" t="s">
        <v>72</v>
      </c>
      <c r="C32" s="4">
        <v>11</v>
      </c>
      <c r="D32" s="5">
        <v>43845</v>
      </c>
      <c r="E32" t="s">
        <v>73</v>
      </c>
      <c r="F32">
        <f t="shared" si="0"/>
        <v>0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1</v>
      </c>
    </row>
    <row r="33" spans="1:12">
      <c r="A33" s="2" t="s">
        <v>74</v>
      </c>
      <c r="B33" s="3" t="s">
        <v>75</v>
      </c>
      <c r="C33" s="4">
        <v>20</v>
      </c>
      <c r="D33" s="5">
        <v>43845</v>
      </c>
      <c r="E33" t="s">
        <v>76</v>
      </c>
      <c r="F33">
        <f t="shared" si="0"/>
        <v>0</v>
      </c>
      <c r="G33">
        <f t="shared" si="1"/>
        <v>0</v>
      </c>
      <c r="H33">
        <f t="shared" si="2"/>
        <v>1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1</v>
      </c>
    </row>
    <row r="34" spans="1:12">
      <c r="A34" s="2" t="s">
        <v>77</v>
      </c>
      <c r="B34" s="3" t="s">
        <v>78</v>
      </c>
      <c r="C34" s="4">
        <v>20</v>
      </c>
      <c r="D34" s="5">
        <v>43845</v>
      </c>
      <c r="E34" t="s">
        <v>79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</v>
      </c>
    </row>
    <row r="35" spans="1:12">
      <c r="A35" s="2" t="s">
        <v>80</v>
      </c>
      <c r="B35" s="3" t="s">
        <v>81</v>
      </c>
      <c r="C35" s="4">
        <v>27</v>
      </c>
      <c r="D35" s="5">
        <v>43845</v>
      </c>
      <c r="E35" t="s">
        <v>82</v>
      </c>
      <c r="F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1</v>
      </c>
    </row>
    <row r="36" spans="1:12">
      <c r="A36" s="2" t="s">
        <v>83</v>
      </c>
      <c r="B36" s="3" t="s">
        <v>84</v>
      </c>
      <c r="C36" s="4">
        <v>28</v>
      </c>
      <c r="D36" s="5">
        <v>43845</v>
      </c>
      <c r="E36" t="s">
        <v>85</v>
      </c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1</v>
      </c>
    </row>
    <row r="37" spans="1:12">
      <c r="A37" s="2" t="s">
        <v>86</v>
      </c>
      <c r="B37" s="3" t="s">
        <v>87</v>
      </c>
      <c r="C37" s="4">
        <v>26</v>
      </c>
      <c r="D37" s="5">
        <v>43845</v>
      </c>
      <c r="E37" t="s">
        <v>88</v>
      </c>
      <c r="F37">
        <f t="shared" si="0"/>
        <v>0</v>
      </c>
      <c r="G37">
        <f t="shared" si="1"/>
        <v>0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1</v>
      </c>
    </row>
    <row r="38" spans="1:12">
      <c r="A38" s="2" t="s">
        <v>89</v>
      </c>
      <c r="B38" s="3" t="s">
        <v>89</v>
      </c>
      <c r="C38" s="4">
        <v>21</v>
      </c>
      <c r="D38" s="5">
        <v>43845</v>
      </c>
      <c r="E38" t="s">
        <v>88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1</v>
      </c>
    </row>
    <row r="39" spans="1:12">
      <c r="A39" s="2" t="s">
        <v>90</v>
      </c>
      <c r="B39" s="3" t="s">
        <v>90</v>
      </c>
      <c r="C39" s="4">
        <v>15</v>
      </c>
      <c r="D39" s="5">
        <v>43845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</row>
    <row r="40" spans="1:12">
      <c r="A40" s="2" t="s">
        <v>91</v>
      </c>
      <c r="B40" s="3" t="s">
        <v>92</v>
      </c>
      <c r="C40" s="4">
        <v>25</v>
      </c>
      <c r="D40" s="5">
        <v>43845</v>
      </c>
      <c r="E40" t="s">
        <v>93</v>
      </c>
      <c r="F40">
        <f t="shared" si="0"/>
        <v>0</v>
      </c>
      <c r="G40">
        <f t="shared" si="1"/>
        <v>0</v>
      </c>
      <c r="H40">
        <f t="shared" si="2"/>
        <v>1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1</v>
      </c>
    </row>
    <row r="41" spans="1:12">
      <c r="A41" s="2" t="s">
        <v>94</v>
      </c>
      <c r="B41" s="3" t="s">
        <v>95</v>
      </c>
      <c r="C41" s="4">
        <v>13</v>
      </c>
      <c r="D41" s="5">
        <v>43845</v>
      </c>
      <c r="E41" t="s">
        <v>96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  <c r="K41">
        <f t="shared" si="5"/>
        <v>0</v>
      </c>
      <c r="L41">
        <f t="shared" si="6"/>
        <v>0</v>
      </c>
    </row>
    <row r="42" spans="1:12">
      <c r="A42" s="2" t="s">
        <v>97</v>
      </c>
      <c r="B42" s="3" t="s">
        <v>98</v>
      </c>
      <c r="C42" s="4">
        <v>15</v>
      </c>
      <c r="D42" s="5">
        <v>43845</v>
      </c>
      <c r="E42" s="1" t="s">
        <v>345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</row>
    <row r="43" spans="1:12">
      <c r="A43" s="2" t="s">
        <v>99</v>
      </c>
      <c r="B43" s="3" t="s">
        <v>100</v>
      </c>
      <c r="C43" s="4">
        <v>9</v>
      </c>
      <c r="D43" s="5">
        <v>43845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</row>
    <row r="44" spans="1:12">
      <c r="A44" s="2" t="s">
        <v>101</v>
      </c>
      <c r="B44" s="3" t="s">
        <v>102</v>
      </c>
      <c r="C44" s="4">
        <v>16</v>
      </c>
      <c r="D44" s="5">
        <v>43845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</row>
    <row r="45" spans="1:12">
      <c r="A45" s="2" t="s">
        <v>103</v>
      </c>
      <c r="B45" s="3" t="s">
        <v>104</v>
      </c>
      <c r="C45" s="4">
        <v>60</v>
      </c>
      <c r="D45" s="5">
        <v>43845</v>
      </c>
      <c r="E45" t="s">
        <v>326</v>
      </c>
      <c r="F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</row>
    <row r="46" spans="1:12">
      <c r="A46" s="2" t="s">
        <v>105</v>
      </c>
      <c r="B46" s="3" t="s">
        <v>106</v>
      </c>
      <c r="C46" s="4">
        <v>23</v>
      </c>
      <c r="D46" s="5">
        <v>43845</v>
      </c>
      <c r="E46" t="s">
        <v>107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1</v>
      </c>
      <c r="J46">
        <f t="shared" si="4"/>
        <v>0</v>
      </c>
      <c r="K46">
        <f t="shared" si="5"/>
        <v>0</v>
      </c>
      <c r="L46">
        <f t="shared" si="6"/>
        <v>0</v>
      </c>
    </row>
    <row r="47" spans="1:12">
      <c r="A47" s="2" t="s">
        <v>109</v>
      </c>
      <c r="B47" s="3" t="s">
        <v>110</v>
      </c>
      <c r="C47" s="4">
        <v>36</v>
      </c>
      <c r="D47" s="5">
        <v>44324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>
      <c r="A48" s="2" t="s">
        <v>111</v>
      </c>
      <c r="B48" s="3" t="s">
        <v>112</v>
      </c>
      <c r="C48" s="4">
        <v>11</v>
      </c>
      <c r="D48" s="5">
        <v>44324</v>
      </c>
      <c r="E48" t="s">
        <v>111</v>
      </c>
      <c r="F48">
        <f t="shared" si="0"/>
        <v>0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</row>
    <row r="49" spans="1:12">
      <c r="A49" s="2" t="s">
        <v>113</v>
      </c>
      <c r="B49" s="3" t="s">
        <v>114</v>
      </c>
      <c r="C49" s="4">
        <v>20</v>
      </c>
      <c r="D49" s="5">
        <v>44324</v>
      </c>
      <c r="E49" t="s">
        <v>115</v>
      </c>
      <c r="F49">
        <f t="shared" si="0"/>
        <v>0</v>
      </c>
      <c r="G49">
        <f t="shared" si="1"/>
        <v>0</v>
      </c>
      <c r="H49">
        <f t="shared" si="2"/>
        <v>1</v>
      </c>
      <c r="I49">
        <f t="shared" si="3"/>
        <v>0</v>
      </c>
      <c r="J49">
        <f t="shared" si="4"/>
        <v>1</v>
      </c>
      <c r="K49">
        <f t="shared" si="5"/>
        <v>0</v>
      </c>
      <c r="L49">
        <f t="shared" si="6"/>
        <v>0</v>
      </c>
    </row>
    <row r="50" spans="1:12">
      <c r="A50" s="2" t="s">
        <v>116</v>
      </c>
      <c r="B50" s="3" t="s">
        <v>117</v>
      </c>
      <c r="C50" s="4">
        <v>18</v>
      </c>
      <c r="D50" s="5">
        <v>44324</v>
      </c>
      <c r="E50" t="s">
        <v>327</v>
      </c>
      <c r="F50">
        <f t="shared" si="0"/>
        <v>1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</row>
    <row r="51" spans="1:12">
      <c r="A51" s="2" t="s">
        <v>118</v>
      </c>
      <c r="B51" s="3" t="s">
        <v>119</v>
      </c>
      <c r="C51" s="4">
        <v>15</v>
      </c>
      <c r="D51" s="5">
        <v>44324</v>
      </c>
      <c r="E51" t="s">
        <v>328</v>
      </c>
      <c r="F51">
        <f t="shared" si="0"/>
        <v>1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</row>
    <row r="52" spans="1:12">
      <c r="A52" s="2" t="s">
        <v>120</v>
      </c>
      <c r="B52" s="3" t="s">
        <v>121</v>
      </c>
      <c r="C52" s="4">
        <v>14</v>
      </c>
      <c r="D52" s="5">
        <v>44324</v>
      </c>
      <c r="E52" s="1" t="s">
        <v>346</v>
      </c>
      <c r="F52">
        <f t="shared" si="0"/>
        <v>1</v>
      </c>
      <c r="G52">
        <f t="shared" si="1"/>
        <v>0</v>
      </c>
      <c r="H52">
        <f t="shared" si="2"/>
        <v>1</v>
      </c>
      <c r="I52">
        <f t="shared" si="3"/>
        <v>1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1:12">
      <c r="A53" s="2" t="s">
        <v>122</v>
      </c>
      <c r="B53" s="3" t="s">
        <v>123</v>
      </c>
      <c r="C53" s="4">
        <v>25</v>
      </c>
      <c r="D53" s="5">
        <v>44324</v>
      </c>
      <c r="E53" s="1" t="s">
        <v>347</v>
      </c>
      <c r="F53">
        <f t="shared" si="0"/>
        <v>1</v>
      </c>
      <c r="G53">
        <f t="shared" si="1"/>
        <v>1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</row>
    <row r="54" spans="1:12">
      <c r="A54" s="2" t="s">
        <v>124</v>
      </c>
      <c r="B54" s="3" t="s">
        <v>125</v>
      </c>
      <c r="C54" s="4">
        <v>16</v>
      </c>
      <c r="D54" s="5">
        <v>44324</v>
      </c>
      <c r="E54" s="1" t="s">
        <v>348</v>
      </c>
      <c r="F54">
        <f t="shared" si="0"/>
        <v>0</v>
      </c>
      <c r="G54">
        <f t="shared" si="1"/>
        <v>0</v>
      </c>
      <c r="H54">
        <f t="shared" si="2"/>
        <v>1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1</v>
      </c>
    </row>
    <row r="55" spans="1:12">
      <c r="A55" s="2" t="s">
        <v>126</v>
      </c>
      <c r="B55" s="3" t="s">
        <v>127</v>
      </c>
      <c r="C55" s="4">
        <v>21</v>
      </c>
      <c r="D55" s="5">
        <v>44324</v>
      </c>
      <c r="E55" s="1" t="s">
        <v>349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</row>
    <row r="56" spans="1:12">
      <c r="A56" s="2" t="s">
        <v>128</v>
      </c>
      <c r="B56" s="3" t="s">
        <v>129</v>
      </c>
      <c r="C56" s="4">
        <v>15</v>
      </c>
      <c r="D56" s="5">
        <v>44324</v>
      </c>
      <c r="E56" s="1" t="s">
        <v>350</v>
      </c>
      <c r="F56">
        <f t="shared" si="0"/>
        <v>0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</row>
    <row r="57" spans="1:12">
      <c r="A57" s="2" t="s">
        <v>131</v>
      </c>
      <c r="B57" s="3" t="s">
        <v>132</v>
      </c>
      <c r="C57" s="4">
        <v>28</v>
      </c>
      <c r="D57" s="5">
        <v>44324</v>
      </c>
      <c r="E57" s="1" t="s">
        <v>351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1</v>
      </c>
      <c r="L57">
        <f t="shared" si="6"/>
        <v>0</v>
      </c>
    </row>
    <row r="58" spans="1:12">
      <c r="A58" s="2" t="s">
        <v>133</v>
      </c>
      <c r="B58" s="3" t="s">
        <v>134</v>
      </c>
      <c r="C58" s="4">
        <v>14</v>
      </c>
      <c r="D58" s="5">
        <v>44324</v>
      </c>
      <c r="E58" s="1" t="s">
        <v>352</v>
      </c>
      <c r="F58">
        <f t="shared" si="0"/>
        <v>0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</row>
    <row r="59" spans="1:12">
      <c r="A59" s="2" t="s">
        <v>135</v>
      </c>
      <c r="B59" s="3" t="s">
        <v>136</v>
      </c>
      <c r="C59" s="4">
        <v>15</v>
      </c>
      <c r="D59" s="5">
        <v>44324</v>
      </c>
      <c r="E59" t="s">
        <v>135</v>
      </c>
      <c r="F59">
        <f t="shared" si="0"/>
        <v>0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</row>
    <row r="60" spans="1:12">
      <c r="A60" s="2" t="s">
        <v>137</v>
      </c>
      <c r="B60" s="3" t="s">
        <v>138</v>
      </c>
      <c r="C60" s="4">
        <v>9</v>
      </c>
      <c r="D60" s="5">
        <v>44324</v>
      </c>
      <c r="E60" t="s">
        <v>139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</row>
    <row r="61" spans="1:12">
      <c r="A61" s="2" t="s">
        <v>140</v>
      </c>
      <c r="B61" s="3" t="s">
        <v>141</v>
      </c>
      <c r="C61" s="4">
        <v>14</v>
      </c>
      <c r="D61" s="5">
        <v>44324</v>
      </c>
      <c r="E61" s="1" t="s">
        <v>353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</row>
    <row r="62" spans="1:12">
      <c r="A62" s="2" t="s">
        <v>142</v>
      </c>
      <c r="B62" s="3" t="s">
        <v>143</v>
      </c>
      <c r="C62" s="4">
        <v>15</v>
      </c>
      <c r="D62" s="5">
        <v>44324</v>
      </c>
      <c r="E62" t="s">
        <v>329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</row>
    <row r="63" spans="1:12">
      <c r="A63" s="2" t="s">
        <v>144</v>
      </c>
      <c r="B63" s="3" t="s">
        <v>145</v>
      </c>
      <c r="C63" s="4">
        <v>12</v>
      </c>
      <c r="D63" s="5">
        <v>44324</v>
      </c>
      <c r="E63" t="s">
        <v>144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</row>
    <row r="64" spans="1:12">
      <c r="A64" s="2" t="s">
        <v>146</v>
      </c>
      <c r="B64" s="3" t="s">
        <v>147</v>
      </c>
      <c r="C64" s="4">
        <v>20</v>
      </c>
      <c r="D64" s="5">
        <v>44324</v>
      </c>
      <c r="E64" t="s">
        <v>146</v>
      </c>
      <c r="F64">
        <f t="shared" si="0"/>
        <v>0</v>
      </c>
      <c r="G64">
        <f t="shared" si="1"/>
        <v>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</row>
    <row r="65" spans="1:12">
      <c r="A65" s="2" t="s">
        <v>148</v>
      </c>
      <c r="B65" s="3" t="s">
        <v>149</v>
      </c>
      <c r="C65" s="4">
        <v>20</v>
      </c>
      <c r="D65" s="5">
        <v>44324</v>
      </c>
      <c r="E65" t="s">
        <v>148</v>
      </c>
      <c r="F65">
        <f t="shared" si="0"/>
        <v>0</v>
      </c>
      <c r="G65">
        <f t="shared" si="1"/>
        <v>1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</row>
    <row r="66" spans="1:12">
      <c r="A66" s="2" t="s">
        <v>150</v>
      </c>
      <c r="B66" s="3" t="s">
        <v>151</v>
      </c>
      <c r="C66" s="4">
        <v>19</v>
      </c>
      <c r="D66" s="5">
        <v>44324</v>
      </c>
      <c r="E66" t="s">
        <v>152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</row>
    <row r="67" spans="1:12">
      <c r="A67" s="2" t="s">
        <v>153</v>
      </c>
      <c r="B67" s="3" t="s">
        <v>154</v>
      </c>
      <c r="C67" s="4">
        <v>13</v>
      </c>
      <c r="D67" s="5">
        <v>44324</v>
      </c>
      <c r="E67" t="s">
        <v>155</v>
      </c>
      <c r="F67">
        <f t="shared" ref="F67:F130" si="7">COUNTIF(E67, "*捷運*")</f>
        <v>0</v>
      </c>
      <c r="G67">
        <f t="shared" ref="G67:G130" si="8">COUNTIF(E67, "*公園*")</f>
        <v>0</v>
      </c>
      <c r="H67">
        <f t="shared" ref="H67:H130" si="9">IF(OR(I67=1,J67=1,K67=1,L67=1),1,0)</f>
        <v>1</v>
      </c>
      <c r="I67">
        <f t="shared" ref="I67:I130" si="10">COUNTIF(E67, "*小學*")</f>
        <v>0</v>
      </c>
      <c r="J67">
        <f t="shared" ref="J67:J130" si="11">COUNTIF(E67, "*國民中學*")</f>
        <v>0</v>
      </c>
      <c r="K67">
        <f t="shared" ref="K67:K130" si="12">COUNTIF(E67, "*高級中學*")</f>
        <v>0</v>
      </c>
      <c r="L67">
        <f t="shared" ref="L67:L130" si="13">COUNTIF(E67, "*大學*")</f>
        <v>1</v>
      </c>
    </row>
    <row r="68" spans="1:12">
      <c r="A68" s="2" t="s">
        <v>156</v>
      </c>
      <c r="B68" s="3" t="s">
        <v>157</v>
      </c>
      <c r="C68" s="4">
        <v>17</v>
      </c>
      <c r="D68" s="5">
        <v>44330</v>
      </c>
      <c r="E68" s="1" t="s">
        <v>354</v>
      </c>
      <c r="F68">
        <f t="shared" si="7"/>
        <v>0</v>
      </c>
      <c r="G68">
        <f t="shared" si="8"/>
        <v>0</v>
      </c>
      <c r="H68">
        <f t="shared" si="9"/>
        <v>1</v>
      </c>
      <c r="I68">
        <f t="shared" si="10"/>
        <v>0</v>
      </c>
      <c r="J68">
        <f t="shared" si="11"/>
        <v>0</v>
      </c>
      <c r="K68">
        <f t="shared" si="12"/>
        <v>0</v>
      </c>
      <c r="L68">
        <f t="shared" si="13"/>
        <v>1</v>
      </c>
    </row>
    <row r="69" spans="1:12">
      <c r="A69" s="2" t="s">
        <v>159</v>
      </c>
      <c r="B69" s="3" t="s">
        <v>159</v>
      </c>
      <c r="C69" s="4">
        <v>14</v>
      </c>
      <c r="D69" s="5">
        <v>44330</v>
      </c>
      <c r="E69" t="s">
        <v>160</v>
      </c>
      <c r="F69">
        <f t="shared" si="7"/>
        <v>0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3"/>
        <v>0</v>
      </c>
    </row>
    <row r="70" spans="1:12">
      <c r="A70" s="2" t="s">
        <v>161</v>
      </c>
      <c r="B70" s="3" t="s">
        <v>162</v>
      </c>
      <c r="C70" s="4">
        <v>16</v>
      </c>
      <c r="D70" s="5">
        <v>44330</v>
      </c>
      <c r="E70" t="s">
        <v>163</v>
      </c>
      <c r="F70">
        <f t="shared" si="7"/>
        <v>0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</row>
    <row r="71" spans="1:12">
      <c r="A71" s="2" t="s">
        <v>164</v>
      </c>
      <c r="B71" s="3" t="s">
        <v>165</v>
      </c>
      <c r="C71" s="4">
        <v>16</v>
      </c>
      <c r="D71" s="5">
        <v>44337</v>
      </c>
      <c r="E71" t="s">
        <v>166</v>
      </c>
      <c r="F71">
        <f t="shared" si="7"/>
        <v>0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3"/>
        <v>0</v>
      </c>
    </row>
    <row r="72" spans="1:12">
      <c r="A72" s="2" t="s">
        <v>167</v>
      </c>
      <c r="B72" s="3" t="s">
        <v>168</v>
      </c>
      <c r="C72" s="4">
        <v>17</v>
      </c>
      <c r="D72" s="5">
        <v>44341</v>
      </c>
      <c r="E72" t="s">
        <v>166</v>
      </c>
      <c r="F72">
        <f t="shared" si="7"/>
        <v>0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0</v>
      </c>
    </row>
    <row r="73" spans="1:12">
      <c r="A73" s="2" t="s">
        <v>169</v>
      </c>
      <c r="B73" s="3" t="s">
        <v>170</v>
      </c>
      <c r="C73" s="4">
        <v>17</v>
      </c>
      <c r="D73" s="5">
        <v>44344</v>
      </c>
      <c r="E73" s="1" t="s">
        <v>355</v>
      </c>
      <c r="F73">
        <f t="shared" si="7"/>
        <v>0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</row>
    <row r="74" spans="1:12" ht="15" customHeight="1">
      <c r="A74" s="2" t="s">
        <v>171</v>
      </c>
      <c r="B74" s="3" t="s">
        <v>172</v>
      </c>
      <c r="C74" s="4">
        <v>18</v>
      </c>
      <c r="D74" s="5">
        <v>44351</v>
      </c>
      <c r="E74" s="1" t="s">
        <v>356</v>
      </c>
      <c r="F74">
        <f t="shared" si="7"/>
        <v>0</v>
      </c>
      <c r="G74">
        <f t="shared" si="8"/>
        <v>1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1:12">
      <c r="A75" s="2" t="s">
        <v>173</v>
      </c>
      <c r="B75" s="3" t="s">
        <v>174</v>
      </c>
      <c r="C75" s="4">
        <v>13</v>
      </c>
      <c r="D75" s="5">
        <v>44351</v>
      </c>
      <c r="E75" t="s">
        <v>330</v>
      </c>
      <c r="F75">
        <f t="shared" si="7"/>
        <v>1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0</v>
      </c>
    </row>
    <row r="76" spans="1:12">
      <c r="A76" s="2" t="s">
        <v>175</v>
      </c>
      <c r="B76" s="3" t="s">
        <v>176</v>
      </c>
      <c r="C76" s="4">
        <v>20</v>
      </c>
      <c r="D76" s="5">
        <v>44351</v>
      </c>
      <c r="E76" t="s">
        <v>331</v>
      </c>
      <c r="F76">
        <f t="shared" si="7"/>
        <v>0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</row>
    <row r="77" spans="1:12">
      <c r="A77" s="2" t="s">
        <v>177</v>
      </c>
      <c r="B77" s="3" t="s">
        <v>178</v>
      </c>
      <c r="C77" s="4">
        <v>25</v>
      </c>
      <c r="D77" s="5">
        <v>44351</v>
      </c>
      <c r="E77" t="s">
        <v>179</v>
      </c>
      <c r="F77">
        <f t="shared" si="7"/>
        <v>0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1</v>
      </c>
      <c r="K77">
        <f t="shared" si="12"/>
        <v>0</v>
      </c>
      <c r="L77">
        <f t="shared" si="13"/>
        <v>0</v>
      </c>
    </row>
    <row r="78" spans="1:12">
      <c r="A78" s="2" t="s">
        <v>180</v>
      </c>
      <c r="B78" s="3" t="s">
        <v>181</v>
      </c>
      <c r="C78" s="4">
        <v>26</v>
      </c>
      <c r="D78" s="5">
        <v>44351</v>
      </c>
      <c r="E78" s="1" t="s">
        <v>357</v>
      </c>
      <c r="F78">
        <f t="shared" si="7"/>
        <v>1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</row>
    <row r="79" spans="1:12">
      <c r="A79" s="2" t="s">
        <v>182</v>
      </c>
      <c r="B79" s="3" t="s">
        <v>183</v>
      </c>
      <c r="C79" s="4">
        <v>17</v>
      </c>
      <c r="D79" s="5">
        <v>44355</v>
      </c>
      <c r="E79" s="1" t="s">
        <v>358</v>
      </c>
      <c r="F79">
        <f t="shared" si="7"/>
        <v>0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2"/>
        <v>0</v>
      </c>
      <c r="L79">
        <f t="shared" si="13"/>
        <v>0</v>
      </c>
    </row>
    <row r="80" spans="1:12">
      <c r="A80" s="2" t="s">
        <v>184</v>
      </c>
      <c r="B80" s="3" t="s">
        <v>185</v>
      </c>
      <c r="C80" s="4">
        <v>22</v>
      </c>
      <c r="D80" s="5">
        <v>44355</v>
      </c>
      <c r="E80" s="1" t="s">
        <v>359</v>
      </c>
      <c r="F80">
        <f t="shared" si="7"/>
        <v>1</v>
      </c>
      <c r="G80">
        <f t="shared" si="8"/>
        <v>1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</row>
    <row r="81" spans="1:12">
      <c r="A81" s="2" t="s">
        <v>186</v>
      </c>
      <c r="B81" s="3" t="s">
        <v>187</v>
      </c>
      <c r="C81" s="4">
        <v>46</v>
      </c>
      <c r="D81" s="5">
        <v>44358</v>
      </c>
      <c r="E81" s="1" t="s">
        <v>360</v>
      </c>
      <c r="F81">
        <f t="shared" si="7"/>
        <v>0</v>
      </c>
      <c r="G81">
        <f t="shared" si="8"/>
        <v>0</v>
      </c>
      <c r="H81">
        <f t="shared" si="9"/>
        <v>1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1</v>
      </c>
    </row>
    <row r="82" spans="1:12">
      <c r="A82" s="2" t="s">
        <v>188</v>
      </c>
      <c r="B82" s="3" t="s">
        <v>189</v>
      </c>
      <c r="C82" s="4">
        <v>33</v>
      </c>
      <c r="D82" s="5">
        <v>44358</v>
      </c>
      <c r="E82" t="s">
        <v>190</v>
      </c>
      <c r="F82">
        <f t="shared" si="7"/>
        <v>0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</row>
    <row r="83" spans="1:12">
      <c r="A83" s="2" t="s">
        <v>191</v>
      </c>
      <c r="B83" s="3" t="s">
        <v>192</v>
      </c>
      <c r="C83" s="4">
        <v>18</v>
      </c>
      <c r="D83" s="5">
        <v>44358</v>
      </c>
      <c r="E83" t="s">
        <v>193</v>
      </c>
      <c r="F83">
        <f t="shared" si="7"/>
        <v>0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3"/>
        <v>0</v>
      </c>
    </row>
    <row r="84" spans="1:12">
      <c r="A84" s="2" t="s">
        <v>194</v>
      </c>
      <c r="B84" s="3" t="s">
        <v>195</v>
      </c>
      <c r="C84" s="4">
        <v>23</v>
      </c>
      <c r="D84" s="5">
        <v>44358</v>
      </c>
      <c r="E84" s="1" t="s">
        <v>361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</row>
    <row r="85" spans="1:12">
      <c r="A85" s="2" t="s">
        <v>196</v>
      </c>
      <c r="B85" s="3" t="s">
        <v>197</v>
      </c>
      <c r="C85" s="4">
        <v>16</v>
      </c>
      <c r="D85" s="5">
        <v>44362</v>
      </c>
      <c r="E85" s="1" t="s">
        <v>362</v>
      </c>
      <c r="F85">
        <f t="shared" si="7"/>
        <v>0</v>
      </c>
      <c r="G85">
        <f t="shared" si="8"/>
        <v>1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0</v>
      </c>
      <c r="L85">
        <f t="shared" si="13"/>
        <v>0</v>
      </c>
    </row>
    <row r="86" spans="1:12">
      <c r="A86" s="2" t="s">
        <v>198</v>
      </c>
      <c r="B86" s="3" t="s">
        <v>199</v>
      </c>
      <c r="C86" s="4">
        <v>15</v>
      </c>
      <c r="D86" s="5">
        <v>44365</v>
      </c>
      <c r="E86" s="1" t="s">
        <v>363</v>
      </c>
      <c r="F86">
        <f t="shared" si="7"/>
        <v>0</v>
      </c>
      <c r="G86">
        <f t="shared" si="8"/>
        <v>1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0</v>
      </c>
    </row>
    <row r="87" spans="1:12">
      <c r="A87" s="2" t="s">
        <v>200</v>
      </c>
      <c r="B87" s="3" t="s">
        <v>201</v>
      </c>
      <c r="C87" s="4">
        <v>15</v>
      </c>
      <c r="D87" s="5">
        <v>44365</v>
      </c>
      <c r="E87" s="1" t="s">
        <v>364</v>
      </c>
      <c r="F87">
        <f t="shared" si="7"/>
        <v>0</v>
      </c>
      <c r="G87">
        <f t="shared" si="8"/>
        <v>1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0</v>
      </c>
    </row>
    <row r="88" spans="1:12" ht="15.5" customHeight="1">
      <c r="A88" s="2" t="s">
        <v>202</v>
      </c>
      <c r="B88" s="3" t="s">
        <v>203</v>
      </c>
      <c r="C88" s="4">
        <v>16</v>
      </c>
      <c r="D88" s="5">
        <v>44365</v>
      </c>
      <c r="E88" t="s">
        <v>204</v>
      </c>
      <c r="F88">
        <f t="shared" si="7"/>
        <v>0</v>
      </c>
      <c r="G88">
        <f t="shared" si="8"/>
        <v>0</v>
      </c>
      <c r="H88">
        <f t="shared" si="9"/>
        <v>1</v>
      </c>
      <c r="I88">
        <f t="shared" si="10"/>
        <v>1</v>
      </c>
      <c r="J88">
        <f t="shared" si="11"/>
        <v>0</v>
      </c>
      <c r="K88">
        <f t="shared" si="12"/>
        <v>0</v>
      </c>
      <c r="L88">
        <f t="shared" si="13"/>
        <v>0</v>
      </c>
    </row>
    <row r="89" spans="1:12">
      <c r="A89" s="2" t="s">
        <v>205</v>
      </c>
      <c r="B89" s="3" t="s">
        <v>206</v>
      </c>
      <c r="C89" s="4">
        <v>22</v>
      </c>
      <c r="D89" s="5">
        <v>44365</v>
      </c>
      <c r="E89" s="1" t="s">
        <v>365</v>
      </c>
      <c r="F89">
        <f t="shared" si="7"/>
        <v>1</v>
      </c>
      <c r="G89">
        <f t="shared" si="8"/>
        <v>0</v>
      </c>
      <c r="H89">
        <f t="shared" si="9"/>
        <v>1</v>
      </c>
      <c r="I89">
        <f t="shared" si="10"/>
        <v>0</v>
      </c>
      <c r="J89">
        <f t="shared" si="11"/>
        <v>0</v>
      </c>
      <c r="K89">
        <f t="shared" si="12"/>
        <v>1</v>
      </c>
      <c r="L89">
        <f t="shared" si="13"/>
        <v>1</v>
      </c>
    </row>
    <row r="90" spans="1:12" ht="15" customHeight="1">
      <c r="A90" s="2" t="s">
        <v>207</v>
      </c>
      <c r="B90" s="3" t="s">
        <v>208</v>
      </c>
      <c r="C90" s="4">
        <v>31</v>
      </c>
      <c r="D90" s="5">
        <v>44369</v>
      </c>
      <c r="E90" t="s">
        <v>158</v>
      </c>
      <c r="F90">
        <f t="shared" si="7"/>
        <v>0</v>
      </c>
      <c r="G90">
        <f t="shared" si="8"/>
        <v>0</v>
      </c>
      <c r="H90">
        <f t="shared" si="9"/>
        <v>1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1</v>
      </c>
    </row>
    <row r="91" spans="1:12">
      <c r="A91" s="2" t="s">
        <v>209</v>
      </c>
      <c r="B91" s="3" t="s">
        <v>210</v>
      </c>
      <c r="C91" s="4">
        <v>15</v>
      </c>
      <c r="D91" s="5">
        <v>44369</v>
      </c>
      <c r="E91" t="s">
        <v>211</v>
      </c>
      <c r="F91">
        <f t="shared" si="7"/>
        <v>0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12"/>
        <v>0</v>
      </c>
      <c r="L91">
        <f t="shared" si="13"/>
        <v>0</v>
      </c>
    </row>
    <row r="92" spans="1:12">
      <c r="A92" s="2" t="s">
        <v>212</v>
      </c>
      <c r="B92" s="3" t="s">
        <v>213</v>
      </c>
      <c r="C92" s="4">
        <v>15</v>
      </c>
      <c r="D92" s="5">
        <v>44372</v>
      </c>
      <c r="E92" s="1" t="s">
        <v>366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3"/>
        <v>0</v>
      </c>
    </row>
    <row r="93" spans="1:12">
      <c r="A93" s="2" t="s">
        <v>214</v>
      </c>
      <c r="B93" s="3" t="s">
        <v>215</v>
      </c>
      <c r="C93" s="4">
        <v>19</v>
      </c>
      <c r="D93" s="5">
        <v>44376</v>
      </c>
      <c r="E93" s="1" t="s">
        <v>367</v>
      </c>
      <c r="F93">
        <f t="shared" si="7"/>
        <v>1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</row>
    <row r="94" spans="1:12">
      <c r="A94" s="2" t="s">
        <v>216</v>
      </c>
      <c r="B94" s="3" t="s">
        <v>217</v>
      </c>
      <c r="C94" s="4">
        <v>30</v>
      </c>
      <c r="D94" s="5">
        <v>44376</v>
      </c>
      <c r="E94" s="1" t="s">
        <v>368</v>
      </c>
      <c r="F94">
        <f t="shared" si="7"/>
        <v>0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</row>
    <row r="95" spans="1:12" s="6" customFormat="1">
      <c r="A95" s="2" t="s">
        <v>218</v>
      </c>
      <c r="B95" s="3" t="s">
        <v>219</v>
      </c>
      <c r="C95" s="4">
        <v>20</v>
      </c>
      <c r="D95" s="5">
        <v>44376</v>
      </c>
      <c r="E95" s="1" t="s">
        <v>369</v>
      </c>
      <c r="F95" s="6">
        <f t="shared" si="7"/>
        <v>0</v>
      </c>
      <c r="G95" s="6">
        <f t="shared" si="8"/>
        <v>0</v>
      </c>
      <c r="H95" s="6">
        <f t="shared" si="9"/>
        <v>0</v>
      </c>
      <c r="I95" s="6">
        <f t="shared" si="10"/>
        <v>0</v>
      </c>
      <c r="J95" s="6">
        <f t="shared" si="11"/>
        <v>0</v>
      </c>
      <c r="K95">
        <f t="shared" si="12"/>
        <v>0</v>
      </c>
      <c r="L95" s="6">
        <f t="shared" si="13"/>
        <v>0</v>
      </c>
    </row>
    <row r="96" spans="1:12">
      <c r="A96" s="2" t="s">
        <v>220</v>
      </c>
      <c r="B96" s="3" t="s">
        <v>221</v>
      </c>
      <c r="C96" s="4">
        <v>23</v>
      </c>
      <c r="D96" s="5">
        <v>44376</v>
      </c>
      <c r="E96" s="1" t="s">
        <v>370</v>
      </c>
      <c r="F96">
        <f t="shared" si="7"/>
        <v>1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</row>
    <row r="97" spans="1:12">
      <c r="A97" s="2" t="s">
        <v>222</v>
      </c>
      <c r="B97" s="3" t="s">
        <v>223</v>
      </c>
      <c r="C97" s="4">
        <v>14</v>
      </c>
      <c r="D97" s="5">
        <v>44383</v>
      </c>
      <c r="E97" s="1" t="s">
        <v>371</v>
      </c>
      <c r="F97">
        <f t="shared" si="7"/>
        <v>0</v>
      </c>
      <c r="G97">
        <f t="shared" si="8"/>
        <v>0</v>
      </c>
      <c r="H97">
        <f t="shared" si="9"/>
        <v>1</v>
      </c>
      <c r="I97">
        <f t="shared" si="10"/>
        <v>0</v>
      </c>
      <c r="J97">
        <f t="shared" si="11"/>
        <v>0</v>
      </c>
      <c r="K97">
        <f t="shared" si="12"/>
        <v>1</v>
      </c>
      <c r="L97">
        <f t="shared" si="13"/>
        <v>0</v>
      </c>
    </row>
    <row r="98" spans="1:12">
      <c r="A98" s="2" t="s">
        <v>224</v>
      </c>
      <c r="B98" s="3" t="s">
        <v>225</v>
      </c>
      <c r="C98" s="4">
        <v>23</v>
      </c>
      <c r="D98" s="5">
        <v>44383</v>
      </c>
      <c r="E98" t="s">
        <v>224</v>
      </c>
      <c r="F98">
        <f t="shared" si="7"/>
        <v>0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0</v>
      </c>
    </row>
    <row r="99" spans="1:12">
      <c r="A99" s="2" t="s">
        <v>226</v>
      </c>
      <c r="B99" s="3" t="s">
        <v>227</v>
      </c>
      <c r="C99" s="4">
        <v>20</v>
      </c>
      <c r="D99" s="5">
        <v>44407</v>
      </c>
      <c r="E99" s="1" t="s">
        <v>372</v>
      </c>
      <c r="F99">
        <f t="shared" si="7"/>
        <v>1</v>
      </c>
      <c r="G99">
        <f t="shared" si="8"/>
        <v>1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</row>
    <row r="100" spans="1:12">
      <c r="A100" s="2" t="s">
        <v>228</v>
      </c>
      <c r="B100" s="3" t="s">
        <v>229</v>
      </c>
      <c r="C100" s="4">
        <v>25</v>
      </c>
      <c r="D100" s="5">
        <v>44421</v>
      </c>
      <c r="F100">
        <f t="shared" si="7"/>
        <v>0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0</v>
      </c>
    </row>
    <row r="101" spans="1:12">
      <c r="A101" s="2" t="s">
        <v>230</v>
      </c>
      <c r="B101" s="3" t="s">
        <v>231</v>
      </c>
      <c r="C101" s="4">
        <v>17</v>
      </c>
      <c r="D101" s="5">
        <v>44446</v>
      </c>
      <c r="E101" s="1" t="s">
        <v>373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0</v>
      </c>
    </row>
    <row r="102" spans="1:12">
      <c r="A102" s="2" t="s">
        <v>232</v>
      </c>
      <c r="B102" s="3" t="s">
        <v>233</v>
      </c>
      <c r="C102" s="4">
        <v>18</v>
      </c>
      <c r="D102" s="5">
        <v>44446</v>
      </c>
      <c r="E102" s="1" t="s">
        <v>374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0</v>
      </c>
    </row>
    <row r="103" spans="1:12">
      <c r="A103" s="2" t="s">
        <v>234</v>
      </c>
      <c r="B103" s="3" t="s">
        <v>235</v>
      </c>
      <c r="C103" s="4">
        <v>22</v>
      </c>
      <c r="D103" s="5">
        <v>44456</v>
      </c>
      <c r="E103" t="s">
        <v>234</v>
      </c>
      <c r="F103">
        <f t="shared" si="7"/>
        <v>0</v>
      </c>
      <c r="G103">
        <f t="shared" si="8"/>
        <v>1</v>
      </c>
      <c r="H103">
        <f t="shared" si="9"/>
        <v>0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0</v>
      </c>
    </row>
    <row r="104" spans="1:12">
      <c r="A104" s="2" t="s">
        <v>236</v>
      </c>
      <c r="B104" s="3" t="s">
        <v>237</v>
      </c>
      <c r="C104" s="4">
        <v>14</v>
      </c>
      <c r="D104" s="5">
        <v>44456</v>
      </c>
      <c r="E104" t="s">
        <v>238</v>
      </c>
      <c r="F104">
        <f t="shared" si="7"/>
        <v>0</v>
      </c>
      <c r="G104">
        <f t="shared" si="8"/>
        <v>1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</row>
    <row r="105" spans="1:12">
      <c r="A105" s="2" t="s">
        <v>239</v>
      </c>
      <c r="B105" s="3" t="s">
        <v>240</v>
      </c>
      <c r="C105" s="4">
        <v>41</v>
      </c>
      <c r="D105" s="5">
        <v>44456</v>
      </c>
      <c r="E105" t="s">
        <v>333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</row>
    <row r="106" spans="1:12">
      <c r="A106" s="2" t="s">
        <v>241</v>
      </c>
      <c r="B106" s="3" t="s">
        <v>242</v>
      </c>
      <c r="C106" s="4">
        <v>15</v>
      </c>
      <c r="D106" s="5">
        <v>44463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0</v>
      </c>
    </row>
    <row r="107" spans="1:12">
      <c r="A107" s="2" t="s">
        <v>243</v>
      </c>
      <c r="B107" s="3" t="s">
        <v>244</v>
      </c>
      <c r="C107" s="4">
        <v>17</v>
      </c>
      <c r="D107" s="5">
        <v>44463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</row>
    <row r="108" spans="1:12">
      <c r="A108" s="2" t="s">
        <v>245</v>
      </c>
      <c r="B108" s="3" t="s">
        <v>246</v>
      </c>
      <c r="C108" s="4">
        <v>15</v>
      </c>
      <c r="D108" s="5">
        <v>44477</v>
      </c>
      <c r="E108" s="1" t="s">
        <v>359</v>
      </c>
      <c r="F108">
        <f t="shared" si="7"/>
        <v>1</v>
      </c>
      <c r="G108">
        <f t="shared" si="8"/>
        <v>1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</row>
    <row r="109" spans="1:12">
      <c r="A109" s="2" t="s">
        <v>247</v>
      </c>
      <c r="B109" s="3" t="s">
        <v>248</v>
      </c>
      <c r="C109" s="4">
        <v>14</v>
      </c>
      <c r="D109" s="5">
        <v>44477</v>
      </c>
      <c r="E109" t="s">
        <v>130</v>
      </c>
      <c r="F109">
        <f t="shared" si="7"/>
        <v>0</v>
      </c>
      <c r="G109">
        <f t="shared" si="8"/>
        <v>1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</row>
    <row r="110" spans="1:12">
      <c r="A110" s="2" t="s">
        <v>249</v>
      </c>
      <c r="B110" s="3" t="s">
        <v>250</v>
      </c>
      <c r="C110" s="4">
        <v>12</v>
      </c>
      <c r="D110" s="5">
        <v>44495</v>
      </c>
      <c r="E110" s="1" t="s">
        <v>375</v>
      </c>
      <c r="F110">
        <f t="shared" si="7"/>
        <v>0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</row>
    <row r="111" spans="1:12">
      <c r="A111" s="2" t="s">
        <v>251</v>
      </c>
      <c r="B111" s="3" t="s">
        <v>252</v>
      </c>
      <c r="C111" s="4">
        <v>17</v>
      </c>
      <c r="D111" s="5">
        <v>44502</v>
      </c>
      <c r="E111" s="1" t="s">
        <v>376</v>
      </c>
      <c r="F111">
        <f t="shared" si="7"/>
        <v>0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</row>
    <row r="112" spans="1:12">
      <c r="A112" s="2" t="s">
        <v>253</v>
      </c>
      <c r="B112" s="3" t="s">
        <v>254</v>
      </c>
      <c r="C112" s="4">
        <v>17</v>
      </c>
      <c r="D112" s="5">
        <v>44502</v>
      </c>
      <c r="E112" t="s">
        <v>332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</row>
    <row r="113" spans="1:12">
      <c r="A113" s="2" t="s">
        <v>255</v>
      </c>
      <c r="B113" s="3" t="s">
        <v>256</v>
      </c>
      <c r="C113" s="4">
        <v>23</v>
      </c>
      <c r="D113" s="5">
        <v>44502</v>
      </c>
      <c r="E113" s="1" t="s">
        <v>377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2"/>
        <v>0</v>
      </c>
      <c r="L113">
        <f t="shared" si="13"/>
        <v>0</v>
      </c>
    </row>
    <row r="114" spans="1:12">
      <c r="A114" s="2" t="s">
        <v>257</v>
      </c>
      <c r="B114" s="3" t="s">
        <v>258</v>
      </c>
      <c r="C114" s="4">
        <v>14</v>
      </c>
      <c r="D114" s="5">
        <v>44502</v>
      </c>
      <c r="E114" s="1" t="s">
        <v>378</v>
      </c>
      <c r="F114">
        <f t="shared" si="7"/>
        <v>0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0</v>
      </c>
    </row>
    <row r="115" spans="1:12">
      <c r="A115" s="2" t="s">
        <v>259</v>
      </c>
      <c r="B115" s="3" t="s">
        <v>260</v>
      </c>
      <c r="C115" s="4">
        <v>12</v>
      </c>
      <c r="D115" s="5">
        <v>44505</v>
      </c>
      <c r="E115" s="1" t="s">
        <v>379</v>
      </c>
      <c r="F115">
        <f t="shared" si="7"/>
        <v>0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0</v>
      </c>
    </row>
    <row r="116" spans="1:12">
      <c r="A116" s="2" t="s">
        <v>261</v>
      </c>
      <c r="B116" s="3" t="s">
        <v>262</v>
      </c>
      <c r="C116" s="4">
        <v>10</v>
      </c>
      <c r="D116" s="5">
        <v>44505</v>
      </c>
      <c r="E116" s="1" t="s">
        <v>380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0</v>
      </c>
    </row>
    <row r="117" spans="1:12">
      <c r="A117" s="2" t="s">
        <v>263</v>
      </c>
      <c r="B117" s="3" t="s">
        <v>264</v>
      </c>
      <c r="C117" s="4">
        <v>8</v>
      </c>
      <c r="D117" s="5">
        <v>44509</v>
      </c>
      <c r="E117" s="1" t="s">
        <v>381</v>
      </c>
      <c r="F117">
        <f t="shared" si="7"/>
        <v>0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0</v>
      </c>
    </row>
    <row r="118" spans="1:12">
      <c r="A118" s="2" t="s">
        <v>265</v>
      </c>
      <c r="B118" s="3" t="s">
        <v>266</v>
      </c>
      <c r="C118" s="4">
        <v>15</v>
      </c>
      <c r="D118" s="5">
        <v>44519</v>
      </c>
      <c r="E118" s="1" t="s">
        <v>382</v>
      </c>
      <c r="F118">
        <f t="shared" si="7"/>
        <v>1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</row>
    <row r="119" spans="1:12">
      <c r="A119" s="2" t="s">
        <v>267</v>
      </c>
      <c r="B119" s="3" t="s">
        <v>268</v>
      </c>
      <c r="C119" s="4">
        <v>14</v>
      </c>
      <c r="D119" s="5">
        <v>44519</v>
      </c>
      <c r="E119" s="1" t="s">
        <v>383</v>
      </c>
      <c r="F119">
        <f t="shared" si="7"/>
        <v>0</v>
      </c>
      <c r="G119">
        <f t="shared" si="8"/>
        <v>0</v>
      </c>
      <c r="H119">
        <f t="shared" si="9"/>
        <v>1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1</v>
      </c>
    </row>
    <row r="120" spans="1:12">
      <c r="A120" s="2" t="s">
        <v>269</v>
      </c>
      <c r="B120" s="3" t="s">
        <v>270</v>
      </c>
      <c r="C120" s="4">
        <v>28</v>
      </c>
      <c r="D120" s="5">
        <v>44561</v>
      </c>
      <c r="E120" s="1" t="s">
        <v>384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0</v>
      </c>
      <c r="L120">
        <f t="shared" si="13"/>
        <v>0</v>
      </c>
    </row>
    <row r="121" spans="1:12">
      <c r="A121" s="2" t="s">
        <v>271</v>
      </c>
      <c r="B121" s="3" t="s">
        <v>272</v>
      </c>
      <c r="C121" s="4">
        <v>15</v>
      </c>
      <c r="D121" s="5">
        <v>44568</v>
      </c>
      <c r="E121" s="1" t="s">
        <v>385</v>
      </c>
      <c r="F121">
        <f t="shared" si="7"/>
        <v>0</v>
      </c>
      <c r="G121">
        <f t="shared" si="8"/>
        <v>1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0</v>
      </c>
    </row>
    <row r="122" spans="1:12">
      <c r="A122" s="2" t="s">
        <v>273</v>
      </c>
      <c r="B122" s="3" t="s">
        <v>274</v>
      </c>
      <c r="C122" s="4">
        <v>16</v>
      </c>
      <c r="D122" s="5">
        <v>44568</v>
      </c>
      <c r="E122" s="1" t="s">
        <v>386</v>
      </c>
      <c r="F122">
        <f t="shared" si="7"/>
        <v>0</v>
      </c>
      <c r="G122">
        <f t="shared" si="8"/>
        <v>0</v>
      </c>
      <c r="H122">
        <f t="shared" si="9"/>
        <v>1</v>
      </c>
      <c r="I122">
        <f t="shared" si="10"/>
        <v>0</v>
      </c>
      <c r="J122">
        <f t="shared" si="11"/>
        <v>0</v>
      </c>
      <c r="K122">
        <f t="shared" si="12"/>
        <v>0</v>
      </c>
      <c r="L122">
        <f t="shared" si="13"/>
        <v>1</v>
      </c>
    </row>
    <row r="123" spans="1:12">
      <c r="A123" s="2" t="s">
        <v>275</v>
      </c>
      <c r="B123" s="3" t="s">
        <v>276</v>
      </c>
      <c r="C123" s="4">
        <v>34</v>
      </c>
      <c r="D123" s="5">
        <v>44572</v>
      </c>
      <c r="E123" s="1" t="s">
        <v>387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0</v>
      </c>
    </row>
    <row r="124" spans="1:12">
      <c r="A124" s="2" t="s">
        <v>277</v>
      </c>
      <c r="B124" s="3" t="s">
        <v>278</v>
      </c>
      <c r="C124" s="4">
        <v>15</v>
      </c>
      <c r="D124" s="5">
        <v>44600</v>
      </c>
      <c r="E124" s="1" t="s">
        <v>388</v>
      </c>
      <c r="F124">
        <f t="shared" si="7"/>
        <v>0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</row>
    <row r="125" spans="1:12">
      <c r="A125" s="2" t="s">
        <v>279</v>
      </c>
      <c r="B125" s="3" t="s">
        <v>280</v>
      </c>
      <c r="C125" s="4">
        <v>19</v>
      </c>
      <c r="D125" s="5">
        <v>44610</v>
      </c>
      <c r="E125" s="1" t="s">
        <v>389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0</v>
      </c>
    </row>
    <row r="126" spans="1:12">
      <c r="A126" s="2" t="s">
        <v>281</v>
      </c>
      <c r="B126" s="3" t="s">
        <v>282</v>
      </c>
      <c r="C126" s="4">
        <v>14</v>
      </c>
      <c r="D126" s="5">
        <v>44624</v>
      </c>
      <c r="E126" s="1" t="s">
        <v>390</v>
      </c>
      <c r="F126">
        <f t="shared" si="7"/>
        <v>0</v>
      </c>
      <c r="G126">
        <f t="shared" si="8"/>
        <v>1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</row>
    <row r="127" spans="1:12">
      <c r="A127" s="2" t="s">
        <v>283</v>
      </c>
      <c r="B127" s="3" t="s">
        <v>284</v>
      </c>
      <c r="C127" s="4">
        <v>12</v>
      </c>
      <c r="D127" s="5">
        <v>44624</v>
      </c>
      <c r="E127" s="1" t="s">
        <v>391</v>
      </c>
      <c r="F127">
        <f t="shared" si="7"/>
        <v>0</v>
      </c>
      <c r="G127">
        <f t="shared" si="8"/>
        <v>0</v>
      </c>
      <c r="H127">
        <f t="shared" si="9"/>
        <v>1</v>
      </c>
      <c r="I127">
        <f t="shared" si="10"/>
        <v>1</v>
      </c>
      <c r="J127">
        <f t="shared" si="11"/>
        <v>0</v>
      </c>
      <c r="K127">
        <f t="shared" si="12"/>
        <v>0</v>
      </c>
      <c r="L127">
        <f t="shared" si="13"/>
        <v>0</v>
      </c>
    </row>
    <row r="128" spans="1:12">
      <c r="A128" s="2" t="s">
        <v>285</v>
      </c>
      <c r="B128" s="3" t="s">
        <v>286</v>
      </c>
      <c r="C128" s="4">
        <v>11</v>
      </c>
      <c r="D128" s="5">
        <v>44628</v>
      </c>
      <c r="E128" t="s">
        <v>287</v>
      </c>
      <c r="F128">
        <f t="shared" si="7"/>
        <v>0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0</v>
      </c>
    </row>
    <row r="129" spans="1:12">
      <c r="A129" s="2" t="s">
        <v>288</v>
      </c>
      <c r="B129" s="3" t="s">
        <v>289</v>
      </c>
      <c r="C129" s="4">
        <v>16</v>
      </c>
      <c r="D129" s="5">
        <v>44635</v>
      </c>
      <c r="E129" s="1" t="s">
        <v>392</v>
      </c>
      <c r="F129">
        <f t="shared" si="7"/>
        <v>0</v>
      </c>
      <c r="G129">
        <f t="shared" si="8"/>
        <v>1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0</v>
      </c>
    </row>
    <row r="130" spans="1:12">
      <c r="A130" s="2" t="s">
        <v>290</v>
      </c>
      <c r="B130" s="3" t="s">
        <v>291</v>
      </c>
      <c r="C130" s="4">
        <v>18</v>
      </c>
      <c r="D130" s="5">
        <v>44635</v>
      </c>
      <c r="E130" s="1" t="s">
        <v>393</v>
      </c>
      <c r="F130">
        <f t="shared" si="7"/>
        <v>0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</row>
    <row r="131" spans="1:12">
      <c r="A131" s="2" t="s">
        <v>292</v>
      </c>
      <c r="B131" s="3" t="s">
        <v>293</v>
      </c>
      <c r="C131" s="4">
        <v>43</v>
      </c>
      <c r="D131" s="5">
        <v>44635</v>
      </c>
      <c r="E131" s="1" t="s">
        <v>394</v>
      </c>
      <c r="F131">
        <f t="shared" ref="F131:F151" si="14">COUNTIF(E131, "*捷運*")</f>
        <v>0</v>
      </c>
      <c r="G131">
        <f t="shared" ref="G131:G151" si="15">COUNTIF(E131, "*公園*")</f>
        <v>0</v>
      </c>
      <c r="H131">
        <f t="shared" ref="H131:H151" si="16">IF(OR(I131=1,J131=1,K131=1,L131=1),1,0)</f>
        <v>1</v>
      </c>
      <c r="I131">
        <f t="shared" ref="I131:I151" si="17">COUNTIF(E131, "*小學*")</f>
        <v>0</v>
      </c>
      <c r="J131">
        <f t="shared" ref="J131:J151" si="18">COUNTIF(E131, "*國民中學*")</f>
        <v>0</v>
      </c>
      <c r="K131">
        <f t="shared" ref="K131:K145" si="19">COUNTIF(E131, "*高級中學*")</f>
        <v>0</v>
      </c>
      <c r="L131">
        <f t="shared" ref="L131:L151" si="20">COUNTIF(E131, "*大學*")</f>
        <v>1</v>
      </c>
    </row>
    <row r="132" spans="1:12">
      <c r="A132" s="2" t="s">
        <v>294</v>
      </c>
      <c r="B132" s="3" t="s">
        <v>295</v>
      </c>
      <c r="C132" s="4">
        <v>22</v>
      </c>
      <c r="D132" s="5">
        <v>44638</v>
      </c>
      <c r="E132" s="1" t="s">
        <v>395</v>
      </c>
      <c r="F132">
        <f t="shared" si="14"/>
        <v>0</v>
      </c>
      <c r="G132">
        <f t="shared" si="15"/>
        <v>0</v>
      </c>
      <c r="H132">
        <f t="shared" si="16"/>
        <v>0</v>
      </c>
      <c r="I132">
        <f t="shared" si="17"/>
        <v>0</v>
      </c>
      <c r="J132">
        <f t="shared" si="18"/>
        <v>0</v>
      </c>
      <c r="K132">
        <f t="shared" si="19"/>
        <v>0</v>
      </c>
      <c r="L132">
        <f t="shared" si="20"/>
        <v>0</v>
      </c>
    </row>
    <row r="133" spans="1:12">
      <c r="A133" s="2" t="s">
        <v>296</v>
      </c>
      <c r="B133" s="3" t="s">
        <v>297</v>
      </c>
      <c r="C133" s="4">
        <v>16</v>
      </c>
      <c r="D133" s="5">
        <v>44638</v>
      </c>
      <c r="E133" s="1" t="s">
        <v>396</v>
      </c>
      <c r="F133">
        <f t="shared" si="14"/>
        <v>0</v>
      </c>
      <c r="G133">
        <f t="shared" si="15"/>
        <v>0</v>
      </c>
      <c r="H133">
        <f t="shared" si="16"/>
        <v>1</v>
      </c>
      <c r="I133">
        <f t="shared" si="17"/>
        <v>0</v>
      </c>
      <c r="J133">
        <f t="shared" si="18"/>
        <v>1</v>
      </c>
      <c r="K133">
        <f t="shared" si="19"/>
        <v>0</v>
      </c>
      <c r="L133">
        <f t="shared" si="20"/>
        <v>0</v>
      </c>
    </row>
    <row r="134" spans="1:12">
      <c r="A134" s="2" t="s">
        <v>108</v>
      </c>
      <c r="B134" s="3" t="s">
        <v>298</v>
      </c>
      <c r="C134" s="4">
        <v>20</v>
      </c>
      <c r="D134" s="5">
        <v>44642</v>
      </c>
      <c r="E134" s="1" t="s">
        <v>397</v>
      </c>
      <c r="F134">
        <f t="shared" si="14"/>
        <v>1</v>
      </c>
      <c r="G134">
        <f t="shared" si="15"/>
        <v>0</v>
      </c>
      <c r="H134">
        <f t="shared" si="16"/>
        <v>1</v>
      </c>
      <c r="I134">
        <f t="shared" si="17"/>
        <v>0</v>
      </c>
      <c r="J134">
        <f t="shared" si="18"/>
        <v>0</v>
      </c>
      <c r="K134">
        <f t="shared" si="19"/>
        <v>0</v>
      </c>
      <c r="L134">
        <f t="shared" si="20"/>
        <v>1</v>
      </c>
    </row>
    <row r="135" spans="1:12">
      <c r="A135" s="2" t="s">
        <v>299</v>
      </c>
      <c r="B135" s="3" t="s">
        <v>300</v>
      </c>
      <c r="C135" s="4">
        <v>16</v>
      </c>
      <c r="D135" s="5">
        <v>44642</v>
      </c>
      <c r="E135" s="1" t="s">
        <v>398</v>
      </c>
      <c r="F135">
        <f t="shared" si="14"/>
        <v>0</v>
      </c>
      <c r="G135">
        <f t="shared" si="15"/>
        <v>0</v>
      </c>
      <c r="H135">
        <f t="shared" si="16"/>
        <v>1</v>
      </c>
      <c r="I135">
        <f t="shared" si="17"/>
        <v>1</v>
      </c>
      <c r="J135">
        <f t="shared" si="18"/>
        <v>0</v>
      </c>
      <c r="K135">
        <f t="shared" si="19"/>
        <v>1</v>
      </c>
      <c r="L135">
        <f t="shared" si="20"/>
        <v>0</v>
      </c>
    </row>
    <row r="136" spans="1:12">
      <c r="A136" s="2" t="s">
        <v>301</v>
      </c>
      <c r="B136" s="3" t="s">
        <v>302</v>
      </c>
      <c r="C136" s="4">
        <v>19</v>
      </c>
      <c r="D136" s="5">
        <v>44645</v>
      </c>
      <c r="E136" s="1" t="s">
        <v>399</v>
      </c>
      <c r="F136">
        <f t="shared" si="14"/>
        <v>0</v>
      </c>
      <c r="G136">
        <f t="shared" si="15"/>
        <v>1</v>
      </c>
      <c r="H136">
        <f t="shared" si="16"/>
        <v>1</v>
      </c>
      <c r="I136">
        <f t="shared" si="17"/>
        <v>0</v>
      </c>
      <c r="J136">
        <f t="shared" si="18"/>
        <v>0</v>
      </c>
      <c r="K136">
        <f t="shared" si="19"/>
        <v>1</v>
      </c>
      <c r="L136">
        <f t="shared" si="20"/>
        <v>0</v>
      </c>
    </row>
    <row r="137" spans="1:12">
      <c r="A137" s="2" t="s">
        <v>303</v>
      </c>
      <c r="B137" s="3" t="s">
        <v>304</v>
      </c>
      <c r="C137" s="4">
        <v>15</v>
      </c>
      <c r="D137" s="5">
        <v>44656</v>
      </c>
      <c r="E137" s="1" t="s">
        <v>400</v>
      </c>
      <c r="F137">
        <f t="shared" si="14"/>
        <v>0</v>
      </c>
      <c r="G137">
        <f t="shared" si="15"/>
        <v>0</v>
      </c>
      <c r="H137">
        <f t="shared" si="16"/>
        <v>0</v>
      </c>
      <c r="I137">
        <f t="shared" si="17"/>
        <v>0</v>
      </c>
      <c r="J137">
        <f t="shared" si="18"/>
        <v>0</v>
      </c>
      <c r="K137">
        <f t="shared" si="19"/>
        <v>0</v>
      </c>
      <c r="L137">
        <f t="shared" si="20"/>
        <v>0</v>
      </c>
    </row>
    <row r="138" spans="1:12">
      <c r="A138" s="2" t="s">
        <v>305</v>
      </c>
      <c r="B138" s="3" t="s">
        <v>306</v>
      </c>
      <c r="C138" s="4">
        <v>15</v>
      </c>
      <c r="D138" s="5">
        <v>44656</v>
      </c>
      <c r="E138" s="1" t="s">
        <v>401</v>
      </c>
      <c r="F138">
        <f t="shared" si="14"/>
        <v>1</v>
      </c>
      <c r="G138">
        <f t="shared" si="15"/>
        <v>0</v>
      </c>
      <c r="H138">
        <f t="shared" si="16"/>
        <v>0</v>
      </c>
      <c r="I138">
        <f t="shared" si="17"/>
        <v>0</v>
      </c>
      <c r="J138">
        <f t="shared" si="18"/>
        <v>0</v>
      </c>
      <c r="K138">
        <f t="shared" si="19"/>
        <v>0</v>
      </c>
      <c r="L138">
        <f t="shared" si="20"/>
        <v>0</v>
      </c>
    </row>
    <row r="139" spans="1:12">
      <c r="A139" s="2" t="s">
        <v>307</v>
      </c>
      <c r="B139" s="3" t="s">
        <v>308</v>
      </c>
      <c r="C139" s="4">
        <v>16</v>
      </c>
      <c r="D139" s="5">
        <v>44656</v>
      </c>
      <c r="E139" s="1" t="s">
        <v>402</v>
      </c>
      <c r="F139">
        <f t="shared" si="14"/>
        <v>0</v>
      </c>
      <c r="G139">
        <f t="shared" si="15"/>
        <v>0</v>
      </c>
      <c r="H139">
        <f t="shared" si="16"/>
        <v>0</v>
      </c>
      <c r="I139">
        <f t="shared" si="17"/>
        <v>0</v>
      </c>
      <c r="J139">
        <f t="shared" si="18"/>
        <v>0</v>
      </c>
      <c r="K139">
        <f t="shared" si="19"/>
        <v>0</v>
      </c>
      <c r="L139">
        <f t="shared" si="20"/>
        <v>0</v>
      </c>
    </row>
    <row r="140" spans="1:12">
      <c r="A140" s="2" t="s">
        <v>309</v>
      </c>
      <c r="B140" s="3" t="s">
        <v>310</v>
      </c>
      <c r="C140" s="4">
        <v>19</v>
      </c>
      <c r="D140" s="5">
        <v>44684</v>
      </c>
      <c r="E140" s="1" t="s">
        <v>403</v>
      </c>
      <c r="F140">
        <f t="shared" si="14"/>
        <v>0</v>
      </c>
      <c r="G140">
        <f t="shared" si="15"/>
        <v>0</v>
      </c>
      <c r="H140">
        <f t="shared" si="16"/>
        <v>1</v>
      </c>
      <c r="I140">
        <f t="shared" si="17"/>
        <v>0</v>
      </c>
      <c r="J140">
        <f t="shared" si="18"/>
        <v>0</v>
      </c>
      <c r="K140">
        <f t="shared" si="19"/>
        <v>1</v>
      </c>
      <c r="L140">
        <f t="shared" si="20"/>
        <v>1</v>
      </c>
    </row>
    <row r="141" spans="1:12">
      <c r="A141" s="2" t="s">
        <v>311</v>
      </c>
      <c r="B141" s="3" t="s">
        <v>312</v>
      </c>
      <c r="C141" s="4">
        <v>16</v>
      </c>
      <c r="D141" s="5">
        <v>44687</v>
      </c>
      <c r="E141" t="s">
        <v>311</v>
      </c>
      <c r="F141">
        <f t="shared" si="14"/>
        <v>0</v>
      </c>
      <c r="G141">
        <f t="shared" si="15"/>
        <v>1</v>
      </c>
      <c r="H141">
        <f t="shared" si="16"/>
        <v>0</v>
      </c>
      <c r="I141">
        <f t="shared" si="17"/>
        <v>0</v>
      </c>
      <c r="J141">
        <f t="shared" si="18"/>
        <v>0</v>
      </c>
      <c r="K141">
        <f t="shared" si="19"/>
        <v>0</v>
      </c>
      <c r="L141">
        <f t="shared" si="20"/>
        <v>0</v>
      </c>
    </row>
    <row r="142" spans="1:12">
      <c r="A142" s="2" t="s">
        <v>313</v>
      </c>
      <c r="B142" s="3" t="s">
        <v>314</v>
      </c>
      <c r="C142" s="4">
        <v>16</v>
      </c>
      <c r="D142" s="5">
        <v>44694</v>
      </c>
      <c r="F142">
        <f t="shared" si="14"/>
        <v>0</v>
      </c>
      <c r="G142">
        <f t="shared" si="15"/>
        <v>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0</v>
      </c>
      <c r="L142">
        <f t="shared" si="20"/>
        <v>0</v>
      </c>
    </row>
    <row r="143" spans="1:12">
      <c r="A143" s="2" t="s">
        <v>315</v>
      </c>
      <c r="B143" s="3" t="s">
        <v>316</v>
      </c>
      <c r="C143" s="4">
        <v>16</v>
      </c>
      <c r="D143" s="5">
        <v>44701</v>
      </c>
      <c r="E143" s="1" t="s">
        <v>404</v>
      </c>
      <c r="F143">
        <f t="shared" si="14"/>
        <v>0</v>
      </c>
      <c r="G143">
        <f t="shared" si="15"/>
        <v>0</v>
      </c>
      <c r="H143">
        <f t="shared" si="16"/>
        <v>0</v>
      </c>
      <c r="I143">
        <f t="shared" si="17"/>
        <v>0</v>
      </c>
      <c r="J143">
        <f t="shared" si="18"/>
        <v>0</v>
      </c>
      <c r="K143">
        <f t="shared" si="19"/>
        <v>0</v>
      </c>
      <c r="L143">
        <f t="shared" si="20"/>
        <v>0</v>
      </c>
    </row>
    <row r="144" spans="1:12">
      <c r="A144" s="2" t="s">
        <v>318</v>
      </c>
      <c r="B144" s="3" t="s">
        <v>319</v>
      </c>
      <c r="C144" s="4">
        <v>26</v>
      </c>
      <c r="D144" s="5">
        <v>44701</v>
      </c>
      <c r="E144" s="1" t="s">
        <v>405</v>
      </c>
      <c r="F144">
        <f t="shared" si="14"/>
        <v>0</v>
      </c>
      <c r="G144">
        <f t="shared" si="15"/>
        <v>0</v>
      </c>
      <c r="H144">
        <f t="shared" si="16"/>
        <v>0</v>
      </c>
      <c r="I144">
        <f t="shared" si="17"/>
        <v>0</v>
      </c>
      <c r="J144">
        <f t="shared" si="18"/>
        <v>0</v>
      </c>
      <c r="K144">
        <f t="shared" si="19"/>
        <v>0</v>
      </c>
      <c r="L144">
        <f t="shared" si="20"/>
        <v>0</v>
      </c>
    </row>
    <row r="145" spans="1:12">
      <c r="A145" s="2" t="s">
        <v>317</v>
      </c>
      <c r="B145" s="3" t="s">
        <v>320</v>
      </c>
      <c r="C145" s="4">
        <v>17</v>
      </c>
      <c r="D145" s="5">
        <v>44708</v>
      </c>
      <c r="E145" t="s">
        <v>317</v>
      </c>
      <c r="F145">
        <f t="shared" si="14"/>
        <v>0</v>
      </c>
      <c r="G145">
        <f t="shared" si="15"/>
        <v>0</v>
      </c>
      <c r="H145">
        <f t="shared" si="16"/>
        <v>0</v>
      </c>
      <c r="I145">
        <f t="shared" si="17"/>
        <v>0</v>
      </c>
      <c r="J145">
        <f t="shared" si="18"/>
        <v>0</v>
      </c>
      <c r="K145">
        <f t="shared" si="19"/>
        <v>0</v>
      </c>
      <c r="L145">
        <f t="shared" si="2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return_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2022-06-05T02:56:44Z</dcterms:created>
  <dcterms:modified xsi:type="dcterms:W3CDTF">2022-06-22T17:14:20Z</dcterms:modified>
</cp:coreProperties>
</file>