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Wendy Bárcenas\Documents\TECNOLOGICO DE MONTERREY\INGENIERIA EN BIOTECNOLOGIA\QUINTO SEMESTRE\METODOS NUMERICOS\PROYECTO FINAL\"/>
    </mc:Choice>
  </mc:AlternateContent>
  <xr:revisionPtr revIDLastSave="0" documentId="8_{F0E9939B-759D-4695-BDE3-09E67205C227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 s="1"/>
  <c r="C10" i="2"/>
  <c r="K10" i="2"/>
  <c r="K11" i="2"/>
  <c r="K12" i="2"/>
  <c r="K13" i="2"/>
  <c r="K14" i="2"/>
  <c r="K15" i="2"/>
  <c r="K16" i="2"/>
  <c r="K17" i="2"/>
  <c r="K18" i="2"/>
  <c r="K19" i="2"/>
  <c r="K9" i="2"/>
  <c r="H10" i="2"/>
  <c r="H11" i="2"/>
  <c r="H12" i="2"/>
  <c r="H13" i="2"/>
  <c r="H14" i="2"/>
  <c r="H15" i="2"/>
  <c r="H16" i="2"/>
  <c r="H17" i="2"/>
  <c r="H18" i="2"/>
  <c r="H19" i="2"/>
  <c r="H9" i="2"/>
  <c r="E9" i="2"/>
  <c r="D9" i="2"/>
  <c r="D5" i="2" l="1"/>
  <c r="B10" i="2" s="1"/>
  <c r="G9" i="2" l="1"/>
  <c r="F9" i="2"/>
  <c r="I9" i="2" s="1"/>
  <c r="J9" i="2" s="1"/>
  <c r="D10" i="2"/>
  <c r="F10" i="2"/>
  <c r="B11" i="2"/>
  <c r="D11" i="2" l="1"/>
  <c r="F11" i="2"/>
  <c r="B12" i="2"/>
  <c r="E10" i="2"/>
  <c r="G10" i="2" s="1"/>
  <c r="I10" i="2" s="1"/>
  <c r="J10" i="2" s="1"/>
  <c r="D12" i="2" l="1"/>
  <c r="F12" i="2"/>
  <c r="B13" i="2"/>
  <c r="D13" i="2" l="1"/>
  <c r="F13" i="2"/>
  <c r="B14" i="2"/>
  <c r="E11" i="2"/>
  <c r="G11" i="2" s="1"/>
  <c r="I11" i="2" s="1"/>
  <c r="J11" i="2" s="1"/>
  <c r="D14" i="2" l="1"/>
  <c r="B15" i="2"/>
  <c r="F14" i="2"/>
  <c r="D15" i="2" l="1"/>
  <c r="B16" i="2"/>
  <c r="F15" i="2"/>
  <c r="E12" i="2"/>
  <c r="G12" i="2" s="1"/>
  <c r="I12" i="2" s="1"/>
  <c r="J12" i="2" s="1"/>
  <c r="D16" i="2" l="1"/>
  <c r="B17" i="2"/>
  <c r="F16" i="2"/>
  <c r="D17" i="2" l="1"/>
  <c r="F17" i="2"/>
  <c r="B18" i="2"/>
  <c r="E13" i="2"/>
  <c r="G13" i="2" s="1"/>
  <c r="I13" i="2" s="1"/>
  <c r="J13" i="2" s="1"/>
  <c r="D18" i="2" l="1"/>
  <c r="F18" i="2"/>
  <c r="B19" i="2"/>
  <c r="F19" i="2" l="1"/>
  <c r="D19" i="2"/>
  <c r="E14" i="2"/>
  <c r="G14" i="2" s="1"/>
  <c r="I14" i="2" s="1"/>
  <c r="J14" i="2" s="1"/>
  <c r="E15" i="2" l="1"/>
  <c r="G15" i="2" s="1"/>
  <c r="I15" i="2" s="1"/>
  <c r="J15" i="2" s="1"/>
  <c r="E16" i="2" l="1"/>
  <c r="G16" i="2" s="1"/>
  <c r="I16" i="2" s="1"/>
  <c r="J16" i="2" s="1"/>
  <c r="E17" i="2" l="1"/>
  <c r="G17" i="2" s="1"/>
  <c r="I17" i="2" s="1"/>
  <c r="J17" i="2" s="1"/>
  <c r="E18" i="2" l="1"/>
  <c r="G18" i="2" s="1"/>
  <c r="I18" i="2" s="1"/>
  <c r="J18" i="2" s="1"/>
  <c r="E19" i="2" l="1"/>
  <c r="G19" i="2" s="1"/>
  <c r="I19" i="2" s="1"/>
  <c r="J19" i="2" s="1"/>
</calcChain>
</file>

<file path=xl/sharedStrings.xml><?xml version="1.0" encoding="utf-8"?>
<sst xmlns="http://schemas.openxmlformats.org/spreadsheetml/2006/main" count="21" uniqueCount="18">
  <si>
    <t>num_segmentos</t>
  </si>
  <si>
    <t xml:space="preserve"> </t>
  </si>
  <si>
    <t>x0</t>
  </si>
  <si>
    <t>x1</t>
  </si>
  <si>
    <t>xn</t>
  </si>
  <si>
    <t>yn</t>
  </si>
  <si>
    <t>delta y</t>
  </si>
  <si>
    <t>xn+h</t>
  </si>
  <si>
    <t>yn+delta</t>
  </si>
  <si>
    <t>y' n+1</t>
  </si>
  <si>
    <t>prom</t>
  </si>
  <si>
    <t>corr</t>
  </si>
  <si>
    <t>h</t>
  </si>
  <si>
    <t>Solucion Analitica</t>
  </si>
  <si>
    <t>Heun</t>
  </si>
  <si>
    <t>Comprobación Matlab</t>
  </si>
  <si>
    <t>y'=x(1-x)</t>
  </si>
  <si>
    <t>y=x^2/2 - x^3/3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</si>
</sst>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0" xfId="9"/>
    <xf numFmtId="0" fontId="0" fillId="0" borderId="2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0" xfId="0" applyFont="1" applyFill="1"/>
    <xf numFmtId="0" fontId="1" fillId="5" borderId="0" xfId="0" applyFont="1" applyFill="1"/>
    <xf numFmtId="0" fontId="4" fillId="0" borderId="0" xfId="0" applyFont="1" applyFill="1"/>
    <xf numFmtId="0" fontId="0" fillId="0" borderId="3" xfId="0" applyBorder="1"/>
    <xf numFmtId="0" fontId="0" fillId="0" borderId="4" xfId="0" applyBorder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'1'!$B$9:$B$19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'1'!$C$9:$C$19</c:f>
              <c:numCache>
                <c:formatCode>General</c:formatCode>
                <c:ptCount val="11"/>
                <c:pt idx="0">
                  <c:v>0</c:v>
                </c:pt>
                <c:pt idx="1">
                  <c:v>3.15E-2</c:v>
                </c:pt>
                <c:pt idx="2">
                  <c:v>9.8999999999999991E-2</c:v>
                </c:pt>
                <c:pt idx="3">
                  <c:v>0.14849999999999999</c:v>
                </c:pt>
                <c:pt idx="4">
                  <c:v>0.126</c:v>
                </c:pt>
                <c:pt idx="5">
                  <c:v>-2.2499999999999992E-2</c:v>
                </c:pt>
                <c:pt idx="6">
                  <c:v>-0.35100000000000009</c:v>
                </c:pt>
                <c:pt idx="7">
                  <c:v>-0.9135000000000002</c:v>
                </c:pt>
                <c:pt idx="8">
                  <c:v>-1.7640000000000002</c:v>
                </c:pt>
                <c:pt idx="9">
                  <c:v>-2.9565000000000001</c:v>
                </c:pt>
                <c:pt idx="10">
                  <c:v>-4.5449999999999999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0-46CE-9B5D-C83EDDEDC6E1}"/>
            </c:ext>
          </c:extLst>
        </c:ser>
        <c:ser>
          <c:idx val="0"/>
          <c:order val="1"/>
          <c:marker>
            <c:symbol val="none"/>
          </c:marker>
          <c:xVal>
            <c:numRef>
              <c:f>'1'!$B$9:$B$19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'1'!$K$9:$K$19</c:f>
              <c:numCache>
                <c:formatCode>General</c:formatCode>
                <c:ptCount val="11"/>
                <c:pt idx="0">
                  <c:v>0</c:v>
                </c:pt>
                <c:pt idx="1">
                  <c:v>3.5999999999999997E-2</c:v>
                </c:pt>
                <c:pt idx="2">
                  <c:v>0.108</c:v>
                </c:pt>
                <c:pt idx="3">
                  <c:v>0.16200000000000001</c:v>
                </c:pt>
                <c:pt idx="4">
                  <c:v>0.14400000000000002</c:v>
                </c:pt>
                <c:pt idx="5">
                  <c:v>0</c:v>
                </c:pt>
                <c:pt idx="6">
                  <c:v>-0.32400000000000007</c:v>
                </c:pt>
                <c:pt idx="7">
                  <c:v>-0.88200000000000012</c:v>
                </c:pt>
                <c:pt idx="8">
                  <c:v>-1.7279999999999998</c:v>
                </c:pt>
                <c:pt idx="9">
                  <c:v>-2.9159999999999981</c:v>
                </c:pt>
                <c:pt idx="10">
                  <c:v>-4.4999999999999964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B-4E6B-A6EB-FA66DFA9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05928"/>
        <c:axId val="-2141616488"/>
      </c:scatterChart>
      <c:valAx>
        <c:axId val="-21404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616488"/>
        <c:crosses val="autoZero"/>
        <c:crossBetween val="midCat"/>
      </c:valAx>
      <c:valAx>
        <c:axId val="-214161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405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193574</xdr:colOff>
      <xdr:row>20</xdr:row>
      <xdr:rowOff>116563</xdr:rowOff>
    </xdr:from>
    <xdr:to>
      <xdr:col>7</xdr:col>
      <xdr:colOff>511479</xdr:colOff>
      <xdr:row>43</xdr:row>
      <xdr:rowOff>93947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B7A173-4B97-45DF-A5DB-3EA49DC21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29308</xdr:colOff>
      <xdr:row>2</xdr:row>
      <xdr:rowOff>48846</xdr:rowOff>
    </xdr:from>
    <xdr:to>
      <xdr:col>18</xdr:col>
      <xdr:colOff>658764</xdr:colOff>
      <xdr:row>18</xdr:row>
      <xdr:rowOff>145251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CCDA1F5-1D8F-4B45-A708-D9B7F28EC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5462" y="439615"/>
          <a:ext cx="5728994" cy="3222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lob94xNqq0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475B-ACEC-4D99-BA23-2D4CD255C431}">
  <sheetPr codeName="Hoja1"/>
  <dimension ref="B1:M29"/>
  <sheetViews>
    <sheetView tabSelected="1" zoomScale="78" zoomScaleNormal="150" zoomScalePageLayoutView="150" workbookViewId="0">
      <selection activeCell="C18" sqref="C18"/>
    </sheetView>
  </sheetViews>
  <sheetFormatPr baseColWidth="10" defaultRowHeight="15.75" x14ac:dyDescent="0.25"/>
  <cols>
    <col min="2" max="2" width="5.25" customWidth="1"/>
    <col min="3" max="3" width="23.75" customWidth="1"/>
    <col min="4" max="4" width="16.375" customWidth="1"/>
    <col min="5" max="5" width="17" customWidth="1"/>
    <col min="6" max="6" width="6.25" customWidth="1"/>
    <col min="11" max="11" width="22.25" bestFit="1" customWidth="1"/>
  </cols>
  <sheetData>
    <row r="1" spans="2:11" x14ac:dyDescent="0.25">
      <c r="B1" s="1" t="s">
        <v>2</v>
      </c>
      <c r="C1" s="1"/>
      <c r="D1" s="1">
        <v>0</v>
      </c>
    </row>
    <row r="2" spans="2:11" x14ac:dyDescent="0.25">
      <c r="B2" s="1" t="s">
        <v>3</v>
      </c>
      <c r="C2" s="1"/>
      <c r="D2" s="1">
        <v>3</v>
      </c>
    </row>
    <row r="3" spans="2:11" x14ac:dyDescent="0.25">
      <c r="B3" s="1" t="s">
        <v>0</v>
      </c>
      <c r="C3" s="1"/>
      <c r="D3" s="1">
        <v>10</v>
      </c>
      <c r="K3" t="s">
        <v>13</v>
      </c>
    </row>
    <row r="5" spans="2:11" x14ac:dyDescent="0.25">
      <c r="B5" t="s">
        <v>12</v>
      </c>
      <c r="D5">
        <f>(D2-D1)/D3</f>
        <v>0.3</v>
      </c>
    </row>
    <row r="6" spans="2:11" x14ac:dyDescent="0.25">
      <c r="C6" s="8" t="s">
        <v>14</v>
      </c>
    </row>
    <row r="7" spans="2:11" x14ac:dyDescent="0.25">
      <c r="B7" s="2" t="s">
        <v>4</v>
      </c>
      <c r="C7" s="2" t="s">
        <v>5</v>
      </c>
      <c r="D7" s="6" t="s">
        <v>16</v>
      </c>
      <c r="E7" s="4" t="s">
        <v>6</v>
      </c>
      <c r="F7" s="4" t="s">
        <v>7</v>
      </c>
      <c r="G7" s="4" t="s">
        <v>8</v>
      </c>
      <c r="H7" s="7" t="s">
        <v>9</v>
      </c>
      <c r="I7" s="4" t="s">
        <v>10</v>
      </c>
      <c r="J7" s="4" t="s">
        <v>11</v>
      </c>
      <c r="K7" s="10" t="s">
        <v>17</v>
      </c>
    </row>
    <row r="8" spans="2:11" x14ac:dyDescent="0.25">
      <c r="B8" s="2"/>
      <c r="C8" s="2"/>
      <c r="D8" s="2"/>
      <c r="K8" s="10"/>
    </row>
    <row r="9" spans="2:11" x14ac:dyDescent="0.25">
      <c r="B9" s="5">
        <v>0</v>
      </c>
      <c r="C9" s="5">
        <v>0</v>
      </c>
      <c r="D9" s="2">
        <f>B9*(1-B9)</f>
        <v>0</v>
      </c>
      <c r="E9">
        <f>D9*$D$5</f>
        <v>0</v>
      </c>
      <c r="F9" s="2">
        <f>B9+$D$5</f>
        <v>0.3</v>
      </c>
      <c r="G9" s="2">
        <f>C9+E9</f>
        <v>0</v>
      </c>
      <c r="H9">
        <f>F9*(1-F9)</f>
        <v>0.21</v>
      </c>
      <c r="I9">
        <f>(D9+H9)/2</f>
        <v>0.105</v>
      </c>
      <c r="J9" s="9">
        <f>I9*$D$5</f>
        <v>3.15E-2</v>
      </c>
      <c r="K9" s="10">
        <f>B9^2/2 - B9^3/3</f>
        <v>0</v>
      </c>
    </row>
    <row r="10" spans="2:11" x14ac:dyDescent="0.25">
      <c r="B10" s="2">
        <f t="shared" ref="B10:B19" si="0">B9+$D$5</f>
        <v>0.3</v>
      </c>
      <c r="C10" s="2">
        <f>C9+J9</f>
        <v>3.15E-2</v>
      </c>
      <c r="D10" s="2">
        <f t="shared" ref="D10:D19" si="1">B10*(1-B10)</f>
        <v>0.21</v>
      </c>
      <c r="E10">
        <f>D10*$D$5</f>
        <v>6.3E-2</v>
      </c>
      <c r="F10" s="2">
        <f>B10+$D$5</f>
        <v>0.6</v>
      </c>
      <c r="G10" s="2">
        <f>C10+E10</f>
        <v>9.4500000000000001E-2</v>
      </c>
      <c r="H10">
        <f t="shared" ref="H10:H19" si="2">F10*(1-F10)</f>
        <v>0.24</v>
      </c>
      <c r="I10">
        <f>(D10+H10)/2</f>
        <v>0.22499999999999998</v>
      </c>
      <c r="J10" s="9">
        <f>I10*$D$5</f>
        <v>6.7499999999999991E-2</v>
      </c>
      <c r="K10" s="10">
        <f t="shared" ref="K10:K19" si="3">B10^2/2 - B10^3/3</f>
        <v>3.5999999999999997E-2</v>
      </c>
    </row>
    <row r="11" spans="2:11" x14ac:dyDescent="0.25">
      <c r="B11" s="2">
        <f t="shared" si="0"/>
        <v>0.6</v>
      </c>
      <c r="C11" s="2">
        <f t="shared" ref="C11:C19" si="4">C10+J10</f>
        <v>9.8999999999999991E-2</v>
      </c>
      <c r="D11" s="2">
        <f t="shared" si="1"/>
        <v>0.24</v>
      </c>
      <c r="E11">
        <f t="shared" ref="E11:E19" si="5">D11*$D$5</f>
        <v>7.1999999999999995E-2</v>
      </c>
      <c r="F11" s="2">
        <f t="shared" ref="F11:F19" si="6">B11+$D$5</f>
        <v>0.89999999999999991</v>
      </c>
      <c r="G11" s="2">
        <f t="shared" ref="G11:G19" si="7">C11+E11</f>
        <v>0.17099999999999999</v>
      </c>
      <c r="H11">
        <f t="shared" si="2"/>
        <v>9.0000000000000066E-2</v>
      </c>
      <c r="I11">
        <f t="shared" ref="I11:I19" si="8">(D11+H11)/2</f>
        <v>0.16500000000000004</v>
      </c>
      <c r="J11" s="9">
        <f t="shared" ref="J11:J19" si="9">I11*$D$5</f>
        <v>4.9500000000000009E-2</v>
      </c>
      <c r="K11" s="10">
        <f t="shared" si="3"/>
        <v>0.108</v>
      </c>
    </row>
    <row r="12" spans="2:11" x14ac:dyDescent="0.25">
      <c r="B12" s="2">
        <f t="shared" si="0"/>
        <v>0.89999999999999991</v>
      </c>
      <c r="C12" s="2">
        <f t="shared" si="4"/>
        <v>0.14849999999999999</v>
      </c>
      <c r="D12" s="2">
        <f t="shared" si="1"/>
        <v>9.0000000000000066E-2</v>
      </c>
      <c r="E12">
        <f t="shared" si="5"/>
        <v>2.7000000000000021E-2</v>
      </c>
      <c r="F12" s="2">
        <f t="shared" si="6"/>
        <v>1.2</v>
      </c>
      <c r="G12" s="2">
        <f t="shared" si="7"/>
        <v>0.17550000000000002</v>
      </c>
      <c r="H12">
        <f t="shared" si="2"/>
        <v>-0.23999999999999994</v>
      </c>
      <c r="I12">
        <f t="shared" si="8"/>
        <v>-7.4999999999999928E-2</v>
      </c>
      <c r="J12" s="9">
        <f t="shared" si="9"/>
        <v>-2.2499999999999978E-2</v>
      </c>
      <c r="K12" s="10">
        <f t="shared" si="3"/>
        <v>0.16200000000000001</v>
      </c>
    </row>
    <row r="13" spans="2:11" x14ac:dyDescent="0.25">
      <c r="B13" s="2">
        <f t="shared" si="0"/>
        <v>1.2</v>
      </c>
      <c r="C13" s="2">
        <f t="shared" si="4"/>
        <v>0.126</v>
      </c>
      <c r="D13" s="2">
        <f t="shared" si="1"/>
        <v>-0.23999999999999994</v>
      </c>
      <c r="E13">
        <f t="shared" si="5"/>
        <v>-7.1999999999999981E-2</v>
      </c>
      <c r="F13" s="2">
        <f t="shared" si="6"/>
        <v>1.5</v>
      </c>
      <c r="G13" s="2">
        <f t="shared" si="7"/>
        <v>5.400000000000002E-2</v>
      </c>
      <c r="H13">
        <f t="shared" si="2"/>
        <v>-0.75</v>
      </c>
      <c r="I13">
        <f t="shared" si="8"/>
        <v>-0.495</v>
      </c>
      <c r="J13" s="9">
        <f t="shared" si="9"/>
        <v>-0.14849999999999999</v>
      </c>
      <c r="K13" s="10">
        <f t="shared" si="3"/>
        <v>0.14400000000000002</v>
      </c>
    </row>
    <row r="14" spans="2:11" x14ac:dyDescent="0.25">
      <c r="B14" s="2">
        <f t="shared" si="0"/>
        <v>1.5</v>
      </c>
      <c r="C14" s="2">
        <f t="shared" si="4"/>
        <v>-2.2499999999999992E-2</v>
      </c>
      <c r="D14" s="2">
        <f t="shared" si="1"/>
        <v>-0.75</v>
      </c>
      <c r="E14">
        <f t="shared" si="5"/>
        <v>-0.22499999999999998</v>
      </c>
      <c r="F14" s="2">
        <f t="shared" si="6"/>
        <v>1.8</v>
      </c>
      <c r="G14" s="2">
        <f t="shared" si="7"/>
        <v>-0.24749999999999997</v>
      </c>
      <c r="H14">
        <f t="shared" si="2"/>
        <v>-1.4400000000000002</v>
      </c>
      <c r="I14">
        <f t="shared" si="8"/>
        <v>-1.0950000000000002</v>
      </c>
      <c r="J14" s="9">
        <f t="shared" si="9"/>
        <v>-0.32850000000000007</v>
      </c>
      <c r="K14" s="10">
        <f t="shared" si="3"/>
        <v>0</v>
      </c>
    </row>
    <row r="15" spans="2:11" x14ac:dyDescent="0.25">
      <c r="B15" s="2">
        <f t="shared" si="0"/>
        <v>1.8</v>
      </c>
      <c r="C15" s="2">
        <f t="shared" si="4"/>
        <v>-0.35100000000000009</v>
      </c>
      <c r="D15" s="2">
        <f t="shared" si="1"/>
        <v>-1.4400000000000002</v>
      </c>
      <c r="E15">
        <f t="shared" si="5"/>
        <v>-0.43200000000000005</v>
      </c>
      <c r="F15" s="2">
        <f t="shared" si="6"/>
        <v>2.1</v>
      </c>
      <c r="G15" s="2">
        <f t="shared" si="7"/>
        <v>-0.78300000000000014</v>
      </c>
      <c r="H15">
        <f t="shared" si="2"/>
        <v>-2.3100000000000005</v>
      </c>
      <c r="I15">
        <f t="shared" si="8"/>
        <v>-1.8750000000000004</v>
      </c>
      <c r="J15" s="9">
        <f t="shared" si="9"/>
        <v>-0.56250000000000011</v>
      </c>
      <c r="K15" s="10">
        <f t="shared" si="3"/>
        <v>-0.32400000000000007</v>
      </c>
    </row>
    <row r="16" spans="2:11" x14ac:dyDescent="0.25">
      <c r="B16" s="2">
        <f t="shared" si="0"/>
        <v>2.1</v>
      </c>
      <c r="C16" s="2">
        <f t="shared" si="4"/>
        <v>-0.9135000000000002</v>
      </c>
      <c r="D16" s="2">
        <f t="shared" si="1"/>
        <v>-2.3100000000000005</v>
      </c>
      <c r="E16">
        <f t="shared" si="5"/>
        <v>-0.69300000000000017</v>
      </c>
      <c r="F16" s="2">
        <f t="shared" si="6"/>
        <v>2.4</v>
      </c>
      <c r="G16" s="2">
        <f t="shared" si="7"/>
        <v>-1.6065000000000005</v>
      </c>
      <c r="H16">
        <f t="shared" si="2"/>
        <v>-3.36</v>
      </c>
      <c r="I16">
        <f t="shared" si="8"/>
        <v>-2.835</v>
      </c>
      <c r="J16" s="9">
        <f t="shared" si="9"/>
        <v>-0.85049999999999992</v>
      </c>
      <c r="K16" s="10">
        <f t="shared" si="3"/>
        <v>-0.88200000000000012</v>
      </c>
    </row>
    <row r="17" spans="2:13" x14ac:dyDescent="0.25">
      <c r="B17" s="2">
        <f t="shared" si="0"/>
        <v>2.4</v>
      </c>
      <c r="C17" s="2">
        <f t="shared" si="4"/>
        <v>-1.7640000000000002</v>
      </c>
      <c r="D17" s="2">
        <f t="shared" si="1"/>
        <v>-3.36</v>
      </c>
      <c r="E17">
        <f t="shared" si="5"/>
        <v>-1.008</v>
      </c>
      <c r="F17" s="2">
        <f t="shared" si="6"/>
        <v>2.6999999999999997</v>
      </c>
      <c r="G17" s="2">
        <f t="shared" si="7"/>
        <v>-2.7720000000000002</v>
      </c>
      <c r="H17">
        <f t="shared" si="2"/>
        <v>-4.589999999999999</v>
      </c>
      <c r="I17">
        <f t="shared" si="8"/>
        <v>-3.9749999999999996</v>
      </c>
      <c r="J17" s="9">
        <f t="shared" si="9"/>
        <v>-1.1924999999999999</v>
      </c>
      <c r="K17" s="10">
        <f t="shared" si="3"/>
        <v>-1.7279999999999998</v>
      </c>
    </row>
    <row r="18" spans="2:13" x14ac:dyDescent="0.25">
      <c r="B18" s="2">
        <f t="shared" si="0"/>
        <v>2.6999999999999997</v>
      </c>
      <c r="C18" s="2">
        <f t="shared" si="4"/>
        <v>-2.9565000000000001</v>
      </c>
      <c r="D18" s="2">
        <f t="shared" si="1"/>
        <v>-4.589999999999999</v>
      </c>
      <c r="E18">
        <f t="shared" si="5"/>
        <v>-1.3769999999999996</v>
      </c>
      <c r="F18" s="2">
        <f t="shared" si="6"/>
        <v>2.9999999999999996</v>
      </c>
      <c r="G18" s="2">
        <f t="shared" si="7"/>
        <v>-4.3334999999999999</v>
      </c>
      <c r="H18">
        <f t="shared" si="2"/>
        <v>-5.9999999999999982</v>
      </c>
      <c r="I18">
        <f t="shared" si="8"/>
        <v>-5.2949999999999982</v>
      </c>
      <c r="J18" s="9">
        <f t="shared" si="9"/>
        <v>-1.5884999999999994</v>
      </c>
      <c r="K18" s="10">
        <f t="shared" si="3"/>
        <v>-2.9159999999999981</v>
      </c>
    </row>
    <row r="19" spans="2:13" x14ac:dyDescent="0.25">
      <c r="B19" s="2">
        <f t="shared" si="0"/>
        <v>2.9999999999999996</v>
      </c>
      <c r="C19" s="11">
        <f t="shared" si="4"/>
        <v>-4.5449999999999999</v>
      </c>
      <c r="D19" s="11">
        <f t="shared" si="1"/>
        <v>-5.9999999999999982</v>
      </c>
      <c r="E19">
        <f t="shared" si="5"/>
        <v>-1.7999999999999994</v>
      </c>
      <c r="F19" s="2">
        <f t="shared" si="6"/>
        <v>3.2999999999999994</v>
      </c>
      <c r="G19" s="2">
        <f t="shared" si="7"/>
        <v>-6.3449999999999989</v>
      </c>
      <c r="H19">
        <f t="shared" si="2"/>
        <v>-7.5899999999999963</v>
      </c>
      <c r="I19">
        <f t="shared" si="8"/>
        <v>-6.7949999999999973</v>
      </c>
      <c r="J19" s="9">
        <f t="shared" si="9"/>
        <v>-2.0384999999999991</v>
      </c>
      <c r="K19" s="10">
        <f t="shared" si="3"/>
        <v>-4.4999999999999964</v>
      </c>
    </row>
    <row r="20" spans="2:13" x14ac:dyDescent="0.25">
      <c r="C20" s="12"/>
      <c r="D20" s="12"/>
      <c r="M20" t="s">
        <v>15</v>
      </c>
    </row>
    <row r="23" spans="2:13" x14ac:dyDescent="0.25">
      <c r="D23" t="s">
        <v>1</v>
      </c>
      <c r="E23" t="s">
        <v>1</v>
      </c>
    </row>
    <row r="24" spans="2:13" x14ac:dyDescent="0.25">
      <c r="E24" t="s">
        <v>1</v>
      </c>
    </row>
    <row r="27" spans="2:13" x14ac:dyDescent="0.25">
      <c r="D27" s="3" t="s">
        <v>1</v>
      </c>
    </row>
    <row r="29" spans="2:13" x14ac:dyDescent="0.25">
      <c r="D29" s="3"/>
    </row>
  </sheetData>
  <hyperlinks>
    <hyperlink ref="D27" r:id="rId1" display="https://www.youtube.com/watch?v=lob94xNqq0w" xr:uid="{E69D6382-2DE1-4E17-BB30-20290490FF11}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Wendy Bárcenas</cp:lastModifiedBy>
  <dcterms:created xsi:type="dcterms:W3CDTF">2020-05-16T23:21:23Z</dcterms:created>
  <dcterms:modified xsi:type="dcterms:W3CDTF">2020-12-07T05:19:28Z</dcterms:modified>
</cp:coreProperties>
</file>