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endy Bárcenas\Documents\TECNOLOGICO DE MONTERREY\INGENIERIA EN BIOTECNOLOGIA\QUINTO SEMESTRE\METODOS NUMERICOS\PROYECTO FINAL\"/>
    </mc:Choice>
  </mc:AlternateContent>
  <xr:revisionPtr revIDLastSave="0" documentId="8_{5857B5AA-C77A-4DED-967E-E848EF855199}" xr6:coauthVersionLast="45" xr6:coauthVersionMax="45" xr10:uidLastSave="{00000000-0000-0000-0000-000000000000}"/>
  <bookViews>
    <workbookView xWindow="-120" yWindow="-120" windowWidth="20730" windowHeight="11160" xr2:uid="{CBB84EA5-C76A-4287-A873-105A1D53AEE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1" l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10" i="1"/>
  <c r="E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0" i="1"/>
  <c r="K11" i="1" l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J6" i="1" l="1"/>
  <c r="B11" i="1" l="1"/>
  <c r="H10" i="1"/>
  <c r="F10" i="1"/>
  <c r="K10" i="1"/>
  <c r="I10" i="1" l="1"/>
  <c r="B12" i="1"/>
  <c r="B13" i="1" l="1"/>
  <c r="L10" i="1"/>
  <c r="C11" i="1" l="1"/>
  <c r="B14" i="1"/>
  <c r="F11" i="1" l="1"/>
  <c r="I11" i="1" s="1"/>
  <c r="L11" i="1" s="1"/>
  <c r="B15" i="1"/>
  <c r="C12" i="1" l="1"/>
  <c r="F12" i="1" s="1"/>
  <c r="B16" i="1"/>
  <c r="B17" i="1" l="1"/>
  <c r="I12" i="1" l="1"/>
  <c r="L12" i="1" s="1"/>
  <c r="B18" i="1"/>
  <c r="C13" i="1" l="1"/>
  <c r="B19" i="1"/>
  <c r="F13" i="1" l="1"/>
  <c r="I13" i="1" s="1"/>
  <c r="L13" i="1" s="1"/>
  <c r="B20" i="1"/>
  <c r="C14" i="1" l="1"/>
  <c r="F14" i="1" s="1"/>
  <c r="B21" i="1"/>
  <c r="B22" i="1" l="1"/>
  <c r="I14" i="1" l="1"/>
  <c r="L14" i="1" s="1"/>
  <c r="B23" i="1"/>
  <c r="C15" i="1" l="1"/>
  <c r="B24" i="1"/>
  <c r="F15" i="1" l="1"/>
  <c r="I15" i="1" s="1"/>
  <c r="B25" i="1"/>
  <c r="B26" i="1" l="1"/>
  <c r="L15" i="1" l="1"/>
  <c r="C16" i="1"/>
  <c r="B27" i="1"/>
  <c r="F16" i="1" l="1"/>
  <c r="I16" i="1" s="1"/>
  <c r="B28" i="1"/>
  <c r="L16" i="1" l="1"/>
  <c r="B29" i="1"/>
  <c r="C17" i="1" l="1"/>
  <c r="B30" i="1"/>
  <c r="F17" i="1" l="1"/>
  <c r="I17" i="1" l="1"/>
  <c r="L17" i="1" s="1"/>
  <c r="C18" i="1" l="1"/>
  <c r="F18" i="1" l="1"/>
  <c r="I18" i="1" s="1"/>
  <c r="L18" i="1" s="1"/>
  <c r="C19" i="1" l="1"/>
  <c r="F19" i="1" l="1"/>
  <c r="I19" i="1" s="1"/>
  <c r="L19" i="1" l="1"/>
  <c r="C20" i="1" l="1"/>
  <c r="F20" i="1" l="1"/>
  <c r="I20" i="1" s="1"/>
  <c r="L20" i="1" s="1"/>
  <c r="C21" i="1" l="1"/>
  <c r="F21" i="1" s="1"/>
  <c r="I21" i="1" l="1"/>
  <c r="L21" i="1" l="1"/>
  <c r="C22" i="1" l="1"/>
  <c r="F22" i="1" l="1"/>
  <c r="I22" i="1" s="1"/>
  <c r="L22" i="1" s="1"/>
  <c r="C23" i="1" l="1"/>
  <c r="F23" i="1" s="1"/>
  <c r="I23" i="1" s="1"/>
  <c r="L23" i="1" s="1"/>
  <c r="C24" i="1" l="1"/>
  <c r="F24" i="1" l="1"/>
  <c r="I24" i="1" s="1"/>
  <c r="L24" i="1" s="1"/>
  <c r="C25" i="1" l="1"/>
  <c r="F25" i="1"/>
  <c r="I25" i="1" s="1"/>
  <c r="L25" i="1" s="1"/>
  <c r="C26" i="1" l="1"/>
  <c r="F26" i="1" s="1"/>
  <c r="I26" i="1" l="1"/>
  <c r="L26" i="1" l="1"/>
  <c r="C27" i="1" s="1"/>
  <c r="F27" i="1" s="1"/>
  <c r="I27" i="1" l="1"/>
  <c r="L27" i="1" l="1"/>
  <c r="C28" i="1" l="1"/>
  <c r="F28" i="1" l="1"/>
  <c r="I28" i="1" s="1"/>
  <c r="L28" i="1" s="1"/>
  <c r="C29" i="1" l="1"/>
  <c r="F29" i="1" l="1"/>
  <c r="I29" i="1" s="1"/>
  <c r="L29" i="1" s="1"/>
  <c r="C30" i="1" l="1"/>
  <c r="F30" i="1" l="1"/>
  <c r="I30" i="1" s="1"/>
  <c r="L30" i="1" s="1"/>
</calcChain>
</file>

<file path=xl/sharedStrings.xml><?xml version="1.0" encoding="utf-8"?>
<sst xmlns="http://schemas.openxmlformats.org/spreadsheetml/2006/main" count="21" uniqueCount="20">
  <si>
    <t>x0</t>
  </si>
  <si>
    <t>y0</t>
  </si>
  <si>
    <t>x1</t>
  </si>
  <si>
    <t>num_seg</t>
  </si>
  <si>
    <t>h</t>
  </si>
  <si>
    <t>x</t>
  </si>
  <si>
    <t>y</t>
  </si>
  <si>
    <t>k1</t>
  </si>
  <si>
    <t>xi + h/2</t>
  </si>
  <si>
    <t>yi + 0.75*k1*h</t>
  </si>
  <si>
    <t>k2</t>
  </si>
  <si>
    <t>y + (k2*h)</t>
  </si>
  <si>
    <t>k3</t>
  </si>
  <si>
    <t>x + h</t>
  </si>
  <si>
    <t>y+k3*h</t>
  </si>
  <si>
    <t>k4</t>
  </si>
  <si>
    <t>Comprobación Matlab</t>
  </si>
  <si>
    <t>SOLUCION</t>
  </si>
  <si>
    <t>y'= x(1-x)</t>
  </si>
  <si>
    <t>y=x^2/2 - x^3/3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</si>
</sst>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Hoja1!$B$10:$B$30</c:f>
              <c:numCache>
                <c:formatCode>General</c:formatCode>
                <c:ptCount val="21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1.4999999999999998</c:v>
                </c:pt>
                <c:pt idx="11">
                  <c:v>1.6499999999999997</c:v>
                </c:pt>
                <c:pt idx="12">
                  <c:v>1.7999999999999996</c:v>
                </c:pt>
                <c:pt idx="13">
                  <c:v>1.9499999999999995</c:v>
                </c:pt>
                <c:pt idx="14">
                  <c:v>2.0999999999999996</c:v>
                </c:pt>
                <c:pt idx="15">
                  <c:v>2.2499999999999996</c:v>
                </c:pt>
                <c:pt idx="16">
                  <c:v>2.3999999999999995</c:v>
                </c:pt>
                <c:pt idx="17">
                  <c:v>2.5499999999999994</c:v>
                </c:pt>
                <c:pt idx="18">
                  <c:v>2.6999999999999993</c:v>
                </c:pt>
                <c:pt idx="19">
                  <c:v>2.8499999999999992</c:v>
                </c:pt>
                <c:pt idx="20">
                  <c:v>2.9999999999999991</c:v>
                </c:pt>
              </c:numCache>
            </c:numRef>
          </c:xVal>
          <c:yVal>
            <c:numRef>
              <c:f>Hoja1!$C$10:$C$30</c:f>
              <c:numCache>
                <c:formatCode>General</c:formatCode>
                <c:ptCount val="21"/>
                <c:pt idx="0">
                  <c:v>0</c:v>
                </c:pt>
                <c:pt idx="1">
                  <c:v>1.0124999999999999E-2</c:v>
                </c:pt>
                <c:pt idx="2">
                  <c:v>3.599999999999999E-2</c:v>
                </c:pt>
                <c:pt idx="3">
                  <c:v>7.0874999999999994E-2</c:v>
                </c:pt>
                <c:pt idx="4">
                  <c:v>0.10799999999999998</c:v>
                </c:pt>
                <c:pt idx="5">
                  <c:v>0.140625</c:v>
                </c:pt>
                <c:pt idx="6">
                  <c:v>0.16200000000000001</c:v>
                </c:pt>
                <c:pt idx="7">
                  <c:v>0.16537499999999999</c:v>
                </c:pt>
                <c:pt idx="8">
                  <c:v>0.14399999999999999</c:v>
                </c:pt>
                <c:pt idx="9">
                  <c:v>9.1125000000000012E-2</c:v>
                </c:pt>
                <c:pt idx="10">
                  <c:v>0</c:v>
                </c:pt>
                <c:pt idx="11">
                  <c:v>-0.13612499999999986</c:v>
                </c:pt>
                <c:pt idx="12">
                  <c:v>-0.32399999999999968</c:v>
                </c:pt>
                <c:pt idx="13">
                  <c:v>-0.57037499999999952</c:v>
                </c:pt>
                <c:pt idx="14">
                  <c:v>-0.88199999999999934</c:v>
                </c:pt>
                <c:pt idx="15">
                  <c:v>-1.2656249999999991</c:v>
                </c:pt>
                <c:pt idx="16">
                  <c:v>-1.7279999999999989</c:v>
                </c:pt>
                <c:pt idx="17">
                  <c:v>-2.2758749999999983</c:v>
                </c:pt>
                <c:pt idx="18">
                  <c:v>-2.9159999999999977</c:v>
                </c:pt>
                <c:pt idx="19">
                  <c:v>-3.6551249999999973</c:v>
                </c:pt>
                <c:pt idx="20">
                  <c:v>-4.4999999999999964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93-4F67-A870-4329F2AA3D2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Hoja1!$B$10:$B$30</c:f>
              <c:numCache>
                <c:formatCode>General</c:formatCode>
                <c:ptCount val="21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1.4999999999999998</c:v>
                </c:pt>
                <c:pt idx="11">
                  <c:v>1.6499999999999997</c:v>
                </c:pt>
                <c:pt idx="12">
                  <c:v>1.7999999999999996</c:v>
                </c:pt>
                <c:pt idx="13">
                  <c:v>1.9499999999999995</c:v>
                </c:pt>
                <c:pt idx="14">
                  <c:v>2.0999999999999996</c:v>
                </c:pt>
                <c:pt idx="15">
                  <c:v>2.2499999999999996</c:v>
                </c:pt>
                <c:pt idx="16">
                  <c:v>2.3999999999999995</c:v>
                </c:pt>
                <c:pt idx="17">
                  <c:v>2.5499999999999994</c:v>
                </c:pt>
                <c:pt idx="18">
                  <c:v>2.6999999999999993</c:v>
                </c:pt>
                <c:pt idx="19">
                  <c:v>2.8499999999999992</c:v>
                </c:pt>
                <c:pt idx="20">
                  <c:v>2.9999999999999991</c:v>
                </c:pt>
              </c:numCache>
            </c:numRef>
          </c:xVal>
          <c:yVal>
            <c:numRef>
              <c:f>Hoja1!$N$10:$N$30</c:f>
              <c:numCache>
                <c:formatCode>General</c:formatCode>
                <c:ptCount val="21"/>
                <c:pt idx="0">
                  <c:v>0</c:v>
                </c:pt>
                <c:pt idx="1">
                  <c:v>1.0125E-2</c:v>
                </c:pt>
                <c:pt idx="2">
                  <c:v>3.5999999999999997E-2</c:v>
                </c:pt>
                <c:pt idx="3">
                  <c:v>7.0874999999999994E-2</c:v>
                </c:pt>
                <c:pt idx="4">
                  <c:v>0.108</c:v>
                </c:pt>
                <c:pt idx="5">
                  <c:v>0.140625</c:v>
                </c:pt>
                <c:pt idx="6">
                  <c:v>0.16200000000000001</c:v>
                </c:pt>
                <c:pt idx="7">
                  <c:v>0.16537499999999999</c:v>
                </c:pt>
                <c:pt idx="8">
                  <c:v>0.14400000000000002</c:v>
                </c:pt>
                <c:pt idx="9">
                  <c:v>9.1125000000000123E-2</c:v>
                </c:pt>
                <c:pt idx="10">
                  <c:v>0</c:v>
                </c:pt>
                <c:pt idx="11">
                  <c:v>-0.13612499999999961</c:v>
                </c:pt>
                <c:pt idx="12">
                  <c:v>-0.32399999999999962</c:v>
                </c:pt>
                <c:pt idx="13">
                  <c:v>-0.57037499999999919</c:v>
                </c:pt>
                <c:pt idx="14">
                  <c:v>-0.88199999999999923</c:v>
                </c:pt>
                <c:pt idx="15">
                  <c:v>-1.2656249999999987</c:v>
                </c:pt>
                <c:pt idx="16">
                  <c:v>-1.7279999999999975</c:v>
                </c:pt>
                <c:pt idx="17">
                  <c:v>-2.275874999999997</c:v>
                </c:pt>
                <c:pt idx="18">
                  <c:v>-2.9159999999999973</c:v>
                </c:pt>
                <c:pt idx="19">
                  <c:v>-3.6551249999999955</c:v>
                </c:pt>
                <c:pt idx="20">
                  <c:v>-4.4999999999999938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93-4F67-A870-4329F2AA3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795023"/>
        <c:axId val="579276879"/>
      </c:scatterChart>
      <c:valAx>
        <c:axId val="59279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9276879"/>
        <c:crosses val="autoZero"/>
        <c:crossBetween val="midCat"/>
      </c:valAx>
      <c:valAx>
        <c:axId val="57927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279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29688</xdr:colOff>
      <xdr:row>6</xdr:row>
      <xdr:rowOff>48847</xdr:rowOff>
    </xdr:from>
    <xdr:to>
      <xdr:col>21</xdr:col>
      <xdr:colOff>566616</xdr:colOff>
      <xdr:row>24</xdr:row>
      <xdr:rowOff>75212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B6E889-3B5D-4D50-B0BF-D75009613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47037</xdr:colOff>
      <xdr:row>31</xdr:row>
      <xdr:rowOff>165694</xdr:rowOff>
    </xdr:from>
    <xdr:to>
      <xdr:col>8</xdr:col>
      <xdr:colOff>9407</xdr:colOff>
      <xdr:row>46</xdr:row>
      <xdr:rowOff>172750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9D3167F-9689-47CE-A6B1-F81DA7A7C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27481" y="5706657"/>
          <a:ext cx="4778963" cy="26881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FAE99-08E7-4ACD-9A5E-FEE83AF3316D}">
  <sheetPr codeName="Hoja1"/>
  <dimension ref="B1:N48"/>
  <sheetViews>
    <sheetView tabSelected="1" zoomScale="81" workbookViewId="0">
      <selection activeCell="R30" sqref="R30"/>
    </sheetView>
  </sheetViews>
  <sheetFormatPr baseColWidth="10" defaultRowHeight="15" x14ac:dyDescent="0.25"/>
  <cols>
    <col min="6" max="6" width="12.7109375" bestFit="1" customWidth="1"/>
  </cols>
  <sheetData>
    <row r="1" spans="2:14" x14ac:dyDescent="0.25">
      <c r="B1" s="1" t="s">
        <v>0</v>
      </c>
      <c r="C1" s="1"/>
      <c r="D1" s="1"/>
      <c r="E1" s="1"/>
      <c r="F1" s="1"/>
      <c r="G1" s="1"/>
      <c r="H1" s="1"/>
      <c r="I1" s="1"/>
      <c r="J1" s="1">
        <v>0</v>
      </c>
    </row>
    <row r="2" spans="2:14" x14ac:dyDescent="0.25">
      <c r="B2" s="1" t="s">
        <v>1</v>
      </c>
      <c r="C2" s="1"/>
      <c r="D2" s="1"/>
      <c r="E2" s="1"/>
      <c r="F2" s="1"/>
      <c r="G2" s="1"/>
      <c r="H2" s="1"/>
      <c r="I2" s="1"/>
      <c r="J2" s="1">
        <v>0</v>
      </c>
      <c r="L2" t="s">
        <v>18</v>
      </c>
    </row>
    <row r="3" spans="2:14" x14ac:dyDescent="0.25">
      <c r="B3" s="1" t="s">
        <v>2</v>
      </c>
      <c r="C3" s="1"/>
      <c r="D3" s="1"/>
      <c r="E3" s="1"/>
      <c r="F3" s="1"/>
      <c r="G3" s="1"/>
      <c r="H3" s="1"/>
      <c r="I3" s="1"/>
      <c r="J3" s="1">
        <v>3</v>
      </c>
    </row>
    <row r="4" spans="2:14" x14ac:dyDescent="0.25">
      <c r="B4" s="1" t="s">
        <v>3</v>
      </c>
      <c r="C4" s="1"/>
      <c r="D4" s="1"/>
      <c r="E4" s="1"/>
      <c r="F4" s="1"/>
      <c r="G4" s="1"/>
      <c r="H4" s="1"/>
      <c r="I4" s="1"/>
      <c r="J4" s="1">
        <v>20</v>
      </c>
    </row>
    <row r="6" spans="2:14" x14ac:dyDescent="0.25">
      <c r="B6" t="s">
        <v>4</v>
      </c>
      <c r="J6">
        <f>(J1+J3)/J4</f>
        <v>0.15</v>
      </c>
    </row>
    <row r="8" spans="2:14" x14ac:dyDescent="0.25">
      <c r="B8" t="s">
        <v>5</v>
      </c>
      <c r="C8" t="s">
        <v>6</v>
      </c>
      <c r="D8" t="s">
        <v>7</v>
      </c>
      <c r="E8" t="s">
        <v>8</v>
      </c>
      <c r="F8" t="s">
        <v>9</v>
      </c>
      <c r="G8" t="s">
        <v>10</v>
      </c>
      <c r="H8" t="s">
        <v>8</v>
      </c>
      <c r="I8" t="s">
        <v>11</v>
      </c>
      <c r="J8" t="s">
        <v>12</v>
      </c>
      <c r="K8" t="s">
        <v>13</v>
      </c>
      <c r="L8" t="s">
        <v>14</v>
      </c>
      <c r="M8" t="s">
        <v>15</v>
      </c>
      <c r="N8" s="2" t="s">
        <v>17</v>
      </c>
    </row>
    <row r="9" spans="2:14" x14ac:dyDescent="0.25">
      <c r="N9" s="2" t="s">
        <v>19</v>
      </c>
    </row>
    <row r="10" spans="2:14" x14ac:dyDescent="0.25">
      <c r="B10" s="1">
        <v>0</v>
      </c>
      <c r="C10" s="1">
        <v>0</v>
      </c>
      <c r="D10">
        <f>B10-B10^2</f>
        <v>0</v>
      </c>
      <c r="E10">
        <f>B10+$J$6/2</f>
        <v>7.4999999999999997E-2</v>
      </c>
      <c r="F10">
        <f>C10+(0.75*D10*$J$6)</f>
        <v>0</v>
      </c>
      <c r="G10">
        <f>E10-E10^2</f>
        <v>6.9374999999999992E-2</v>
      </c>
      <c r="H10">
        <f>E10</f>
        <v>7.4999999999999997E-2</v>
      </c>
      <c r="I10">
        <f>C10+(G10*$J$6)/2</f>
        <v>5.2031249999999994E-3</v>
      </c>
      <c r="J10">
        <f>H10-H10^2</f>
        <v>6.9374999999999992E-2</v>
      </c>
      <c r="K10">
        <f>B10+$J$6</f>
        <v>0.15</v>
      </c>
      <c r="L10">
        <f>C10+J10*$J$6</f>
        <v>1.0406249999999999E-2</v>
      </c>
      <c r="M10">
        <f>K10-K10^2</f>
        <v>0.1275</v>
      </c>
      <c r="N10" s="2">
        <f>B10^2/2 - B10^3/3</f>
        <v>0</v>
      </c>
    </row>
    <row r="11" spans="2:14" x14ac:dyDescent="0.25">
      <c r="B11">
        <f>B10+$J$6</f>
        <v>0.15</v>
      </c>
      <c r="C11">
        <f>C10+($J$6/6*(D10+2*G10+2*J10+M10))</f>
        <v>1.0124999999999999E-2</v>
      </c>
      <c r="D11">
        <f t="shared" ref="D11:D30" si="0">B11-B11^2</f>
        <v>0.1275</v>
      </c>
      <c r="E11">
        <f t="shared" ref="E11:E30" si="1">B11+$J$6/2</f>
        <v>0.22499999999999998</v>
      </c>
      <c r="F11">
        <f t="shared" ref="F11:F30" si="2">C11+(0.75*D11*$J$6)</f>
        <v>2.4468749999999997E-2</v>
      </c>
      <c r="G11">
        <f t="shared" ref="G11:G30" si="3">E11-E11^2</f>
        <v>0.174375</v>
      </c>
      <c r="H11">
        <f t="shared" ref="H11:H30" si="4">E11</f>
        <v>0.22499999999999998</v>
      </c>
      <c r="I11">
        <f t="shared" ref="I11:I30" si="5">C11+(G11*$J$6)/2</f>
        <v>2.3203124999999998E-2</v>
      </c>
      <c r="J11">
        <f t="shared" ref="J11:J30" si="6">H11-H11^2</f>
        <v>0.174375</v>
      </c>
      <c r="K11">
        <f t="shared" ref="K11:K30" si="7">B11+$J$6</f>
        <v>0.3</v>
      </c>
      <c r="L11">
        <f t="shared" ref="L11:L30" si="8">C11+J11*$J$6</f>
        <v>3.6281250000000001E-2</v>
      </c>
      <c r="M11">
        <f t="shared" ref="M11:M30" si="9">K11-K11^2</f>
        <v>0.21</v>
      </c>
      <c r="N11" s="2">
        <f t="shared" ref="N11:N30" si="10">B11^2/2 - B11^3/3</f>
        <v>1.0125E-2</v>
      </c>
    </row>
    <row r="12" spans="2:14" x14ac:dyDescent="0.25">
      <c r="B12">
        <f t="shared" ref="B12:B30" si="11">B11+$J$6</f>
        <v>0.3</v>
      </c>
      <c r="C12">
        <f t="shared" ref="C12:C30" si="12">C11+($J$6/6*(D11+2*G11+2*J11+M11))</f>
        <v>3.599999999999999E-2</v>
      </c>
      <c r="D12">
        <f t="shared" si="0"/>
        <v>0.21</v>
      </c>
      <c r="E12">
        <f t="shared" si="1"/>
        <v>0.375</v>
      </c>
      <c r="F12">
        <f t="shared" si="2"/>
        <v>5.9624999999999991E-2</v>
      </c>
      <c r="G12">
        <f t="shared" si="3"/>
        <v>0.234375</v>
      </c>
      <c r="H12">
        <f t="shared" si="4"/>
        <v>0.375</v>
      </c>
      <c r="I12">
        <f t="shared" si="5"/>
        <v>5.357812499999999E-2</v>
      </c>
      <c r="J12">
        <f t="shared" si="6"/>
        <v>0.234375</v>
      </c>
      <c r="K12">
        <f t="shared" si="7"/>
        <v>0.44999999999999996</v>
      </c>
      <c r="L12">
        <f t="shared" si="8"/>
        <v>7.115624999999999E-2</v>
      </c>
      <c r="M12">
        <f t="shared" si="9"/>
        <v>0.2475</v>
      </c>
      <c r="N12" s="2">
        <f t="shared" si="10"/>
        <v>3.5999999999999997E-2</v>
      </c>
    </row>
    <row r="13" spans="2:14" x14ac:dyDescent="0.25">
      <c r="B13">
        <f t="shared" si="11"/>
        <v>0.44999999999999996</v>
      </c>
      <c r="C13">
        <f t="shared" si="12"/>
        <v>7.0874999999999994E-2</v>
      </c>
      <c r="D13">
        <f t="shared" si="0"/>
        <v>0.2475</v>
      </c>
      <c r="E13">
        <f t="shared" si="1"/>
        <v>0.52499999999999991</v>
      </c>
      <c r="F13">
        <f t="shared" si="2"/>
        <v>9.8718749999999994E-2</v>
      </c>
      <c r="G13">
        <f t="shared" si="3"/>
        <v>0.24937500000000001</v>
      </c>
      <c r="H13">
        <f t="shared" si="4"/>
        <v>0.52499999999999991</v>
      </c>
      <c r="I13">
        <f t="shared" si="5"/>
        <v>8.9578124999999995E-2</v>
      </c>
      <c r="J13">
        <f t="shared" si="6"/>
        <v>0.24937500000000001</v>
      </c>
      <c r="K13">
        <f t="shared" si="7"/>
        <v>0.6</v>
      </c>
      <c r="L13">
        <f t="shared" si="8"/>
        <v>0.10828125</v>
      </c>
      <c r="M13">
        <f t="shared" si="9"/>
        <v>0.24</v>
      </c>
      <c r="N13" s="2">
        <f t="shared" si="10"/>
        <v>7.0874999999999994E-2</v>
      </c>
    </row>
    <row r="14" spans="2:14" x14ac:dyDescent="0.25">
      <c r="B14">
        <f t="shared" si="11"/>
        <v>0.6</v>
      </c>
      <c r="C14">
        <f t="shared" si="12"/>
        <v>0.10799999999999998</v>
      </c>
      <c r="D14">
        <f t="shared" si="0"/>
        <v>0.24</v>
      </c>
      <c r="E14">
        <f t="shared" si="1"/>
        <v>0.67499999999999993</v>
      </c>
      <c r="F14">
        <f t="shared" si="2"/>
        <v>0.13499999999999998</v>
      </c>
      <c r="G14">
        <f t="shared" si="3"/>
        <v>0.21937500000000004</v>
      </c>
      <c r="H14">
        <f t="shared" si="4"/>
        <v>0.67499999999999993</v>
      </c>
      <c r="I14">
        <f t="shared" si="5"/>
        <v>0.12445312499999998</v>
      </c>
      <c r="J14">
        <f t="shared" si="6"/>
        <v>0.21937500000000004</v>
      </c>
      <c r="K14">
        <f t="shared" si="7"/>
        <v>0.75</v>
      </c>
      <c r="L14">
        <f t="shared" si="8"/>
        <v>0.14090624999999998</v>
      </c>
      <c r="M14">
        <f t="shared" si="9"/>
        <v>0.1875</v>
      </c>
      <c r="N14" s="2">
        <f t="shared" si="10"/>
        <v>0.108</v>
      </c>
    </row>
    <row r="15" spans="2:14" x14ac:dyDescent="0.25">
      <c r="B15">
        <f t="shared" si="11"/>
        <v>0.75</v>
      </c>
      <c r="C15">
        <f t="shared" si="12"/>
        <v>0.140625</v>
      </c>
      <c r="D15">
        <f t="shared" si="0"/>
        <v>0.1875</v>
      </c>
      <c r="E15">
        <f t="shared" si="1"/>
        <v>0.82499999999999996</v>
      </c>
      <c r="F15">
        <f t="shared" si="2"/>
        <v>0.16171874999999999</v>
      </c>
      <c r="G15">
        <f t="shared" si="3"/>
        <v>0.14437500000000003</v>
      </c>
      <c r="H15">
        <f t="shared" si="4"/>
        <v>0.82499999999999996</v>
      </c>
      <c r="I15">
        <f t="shared" si="5"/>
        <v>0.15145312499999999</v>
      </c>
      <c r="J15">
        <f t="shared" si="6"/>
        <v>0.14437500000000003</v>
      </c>
      <c r="K15">
        <f t="shared" si="7"/>
        <v>0.9</v>
      </c>
      <c r="L15">
        <f t="shared" si="8"/>
        <v>0.16228125000000002</v>
      </c>
      <c r="M15">
        <f t="shared" si="9"/>
        <v>8.9999999999999969E-2</v>
      </c>
      <c r="N15" s="2">
        <f t="shared" si="10"/>
        <v>0.140625</v>
      </c>
    </row>
    <row r="16" spans="2:14" x14ac:dyDescent="0.25">
      <c r="B16">
        <f t="shared" si="11"/>
        <v>0.9</v>
      </c>
      <c r="C16">
        <f t="shared" si="12"/>
        <v>0.16200000000000001</v>
      </c>
      <c r="D16">
        <f t="shared" si="0"/>
        <v>8.9999999999999969E-2</v>
      </c>
      <c r="E16">
        <f t="shared" si="1"/>
        <v>0.97499999999999998</v>
      </c>
      <c r="F16">
        <f t="shared" si="2"/>
        <v>0.172125</v>
      </c>
      <c r="G16">
        <f t="shared" si="3"/>
        <v>2.4375000000000036E-2</v>
      </c>
      <c r="H16">
        <f t="shared" si="4"/>
        <v>0.97499999999999998</v>
      </c>
      <c r="I16">
        <f t="shared" si="5"/>
        <v>0.16382812500000002</v>
      </c>
      <c r="J16">
        <f t="shared" si="6"/>
        <v>2.4375000000000036E-2</v>
      </c>
      <c r="K16">
        <f t="shared" si="7"/>
        <v>1.05</v>
      </c>
      <c r="L16">
        <f t="shared" si="8"/>
        <v>0.16565625</v>
      </c>
      <c r="M16">
        <f t="shared" si="9"/>
        <v>-5.2499999999999991E-2</v>
      </c>
      <c r="N16" s="2">
        <f t="shared" si="10"/>
        <v>0.16200000000000001</v>
      </c>
    </row>
    <row r="17" spans="2:14" x14ac:dyDescent="0.25">
      <c r="B17">
        <f t="shared" si="11"/>
        <v>1.05</v>
      </c>
      <c r="C17">
        <f t="shared" si="12"/>
        <v>0.16537499999999999</v>
      </c>
      <c r="D17">
        <f t="shared" si="0"/>
        <v>-5.2499999999999991E-2</v>
      </c>
      <c r="E17">
        <f t="shared" si="1"/>
        <v>1.125</v>
      </c>
      <c r="F17">
        <f t="shared" si="2"/>
        <v>0.15946874999999999</v>
      </c>
      <c r="G17">
        <f t="shared" si="3"/>
        <v>-0.140625</v>
      </c>
      <c r="H17">
        <f t="shared" si="4"/>
        <v>1.125</v>
      </c>
      <c r="I17">
        <f t="shared" si="5"/>
        <v>0.15482812499999998</v>
      </c>
      <c r="J17">
        <f t="shared" si="6"/>
        <v>-0.140625</v>
      </c>
      <c r="K17">
        <f t="shared" si="7"/>
        <v>1.2</v>
      </c>
      <c r="L17">
        <f t="shared" si="8"/>
        <v>0.14428125</v>
      </c>
      <c r="M17">
        <f t="shared" si="9"/>
        <v>-0.24</v>
      </c>
      <c r="N17" s="2">
        <f t="shared" si="10"/>
        <v>0.16537499999999999</v>
      </c>
    </row>
    <row r="18" spans="2:14" x14ac:dyDescent="0.25">
      <c r="B18">
        <f t="shared" si="11"/>
        <v>1.2</v>
      </c>
      <c r="C18">
        <f t="shared" si="12"/>
        <v>0.14399999999999999</v>
      </c>
      <c r="D18">
        <f t="shared" si="0"/>
        <v>-0.24</v>
      </c>
      <c r="E18">
        <f t="shared" si="1"/>
        <v>1.2749999999999999</v>
      </c>
      <c r="F18">
        <f t="shared" si="2"/>
        <v>0.11699999999999999</v>
      </c>
      <c r="G18">
        <f t="shared" si="3"/>
        <v>-0.35062499999999996</v>
      </c>
      <c r="H18">
        <f t="shared" si="4"/>
        <v>1.2749999999999999</v>
      </c>
      <c r="I18">
        <f t="shared" si="5"/>
        <v>0.11770312499999999</v>
      </c>
      <c r="J18">
        <f t="shared" si="6"/>
        <v>-0.35062499999999996</v>
      </c>
      <c r="K18">
        <f t="shared" si="7"/>
        <v>1.3499999999999999</v>
      </c>
      <c r="L18">
        <f t="shared" si="8"/>
        <v>9.1406249999999994E-2</v>
      </c>
      <c r="M18">
        <f t="shared" si="9"/>
        <v>-0.4724999999999997</v>
      </c>
      <c r="N18" s="2">
        <f t="shared" si="10"/>
        <v>0.14400000000000002</v>
      </c>
    </row>
    <row r="19" spans="2:14" x14ac:dyDescent="0.25">
      <c r="B19">
        <f t="shared" si="11"/>
        <v>1.3499999999999999</v>
      </c>
      <c r="C19">
        <f t="shared" si="12"/>
        <v>9.1125000000000012E-2</v>
      </c>
      <c r="D19">
        <f t="shared" si="0"/>
        <v>-0.4724999999999997</v>
      </c>
      <c r="E19">
        <f t="shared" si="1"/>
        <v>1.4249999999999998</v>
      </c>
      <c r="F19">
        <f t="shared" si="2"/>
        <v>3.7968750000000044E-2</v>
      </c>
      <c r="G19">
        <f t="shared" si="3"/>
        <v>-0.60562499999999986</v>
      </c>
      <c r="H19">
        <f t="shared" si="4"/>
        <v>1.4249999999999998</v>
      </c>
      <c r="I19">
        <f t="shared" si="5"/>
        <v>4.5703125000000025E-2</v>
      </c>
      <c r="J19">
        <f t="shared" si="6"/>
        <v>-0.60562499999999986</v>
      </c>
      <c r="K19">
        <f t="shared" si="7"/>
        <v>1.4999999999999998</v>
      </c>
      <c r="L19">
        <f t="shared" si="8"/>
        <v>2.8125000000003841E-4</v>
      </c>
      <c r="M19">
        <f t="shared" si="9"/>
        <v>-0.74999999999999933</v>
      </c>
      <c r="N19" s="2">
        <f t="shared" si="10"/>
        <v>9.1125000000000123E-2</v>
      </c>
    </row>
    <row r="20" spans="2:14" x14ac:dyDescent="0.25">
      <c r="B20">
        <f t="shared" si="11"/>
        <v>1.4999999999999998</v>
      </c>
      <c r="C20">
        <f t="shared" si="12"/>
        <v>0</v>
      </c>
      <c r="D20">
        <f t="shared" si="0"/>
        <v>-0.74999999999999933</v>
      </c>
      <c r="E20">
        <f t="shared" si="1"/>
        <v>1.5749999999999997</v>
      </c>
      <c r="F20">
        <f t="shared" si="2"/>
        <v>-8.4374999999999936E-2</v>
      </c>
      <c r="G20">
        <f t="shared" si="3"/>
        <v>-0.90562499999999924</v>
      </c>
      <c r="H20">
        <f t="shared" si="4"/>
        <v>1.5749999999999997</v>
      </c>
      <c r="I20">
        <f t="shared" si="5"/>
        <v>-6.7921874999999937E-2</v>
      </c>
      <c r="J20">
        <f t="shared" si="6"/>
        <v>-0.90562499999999924</v>
      </c>
      <c r="K20">
        <f t="shared" si="7"/>
        <v>1.6499999999999997</v>
      </c>
      <c r="L20">
        <f t="shared" si="8"/>
        <v>-0.13584374999999987</v>
      </c>
      <c r="M20">
        <f t="shared" si="9"/>
        <v>-1.0724999999999991</v>
      </c>
      <c r="N20" s="2">
        <f t="shared" si="10"/>
        <v>0</v>
      </c>
    </row>
    <row r="21" spans="2:14" x14ac:dyDescent="0.25">
      <c r="B21">
        <f t="shared" si="11"/>
        <v>1.6499999999999997</v>
      </c>
      <c r="C21">
        <f t="shared" si="12"/>
        <v>-0.13612499999999986</v>
      </c>
      <c r="D21">
        <f t="shared" si="0"/>
        <v>-1.0724999999999991</v>
      </c>
      <c r="E21">
        <f t="shared" si="1"/>
        <v>1.7249999999999996</v>
      </c>
      <c r="F21">
        <f t="shared" si="2"/>
        <v>-0.25678124999999974</v>
      </c>
      <c r="G21">
        <f t="shared" si="3"/>
        <v>-1.250624999999999</v>
      </c>
      <c r="H21">
        <f t="shared" si="4"/>
        <v>1.7249999999999996</v>
      </c>
      <c r="I21">
        <f t="shared" si="5"/>
        <v>-0.22992187499999978</v>
      </c>
      <c r="J21">
        <f t="shared" si="6"/>
        <v>-1.250624999999999</v>
      </c>
      <c r="K21">
        <f t="shared" si="7"/>
        <v>1.7999999999999996</v>
      </c>
      <c r="L21">
        <f t="shared" si="8"/>
        <v>-0.32371874999999972</v>
      </c>
      <c r="M21">
        <f t="shared" si="9"/>
        <v>-1.4399999999999988</v>
      </c>
      <c r="N21" s="2">
        <f t="shared" si="10"/>
        <v>-0.13612499999999961</v>
      </c>
    </row>
    <row r="22" spans="2:14" x14ac:dyDescent="0.25">
      <c r="B22">
        <f t="shared" si="11"/>
        <v>1.7999999999999996</v>
      </c>
      <c r="C22">
        <f t="shared" si="12"/>
        <v>-0.32399999999999968</v>
      </c>
      <c r="D22">
        <f t="shared" si="0"/>
        <v>-1.4399999999999988</v>
      </c>
      <c r="E22">
        <f t="shared" si="1"/>
        <v>1.8749999999999996</v>
      </c>
      <c r="F22">
        <f t="shared" si="2"/>
        <v>-0.48599999999999954</v>
      </c>
      <c r="G22">
        <f t="shared" si="3"/>
        <v>-1.6406249999999987</v>
      </c>
      <c r="H22">
        <f t="shared" si="4"/>
        <v>1.8749999999999996</v>
      </c>
      <c r="I22">
        <f t="shared" si="5"/>
        <v>-0.44704687499999957</v>
      </c>
      <c r="J22">
        <f t="shared" si="6"/>
        <v>-1.6406249999999987</v>
      </c>
      <c r="K22">
        <f t="shared" si="7"/>
        <v>1.9499999999999995</v>
      </c>
      <c r="L22">
        <f t="shared" si="8"/>
        <v>-0.5700937499999994</v>
      </c>
      <c r="M22">
        <f t="shared" si="9"/>
        <v>-1.8524999999999985</v>
      </c>
      <c r="N22" s="2">
        <f t="shared" si="10"/>
        <v>-0.32399999999999962</v>
      </c>
    </row>
    <row r="23" spans="2:14" x14ac:dyDescent="0.25">
      <c r="B23">
        <f t="shared" si="11"/>
        <v>1.9499999999999995</v>
      </c>
      <c r="C23">
        <f t="shared" si="12"/>
        <v>-0.57037499999999952</v>
      </c>
      <c r="D23">
        <f t="shared" si="0"/>
        <v>-1.8524999999999985</v>
      </c>
      <c r="E23">
        <f t="shared" si="1"/>
        <v>2.0249999999999995</v>
      </c>
      <c r="F23">
        <f t="shared" si="2"/>
        <v>-0.77878124999999931</v>
      </c>
      <c r="G23">
        <f t="shared" si="3"/>
        <v>-2.0756249999999987</v>
      </c>
      <c r="H23">
        <f t="shared" si="4"/>
        <v>2.0249999999999995</v>
      </c>
      <c r="I23">
        <f t="shared" si="5"/>
        <v>-0.72604687499999943</v>
      </c>
      <c r="J23">
        <f t="shared" si="6"/>
        <v>-2.0756249999999987</v>
      </c>
      <c r="K23">
        <f t="shared" si="7"/>
        <v>2.0999999999999996</v>
      </c>
      <c r="L23">
        <f t="shared" si="8"/>
        <v>-0.88171874999999933</v>
      </c>
      <c r="M23">
        <f t="shared" si="9"/>
        <v>-2.3099999999999987</v>
      </c>
      <c r="N23" s="2">
        <f t="shared" si="10"/>
        <v>-0.57037499999999919</v>
      </c>
    </row>
    <row r="24" spans="2:14" x14ac:dyDescent="0.25">
      <c r="B24">
        <f t="shared" si="11"/>
        <v>2.0999999999999996</v>
      </c>
      <c r="C24">
        <f t="shared" si="12"/>
        <v>-0.88199999999999934</v>
      </c>
      <c r="D24">
        <f t="shared" si="0"/>
        <v>-2.3099999999999987</v>
      </c>
      <c r="E24">
        <f t="shared" si="1"/>
        <v>2.1749999999999998</v>
      </c>
      <c r="F24">
        <f t="shared" si="2"/>
        <v>-1.1418749999999993</v>
      </c>
      <c r="G24">
        <f t="shared" si="3"/>
        <v>-2.5556249999999991</v>
      </c>
      <c r="H24">
        <f t="shared" si="4"/>
        <v>2.1749999999999998</v>
      </c>
      <c r="I24">
        <f t="shared" si="5"/>
        <v>-1.0736718749999992</v>
      </c>
      <c r="J24">
        <f t="shared" si="6"/>
        <v>-2.5556249999999991</v>
      </c>
      <c r="K24">
        <f t="shared" si="7"/>
        <v>2.2499999999999996</v>
      </c>
      <c r="L24">
        <f t="shared" si="8"/>
        <v>-1.2653437499999991</v>
      </c>
      <c r="M24">
        <f t="shared" si="9"/>
        <v>-2.8124999999999987</v>
      </c>
      <c r="N24" s="2">
        <f t="shared" si="10"/>
        <v>-0.88199999999999923</v>
      </c>
    </row>
    <row r="25" spans="2:14" x14ac:dyDescent="0.25">
      <c r="B25">
        <f t="shared" si="11"/>
        <v>2.2499999999999996</v>
      </c>
      <c r="C25">
        <f t="shared" si="12"/>
        <v>-1.2656249999999991</v>
      </c>
      <c r="D25">
        <f t="shared" si="0"/>
        <v>-2.8124999999999987</v>
      </c>
      <c r="E25">
        <f t="shared" si="1"/>
        <v>2.3249999999999997</v>
      </c>
      <c r="F25">
        <f t="shared" si="2"/>
        <v>-1.5820312499999989</v>
      </c>
      <c r="G25">
        <f t="shared" si="3"/>
        <v>-3.0806249999999991</v>
      </c>
      <c r="H25">
        <f t="shared" si="4"/>
        <v>2.3249999999999997</v>
      </c>
      <c r="I25">
        <f t="shared" si="5"/>
        <v>-1.496671874999999</v>
      </c>
      <c r="J25">
        <f t="shared" si="6"/>
        <v>-3.0806249999999991</v>
      </c>
      <c r="K25">
        <f t="shared" si="7"/>
        <v>2.3999999999999995</v>
      </c>
      <c r="L25">
        <f t="shared" si="8"/>
        <v>-1.7277187499999989</v>
      </c>
      <c r="M25">
        <f t="shared" si="9"/>
        <v>-3.3599999999999977</v>
      </c>
      <c r="N25" s="2">
        <f t="shared" si="10"/>
        <v>-1.2656249999999987</v>
      </c>
    </row>
    <row r="26" spans="2:14" x14ac:dyDescent="0.25">
      <c r="B26">
        <f t="shared" si="11"/>
        <v>2.3999999999999995</v>
      </c>
      <c r="C26">
        <f t="shared" si="12"/>
        <v>-1.7279999999999989</v>
      </c>
      <c r="D26">
        <f t="shared" si="0"/>
        <v>-3.3599999999999977</v>
      </c>
      <c r="E26">
        <f t="shared" si="1"/>
        <v>2.4749999999999996</v>
      </c>
      <c r="F26">
        <f t="shared" si="2"/>
        <v>-2.1059999999999985</v>
      </c>
      <c r="G26">
        <f t="shared" si="3"/>
        <v>-3.6506249999999989</v>
      </c>
      <c r="H26">
        <f t="shared" si="4"/>
        <v>2.4749999999999996</v>
      </c>
      <c r="I26">
        <f t="shared" si="5"/>
        <v>-2.0017968749999988</v>
      </c>
      <c r="J26">
        <f t="shared" si="6"/>
        <v>-3.6506249999999989</v>
      </c>
      <c r="K26">
        <f t="shared" si="7"/>
        <v>2.5499999999999994</v>
      </c>
      <c r="L26">
        <f t="shared" si="8"/>
        <v>-2.2755937499999987</v>
      </c>
      <c r="M26">
        <f t="shared" si="9"/>
        <v>-3.9524999999999975</v>
      </c>
      <c r="N26" s="2">
        <f t="shared" si="10"/>
        <v>-1.7279999999999975</v>
      </c>
    </row>
    <row r="27" spans="2:14" x14ac:dyDescent="0.25">
      <c r="B27">
        <f t="shared" si="11"/>
        <v>2.5499999999999994</v>
      </c>
      <c r="C27">
        <f t="shared" si="12"/>
        <v>-2.2758749999999983</v>
      </c>
      <c r="D27">
        <f t="shared" si="0"/>
        <v>-3.9524999999999975</v>
      </c>
      <c r="E27">
        <f t="shared" si="1"/>
        <v>2.6249999999999996</v>
      </c>
      <c r="F27">
        <f t="shared" si="2"/>
        <v>-2.7205312499999978</v>
      </c>
      <c r="G27">
        <f t="shared" si="3"/>
        <v>-4.2656249999999982</v>
      </c>
      <c r="H27">
        <f t="shared" si="4"/>
        <v>2.6249999999999996</v>
      </c>
      <c r="I27">
        <f t="shared" si="5"/>
        <v>-2.5957968749999982</v>
      </c>
      <c r="J27">
        <f t="shared" si="6"/>
        <v>-4.2656249999999982</v>
      </c>
      <c r="K27">
        <f t="shared" si="7"/>
        <v>2.6999999999999993</v>
      </c>
      <c r="L27">
        <f t="shared" si="8"/>
        <v>-2.9157187499999981</v>
      </c>
      <c r="M27">
        <f t="shared" si="9"/>
        <v>-4.5899999999999972</v>
      </c>
      <c r="N27" s="2">
        <f t="shared" si="10"/>
        <v>-2.275874999999997</v>
      </c>
    </row>
    <row r="28" spans="2:14" x14ac:dyDescent="0.25">
      <c r="B28">
        <f t="shared" si="11"/>
        <v>2.6999999999999993</v>
      </c>
      <c r="C28">
        <f t="shared" si="12"/>
        <v>-2.9159999999999977</v>
      </c>
      <c r="D28">
        <f t="shared" si="0"/>
        <v>-4.5899999999999972</v>
      </c>
      <c r="E28">
        <f t="shared" si="1"/>
        <v>2.7749999999999995</v>
      </c>
      <c r="F28">
        <f t="shared" si="2"/>
        <v>-3.4323749999999973</v>
      </c>
      <c r="G28">
        <f t="shared" si="3"/>
        <v>-4.9256249999999975</v>
      </c>
      <c r="H28">
        <f t="shared" si="4"/>
        <v>2.7749999999999995</v>
      </c>
      <c r="I28">
        <f t="shared" si="5"/>
        <v>-3.2854218749999973</v>
      </c>
      <c r="J28">
        <f t="shared" si="6"/>
        <v>-4.9256249999999975</v>
      </c>
      <c r="K28">
        <f t="shared" si="7"/>
        <v>2.8499999999999992</v>
      </c>
      <c r="L28">
        <f t="shared" si="8"/>
        <v>-3.6548437499999973</v>
      </c>
      <c r="M28">
        <f t="shared" si="9"/>
        <v>-5.2724999999999955</v>
      </c>
      <c r="N28" s="2">
        <f t="shared" si="10"/>
        <v>-2.9159999999999973</v>
      </c>
    </row>
    <row r="29" spans="2:14" x14ac:dyDescent="0.25">
      <c r="B29">
        <f t="shared" si="11"/>
        <v>2.8499999999999992</v>
      </c>
      <c r="C29">
        <f t="shared" si="12"/>
        <v>-3.6551249999999973</v>
      </c>
      <c r="D29">
        <f t="shared" si="0"/>
        <v>-5.2724999999999955</v>
      </c>
      <c r="E29">
        <f t="shared" si="1"/>
        <v>2.9249999999999994</v>
      </c>
      <c r="F29">
        <f t="shared" si="2"/>
        <v>-4.2482812499999971</v>
      </c>
      <c r="G29">
        <f t="shared" si="3"/>
        <v>-5.6306249999999967</v>
      </c>
      <c r="H29">
        <f t="shared" si="4"/>
        <v>2.9249999999999994</v>
      </c>
      <c r="I29">
        <f t="shared" si="5"/>
        <v>-4.0774218749999971</v>
      </c>
      <c r="J29">
        <f t="shared" si="6"/>
        <v>-5.6306249999999967</v>
      </c>
      <c r="K29">
        <f t="shared" si="7"/>
        <v>2.9999999999999991</v>
      </c>
      <c r="L29">
        <f t="shared" si="8"/>
        <v>-4.4997187499999969</v>
      </c>
      <c r="M29">
        <f t="shared" si="9"/>
        <v>-5.9999999999999956</v>
      </c>
      <c r="N29" s="2">
        <f t="shared" si="10"/>
        <v>-3.6551249999999955</v>
      </c>
    </row>
    <row r="30" spans="2:14" x14ac:dyDescent="0.25">
      <c r="B30">
        <f t="shared" si="11"/>
        <v>2.9999999999999991</v>
      </c>
      <c r="C30">
        <f t="shared" si="12"/>
        <v>-4.4999999999999964</v>
      </c>
      <c r="D30">
        <f t="shared" si="0"/>
        <v>-5.9999999999999956</v>
      </c>
      <c r="E30">
        <f t="shared" si="1"/>
        <v>3.0749999999999993</v>
      </c>
      <c r="F30">
        <f t="shared" si="2"/>
        <v>-5.1749999999999963</v>
      </c>
      <c r="G30">
        <f t="shared" si="3"/>
        <v>-6.3806249999999967</v>
      </c>
      <c r="H30">
        <f t="shared" si="4"/>
        <v>3.0749999999999993</v>
      </c>
      <c r="I30">
        <f t="shared" si="5"/>
        <v>-4.9785468749999957</v>
      </c>
      <c r="J30">
        <f t="shared" si="6"/>
        <v>-6.3806249999999967</v>
      </c>
      <c r="K30">
        <f t="shared" si="7"/>
        <v>3.149999999999999</v>
      </c>
      <c r="L30">
        <f t="shared" si="8"/>
        <v>-5.4570937499999959</v>
      </c>
      <c r="M30">
        <f t="shared" si="9"/>
        <v>-6.7724999999999955</v>
      </c>
      <c r="N30" s="2">
        <f t="shared" si="10"/>
        <v>-4.4999999999999938</v>
      </c>
    </row>
    <row r="48" spans="3:3" x14ac:dyDescent="0.25">
      <c r="C48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Estrella</dc:creator>
  <cp:lastModifiedBy>Wendy Bárcenas</cp:lastModifiedBy>
  <dcterms:created xsi:type="dcterms:W3CDTF">2020-11-20T21:12:55Z</dcterms:created>
  <dcterms:modified xsi:type="dcterms:W3CDTF">2020-12-07T05:20:41Z</dcterms:modified>
</cp:coreProperties>
</file>