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scuela\Documents\AGO-DIC 2020\Metodos numericos\"/>
    </mc:Choice>
  </mc:AlternateContent>
  <xr:revisionPtr revIDLastSave="0" documentId="8_{E335D3F8-0CB0-4DE3-A8C7-67A52B1B5690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H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F4" i="1"/>
  <c r="G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J5" i="1"/>
  <c r="J6" i="1"/>
  <c r="J7" i="1"/>
  <c r="J8" i="1"/>
  <c r="I9" i="1"/>
  <c r="J9" i="1"/>
  <c r="J4" i="1"/>
  <c r="K7" i="1"/>
  <c r="L7" i="1"/>
  <c r="M7" i="1"/>
  <c r="K8" i="1"/>
  <c r="L8" i="1"/>
  <c r="M8" i="1"/>
  <c r="K9" i="1"/>
  <c r="L9" i="1"/>
  <c r="M9" i="1"/>
  <c r="K5" i="1"/>
  <c r="L5" i="1"/>
  <c r="M5" i="1"/>
  <c r="K6" i="1"/>
  <c r="L6" i="1"/>
  <c r="M6" i="1"/>
  <c r="K4" i="1"/>
  <c r="M4" i="1"/>
  <c r="L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<sst xmlns="http://schemas.openxmlformats.org/spreadsheetml/2006/main" count="28" uniqueCount="19">
  <si>
    <t>Graficar</t>
  </si>
  <si>
    <t>x</t>
  </si>
  <si>
    <t>f(x)</t>
  </si>
  <si>
    <t>Metodo Newthon Raphson</t>
  </si>
  <si>
    <t>p_0</t>
  </si>
  <si>
    <t>n</t>
  </si>
  <si>
    <t>Pn-1</t>
  </si>
  <si>
    <t>f(Pn-1)</t>
  </si>
  <si>
    <t>f ' (Pn-1)</t>
  </si>
  <si>
    <t>Pn</t>
  </si>
  <si>
    <t>f(Pn)</t>
  </si>
  <si>
    <t>E</t>
  </si>
  <si>
    <t xml:space="preserve"> </t>
  </si>
  <si>
    <t>Validacion 1</t>
  </si>
  <si>
    <t>Validacion 2</t>
  </si>
  <si>
    <t>f(t)= -t^2 + 40*t + 500</t>
  </si>
  <si>
    <t>f ' (t) = -2t+ 40</t>
  </si>
  <si>
    <t>Función:</t>
  </si>
  <si>
    <t xml:space="preserve">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</si>
</sst>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2" fillId="0" borderId="0" xfId="0" applyNumberFormat="1" applyFont="1"/>
    <xf numFmtId="165" fontId="2" fillId="0" borderId="0" xfId="0" applyNumberFormat="1" applyFont="1"/>
    <xf numFmtId="2" fontId="2" fillId="6" borderId="0" xfId="0" applyNumberFormat="1" applyFont="1" applyFill="1"/>
    <xf numFmtId="2" fontId="3" fillId="5" borderId="1" xfId="0" applyNumberFormat="1" applyFont="1" applyFill="1" applyBorder="1"/>
    <xf numFmtId="2" fontId="4" fillId="0" borderId="2" xfId="0" applyNumberFormat="1" applyFont="1" applyBorder="1"/>
    <xf numFmtId="0" fontId="5" fillId="0" borderId="0" xfId="0" applyFont="1"/>
    <xf numFmtId="2" fontId="5" fillId="0" borderId="0" xfId="0" applyNumberFormat="1" applyFont="1"/>
    <xf numFmtId="2" fontId="5" fillId="6" borderId="0" xfId="0" applyNumberFormat="1" applyFont="1" applyFill="1"/>
    <xf numFmtId="2" fontId="5" fillId="7" borderId="0" xfId="0" applyNumberFormat="1" applyFont="1" applyFill="1"/>
    <xf numFmtId="0" fontId="6" fillId="3" borderId="0" xfId="0" applyFont="1" applyFill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27344778769124E-2"/>
          <c:y val="2.1704790102263515E-2"/>
          <c:w val="0.88904457283658145"/>
          <c:h val="0.9546354770691375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Hoja1!$B$7:$B$36</c:f>
              <c:numCache>
                <c:formatCode>0.00</c:formatCode>
                <c:ptCount val="30"/>
                <c:pt idx="0">
                  <c:v>-13</c:v>
                </c:pt>
                <c:pt idx="1">
                  <c:v>-11.5</c:v>
                </c:pt>
                <c:pt idx="2">
                  <c:v>-10</c:v>
                </c:pt>
                <c:pt idx="3">
                  <c:v>-8.5</c:v>
                </c:pt>
                <c:pt idx="4">
                  <c:v>-7</c:v>
                </c:pt>
                <c:pt idx="5">
                  <c:v>-5.5</c:v>
                </c:pt>
                <c:pt idx="6">
                  <c:v>-4</c:v>
                </c:pt>
                <c:pt idx="7">
                  <c:v>-2.5</c:v>
                </c:pt>
                <c:pt idx="8">
                  <c:v>-1</c:v>
                </c:pt>
                <c:pt idx="9">
                  <c:v>0.5</c:v>
                </c:pt>
                <c:pt idx="10">
                  <c:v>2</c:v>
                </c:pt>
                <c:pt idx="11">
                  <c:v>3.5</c:v>
                </c:pt>
                <c:pt idx="12">
                  <c:v>5</c:v>
                </c:pt>
                <c:pt idx="13">
                  <c:v>6.5</c:v>
                </c:pt>
                <c:pt idx="14">
                  <c:v>8</c:v>
                </c:pt>
                <c:pt idx="15">
                  <c:v>9.5</c:v>
                </c:pt>
                <c:pt idx="16">
                  <c:v>11</c:v>
                </c:pt>
                <c:pt idx="17">
                  <c:v>12.5</c:v>
                </c:pt>
                <c:pt idx="18">
                  <c:v>14</c:v>
                </c:pt>
                <c:pt idx="19">
                  <c:v>15.5</c:v>
                </c:pt>
                <c:pt idx="20">
                  <c:v>17</c:v>
                </c:pt>
                <c:pt idx="21">
                  <c:v>18.5</c:v>
                </c:pt>
                <c:pt idx="22">
                  <c:v>20</c:v>
                </c:pt>
                <c:pt idx="23">
                  <c:v>21.5</c:v>
                </c:pt>
                <c:pt idx="24">
                  <c:v>23</c:v>
                </c:pt>
                <c:pt idx="25">
                  <c:v>24.5</c:v>
                </c:pt>
                <c:pt idx="26">
                  <c:v>26</c:v>
                </c:pt>
                <c:pt idx="27">
                  <c:v>27.5</c:v>
                </c:pt>
                <c:pt idx="28">
                  <c:v>29</c:v>
                </c:pt>
                <c:pt idx="29">
                  <c:v>30.5</c:v>
                </c:pt>
              </c:numCache>
            </c:numRef>
          </c:xVal>
          <c:yVal>
            <c:numRef>
              <c:f>Hoja1!$C$7:$C$36</c:f>
              <c:numCache>
                <c:formatCode>0.00</c:formatCode>
                <c:ptCount val="30"/>
                <c:pt idx="0">
                  <c:v>-189</c:v>
                </c:pt>
                <c:pt idx="1">
                  <c:v>-92.25</c:v>
                </c:pt>
                <c:pt idx="2">
                  <c:v>0</c:v>
                </c:pt>
                <c:pt idx="3">
                  <c:v>87.75</c:v>
                </c:pt>
                <c:pt idx="4">
                  <c:v>171</c:v>
                </c:pt>
                <c:pt idx="5">
                  <c:v>249.75</c:v>
                </c:pt>
                <c:pt idx="6">
                  <c:v>324</c:v>
                </c:pt>
                <c:pt idx="7">
                  <c:v>393.75</c:v>
                </c:pt>
                <c:pt idx="8">
                  <c:v>459</c:v>
                </c:pt>
                <c:pt idx="9">
                  <c:v>519.75</c:v>
                </c:pt>
                <c:pt idx="10">
                  <c:v>576</c:v>
                </c:pt>
                <c:pt idx="11">
                  <c:v>627.75</c:v>
                </c:pt>
                <c:pt idx="12">
                  <c:v>675</c:v>
                </c:pt>
                <c:pt idx="13">
                  <c:v>717.75</c:v>
                </c:pt>
                <c:pt idx="14">
                  <c:v>756</c:v>
                </c:pt>
                <c:pt idx="15">
                  <c:v>789.75</c:v>
                </c:pt>
                <c:pt idx="16">
                  <c:v>819</c:v>
                </c:pt>
                <c:pt idx="17">
                  <c:v>843.75</c:v>
                </c:pt>
                <c:pt idx="18">
                  <c:v>864</c:v>
                </c:pt>
                <c:pt idx="19">
                  <c:v>879.75</c:v>
                </c:pt>
                <c:pt idx="20">
                  <c:v>891</c:v>
                </c:pt>
                <c:pt idx="21">
                  <c:v>897.75</c:v>
                </c:pt>
                <c:pt idx="22">
                  <c:v>900</c:v>
                </c:pt>
                <c:pt idx="23">
                  <c:v>897.75</c:v>
                </c:pt>
                <c:pt idx="24">
                  <c:v>891</c:v>
                </c:pt>
                <c:pt idx="25">
                  <c:v>879.75</c:v>
                </c:pt>
                <c:pt idx="26">
                  <c:v>864</c:v>
                </c:pt>
                <c:pt idx="27">
                  <c:v>843.75</c:v>
                </c:pt>
                <c:pt idx="28">
                  <c:v>819</c:v>
                </c:pt>
                <c:pt idx="29">
                  <c:v>789.75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D-4FA0-ADB1-23BFEBAD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40152"/>
        <c:axId val="2114443176"/>
      </c:scatterChart>
      <c:valAx>
        <c:axId val="21144401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4443176"/>
        <c:crosses val="autoZero"/>
        <c:crossBetween val="midCat"/>
      </c:valAx>
      <c:valAx>
        <c:axId val="2114443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444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700312</xdr:colOff>
      <xdr:row>9</xdr:row>
      <xdr:rowOff>171146</xdr:rowOff>
    </xdr:from>
    <xdr:to>
      <xdr:col>13</xdr:col>
      <xdr:colOff>204107</xdr:colOff>
      <xdr:row>33</xdr:row>
      <xdr:rowOff>136071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60" zoomScaleNormal="60" zoomScalePageLayoutView="150" workbookViewId="0">
      <selection activeCell="C2" sqref="C2"/>
    </sheetView>
  </sheetViews>
  <sheetFormatPr defaultColWidth="11" defaultRowHeight="15.75" x14ac:dyDescent="0.25"/>
  <cols>
    <col min="2" max="2" width="14.5" customWidth="1"/>
    <col min="3" max="3" width="21" customWidth="1"/>
    <col min="5" max="5" width="4.375" customWidth="1"/>
    <col min="6" max="6" width="13.125" customWidth="1"/>
    <col min="7" max="7" width="11.875" customWidth="1"/>
    <col min="8" max="8" width="11.125" customWidth="1"/>
    <col min="9" max="9" width="12.875" customWidth="1"/>
    <col min="10" max="10" width="13.5" customWidth="1"/>
    <col min="11" max="11" width="11.125" customWidth="1"/>
    <col min="12" max="12" width="14.5" customWidth="1"/>
  </cols>
  <sheetData>
    <row r="1" spans="1:13" x14ac:dyDescent="0.25">
      <c r="A1" t="s">
        <v>3</v>
      </c>
      <c r="C1" t="s">
        <v>18</v>
      </c>
      <c r="E1" t="s">
        <v>4</v>
      </c>
      <c r="F1">
        <v>-10</v>
      </c>
    </row>
    <row r="3" spans="1:13" ht="18.75" x14ac:dyDescent="0.3">
      <c r="B3" t="s">
        <v>17</v>
      </c>
      <c r="C3" s="17" t="s">
        <v>15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13</v>
      </c>
      <c r="M3" s="4" t="s">
        <v>14</v>
      </c>
    </row>
    <row r="4" spans="1:13" ht="18.75" x14ac:dyDescent="0.3">
      <c r="C4" s="18" t="s">
        <v>16</v>
      </c>
      <c r="E4" s="4">
        <v>1</v>
      </c>
      <c r="F4" s="5">
        <f>F1</f>
        <v>-10</v>
      </c>
      <c r="G4" s="6">
        <f>-(F4^2)+(40*F4)+500</f>
        <v>0</v>
      </c>
      <c r="H4" s="7">
        <f>-(2*F4)+40</f>
        <v>60</v>
      </c>
      <c r="I4" s="8">
        <f>F4-(G4/H4)</f>
        <v>-10</v>
      </c>
      <c r="J4" s="8">
        <f>-(I4^2)+(40*I4)+500</f>
        <v>0</v>
      </c>
      <c r="K4" s="9">
        <f>10^-4</f>
        <v>1E-4</v>
      </c>
      <c r="L4" s="4" t="str">
        <f>IF(ABS(I4-F4)/ABS(I4)&lt;K4,"exito","fracaso")</f>
        <v>exito</v>
      </c>
      <c r="M4" s="4" t="str">
        <f>IF(ABS(J4)&lt;K4, "exito", "fracaso")</f>
        <v>exito</v>
      </c>
    </row>
    <row r="5" spans="1:13" ht="18.75" x14ac:dyDescent="0.3">
      <c r="A5" t="s">
        <v>0</v>
      </c>
      <c r="E5" s="4">
        <f>E4+1</f>
        <v>2</v>
      </c>
      <c r="F5" s="10">
        <f>I4</f>
        <v>-10</v>
      </c>
      <c r="G5" s="10">
        <f t="shared" ref="G5:G9" si="0">-(F5^2)+(40*F5)+500</f>
        <v>0</v>
      </c>
      <c r="H5" s="10">
        <f t="shared" ref="H5:H9" si="1">-(2*F5)+40</f>
        <v>60</v>
      </c>
      <c r="I5" s="8">
        <f t="shared" ref="I5:I6" si="2">F5-(G5/H5)</f>
        <v>-10</v>
      </c>
      <c r="J5" s="8">
        <f t="shared" ref="J5:J9" si="3">-(I5^2)+(40*I5)+500</f>
        <v>0</v>
      </c>
      <c r="K5" s="9">
        <f t="shared" ref="K5:K9" si="4">10^-4</f>
        <v>1E-4</v>
      </c>
      <c r="L5" s="4" t="str">
        <f t="shared" ref="L5:L6" si="5">IF(ABS(I5-F5)/ABS(I5)&lt;K5,"exito","fracaso")</f>
        <v>exito</v>
      </c>
      <c r="M5" s="4" t="str">
        <f t="shared" ref="M5:M6" si="6">IF(ABS(J5)&lt;K5, "exito", "fracaso")</f>
        <v>exito</v>
      </c>
    </row>
    <row r="6" spans="1:13" ht="21" x14ac:dyDescent="0.35">
      <c r="B6" s="13" t="s">
        <v>1</v>
      </c>
      <c r="C6" s="13" t="s">
        <v>2</v>
      </c>
      <c r="E6" s="4">
        <f t="shared" ref="E6:E9" si="7">E5+1</f>
        <v>3</v>
      </c>
      <c r="F6" s="10">
        <f>I5</f>
        <v>-10</v>
      </c>
      <c r="G6" s="10">
        <f t="shared" si="0"/>
        <v>0</v>
      </c>
      <c r="H6" s="10">
        <f t="shared" si="1"/>
        <v>60</v>
      </c>
      <c r="I6" s="8">
        <f t="shared" si="2"/>
        <v>-10</v>
      </c>
      <c r="J6" s="8">
        <f t="shared" si="3"/>
        <v>0</v>
      </c>
      <c r="K6" s="9">
        <f t="shared" si="4"/>
        <v>1E-4</v>
      </c>
      <c r="L6" s="4" t="str">
        <f t="shared" si="5"/>
        <v>exito</v>
      </c>
      <c r="M6" s="4" t="str">
        <f t="shared" si="6"/>
        <v>exito</v>
      </c>
    </row>
    <row r="7" spans="1:13" ht="21" x14ac:dyDescent="0.35">
      <c r="B7" s="14">
        <f>-13</f>
        <v>-13</v>
      </c>
      <c r="C7" s="14">
        <f>-(B7^2)+(40*B7)+500</f>
        <v>-189</v>
      </c>
      <c r="E7" s="4">
        <f t="shared" si="7"/>
        <v>4</v>
      </c>
      <c r="F7" s="10">
        <f t="shared" ref="F7:F9" si="8">I6</f>
        <v>-10</v>
      </c>
      <c r="G7" s="10">
        <f t="shared" si="0"/>
        <v>0</v>
      </c>
      <c r="H7" s="10">
        <f t="shared" si="1"/>
        <v>60</v>
      </c>
      <c r="I7" s="8">
        <f t="shared" ref="I7:I9" si="9">F7-(G7/H7)</f>
        <v>-10</v>
      </c>
      <c r="J7" s="8">
        <f t="shared" si="3"/>
        <v>0</v>
      </c>
      <c r="K7" s="9">
        <f t="shared" si="4"/>
        <v>1E-4</v>
      </c>
      <c r="L7" s="4" t="str">
        <f t="shared" ref="L7:L9" si="10">IF(ABS(I7-F7)/ABS(I7)&lt;K7,"exito","fracaso")</f>
        <v>exito</v>
      </c>
      <c r="M7" s="4" t="str">
        <f t="shared" ref="M7:M9" si="11">IF(ABS(J7)&lt;K7, "exito", "fracaso")</f>
        <v>exito</v>
      </c>
    </row>
    <row r="8" spans="1:13" ht="21" x14ac:dyDescent="0.35">
      <c r="B8" s="14">
        <f>B7+1.5</f>
        <v>-11.5</v>
      </c>
      <c r="C8" s="14">
        <f t="shared" ref="C8:C37" si="12">-(B8^2)+(40*B8)+500</f>
        <v>-92.25</v>
      </c>
      <c r="E8" s="4">
        <f t="shared" si="7"/>
        <v>5</v>
      </c>
      <c r="F8" s="10">
        <f t="shared" si="8"/>
        <v>-10</v>
      </c>
      <c r="G8" s="10">
        <f t="shared" si="0"/>
        <v>0</v>
      </c>
      <c r="H8" s="10">
        <f t="shared" si="1"/>
        <v>60</v>
      </c>
      <c r="I8" s="8">
        <f t="shared" si="9"/>
        <v>-10</v>
      </c>
      <c r="J8" s="8">
        <f t="shared" si="3"/>
        <v>0</v>
      </c>
      <c r="K8" s="9">
        <f t="shared" si="4"/>
        <v>1E-4</v>
      </c>
      <c r="L8" s="4" t="str">
        <f t="shared" si="10"/>
        <v>exito</v>
      </c>
      <c r="M8" s="4" t="str">
        <f t="shared" si="11"/>
        <v>exito</v>
      </c>
    </row>
    <row r="9" spans="1:13" ht="21" x14ac:dyDescent="0.35">
      <c r="B9" s="16">
        <f t="shared" ref="B9:B37" si="13">B8+1.5</f>
        <v>-10</v>
      </c>
      <c r="C9" s="16">
        <f t="shared" si="12"/>
        <v>0</v>
      </c>
      <c r="E9" s="4">
        <f t="shared" si="7"/>
        <v>6</v>
      </c>
      <c r="F9" s="10">
        <f t="shared" si="8"/>
        <v>-10</v>
      </c>
      <c r="G9" s="10">
        <f t="shared" si="0"/>
        <v>0</v>
      </c>
      <c r="H9" s="10">
        <f t="shared" si="1"/>
        <v>60</v>
      </c>
      <c r="I9" s="11">
        <f t="shared" si="9"/>
        <v>-10</v>
      </c>
      <c r="J9" s="12">
        <f t="shared" si="3"/>
        <v>0</v>
      </c>
      <c r="K9" s="9">
        <f t="shared" si="4"/>
        <v>1E-4</v>
      </c>
      <c r="L9" s="4" t="str">
        <f t="shared" si="10"/>
        <v>exito</v>
      </c>
      <c r="M9" s="4" t="str">
        <f t="shared" si="11"/>
        <v>exito</v>
      </c>
    </row>
    <row r="10" spans="1:13" ht="21" x14ac:dyDescent="0.35">
      <c r="B10" s="14">
        <f t="shared" si="13"/>
        <v>-8.5</v>
      </c>
      <c r="C10" s="14">
        <f t="shared" si="12"/>
        <v>87.75</v>
      </c>
      <c r="E10" t="s">
        <v>12</v>
      </c>
      <c r="F10" s="1"/>
      <c r="G10" s="1"/>
      <c r="H10" s="1"/>
      <c r="I10" s="1"/>
      <c r="J10" s="1"/>
      <c r="K10" s="1"/>
    </row>
    <row r="11" spans="1:13" ht="21" x14ac:dyDescent="0.35">
      <c r="B11" s="14">
        <f t="shared" si="13"/>
        <v>-7</v>
      </c>
      <c r="C11" s="14">
        <f t="shared" si="12"/>
        <v>171</v>
      </c>
      <c r="E11" t="s">
        <v>12</v>
      </c>
      <c r="F11" s="1"/>
      <c r="G11" s="1"/>
      <c r="H11" s="1"/>
      <c r="I11" s="1"/>
      <c r="J11" s="1"/>
      <c r="K11" s="1"/>
    </row>
    <row r="12" spans="1:13" ht="21" x14ac:dyDescent="0.35">
      <c r="B12" s="14">
        <f t="shared" si="13"/>
        <v>-5.5</v>
      </c>
      <c r="C12" s="14">
        <f t="shared" si="12"/>
        <v>249.75</v>
      </c>
      <c r="E12" t="s">
        <v>12</v>
      </c>
    </row>
    <row r="13" spans="1:13" ht="21" x14ac:dyDescent="0.35">
      <c r="B13" s="14">
        <f t="shared" si="13"/>
        <v>-4</v>
      </c>
      <c r="C13" s="14">
        <f t="shared" si="12"/>
        <v>324</v>
      </c>
      <c r="E13" t="s">
        <v>12</v>
      </c>
      <c r="M13" t="s">
        <v>12</v>
      </c>
    </row>
    <row r="14" spans="1:13" ht="21" x14ac:dyDescent="0.35">
      <c r="B14" s="14">
        <f t="shared" si="13"/>
        <v>-2.5</v>
      </c>
      <c r="C14" s="14">
        <f t="shared" si="12"/>
        <v>393.75</v>
      </c>
      <c r="E14" t="s">
        <v>12</v>
      </c>
    </row>
    <row r="15" spans="1:13" ht="21" x14ac:dyDescent="0.35">
      <c r="B15" s="14">
        <f t="shared" si="13"/>
        <v>-1</v>
      </c>
      <c r="C15" s="14">
        <f t="shared" si="12"/>
        <v>459</v>
      </c>
      <c r="E15" t="s">
        <v>12</v>
      </c>
    </row>
    <row r="16" spans="1:13" ht="21" x14ac:dyDescent="0.35">
      <c r="B16" s="14">
        <f t="shared" si="13"/>
        <v>0.5</v>
      </c>
      <c r="C16" s="14">
        <f t="shared" si="12"/>
        <v>519.75</v>
      </c>
      <c r="E16" t="s">
        <v>12</v>
      </c>
    </row>
    <row r="17" spans="2:5" ht="21" x14ac:dyDescent="0.35">
      <c r="B17" s="14">
        <f t="shared" si="13"/>
        <v>2</v>
      </c>
      <c r="C17" s="14">
        <f t="shared" si="12"/>
        <v>576</v>
      </c>
      <c r="E17" t="s">
        <v>12</v>
      </c>
    </row>
    <row r="18" spans="2:5" ht="21" x14ac:dyDescent="0.35">
      <c r="B18" s="14">
        <f t="shared" si="13"/>
        <v>3.5</v>
      </c>
      <c r="C18" s="14">
        <f t="shared" si="12"/>
        <v>627.75</v>
      </c>
    </row>
    <row r="19" spans="2:5" ht="21" x14ac:dyDescent="0.35">
      <c r="B19" s="14">
        <f t="shared" si="13"/>
        <v>5</v>
      </c>
      <c r="C19" s="14">
        <f t="shared" si="12"/>
        <v>675</v>
      </c>
    </row>
    <row r="20" spans="2:5" ht="21" x14ac:dyDescent="0.35">
      <c r="B20" s="14">
        <f t="shared" si="13"/>
        <v>6.5</v>
      </c>
      <c r="C20" s="14">
        <f t="shared" si="12"/>
        <v>717.75</v>
      </c>
    </row>
    <row r="21" spans="2:5" ht="21" x14ac:dyDescent="0.35">
      <c r="B21" s="14">
        <f t="shared" si="13"/>
        <v>8</v>
      </c>
      <c r="C21" s="14">
        <f t="shared" si="12"/>
        <v>756</v>
      </c>
    </row>
    <row r="22" spans="2:5" ht="21" x14ac:dyDescent="0.35">
      <c r="B22" s="14">
        <f t="shared" si="13"/>
        <v>9.5</v>
      </c>
      <c r="C22" s="15">
        <f t="shared" si="12"/>
        <v>789.75</v>
      </c>
    </row>
    <row r="23" spans="2:5" ht="21" x14ac:dyDescent="0.35">
      <c r="B23" s="14">
        <f t="shared" si="13"/>
        <v>11</v>
      </c>
      <c r="C23" s="14">
        <f t="shared" si="12"/>
        <v>819</v>
      </c>
    </row>
    <row r="24" spans="2:5" ht="21" x14ac:dyDescent="0.35">
      <c r="B24" s="14">
        <f t="shared" si="13"/>
        <v>12.5</v>
      </c>
      <c r="C24" s="14">
        <f t="shared" si="12"/>
        <v>843.75</v>
      </c>
    </row>
    <row r="25" spans="2:5" ht="21" x14ac:dyDescent="0.35">
      <c r="B25" s="14">
        <f t="shared" si="13"/>
        <v>14</v>
      </c>
      <c r="C25" s="14">
        <f t="shared" si="12"/>
        <v>864</v>
      </c>
    </row>
    <row r="26" spans="2:5" ht="21" x14ac:dyDescent="0.35">
      <c r="B26" s="14">
        <f t="shared" si="13"/>
        <v>15.5</v>
      </c>
      <c r="C26" s="14">
        <f t="shared" si="12"/>
        <v>879.75</v>
      </c>
    </row>
    <row r="27" spans="2:5" ht="21" x14ac:dyDescent="0.35">
      <c r="B27" s="14">
        <f t="shared" si="13"/>
        <v>17</v>
      </c>
      <c r="C27" s="14">
        <f t="shared" si="12"/>
        <v>891</v>
      </c>
    </row>
    <row r="28" spans="2:5" ht="21" x14ac:dyDescent="0.35">
      <c r="B28" s="14">
        <f t="shared" si="13"/>
        <v>18.5</v>
      </c>
      <c r="C28" s="14">
        <f t="shared" si="12"/>
        <v>897.75</v>
      </c>
    </row>
    <row r="29" spans="2:5" ht="21" x14ac:dyDescent="0.35">
      <c r="B29" s="14">
        <f t="shared" si="13"/>
        <v>20</v>
      </c>
      <c r="C29" s="14">
        <f t="shared" si="12"/>
        <v>900</v>
      </c>
    </row>
    <row r="30" spans="2:5" ht="21" x14ac:dyDescent="0.35">
      <c r="B30" s="14">
        <f t="shared" si="13"/>
        <v>21.5</v>
      </c>
      <c r="C30" s="14">
        <f t="shared" si="12"/>
        <v>897.75</v>
      </c>
    </row>
    <row r="31" spans="2:5" ht="21" x14ac:dyDescent="0.35">
      <c r="B31" s="14">
        <f t="shared" si="13"/>
        <v>23</v>
      </c>
      <c r="C31" s="14">
        <f t="shared" si="12"/>
        <v>891</v>
      </c>
    </row>
    <row r="32" spans="2:5" ht="21" x14ac:dyDescent="0.35">
      <c r="B32" s="14">
        <f t="shared" si="13"/>
        <v>24.5</v>
      </c>
      <c r="C32" s="14">
        <f t="shared" si="12"/>
        <v>879.75</v>
      </c>
    </row>
    <row r="33" spans="2:3" ht="21" x14ac:dyDescent="0.35">
      <c r="B33" s="14">
        <f t="shared" si="13"/>
        <v>26</v>
      </c>
      <c r="C33" s="14">
        <f t="shared" si="12"/>
        <v>864</v>
      </c>
    </row>
    <row r="34" spans="2:3" ht="21" x14ac:dyDescent="0.35">
      <c r="B34" s="14">
        <f t="shared" si="13"/>
        <v>27.5</v>
      </c>
      <c r="C34" s="14">
        <f t="shared" si="12"/>
        <v>843.75</v>
      </c>
    </row>
    <row r="35" spans="2:3" ht="21" x14ac:dyDescent="0.35">
      <c r="B35" s="14">
        <f t="shared" si="13"/>
        <v>29</v>
      </c>
      <c r="C35" s="14">
        <f t="shared" si="12"/>
        <v>819</v>
      </c>
    </row>
    <row r="36" spans="2:3" ht="21" x14ac:dyDescent="0.35">
      <c r="B36" s="14">
        <f t="shared" si="13"/>
        <v>30.5</v>
      </c>
      <c r="C36" s="14">
        <f t="shared" si="12"/>
        <v>789.75</v>
      </c>
    </row>
    <row r="37" spans="2:3" ht="21" x14ac:dyDescent="0.35">
      <c r="B37" s="14">
        <f t="shared" si="13"/>
        <v>32</v>
      </c>
      <c r="C37" s="14">
        <f t="shared" si="12"/>
        <v>756</v>
      </c>
    </row>
    <row r="38" spans="2:3" ht="21" x14ac:dyDescent="0.35">
      <c r="B38" s="1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1152-AA64-4D85-A0ED-EC2909085577}">
  <dimension ref="A3:D4"/>
  <sheetViews>
    <sheetView workbookViewId="0">
      <selection activeCell="C10" sqref="C10"/>
    </sheetView>
  </sheetViews>
  <sheetFormatPr defaultRowHeight="15.75" x14ac:dyDescent="0.25"/>
  <sheetData>
    <row r="3" spans="1:4" x14ac:dyDescent="0.25">
      <c r="B3" s="2"/>
      <c r="C3" s="2"/>
      <c r="D3" s="2"/>
    </row>
    <row r="4" spans="1:4" x14ac:dyDescent="0.25">
      <c r="A4" t="s">
        <v>12</v>
      </c>
      <c r="B4" s="3"/>
      <c r="C4" s="3"/>
      <c r="D4" s="3"/>
    </row>
  </sheetData>
  <mergeCells count="2">
    <mergeCell ref="B3:D3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Usuario de Windows</cp:lastModifiedBy>
  <dcterms:created xsi:type="dcterms:W3CDTF">2020-02-17T14:45:18Z</dcterms:created>
  <dcterms:modified xsi:type="dcterms:W3CDTF">2020-09-15T19:12:54Z</dcterms:modified>
</cp:coreProperties>
</file>