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Lab\Downloads\"/>
    </mc:Choice>
  </mc:AlternateContent>
  <bookViews>
    <workbookView xWindow="0" yWindow="0" windowWidth="16200" windowHeight="25080"/>
  </bookViews>
  <sheets>
    <sheet name="height calibration" sheetId="1" r:id="rId1"/>
  </sheets>
  <calcPr calcId="162913"/>
</workbook>
</file>

<file path=xl/calcChain.xml><?xml version="1.0" encoding="utf-8"?>
<calcChain xmlns="http://schemas.openxmlformats.org/spreadsheetml/2006/main">
  <c r="N13" i="1" l="1"/>
  <c r="N3" i="1"/>
  <c r="N4" i="1"/>
  <c r="N5" i="1"/>
  <c r="N6" i="1"/>
  <c r="N7" i="1"/>
  <c r="N8" i="1"/>
  <c r="N9" i="1"/>
  <c r="N10" i="1"/>
  <c r="N11" i="1"/>
  <c r="N2" i="1"/>
  <c r="M3" i="1"/>
  <c r="M4" i="1"/>
  <c r="M5" i="1"/>
  <c r="M6" i="1"/>
  <c r="M7" i="1"/>
  <c r="M8" i="1"/>
  <c r="M9" i="1"/>
  <c r="M10" i="1"/>
  <c r="M11" i="1"/>
  <c r="M2" i="1"/>
</calcChain>
</file>

<file path=xl/sharedStrings.xml><?xml version="1.0" encoding="utf-8"?>
<sst xmlns="http://schemas.openxmlformats.org/spreadsheetml/2006/main" count="13" uniqueCount="10">
  <si>
    <t>No</t>
  </si>
  <si>
    <t>X</t>
  </si>
  <si>
    <t>Y</t>
  </si>
  <si>
    <t>Reverese</t>
  </si>
  <si>
    <t>error average</t>
  </si>
  <si>
    <t>coefisien</t>
  </si>
  <si>
    <t>A</t>
  </si>
  <si>
    <t>B</t>
  </si>
  <si>
    <t>Reverse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</si>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</sst>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Height Skeleton Calibration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'height calibration'!$C$1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'height calibration'!$B$2:$B$16</c:f>
              <c:numCache>
                <c:formatCode>General</c:formatCode>
                <c:ptCount val="15"/>
                <c:pt idx="0">
                  <c:v>0.2707</c:v>
                </c:pt>
                <c:pt idx="1">
                  <c:v>0.27989999999999998</c:v>
                </c:pt>
                <c:pt idx="2">
                  <c:v>0.27029999999999998</c:v>
                </c:pt>
                <c:pt idx="3">
                  <c:v>0.27160000000000001</c:v>
                </c:pt>
                <c:pt idx="4">
                  <c:v>0.29166999999999998</c:v>
                </c:pt>
                <c:pt idx="5">
                  <c:v>0.63400000000000001</c:v>
                </c:pt>
                <c:pt idx="6">
                  <c:v>0.63400000000000001</c:v>
                </c:pt>
                <c:pt idx="7">
                  <c:v>0.62990000000000002</c:v>
                </c:pt>
                <c:pt idx="8">
                  <c:v>0.60250000000000004</c:v>
                </c:pt>
                <c:pt idx="9">
                  <c:v>0.60719999999999996</c:v>
                </c:pt>
                <c:pt idx="10">
                  <c:v>0.1201</c:v>
                </c:pt>
                <c:pt idx="11">
                  <c:v>0.1188</c:v>
                </c:pt>
                <c:pt idx="12">
                  <c:v>9.9000000000000005E-2</c:v>
                </c:pt>
                <c:pt idx="13">
                  <c:v>0.1237</c:v>
                </c:pt>
                <c:pt idx="14">
                  <c:v>0.1666</c:v>
                </c:pt>
              </c:numCache>
            </c:numRef>
          </c:xVal>
          <c:yVal>
            <c:numRef>
              <c:f>'height calibration'!$C$2:$C$16</c:f>
              <c:numCache>
                <c:formatCode>General</c:formatCode>
                <c:ptCount val="15"/>
                <c:pt idx="0">
                  <c:v>140</c:v>
                </c:pt>
                <c:pt idx="1">
                  <c:v>140</c:v>
                </c:pt>
                <c:pt idx="2">
                  <c:v>140</c:v>
                </c:pt>
                <c:pt idx="3">
                  <c:v>140</c:v>
                </c:pt>
                <c:pt idx="4">
                  <c:v>140</c:v>
                </c:pt>
                <c:pt idx="5">
                  <c:v>90</c:v>
                </c:pt>
                <c:pt idx="6">
                  <c:v>90</c:v>
                </c:pt>
                <c:pt idx="7">
                  <c:v>90</c:v>
                </c:pt>
                <c:pt idx="8">
                  <c:v>90</c:v>
                </c:pt>
                <c:pt idx="9">
                  <c:v>90</c:v>
                </c:pt>
                <c:pt idx="10">
                  <c:v>150</c:v>
                </c:pt>
                <c:pt idx="11">
                  <c:v>150</c:v>
                </c:pt>
                <c:pt idx="12">
                  <c:v>150</c:v>
                </c:pt>
                <c:pt idx="13">
                  <c:v>150</c:v>
                </c:pt>
                <c:pt idx="14">
                  <c:v>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65-435C-AAC6-5E0EB4C782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449247"/>
        <c:axId val="194446751"/>
      </c:scatterChart>
      <c:valAx>
        <c:axId val="19444924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Sensor detection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46751"/>
        <c:crosses val="autoZero"/>
        <c:crossBetween val="midCat"/>
      </c:valAx>
      <c:valAx>
        <c:axId val="1944467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Real Measurement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44924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Depth Calibration Skeleton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'height calibration'!$K$1</c:f>
              <c:strCache>
                <c:ptCount val="1"/>
                <c:pt idx="0">
                  <c:v>Y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0"/>
            <c:dispEq val="0"/>
          </c:trendline>
          <c:xVal>
            <c:numRef>
              <c:f>'height calibration'!$J$2:$J$24</c:f>
              <c:numCache>
                <c:formatCode>General</c:formatCode>
                <c:ptCount val="23"/>
                <c:pt idx="0">
                  <c:v>-2</c:v>
                </c:pt>
                <c:pt idx="1">
                  <c:v>-4</c:v>
                </c:pt>
                <c:pt idx="2">
                  <c:v>-9</c:v>
                </c:pt>
                <c:pt idx="3">
                  <c:v>-15</c:v>
                </c:pt>
                <c:pt idx="4">
                  <c:v>-17</c:v>
                </c:pt>
                <c:pt idx="5">
                  <c:v>-23</c:v>
                </c:pt>
                <c:pt idx="6">
                  <c:v>-38</c:v>
                </c:pt>
                <c:pt idx="7">
                  <c:v>-50</c:v>
                </c:pt>
                <c:pt idx="8">
                  <c:v>-76</c:v>
                </c:pt>
                <c:pt idx="9">
                  <c:v>-80</c:v>
                </c:pt>
              </c:numCache>
            </c:numRef>
          </c:xVal>
          <c:yVal>
            <c:numRef>
              <c:f>'height calibration'!$K$2:$K$24</c:f>
              <c:numCache>
                <c:formatCode>General</c:formatCode>
                <c:ptCount val="23"/>
                <c:pt idx="0">
                  <c:v>150</c:v>
                </c:pt>
                <c:pt idx="1">
                  <c:v>140</c:v>
                </c:pt>
                <c:pt idx="2">
                  <c:v>130</c:v>
                </c:pt>
                <c:pt idx="3">
                  <c:v>120</c:v>
                </c:pt>
                <c:pt idx="4">
                  <c:v>110</c:v>
                </c:pt>
                <c:pt idx="5">
                  <c:v>70</c:v>
                </c:pt>
                <c:pt idx="6">
                  <c:v>60</c:v>
                </c:pt>
                <c:pt idx="7">
                  <c:v>50</c:v>
                </c:pt>
                <c:pt idx="8">
                  <c:v>40</c:v>
                </c:pt>
                <c:pt idx="9">
                  <c:v>30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87-49D5-9344-8C4FE149F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30468159"/>
        <c:axId val="330463583"/>
      </c:scatterChart>
      <c:valAx>
        <c:axId val="3304681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Depth Sensor Detection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63583"/>
        <c:crosses val="autoZero"/>
        <c:crossBetween val="midCat"/>
      </c:valAx>
      <c:valAx>
        <c:axId val="3304635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Real measurement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304681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32</xdr:row>
      <xdr:rowOff>57150</xdr:rowOff>
    </xdr:from>
    <xdr:to>
      <xdr:col>8</xdr:col>
      <xdr:colOff>619125</xdr:colOff>
      <xdr:row>46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487240</xdr:colOff>
      <xdr:row>11</xdr:row>
      <xdr:rowOff>20516</xdr:rowOff>
    </xdr:from>
    <xdr:to>
      <xdr:col>7</xdr:col>
      <xdr:colOff>47624</xdr:colOff>
      <xdr:row>24</xdr:row>
      <xdr:rowOff>191966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24"/>
  <sheetViews>
    <sheetView tabSelected="1" zoomScale="130" zoomScaleNormal="130" workbookViewId="0">
      <selection activeCell="N13" sqref="N13"/>
    </sheetView>
  </sheetViews>
  <sheetFormatPr defaultColWidth="12.5703125" defaultRowHeight="15.75" customHeight="1" x14ac:dyDescent="0.2"/>
  <sheetData>
    <row r="1" spans="1:14" x14ac:dyDescent="0.2">
      <c r="A1" s="1" t="s">
        <v>0</v>
      </c>
      <c r="B1" s="1" t="s">
        <v>1</v>
      </c>
      <c r="C1" s="1" t="s">
        <v>2</v>
      </c>
      <c r="E1" s="1" t="s">
        <v>3</v>
      </c>
      <c r="G1" s="1" t="s">
        <v>4</v>
      </c>
      <c r="J1" t="s">
        <v>1</v>
      </c>
      <c r="K1" t="s">
        <v>2</v>
      </c>
      <c r="M1" t="s">
        <v>8</v>
      </c>
      <c r="N1" t="s">
        <v>9</v>
      </c>
    </row>
    <row r="2" spans="1:14" x14ac:dyDescent="0.2">
      <c r="A2" s="1">
        <v>1</v>
      </c>
      <c r="B2" s="1">
        <v>0.2707</v>
      </c>
      <c r="C2" s="1">
        <v>140</v>
      </c>
      <c r="E2" s="1">
        <v>140.440216935058</v>
      </c>
      <c r="G2" s="1">
        <v>0.44021693505800402</v>
      </c>
      <c r="J2">
        <v>-2</v>
      </c>
      <c r="K2">
        <v>150</v>
      </c>
      <c r="M2">
        <f>(J2^2)*0.02456+J2*3.472542+156.637056</f>
        <v>149.790212</v>
      </c>
      <c r="N2">
        <f>M2-K2</f>
        <v>-0.20978800000000319</v>
      </c>
    </row>
    <row r="3" spans="1:14" x14ac:dyDescent="0.2">
      <c r="A3" s="1">
        <v>2</v>
      </c>
      <c r="B3" s="1">
        <v>0.27989999999999998</v>
      </c>
      <c r="C3" s="1">
        <v>140</v>
      </c>
      <c r="E3" s="1">
        <v>139.61154522944199</v>
      </c>
      <c r="G3" s="1">
        <v>-0.38845477055801297</v>
      </c>
      <c r="J3">
        <v>-4</v>
      </c>
      <c r="K3">
        <v>140</v>
      </c>
      <c r="M3">
        <f t="shared" ref="M3:M11" si="0">(J3^2)*0.02456+J3*3.472542+156.637056</f>
        <v>143.139848</v>
      </c>
      <c r="N3">
        <f t="shared" ref="N3:N11" si="1">M3-K3</f>
        <v>3.1398480000000006</v>
      </c>
    </row>
    <row r="4" spans="1:14" x14ac:dyDescent="0.2">
      <c r="A4" s="1">
        <v>3</v>
      </c>
      <c r="B4" s="1">
        <v>0.27029999999999998</v>
      </c>
      <c r="C4" s="1">
        <v>140</v>
      </c>
      <c r="E4" s="1">
        <v>140.47564888217801</v>
      </c>
      <c r="G4" s="1">
        <v>0.47564888217797802</v>
      </c>
      <c r="J4">
        <v>-9</v>
      </c>
      <c r="K4">
        <v>130</v>
      </c>
      <c r="M4">
        <f t="shared" si="0"/>
        <v>127.373538</v>
      </c>
      <c r="N4">
        <f t="shared" si="1"/>
        <v>-2.6264620000000036</v>
      </c>
    </row>
    <row r="5" spans="1:14" x14ac:dyDescent="0.2">
      <c r="A5" s="1">
        <v>4</v>
      </c>
      <c r="B5" s="1">
        <v>0.27160000000000001</v>
      </c>
      <c r="C5" s="1">
        <v>140</v>
      </c>
      <c r="E5" s="1">
        <v>140.360313077152</v>
      </c>
      <c r="G5" s="1">
        <v>0.36031307715200001</v>
      </c>
      <c r="J5">
        <v>-15</v>
      </c>
      <c r="K5">
        <v>120</v>
      </c>
      <c r="M5">
        <f t="shared" si="0"/>
        <v>110.074926</v>
      </c>
      <c r="N5">
        <f t="shared" si="1"/>
        <v>-9.9250739999999951</v>
      </c>
    </row>
    <row r="6" spans="1:14" x14ac:dyDescent="0.2">
      <c r="A6" s="1">
        <v>5</v>
      </c>
      <c r="B6" s="1">
        <v>0.29166999999999998</v>
      </c>
      <c r="C6" s="1">
        <v>140</v>
      </c>
      <c r="E6" s="1">
        <v>138.51299702032699</v>
      </c>
      <c r="G6" s="1">
        <v>-1.4870029796726401</v>
      </c>
      <c r="J6">
        <v>-17</v>
      </c>
      <c r="K6">
        <v>110</v>
      </c>
      <c r="M6">
        <f t="shared" si="0"/>
        <v>104.70168200000001</v>
      </c>
      <c r="N6">
        <f t="shared" si="1"/>
        <v>-5.2983179999999948</v>
      </c>
    </row>
    <row r="7" spans="1:14" x14ac:dyDescent="0.2">
      <c r="A7" s="1">
        <v>6</v>
      </c>
      <c r="B7" s="1">
        <v>0.63400000000000001</v>
      </c>
      <c r="C7" s="1">
        <v>90</v>
      </c>
      <c r="E7" s="1">
        <v>87.707861975200004</v>
      </c>
      <c r="G7" s="1">
        <v>-2.2921380248000101</v>
      </c>
      <c r="J7">
        <v>-23</v>
      </c>
      <c r="K7">
        <v>70</v>
      </c>
      <c r="M7">
        <f t="shared" si="0"/>
        <v>89.760829999999999</v>
      </c>
      <c r="N7">
        <f t="shared" si="1"/>
        <v>19.760829999999999</v>
      </c>
    </row>
    <row r="8" spans="1:14" x14ac:dyDescent="0.2">
      <c r="A8" s="1">
        <v>7</v>
      </c>
      <c r="B8" s="1">
        <v>0.63400000000000001</v>
      </c>
      <c r="C8" s="1">
        <v>90</v>
      </c>
      <c r="E8" s="1">
        <v>87.707861975200004</v>
      </c>
      <c r="G8" s="1">
        <v>-2.2921380248000101</v>
      </c>
      <c r="J8">
        <v>-38</v>
      </c>
      <c r="K8">
        <v>60</v>
      </c>
      <c r="M8">
        <f t="shared" si="0"/>
        <v>60.145100000000014</v>
      </c>
      <c r="N8">
        <f t="shared" si="1"/>
        <v>0.14510000000001355</v>
      </c>
    </row>
    <row r="9" spans="1:14" x14ac:dyDescent="0.2">
      <c r="A9" s="1">
        <v>8</v>
      </c>
      <c r="B9" s="1">
        <v>0.62990000000000002</v>
      </c>
      <c r="C9" s="1">
        <v>90</v>
      </c>
      <c r="E9" s="1">
        <v>88.532030435441996</v>
      </c>
      <c r="G9" s="1">
        <v>-1.467969564558</v>
      </c>
      <c r="J9">
        <v>-50</v>
      </c>
      <c r="K9">
        <v>50</v>
      </c>
      <c r="M9">
        <f t="shared" si="0"/>
        <v>44.409956000000022</v>
      </c>
      <c r="N9">
        <f t="shared" si="1"/>
        <v>-5.5900439999999776</v>
      </c>
    </row>
    <row r="10" spans="1:14" x14ac:dyDescent="0.2">
      <c r="A10" s="1">
        <v>9</v>
      </c>
      <c r="B10" s="1">
        <v>0.60250000000000004</v>
      </c>
      <c r="C10" s="1">
        <v>90</v>
      </c>
      <c r="E10" s="1">
        <v>93.905645001249994</v>
      </c>
      <c r="G10" s="1">
        <v>3.9056450012499799</v>
      </c>
      <c r="J10">
        <v>-76</v>
      </c>
      <c r="K10">
        <v>40</v>
      </c>
      <c r="M10">
        <f t="shared" si="0"/>
        <v>34.582424000000003</v>
      </c>
      <c r="N10">
        <f t="shared" si="1"/>
        <v>-5.4175759999999968</v>
      </c>
    </row>
    <row r="11" spans="1:14" x14ac:dyDescent="0.2">
      <c r="A11" s="1">
        <v>10</v>
      </c>
      <c r="B11" s="1">
        <v>0.60719999999999996</v>
      </c>
      <c r="C11" s="1">
        <v>90</v>
      </c>
      <c r="E11" s="1">
        <v>93.000487712128006</v>
      </c>
      <c r="G11" s="1">
        <v>3.0004877121279798</v>
      </c>
      <c r="J11">
        <v>-80</v>
      </c>
      <c r="K11">
        <v>30</v>
      </c>
      <c r="M11">
        <f t="shared" si="0"/>
        <v>36.017696000000001</v>
      </c>
      <c r="N11">
        <f t="shared" si="1"/>
        <v>6.0176960000000008</v>
      </c>
    </row>
    <row r="12" spans="1:14" x14ac:dyDescent="0.2">
      <c r="A12" s="1">
        <v>11</v>
      </c>
      <c r="B12" s="1">
        <v>0.1201</v>
      </c>
      <c r="C12" s="1">
        <v>150</v>
      </c>
      <c r="E12" s="1">
        <v>150.262106565442</v>
      </c>
      <c r="G12" s="1">
        <v>0.26210656544199601</v>
      </c>
    </row>
    <row r="13" spans="1:14" x14ac:dyDescent="0.2">
      <c r="A13" s="1">
        <v>12</v>
      </c>
      <c r="B13" s="1">
        <v>0.1188</v>
      </c>
      <c r="C13" s="1">
        <v>150</v>
      </c>
      <c r="E13" s="1">
        <v>150.31617681884799</v>
      </c>
      <c r="G13" s="1">
        <v>0.31617681884799298</v>
      </c>
      <c r="N13">
        <f>AVERAGE(N2:N11)</f>
        <v>-3.7879999999574921E-4</v>
      </c>
    </row>
    <row r="14" spans="1:14" x14ac:dyDescent="0.2">
      <c r="A14" s="1">
        <v>13</v>
      </c>
      <c r="B14" s="1">
        <v>9.9000000000000005E-2</v>
      </c>
      <c r="C14" s="1">
        <v>150</v>
      </c>
      <c r="E14" s="1">
        <v>151.07472862419999</v>
      </c>
      <c r="G14" s="1">
        <v>1.07472862419999</v>
      </c>
    </row>
    <row r="15" spans="1:14" x14ac:dyDescent="0.2">
      <c r="A15" s="1">
        <v>14</v>
      </c>
      <c r="B15" s="1">
        <v>0.1237</v>
      </c>
      <c r="C15" s="1">
        <v>150</v>
      </c>
      <c r="E15" s="1">
        <v>150.10962990449801</v>
      </c>
      <c r="G15" s="1">
        <v>0.10962990449797901</v>
      </c>
    </row>
    <row r="16" spans="1:14" x14ac:dyDescent="0.2">
      <c r="A16" s="1">
        <v>15</v>
      </c>
      <c r="B16" s="1">
        <v>0.1666</v>
      </c>
      <c r="C16" s="1">
        <v>150</v>
      </c>
      <c r="E16" s="1">
        <v>147.98234577095201</v>
      </c>
      <c r="G16" s="1">
        <v>-2.0176542290480199</v>
      </c>
    </row>
    <row r="17" spans="1:7" x14ac:dyDescent="0.2">
      <c r="G17" s="1">
        <v>-4.04072682798E-4</v>
      </c>
    </row>
    <row r="21" spans="1:7" x14ac:dyDescent="0.2">
      <c r="A21" s="1" t="s">
        <v>5</v>
      </c>
    </row>
    <row r="22" spans="1:7" x14ac:dyDescent="0.2">
      <c r="A22" s="1" t="s">
        <v>6</v>
      </c>
      <c r="B22" s="1">
        <v>-155.53586768698599</v>
      </c>
      <c r="C22" s="1">
        <v>-4.4350895346194097</v>
      </c>
      <c r="D22" s="1">
        <v>153.038268316894</v>
      </c>
    </row>
    <row r="23" spans="1:7" x14ac:dyDescent="0.2">
      <c r="A23" s="1" t="s">
        <v>7</v>
      </c>
    </row>
    <row r="24" spans="1:7" x14ac:dyDescent="0.2">
      <c r="A24" s="1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height 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2022-07-16T02:41:42Z</dcterms:modified>
</cp:coreProperties>
</file>