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01"/>
  <workbookPr/>
  <mc:AlternateContent xmlns:mc="http://schemas.openxmlformats.org/markup-compatibility/2006">
    <mc:Choice Requires="x15">
      <x15ac:absPath xmlns:x15ac="http://schemas.microsoft.com/office/spreadsheetml/2010/11/ac" url="C:\Users\Administrator\Desktop\人事常用Excel报表（260套）\工资自动计算\"/>
    </mc:Choice>
  </mc:AlternateContent>
  <xr:revisionPtr revIDLastSave="0" documentId="13_ncr:1_{AD2D66E3-F455-403C-9226-2B7A0BB703DF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薪酬统计表" sheetId="1" r:id="rId1"/>
    <sheet name="薪酬制度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1" i="2" l="1"/>
  <c r="D11" i="2"/>
  <c r="C11" i="2"/>
  <c r="E10" i="2"/>
  <c r="D10" i="2"/>
  <c r="C10" i="2"/>
  <c r="E9" i="2"/>
  <c r="D9" i="2"/>
  <c r="C9" i="2"/>
  <c r="E8" i="2"/>
  <c r="D8" i="2"/>
  <c r="C8" i="2"/>
  <c r="E7" i="2"/>
  <c r="D7" i="2"/>
  <c r="C7" i="2"/>
  <c r="A7" i="2"/>
  <c r="I30" i="1"/>
  <c r="F30" i="1"/>
  <c r="E30" i="1"/>
  <c r="C30" i="1"/>
  <c r="K30" i="1" s="1"/>
  <c r="F29" i="1"/>
  <c r="E29" i="1"/>
  <c r="C29" i="1"/>
  <c r="K29" i="1" s="1"/>
  <c r="I28" i="1"/>
  <c r="F28" i="1"/>
  <c r="E28" i="1"/>
  <c r="C28" i="1"/>
  <c r="K28" i="1" s="1"/>
  <c r="F27" i="1"/>
  <c r="E27" i="1"/>
  <c r="C27" i="1"/>
  <c r="I27" i="1" s="1"/>
  <c r="I26" i="1"/>
  <c r="F26" i="1"/>
  <c r="E26" i="1"/>
  <c r="C26" i="1"/>
  <c r="K26" i="1" s="1"/>
  <c r="F25" i="1"/>
  <c r="E25" i="1"/>
  <c r="C25" i="1"/>
  <c r="K25" i="1" s="1"/>
  <c r="I24" i="1"/>
  <c r="F24" i="1"/>
  <c r="E24" i="1"/>
  <c r="C24" i="1"/>
  <c r="K24" i="1" s="1"/>
  <c r="F23" i="1"/>
  <c r="E23" i="1"/>
  <c r="C23" i="1"/>
  <c r="I23" i="1" s="1"/>
  <c r="I22" i="1"/>
  <c r="F22" i="1"/>
  <c r="E22" i="1"/>
  <c r="C22" i="1"/>
  <c r="K22" i="1" s="1"/>
  <c r="F21" i="1"/>
  <c r="E21" i="1"/>
  <c r="C21" i="1"/>
  <c r="K21" i="1" s="1"/>
  <c r="I20" i="1"/>
  <c r="F20" i="1"/>
  <c r="E20" i="1"/>
  <c r="C20" i="1"/>
  <c r="K20" i="1" s="1"/>
  <c r="F19" i="1"/>
  <c r="E19" i="1"/>
  <c r="C19" i="1"/>
  <c r="I19" i="1" s="1"/>
  <c r="I18" i="1"/>
  <c r="F18" i="1"/>
  <c r="E18" i="1"/>
  <c r="C18" i="1"/>
  <c r="K18" i="1" s="1"/>
  <c r="F17" i="1"/>
  <c r="E17" i="1"/>
  <c r="C17" i="1"/>
  <c r="K17" i="1" s="1"/>
  <c r="I16" i="1"/>
  <c r="F16" i="1"/>
  <c r="E16" i="1"/>
  <c r="C16" i="1"/>
  <c r="K16" i="1" s="1"/>
  <c r="F15" i="1"/>
  <c r="E15" i="1"/>
  <c r="C15" i="1"/>
  <c r="I15" i="1" s="1"/>
  <c r="I14" i="1"/>
  <c r="F14" i="1"/>
  <c r="E14" i="1"/>
  <c r="C14" i="1"/>
  <c r="K14" i="1" s="1"/>
  <c r="F13" i="1"/>
  <c r="E13" i="1"/>
  <c r="C13" i="1"/>
  <c r="K13" i="1" s="1"/>
  <c r="I12" i="1"/>
  <c r="F12" i="1"/>
  <c r="E12" i="1"/>
  <c r="C12" i="1"/>
  <c r="K12" i="1" s="1"/>
  <c r="F11" i="1"/>
  <c r="E11" i="1"/>
  <c r="C11" i="1"/>
  <c r="I11" i="1" s="1"/>
  <c r="E10" i="1"/>
  <c r="F10" i="1" s="1"/>
  <c r="I10" i="1" s="1"/>
  <c r="C10" i="1"/>
  <c r="K10" i="1" s="1"/>
  <c r="K11" i="1" l="1"/>
  <c r="K15" i="1"/>
  <c r="K19" i="1"/>
  <c r="K23" i="1"/>
  <c r="K27" i="1"/>
  <c r="I13" i="1"/>
  <c r="I17" i="1"/>
  <c r="I21" i="1"/>
  <c r="I25" i="1"/>
  <c r="I2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angelina</author>
  </authors>
  <commentList>
    <comment ref="G9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angelina:</t>
        </r>
        <r>
          <rPr>
            <sz val="9"/>
            <rFont val="宋体"/>
            <family val="3"/>
            <charset val="134"/>
          </rPr>
          <t xml:space="preserve">
客户可根据员工的表现情况设定月度奖金，例如：
员工的销售额情况、员工的出勤情况、员工的业绩进步情况等；</t>
        </r>
      </text>
    </comment>
    <comment ref="H9" authorId="0" shapeId="0" xr:uid="{00000000-0006-0000-0000-000002000000}">
      <text>
        <r>
          <rPr>
            <b/>
            <sz val="9"/>
            <rFont val="宋体"/>
            <family val="3"/>
            <charset val="134"/>
          </rPr>
          <t>angelina:</t>
        </r>
        <r>
          <rPr>
            <sz val="9"/>
            <rFont val="宋体"/>
            <family val="3"/>
            <charset val="134"/>
          </rPr>
          <t xml:space="preserve">
月度津贴例如：
餐补、交通津贴、通讯津贴、高温津贴、夜班津贴等</t>
        </r>
      </text>
    </comment>
    <comment ref="J9" authorId="0" shapeId="0" xr:uid="{00000000-0006-0000-0000-000003000000}">
      <text>
        <r>
          <rPr>
            <b/>
            <sz val="9"/>
            <rFont val="宋体"/>
            <family val="3"/>
            <charset val="134"/>
          </rPr>
          <t>angelina:</t>
        </r>
        <r>
          <rPr>
            <sz val="9"/>
            <rFont val="宋体"/>
            <family val="3"/>
            <charset val="134"/>
          </rPr>
          <t xml:space="preserve">
客户需要手动录入员工扣除工资部分的数据，例如：
保险代扣、缺勤扣薪、处分扣罚等</t>
        </r>
      </text>
    </comment>
  </commentList>
</comments>
</file>

<file path=xl/sharedStrings.xml><?xml version="1.0" encoding="utf-8"?>
<sst xmlns="http://schemas.openxmlformats.org/spreadsheetml/2006/main" count="34" uniqueCount="27">
  <si>
    <t>（底薪+提成制）销售员薪酬统计表</t>
  </si>
  <si>
    <t>底薪</t>
  </si>
  <si>
    <t>月度销售额</t>
  </si>
  <si>
    <t>对应计提比例</t>
  </si>
  <si>
    <t>以上（含）</t>
  </si>
  <si>
    <t>姓名</t>
  </si>
  <si>
    <t>员工编号</t>
  </si>
  <si>
    <t>当月销售额</t>
  </si>
  <si>
    <t>提成总额</t>
  </si>
  <si>
    <r>
      <rPr>
        <b/>
        <sz val="11"/>
        <color theme="1"/>
        <rFont val="宋体"/>
        <family val="3"/>
        <charset val="134"/>
      </rPr>
      <t xml:space="preserve">月度奖金
</t>
    </r>
    <r>
      <rPr>
        <sz val="11"/>
        <color rgb="FFFF0000"/>
        <rFont val="宋体"/>
        <family val="3"/>
        <charset val="134"/>
      </rPr>
      <t>（</t>
    </r>
    <r>
      <rPr>
        <sz val="10"/>
        <color rgb="FFFF0000"/>
        <rFont val="宋体"/>
        <family val="3"/>
        <charset val="134"/>
      </rPr>
      <t>需手动录入）</t>
    </r>
  </si>
  <si>
    <r>
      <rPr>
        <b/>
        <sz val="11"/>
        <color theme="1"/>
        <rFont val="宋体"/>
        <family val="3"/>
        <charset val="134"/>
      </rPr>
      <t xml:space="preserve">月度津贴
</t>
    </r>
    <r>
      <rPr>
        <sz val="10"/>
        <color rgb="FFFF0000"/>
        <rFont val="宋体"/>
        <family val="3"/>
        <charset val="134"/>
      </rPr>
      <t>（需手动录入）</t>
    </r>
  </si>
  <si>
    <t>应发工资合计</t>
  </si>
  <si>
    <r>
      <rPr>
        <b/>
        <sz val="11"/>
        <color theme="1"/>
        <rFont val="宋体"/>
        <family val="3"/>
        <charset val="134"/>
      </rPr>
      <t xml:space="preserve">扣除工资
</t>
    </r>
    <r>
      <rPr>
        <sz val="10"/>
        <color rgb="FFFF0000"/>
        <rFont val="宋体"/>
        <family val="3"/>
        <charset val="134"/>
      </rPr>
      <t>（需手动录入）</t>
    </r>
  </si>
  <si>
    <t>实发工资</t>
  </si>
  <si>
    <t>王五</t>
  </si>
  <si>
    <t>李四</t>
  </si>
  <si>
    <t>张三</t>
  </si>
  <si>
    <t>底薪+提成模式——工资制度说明</t>
  </si>
  <si>
    <t>模板的使用说明&amp;售后服务</t>
  </si>
  <si>
    <r>
      <rPr>
        <b/>
        <sz val="11"/>
        <color theme="1"/>
        <rFont val="宋体"/>
        <family val="3"/>
        <charset val="134"/>
      </rPr>
      <t xml:space="preserve">一、底薪+提成计薪模式定义
</t>
    </r>
    <r>
      <rPr>
        <sz val="11"/>
        <color theme="1"/>
        <rFont val="宋体"/>
        <family val="3"/>
        <charset val="134"/>
      </rPr>
      <t>底薪+提成模式是以单位销售额或总销售额金额的一定比例作为佣金，连同固定工资一起发放给员工的一种工资制度。</t>
    </r>
  </si>
  <si>
    <t>工资制度模式</t>
  </si>
  <si>
    <t>注解</t>
  </si>
  <si>
    <r>
      <rPr>
        <b/>
        <sz val="11"/>
        <color theme="1"/>
        <rFont val="宋体"/>
        <family val="3"/>
        <charset val="134"/>
      </rPr>
      <t>一、使用说明</t>
    </r>
    <r>
      <rPr>
        <sz val="11"/>
        <color theme="1"/>
        <rFont val="宋体"/>
        <family val="3"/>
        <charset val="134"/>
      </rPr>
      <t xml:space="preserve">
表格的使用说明，详情可查看《薪酬统计表》中的注意事项及表头批注；
</t>
    </r>
    <r>
      <rPr>
        <b/>
        <sz val="11"/>
        <color theme="1"/>
        <rFont val="宋体"/>
        <family val="3"/>
        <charset val="134"/>
      </rPr>
      <t>二、售后服务</t>
    </r>
    <r>
      <rPr>
        <sz val="11"/>
        <color theme="1"/>
        <rFont val="宋体"/>
        <family val="3"/>
        <charset val="134"/>
      </rPr>
      <t xml:space="preserve">
Dear 先生/小姐：
    如果您在此函数模板的使用上遇到任何问题，或如需沟通可通过加QQ974801879，留下您的口信。（</t>
    </r>
    <r>
      <rPr>
        <sz val="11"/>
        <color rgb="FFFF0000"/>
        <rFont val="宋体"/>
        <family val="3"/>
        <charset val="134"/>
      </rPr>
      <t>+好友请留言“WPS”</t>
    </r>
    <r>
      <rPr>
        <sz val="11"/>
        <color theme="1"/>
        <rFont val="宋体"/>
        <family val="3"/>
        <charset val="134"/>
      </rPr>
      <t>）
    您的需求我将于24小时内相应，造成不便敬请原谅，谢谢！
                                   ——Angelina</t>
    </r>
  </si>
  <si>
    <t>底薪+提成模式</t>
  </si>
  <si>
    <r>
      <rPr>
        <b/>
        <sz val="11"/>
        <color theme="1"/>
        <rFont val="宋体"/>
        <family val="3"/>
        <charset val="134"/>
      </rPr>
      <t>模式简介：</t>
    </r>
    <r>
      <rPr>
        <sz val="11"/>
        <color theme="1"/>
        <rFont val="宋体"/>
        <family val="3"/>
        <charset val="134"/>
      </rPr>
      <t xml:space="preserve">在这种薪酬模式下，销售人员一般设有一定的销售目标定额，当月不管是否完成目标定额，均可获得底薪；如果销售人员当月销售额超过设置的销售定额，则超过部分按比例计算提成。其计算公式如下：
     </t>
    </r>
    <r>
      <rPr>
        <b/>
        <sz val="11"/>
        <color theme="1"/>
        <rFont val="宋体"/>
        <family val="3"/>
        <charset val="134"/>
      </rPr>
      <t>销售人员收入=基本薪金（底薪）+（当月销售额-销售目标定额）*对应提成比例
适用情形：</t>
    </r>
    <r>
      <rPr>
        <sz val="11"/>
        <color theme="1"/>
        <rFont val="宋体"/>
        <family val="3"/>
        <charset val="134"/>
      </rPr>
      <t>该模式适用于产品已经进入成熟期、销售状态较为稳定的企业</t>
    </r>
    <r>
      <rPr>
        <b/>
        <sz val="11"/>
        <color theme="1"/>
        <rFont val="宋体"/>
        <family val="3"/>
        <charset val="134"/>
      </rPr>
      <t xml:space="preserve">
模式优点：
</t>
    </r>
    <r>
      <rPr>
        <sz val="11"/>
        <color theme="1"/>
        <rFont val="宋体"/>
        <family val="3"/>
        <charset val="134"/>
      </rPr>
      <t>1.销售人员收入有一定的保障；
2.能充分调动销售人员的工作积极性，发挥提成的激励作用且易于控制销售成本，降低了销售队伍的稳定性；</t>
    </r>
  </si>
  <si>
    <r>
      <rPr>
        <b/>
        <sz val="11"/>
        <color theme="1"/>
        <rFont val="宋体"/>
        <family val="3"/>
        <charset val="134"/>
      </rPr>
      <t xml:space="preserve">二、薪酬阶级设定
</t>
    </r>
    <r>
      <rPr>
        <sz val="11"/>
        <color theme="1"/>
        <rFont val="宋体"/>
        <family val="3"/>
        <charset val="134"/>
      </rPr>
      <t>使用注明：客户可根据个人需求修改下表的底薪、月度销售额阶级以及对应的计提比例，《薪酬统计表》将根据客户的修改自动统计员工的当月的收入情况；</t>
    </r>
    <r>
      <rPr>
        <sz val="11"/>
        <color rgb="FFFF0000"/>
        <rFont val="宋体"/>
        <family val="3"/>
        <charset val="134"/>
      </rPr>
      <t>（下表设定5个销售额阶级，客户可根据个人需求减少，但不可增加）</t>
    </r>
  </si>
  <si>
    <t xml:space="preserve"> 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</si>
</sst>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宋体"/>
      <charset val="134"/>
      <scheme val="minor"/>
    </font>
    <font>
      <b/>
      <sz val="20"/>
      <color theme="1"/>
      <name val="微软雅黑"/>
      <family val="2"/>
      <charset val="134"/>
    </font>
    <font>
      <b/>
      <sz val="16"/>
      <color theme="1"/>
      <name val="微软雅黑"/>
      <family val="2"/>
      <charset val="134"/>
    </font>
    <font>
      <b/>
      <sz val="11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b/>
      <sz val="22"/>
      <color theme="1"/>
      <name val="微软雅黑"/>
      <family val="2"/>
      <charset val="134"/>
    </font>
    <font>
      <b/>
      <sz val="16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b/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</font>
    <font>
      <sz val="10"/>
      <color rgb="FFFF0000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9FF99"/>
        <bgColor indexed="64"/>
      </patternFill>
    </fill>
  </fills>
  <borders count="24">
    <border>
      <left/>
      <right/>
      <top/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double">
        <color auto="1"/>
      </right>
      <top/>
      <bottom/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9" fontId="7" fillId="0" borderId="0" applyFont="0" applyFill="0" applyBorder="0" applyAlignment="0" applyProtection="0">
      <alignment vertical="center"/>
    </xf>
  </cellStyleXfs>
  <cellXfs count="58">
    <xf numFmtId="0" fontId="0" fillId="0" borderId="0" xfId="0">
      <alignment vertical="center"/>
    </xf>
    <xf numFmtId="0" fontId="0" fillId="2" borderId="4" xfId="0" applyNumberFormat="1" applyFill="1" applyBorder="1">
      <alignment vertical="center"/>
    </xf>
    <xf numFmtId="0" fontId="4" fillId="3" borderId="10" xfId="0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0" fontId="0" fillId="0" borderId="11" xfId="1" applyNumberFormat="1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0" fontId="0" fillId="0" borderId="14" xfId="1" applyNumberFormat="1" applyFont="1" applyBorder="1" applyAlignment="1">
      <alignment horizontal="center" vertical="center"/>
    </xf>
    <xf numFmtId="0" fontId="0" fillId="2" borderId="0" xfId="0" applyFill="1">
      <alignment vertical="center"/>
    </xf>
    <xf numFmtId="0" fontId="3" fillId="0" borderId="0" xfId="0" applyFont="1" applyAlignment="1">
      <alignment horizontal="center" vertical="center" wrapText="1"/>
    </xf>
    <xf numFmtId="9" fontId="0" fillId="0" borderId="10" xfId="0" applyNumberFormat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3" fillId="3" borderId="10" xfId="0" applyFont="1" applyFill="1" applyBorder="1" applyAlignment="1">
      <alignment horizontal="center" vertical="center" wrapText="1"/>
    </xf>
    <xf numFmtId="9" fontId="0" fillId="0" borderId="10" xfId="1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3" fillId="0" borderId="7" xfId="0" applyFont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4" fillId="3" borderId="9" xfId="0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2" fillId="3" borderId="5" xfId="0" applyNumberFormat="1" applyFont="1" applyFill="1" applyBorder="1" applyAlignment="1">
      <alignment horizontal="center" vertical="center"/>
    </xf>
    <xf numFmtId="0" fontId="2" fillId="3" borderId="6" xfId="0" applyNumberFormat="1" applyFont="1" applyFill="1" applyBorder="1" applyAlignment="1">
      <alignment horizontal="center" vertical="center"/>
    </xf>
    <xf numFmtId="0" fontId="2" fillId="3" borderId="15" xfId="0" applyNumberFormat="1" applyFont="1" applyFill="1" applyBorder="1" applyAlignment="1">
      <alignment horizontal="center" vertical="center"/>
    </xf>
    <xf numFmtId="0" fontId="2" fillId="3" borderId="9" xfId="0" applyNumberFormat="1" applyFont="1" applyFill="1" applyBorder="1" applyAlignment="1">
      <alignment horizontal="center" vertical="center"/>
    </xf>
    <xf numFmtId="0" fontId="2" fillId="3" borderId="10" xfId="0" applyNumberFormat="1" applyFont="1" applyFill="1" applyBorder="1" applyAlignment="1">
      <alignment horizontal="center" vertical="center"/>
    </xf>
    <xf numFmtId="0" fontId="2" fillId="3" borderId="11" xfId="0" applyNumberFormat="1" applyFont="1" applyFill="1" applyBorder="1" applyAlignment="1">
      <alignment horizontal="center" vertical="center"/>
    </xf>
    <xf numFmtId="0" fontId="3" fillId="0" borderId="9" xfId="0" applyNumberFormat="1" applyFont="1" applyBorder="1" applyAlignment="1">
      <alignment horizontal="left" vertical="center" wrapText="1"/>
    </xf>
    <xf numFmtId="0" fontId="0" fillId="0" borderId="10" xfId="0" applyNumberFormat="1" applyBorder="1" applyAlignment="1">
      <alignment horizontal="left" vertical="center" wrapText="1"/>
    </xf>
    <xf numFmtId="0" fontId="0" fillId="0" borderId="11" xfId="0" applyNumberFormat="1" applyBorder="1" applyAlignment="1">
      <alignment horizontal="left" vertical="center" wrapText="1"/>
    </xf>
    <xf numFmtId="0" fontId="0" fillId="0" borderId="9" xfId="0" applyNumberFormat="1" applyBorder="1" applyAlignment="1">
      <alignment horizontal="left" vertical="center" wrapText="1"/>
    </xf>
    <xf numFmtId="0" fontId="0" fillId="0" borderId="12" xfId="0" applyNumberFormat="1" applyBorder="1" applyAlignment="1">
      <alignment horizontal="left" vertical="center" wrapText="1"/>
    </xf>
    <xf numFmtId="0" fontId="0" fillId="0" borderId="13" xfId="0" applyNumberFormat="1" applyBorder="1" applyAlignment="1">
      <alignment horizontal="left" vertical="center" wrapText="1"/>
    </xf>
    <xf numFmtId="0" fontId="0" fillId="0" borderId="14" xfId="0" applyNumberForma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center" vertical="center" wrapText="1"/>
    </xf>
    <xf numFmtId="0" fontId="4" fillId="3" borderId="11" xfId="0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left" vertical="center" wrapText="1"/>
    </xf>
    <xf numFmtId="0" fontId="3" fillId="0" borderId="11" xfId="0" applyFont="1" applyBorder="1" applyAlignment="1">
      <alignment horizontal="left" vertical="center" wrapText="1"/>
    </xf>
    <xf numFmtId="0" fontId="7" fillId="0" borderId="0" xfId="0" applyFont="1">
      <alignment vertical="center"/>
    </xf>
  </cellXfs>
  <cellStyles count="2">
    <cellStyle name="百分比" xfId="1" builtinId="5"/>
    <cellStyle name="常规" xfId="0" builtinId="0"/>
  </cellStyles>
  <dxfs count="0"/>
  <tableStyles count="0" defaultTableStyle="TableStyleMedium2"/>
  <colors>
    <mruColors>
      <color rgb="FF00FFFF"/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291465</xdr:colOff>
      <xdr:row>1</xdr:row>
      <xdr:rowOff>67945</xdr:rowOff>
    </xdr:from>
    <xdr:to>
      <xdr:col>10</xdr:col>
      <xdr:colOff>728980</xdr:colOff>
      <xdr:row>6</xdr:row>
      <xdr:rowOff>124460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5434965" y="639445"/>
          <a:ext cx="5753100" cy="1042035"/>
        </a:xfrm>
        <a:prstGeom prst="rect">
          <a:avLst/>
        </a:prstGeom>
        <a:solidFill>
          <a:srgbClr val="99FF99"/>
        </a:solidFill>
        <a:ln>
          <a:solidFill>
            <a:schemeClr val="accent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pPr algn="l"/>
          <a:r>
            <a:rPr lang="zh-CN" altLang="en-US" sz="1100" b="1">
              <a:solidFill>
                <a:srgbClr val="FF0000"/>
              </a:solidFill>
            </a:rPr>
            <a:t>注意：</a:t>
          </a:r>
        </a:p>
        <a:p>
          <a:pPr algn="l"/>
          <a:r>
            <a:rPr lang="en-US" altLang="zh-CN" sz="1100">
              <a:solidFill>
                <a:srgbClr val="FF0000"/>
              </a:solidFill>
            </a:rPr>
            <a:t>1.</a:t>
          </a:r>
          <a:r>
            <a:rPr lang="zh-CN" altLang="en-US" sz="1100">
              <a:solidFill>
                <a:srgbClr val="FF0000"/>
              </a:solidFill>
            </a:rPr>
            <a:t>销售额的阶级定额请由高至低录入；</a:t>
          </a:r>
        </a:p>
        <a:p>
          <a:pPr algn="l"/>
          <a:r>
            <a:rPr lang="en-US" altLang="zh-CN" sz="1100">
              <a:solidFill>
                <a:srgbClr val="FF0000"/>
              </a:solidFill>
            </a:rPr>
            <a:t>2.</a:t>
          </a:r>
          <a:r>
            <a:rPr lang="zh-CN" altLang="en-US" sz="1100">
              <a:solidFill>
                <a:srgbClr val="FF0000"/>
              </a:solidFill>
            </a:rPr>
            <a:t>客户可根据个人需求修改左表的</a:t>
          </a:r>
          <a:r>
            <a:rPr lang="en-US" altLang="zh-CN" sz="1100">
              <a:solidFill>
                <a:srgbClr val="FF0000"/>
              </a:solidFill>
            </a:rPr>
            <a:t>“</a:t>
          </a:r>
          <a:r>
            <a:rPr lang="zh-CN" altLang="en-US" sz="1100">
              <a:solidFill>
                <a:srgbClr val="FF0000"/>
              </a:solidFill>
            </a:rPr>
            <a:t>底薪</a:t>
          </a:r>
          <a:r>
            <a:rPr lang="en-US" altLang="zh-CN" sz="1100">
              <a:solidFill>
                <a:srgbClr val="FF0000"/>
              </a:solidFill>
            </a:rPr>
            <a:t>”</a:t>
          </a:r>
          <a:r>
            <a:rPr lang="zh-CN" altLang="en-US" sz="1100">
              <a:solidFill>
                <a:srgbClr val="FF0000"/>
              </a:solidFill>
            </a:rPr>
            <a:t>、</a:t>
          </a:r>
          <a:r>
            <a:rPr lang="en-US" altLang="zh-CN" sz="1100">
              <a:solidFill>
                <a:srgbClr val="FF0000"/>
              </a:solidFill>
            </a:rPr>
            <a:t>“</a:t>
          </a:r>
          <a:r>
            <a:rPr lang="zh-CN" altLang="en-US" sz="1100">
              <a:solidFill>
                <a:srgbClr val="FF0000"/>
              </a:solidFill>
            </a:rPr>
            <a:t>月度销售额</a:t>
          </a:r>
          <a:r>
            <a:rPr lang="en-US" altLang="zh-CN" sz="1100">
              <a:solidFill>
                <a:srgbClr val="FF0000"/>
              </a:solidFill>
            </a:rPr>
            <a:t>”</a:t>
          </a:r>
          <a:r>
            <a:rPr lang="zh-CN" altLang="en-US" sz="1100">
              <a:solidFill>
                <a:srgbClr val="FF0000"/>
              </a:solidFill>
            </a:rPr>
            <a:t>、</a:t>
          </a:r>
          <a:r>
            <a:rPr lang="en-US" altLang="zh-CN" sz="1100">
              <a:solidFill>
                <a:srgbClr val="FF0000"/>
              </a:solidFill>
            </a:rPr>
            <a:t>“</a:t>
          </a:r>
          <a:r>
            <a:rPr lang="zh-CN" altLang="en-US" sz="1100">
              <a:solidFill>
                <a:srgbClr val="FF0000"/>
              </a:solidFill>
            </a:rPr>
            <a:t>对应计提比例</a:t>
          </a:r>
          <a:r>
            <a:rPr lang="en-US" altLang="zh-CN" sz="1100">
              <a:solidFill>
                <a:srgbClr val="FF0000"/>
              </a:solidFill>
            </a:rPr>
            <a:t>”</a:t>
          </a:r>
        </a:p>
        <a:p>
          <a:pPr algn="l"/>
          <a:r>
            <a:rPr lang="en-US" altLang="zh-CN" sz="1100">
              <a:solidFill>
                <a:srgbClr val="FF0000"/>
              </a:solidFill>
            </a:rPr>
            <a:t>3.</a:t>
          </a:r>
          <a:r>
            <a:rPr lang="zh-CN" altLang="en-US" sz="1100">
              <a:solidFill>
                <a:srgbClr val="FF0000"/>
              </a:solidFill>
            </a:rPr>
            <a:t>模板自动默认当低于客户设定的最后一阶销售定额，对应提成比例为</a:t>
          </a:r>
          <a:r>
            <a:rPr lang="en-US" altLang="zh-CN" sz="1100">
              <a:solidFill>
                <a:srgbClr val="FF0000"/>
              </a:solidFill>
            </a:rPr>
            <a:t>0%</a:t>
          </a:r>
          <a:r>
            <a:rPr lang="zh-CN" altLang="en-US" sz="1100">
              <a:solidFill>
                <a:srgbClr val="FF0000"/>
              </a:solidFill>
            </a:rPr>
            <a:t>，即员工当月当月不可获得提成部分的薪酬；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0"/>
  <sheetViews>
    <sheetView tabSelected="1" zoomScale="85" zoomScaleNormal="85" workbookViewId="0">
      <pane ySplit="9" topLeftCell="A10" activePane="bottomLeft" state="frozen"/>
      <selection pane="bottomLeft" activeCell="O13" sqref="O13"/>
    </sheetView>
  </sheetViews>
  <sheetFormatPr defaultColWidth="8.875" defaultRowHeight="13.5" x14ac:dyDescent="0.15"/>
  <cols>
    <col min="1" max="6" width="15" customWidth="1"/>
    <col min="7" max="7" width="17.5" customWidth="1"/>
    <col min="8" max="11" width="15" customWidth="1"/>
  </cols>
  <sheetData>
    <row r="1" spans="1:15" ht="45" customHeight="1" x14ac:dyDescent="0.15">
      <c r="A1" s="15" t="s">
        <v>0</v>
      </c>
      <c r="B1" s="15"/>
      <c r="C1" s="15"/>
      <c r="D1" s="15"/>
      <c r="E1" s="15"/>
      <c r="F1" s="15"/>
      <c r="G1" s="15"/>
      <c r="H1" s="15"/>
      <c r="I1" s="15"/>
      <c r="J1" s="15"/>
      <c r="K1" s="15"/>
    </row>
    <row r="2" spans="1:15" ht="20.100000000000001" customHeight="1" x14ac:dyDescent="0.15">
      <c r="A2" s="16" t="s">
        <v>1</v>
      </c>
      <c r="B2" s="16"/>
      <c r="C2" s="16" t="s">
        <v>2</v>
      </c>
      <c r="D2" s="16"/>
      <c r="E2" s="2" t="s">
        <v>3</v>
      </c>
      <c r="F2" s="18"/>
      <c r="G2" s="19"/>
      <c r="H2" s="19"/>
      <c r="I2" s="19"/>
      <c r="J2" s="19"/>
      <c r="K2" s="20"/>
    </row>
    <row r="3" spans="1:15" x14ac:dyDescent="0.15">
      <c r="A3" s="17">
        <v>2000</v>
      </c>
      <c r="B3" s="17"/>
      <c r="C3" s="4">
        <v>100000</v>
      </c>
      <c r="D3" s="4" t="s">
        <v>4</v>
      </c>
      <c r="E3" s="10">
        <v>0.08</v>
      </c>
      <c r="F3" s="21"/>
      <c r="G3" s="22"/>
      <c r="H3" s="22"/>
      <c r="I3" s="22"/>
      <c r="J3" s="22"/>
      <c r="K3" s="23"/>
    </row>
    <row r="4" spans="1:15" x14ac:dyDescent="0.15">
      <c r="A4" s="17"/>
      <c r="B4" s="17"/>
      <c r="C4" s="4">
        <v>80000</v>
      </c>
      <c r="D4" s="4" t="s">
        <v>4</v>
      </c>
      <c r="E4" s="10">
        <v>0.05</v>
      </c>
      <c r="F4" s="21"/>
      <c r="G4" s="22"/>
      <c r="H4" s="22"/>
      <c r="I4" s="22"/>
      <c r="J4" s="22"/>
      <c r="K4" s="23"/>
    </row>
    <row r="5" spans="1:15" x14ac:dyDescent="0.15">
      <c r="A5" s="17"/>
      <c r="B5" s="17"/>
      <c r="C5" s="4">
        <v>50000</v>
      </c>
      <c r="D5" s="4" t="s">
        <v>4</v>
      </c>
      <c r="E5" s="10">
        <v>0.03</v>
      </c>
      <c r="F5" s="21"/>
      <c r="G5" s="22"/>
      <c r="H5" s="22"/>
      <c r="I5" s="22"/>
      <c r="J5" s="22"/>
      <c r="K5" s="23"/>
    </row>
    <row r="6" spans="1:15" x14ac:dyDescent="0.15">
      <c r="A6" s="17"/>
      <c r="B6" s="17"/>
      <c r="C6" s="4"/>
      <c r="D6" s="4"/>
      <c r="E6" s="10"/>
      <c r="F6" s="21"/>
      <c r="G6" s="22"/>
      <c r="H6" s="22"/>
      <c r="I6" s="22"/>
      <c r="J6" s="22"/>
      <c r="K6" s="23"/>
    </row>
    <row r="7" spans="1:15" x14ac:dyDescent="0.15">
      <c r="A7" s="17"/>
      <c r="B7" s="17"/>
      <c r="C7" s="4"/>
      <c r="D7" s="4"/>
      <c r="E7" s="10"/>
      <c r="F7" s="24"/>
      <c r="G7" s="25"/>
      <c r="H7" s="25"/>
      <c r="I7" s="25"/>
      <c r="J7" s="25"/>
      <c r="K7" s="26"/>
    </row>
    <row r="8" spans="1:15" ht="6.95" customHeight="1" x14ac:dyDescent="0.15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</row>
    <row r="9" spans="1:15" s="9" customFormat="1" ht="33.950000000000003" customHeight="1" x14ac:dyDescent="0.15">
      <c r="A9" s="12" t="s">
        <v>5</v>
      </c>
      <c r="B9" s="12" t="s">
        <v>6</v>
      </c>
      <c r="C9" s="12" t="s">
        <v>1</v>
      </c>
      <c r="D9" s="12" t="s">
        <v>7</v>
      </c>
      <c r="E9" s="12" t="s">
        <v>3</v>
      </c>
      <c r="F9" s="12" t="s">
        <v>8</v>
      </c>
      <c r="G9" s="12" t="s">
        <v>9</v>
      </c>
      <c r="H9" s="12" t="s">
        <v>10</v>
      </c>
      <c r="I9" s="12" t="s">
        <v>11</v>
      </c>
      <c r="J9" s="12" t="s">
        <v>12</v>
      </c>
      <c r="K9" s="12" t="s">
        <v>13</v>
      </c>
    </row>
    <row r="10" spans="1:15" ht="21" customHeight="1" x14ac:dyDescent="0.15">
      <c r="A10" s="4" t="s">
        <v>14</v>
      </c>
      <c r="B10" s="4">
        <v>1012345</v>
      </c>
      <c r="C10" s="4">
        <f>IF(A10="","-",$A$3)</f>
        <v>2000</v>
      </c>
      <c r="D10" s="4">
        <v>100000</v>
      </c>
      <c r="E10" s="13">
        <f>IF(A10="","-",IF(D10&gt;=$C$3,$E$3,IF(D10&gt;=$C$4,$E$4,IF(D10&gt;=$C$5,$E$5,IF(D10&gt;=$C$6,$E$6,IF(D10&gt;=$C$7,$E$7,0))))))</f>
        <v>0.08</v>
      </c>
      <c r="F10" s="4">
        <f>IFERROR(IF(D10&lt;MIN($C$3:$C$7),0,(D10-MIN($C$3:$C$7))*E10),"-")</f>
        <v>4000</v>
      </c>
      <c r="G10" s="4">
        <v>200</v>
      </c>
      <c r="H10" s="4">
        <v>220</v>
      </c>
      <c r="I10" s="4">
        <f>SUM(C10,F10,G10,H10)</f>
        <v>6420</v>
      </c>
      <c r="J10" s="4">
        <v>0</v>
      </c>
      <c r="K10" s="4">
        <f>IFERROR(C10+G10+F10+H10-J10,"-")</f>
        <v>6420</v>
      </c>
    </row>
    <row r="11" spans="1:15" ht="21" customHeight="1" x14ac:dyDescent="0.15">
      <c r="A11" s="4" t="s">
        <v>15</v>
      </c>
      <c r="B11" s="4">
        <v>1012346</v>
      </c>
      <c r="C11" s="4">
        <f t="shared" ref="C11:C30" si="0">IF(A11="","-",$A$3)</f>
        <v>2000</v>
      </c>
      <c r="D11" s="4">
        <v>85000</v>
      </c>
      <c r="E11" s="13">
        <f>IF(A11="","-",IF(D11&gt;=$C$3,$E$3,IF(D11&gt;=$C$4,$E$4,IF(D11&gt;=$C$5,$E$5,IF(D11&gt;=$C$6,$E$6,IF(D11&gt;=$C$7,$E$7,0))))))</f>
        <v>0.05</v>
      </c>
      <c r="F11" s="4">
        <f t="shared" ref="F11:F30" si="1">IFERROR(IF(D11&lt;MIN($C$3:$C$7),0,(D11-MIN($C$3:$C$7))*E11),"-")</f>
        <v>1750</v>
      </c>
      <c r="G11" s="4">
        <v>150</v>
      </c>
      <c r="H11" s="4">
        <v>220</v>
      </c>
      <c r="I11" s="4">
        <f t="shared" ref="I11:I30" si="2">SUM(C11,F11,G11,H11)</f>
        <v>4120</v>
      </c>
      <c r="J11" s="4">
        <v>0</v>
      </c>
      <c r="K11" s="4">
        <f t="shared" ref="K11:K30" si="3">IFERROR(C11+G11+F11+H11-J11,"-")</f>
        <v>4120</v>
      </c>
    </row>
    <row r="12" spans="1:15" ht="21" customHeight="1" x14ac:dyDescent="0.15">
      <c r="A12" s="4" t="s">
        <v>16</v>
      </c>
      <c r="B12" s="4">
        <v>1012347</v>
      </c>
      <c r="C12" s="4">
        <f t="shared" si="0"/>
        <v>2000</v>
      </c>
      <c r="D12" s="4">
        <v>5000</v>
      </c>
      <c r="E12" s="13">
        <f>IF(A12="","-",IF(D12&gt;=$C$3,$E$3,IF(D12&gt;=$C$4,$E$4,IF(D12&gt;=$C$5,$E$5,IF(D12&gt;=$C$6,$E$6,IF(D12&gt;=$C$7,$E$7,0))))))</f>
        <v>0</v>
      </c>
      <c r="F12" s="4">
        <f t="shared" si="1"/>
        <v>0</v>
      </c>
      <c r="G12" s="4">
        <v>0</v>
      </c>
      <c r="H12" s="4">
        <v>220</v>
      </c>
      <c r="I12" s="4">
        <f t="shared" si="2"/>
        <v>2220</v>
      </c>
      <c r="J12" s="4">
        <v>20</v>
      </c>
      <c r="K12" s="4">
        <f t="shared" si="3"/>
        <v>2200</v>
      </c>
    </row>
    <row r="13" spans="1:15" ht="21" customHeight="1" x14ac:dyDescent="0.15">
      <c r="A13" s="4"/>
      <c r="B13" s="4"/>
      <c r="C13" s="4" t="str">
        <f t="shared" si="0"/>
        <v>-</v>
      </c>
      <c r="D13" s="4"/>
      <c r="E13" s="13" t="str">
        <f>IF(A13="","-",IF(D13&gt;=$C$3,$E$3,IF(D13&gt;=$C$4,$E$4,IF(D13&gt;=$C$5,$E$5,IF(D13&gt;=$C$6,$E$6,IF(D13&gt;=$C$7,$E$7,0))))))</f>
        <v>-</v>
      </c>
      <c r="F13" s="4">
        <f t="shared" si="1"/>
        <v>0</v>
      </c>
      <c r="G13" s="4"/>
      <c r="H13" s="4"/>
      <c r="I13" s="4">
        <f t="shared" si="2"/>
        <v>0</v>
      </c>
      <c r="J13" s="4"/>
      <c r="K13" s="4" t="str">
        <f t="shared" si="3"/>
        <v>-</v>
      </c>
      <c r="O13" s="57" t="s">
        <v>26</v>
      </c>
    </row>
    <row r="14" spans="1:15" ht="21" customHeight="1" x14ac:dyDescent="0.15">
      <c r="A14" s="4"/>
      <c r="B14" s="4"/>
      <c r="C14" s="4" t="str">
        <f t="shared" si="0"/>
        <v>-</v>
      </c>
      <c r="D14" s="4"/>
      <c r="E14" s="13" t="str">
        <f t="shared" ref="E14:E30" si="4">IF(A14="","-",IF(D14&gt;=$C$3,$E$3,IF(D14&gt;=$C$4,$E$4,IF(D14&gt;=$C$5,$E$5,IF(D14&gt;=$C$6,$E$6,IF(D14&gt;=$C$7,$E$7,0))))))</f>
        <v>-</v>
      </c>
      <c r="F14" s="4">
        <f t="shared" si="1"/>
        <v>0</v>
      </c>
      <c r="G14" s="4"/>
      <c r="H14" s="4"/>
      <c r="I14" s="4">
        <f t="shared" si="2"/>
        <v>0</v>
      </c>
      <c r="J14" s="14"/>
      <c r="K14" s="4" t="str">
        <f t="shared" si="3"/>
        <v>-</v>
      </c>
    </row>
    <row r="15" spans="1:15" ht="21" customHeight="1" x14ac:dyDescent="0.15">
      <c r="A15" s="4"/>
      <c r="B15" s="4"/>
      <c r="C15" s="4" t="str">
        <f t="shared" si="0"/>
        <v>-</v>
      </c>
      <c r="D15" s="4"/>
      <c r="E15" s="13" t="str">
        <f t="shared" si="4"/>
        <v>-</v>
      </c>
      <c r="F15" s="4">
        <f t="shared" si="1"/>
        <v>0</v>
      </c>
      <c r="G15" s="4"/>
      <c r="H15" s="4"/>
      <c r="I15" s="4">
        <f t="shared" si="2"/>
        <v>0</v>
      </c>
      <c r="J15" s="4"/>
      <c r="K15" s="4" t="str">
        <f t="shared" si="3"/>
        <v>-</v>
      </c>
    </row>
    <row r="16" spans="1:15" ht="21" customHeight="1" x14ac:dyDescent="0.15">
      <c r="A16" s="4"/>
      <c r="B16" s="4"/>
      <c r="C16" s="4" t="str">
        <f t="shared" si="0"/>
        <v>-</v>
      </c>
      <c r="D16" s="4"/>
      <c r="E16" s="13" t="str">
        <f t="shared" si="4"/>
        <v>-</v>
      </c>
      <c r="F16" s="4">
        <f t="shared" si="1"/>
        <v>0</v>
      </c>
      <c r="G16" s="4"/>
      <c r="H16" s="4"/>
      <c r="I16" s="4">
        <f t="shared" si="2"/>
        <v>0</v>
      </c>
      <c r="J16" s="4"/>
      <c r="K16" s="4" t="str">
        <f t="shared" si="3"/>
        <v>-</v>
      </c>
    </row>
    <row r="17" spans="1:11" ht="21" customHeight="1" x14ac:dyDescent="0.15">
      <c r="A17" s="4"/>
      <c r="B17" s="4"/>
      <c r="C17" s="4" t="str">
        <f t="shared" si="0"/>
        <v>-</v>
      </c>
      <c r="D17" s="4"/>
      <c r="E17" s="13" t="str">
        <f t="shared" si="4"/>
        <v>-</v>
      </c>
      <c r="F17" s="4">
        <f t="shared" si="1"/>
        <v>0</v>
      </c>
      <c r="G17" s="4"/>
      <c r="H17" s="4"/>
      <c r="I17" s="4">
        <f t="shared" si="2"/>
        <v>0</v>
      </c>
      <c r="J17" s="4"/>
      <c r="K17" s="4" t="str">
        <f t="shared" si="3"/>
        <v>-</v>
      </c>
    </row>
    <row r="18" spans="1:11" ht="21" customHeight="1" x14ac:dyDescent="0.15">
      <c r="A18" s="4"/>
      <c r="B18" s="4"/>
      <c r="C18" s="4" t="str">
        <f t="shared" si="0"/>
        <v>-</v>
      </c>
      <c r="D18" s="4"/>
      <c r="E18" s="13" t="str">
        <f t="shared" si="4"/>
        <v>-</v>
      </c>
      <c r="F18" s="4">
        <f t="shared" si="1"/>
        <v>0</v>
      </c>
      <c r="G18" s="4"/>
      <c r="H18" s="4"/>
      <c r="I18" s="4">
        <f t="shared" si="2"/>
        <v>0</v>
      </c>
      <c r="J18" s="4"/>
      <c r="K18" s="4" t="str">
        <f t="shared" si="3"/>
        <v>-</v>
      </c>
    </row>
    <row r="19" spans="1:11" ht="21" customHeight="1" x14ac:dyDescent="0.15">
      <c r="A19" s="4"/>
      <c r="B19" s="4"/>
      <c r="C19" s="4" t="str">
        <f t="shared" si="0"/>
        <v>-</v>
      </c>
      <c r="D19" s="4"/>
      <c r="E19" s="13" t="str">
        <f t="shared" si="4"/>
        <v>-</v>
      </c>
      <c r="F19" s="4">
        <f t="shared" si="1"/>
        <v>0</v>
      </c>
      <c r="G19" s="4"/>
      <c r="H19" s="4"/>
      <c r="I19" s="4">
        <f t="shared" si="2"/>
        <v>0</v>
      </c>
      <c r="J19" s="4"/>
      <c r="K19" s="4" t="str">
        <f t="shared" si="3"/>
        <v>-</v>
      </c>
    </row>
    <row r="20" spans="1:11" ht="21" customHeight="1" x14ac:dyDescent="0.15">
      <c r="A20" s="4"/>
      <c r="B20" s="4"/>
      <c r="C20" s="4" t="str">
        <f t="shared" si="0"/>
        <v>-</v>
      </c>
      <c r="D20" s="4"/>
      <c r="E20" s="13" t="str">
        <f t="shared" si="4"/>
        <v>-</v>
      </c>
      <c r="F20" s="4">
        <f t="shared" si="1"/>
        <v>0</v>
      </c>
      <c r="G20" s="4"/>
      <c r="H20" s="4"/>
      <c r="I20" s="4">
        <f t="shared" si="2"/>
        <v>0</v>
      </c>
      <c r="J20" s="4"/>
      <c r="K20" s="4" t="str">
        <f t="shared" si="3"/>
        <v>-</v>
      </c>
    </row>
    <row r="21" spans="1:11" ht="21" customHeight="1" x14ac:dyDescent="0.15">
      <c r="A21" s="4"/>
      <c r="B21" s="4"/>
      <c r="C21" s="4" t="str">
        <f t="shared" si="0"/>
        <v>-</v>
      </c>
      <c r="D21" s="4"/>
      <c r="E21" s="13" t="str">
        <f t="shared" si="4"/>
        <v>-</v>
      </c>
      <c r="F21" s="4">
        <f t="shared" si="1"/>
        <v>0</v>
      </c>
      <c r="G21" s="4"/>
      <c r="H21" s="4"/>
      <c r="I21" s="4">
        <f t="shared" si="2"/>
        <v>0</v>
      </c>
      <c r="J21" s="4"/>
      <c r="K21" s="4" t="str">
        <f t="shared" si="3"/>
        <v>-</v>
      </c>
    </row>
    <row r="22" spans="1:11" ht="21" customHeight="1" x14ac:dyDescent="0.15">
      <c r="A22" s="4"/>
      <c r="B22" s="4"/>
      <c r="C22" s="4" t="str">
        <f t="shared" si="0"/>
        <v>-</v>
      </c>
      <c r="D22" s="4"/>
      <c r="E22" s="13" t="str">
        <f t="shared" si="4"/>
        <v>-</v>
      </c>
      <c r="F22" s="4">
        <f t="shared" si="1"/>
        <v>0</v>
      </c>
      <c r="G22" s="4"/>
      <c r="H22" s="4"/>
      <c r="I22" s="4">
        <f t="shared" si="2"/>
        <v>0</v>
      </c>
      <c r="J22" s="4"/>
      <c r="K22" s="4" t="str">
        <f t="shared" si="3"/>
        <v>-</v>
      </c>
    </row>
    <row r="23" spans="1:11" ht="21" customHeight="1" x14ac:dyDescent="0.15">
      <c r="A23" s="4"/>
      <c r="B23" s="4"/>
      <c r="C23" s="4" t="str">
        <f t="shared" si="0"/>
        <v>-</v>
      </c>
      <c r="D23" s="4"/>
      <c r="E23" s="13" t="str">
        <f t="shared" si="4"/>
        <v>-</v>
      </c>
      <c r="F23" s="4">
        <f t="shared" si="1"/>
        <v>0</v>
      </c>
      <c r="G23" s="4"/>
      <c r="H23" s="4"/>
      <c r="I23" s="4">
        <f t="shared" si="2"/>
        <v>0</v>
      </c>
      <c r="J23" s="4"/>
      <c r="K23" s="4" t="str">
        <f t="shared" si="3"/>
        <v>-</v>
      </c>
    </row>
    <row r="24" spans="1:11" ht="21" customHeight="1" x14ac:dyDescent="0.15">
      <c r="A24" s="4"/>
      <c r="B24" s="4"/>
      <c r="C24" s="4" t="str">
        <f t="shared" si="0"/>
        <v>-</v>
      </c>
      <c r="D24" s="4"/>
      <c r="E24" s="13" t="str">
        <f t="shared" si="4"/>
        <v>-</v>
      </c>
      <c r="F24" s="4">
        <f t="shared" si="1"/>
        <v>0</v>
      </c>
      <c r="G24" s="4"/>
      <c r="H24" s="4"/>
      <c r="I24" s="4">
        <f t="shared" si="2"/>
        <v>0</v>
      </c>
      <c r="J24" s="4"/>
      <c r="K24" s="4" t="str">
        <f t="shared" si="3"/>
        <v>-</v>
      </c>
    </row>
    <row r="25" spans="1:11" ht="21" customHeight="1" x14ac:dyDescent="0.15">
      <c r="A25" s="4"/>
      <c r="B25" s="4"/>
      <c r="C25" s="4" t="str">
        <f t="shared" si="0"/>
        <v>-</v>
      </c>
      <c r="D25" s="4"/>
      <c r="E25" s="13" t="str">
        <f t="shared" si="4"/>
        <v>-</v>
      </c>
      <c r="F25" s="4">
        <f t="shared" si="1"/>
        <v>0</v>
      </c>
      <c r="G25" s="4"/>
      <c r="H25" s="4"/>
      <c r="I25" s="4">
        <f t="shared" si="2"/>
        <v>0</v>
      </c>
      <c r="J25" s="4"/>
      <c r="K25" s="4" t="str">
        <f t="shared" si="3"/>
        <v>-</v>
      </c>
    </row>
    <row r="26" spans="1:11" ht="21" customHeight="1" x14ac:dyDescent="0.15">
      <c r="A26" s="4"/>
      <c r="B26" s="4"/>
      <c r="C26" s="4" t="str">
        <f t="shared" si="0"/>
        <v>-</v>
      </c>
      <c r="D26" s="4"/>
      <c r="E26" s="13" t="str">
        <f t="shared" si="4"/>
        <v>-</v>
      </c>
      <c r="F26" s="4">
        <f t="shared" si="1"/>
        <v>0</v>
      </c>
      <c r="G26" s="4"/>
      <c r="H26" s="4"/>
      <c r="I26" s="4">
        <f t="shared" si="2"/>
        <v>0</v>
      </c>
      <c r="J26" s="4"/>
      <c r="K26" s="4" t="str">
        <f t="shared" si="3"/>
        <v>-</v>
      </c>
    </row>
    <row r="27" spans="1:11" ht="21" customHeight="1" x14ac:dyDescent="0.15">
      <c r="A27" s="4"/>
      <c r="B27" s="4"/>
      <c r="C27" s="4" t="str">
        <f t="shared" si="0"/>
        <v>-</v>
      </c>
      <c r="D27" s="4"/>
      <c r="E27" s="13" t="str">
        <f t="shared" si="4"/>
        <v>-</v>
      </c>
      <c r="F27" s="4">
        <f t="shared" si="1"/>
        <v>0</v>
      </c>
      <c r="G27" s="4"/>
      <c r="H27" s="4"/>
      <c r="I27" s="4">
        <f t="shared" si="2"/>
        <v>0</v>
      </c>
      <c r="J27" s="4"/>
      <c r="K27" s="4" t="str">
        <f t="shared" si="3"/>
        <v>-</v>
      </c>
    </row>
    <row r="28" spans="1:11" ht="21" customHeight="1" x14ac:dyDescent="0.15">
      <c r="A28" s="4"/>
      <c r="B28" s="4"/>
      <c r="C28" s="4" t="str">
        <f t="shared" si="0"/>
        <v>-</v>
      </c>
      <c r="D28" s="4"/>
      <c r="E28" s="13" t="str">
        <f t="shared" si="4"/>
        <v>-</v>
      </c>
      <c r="F28" s="4">
        <f t="shared" si="1"/>
        <v>0</v>
      </c>
      <c r="G28" s="4"/>
      <c r="H28" s="4"/>
      <c r="I28" s="4">
        <f t="shared" si="2"/>
        <v>0</v>
      </c>
      <c r="J28" s="4"/>
      <c r="K28" s="4" t="str">
        <f t="shared" si="3"/>
        <v>-</v>
      </c>
    </row>
    <row r="29" spans="1:11" ht="21" customHeight="1" x14ac:dyDescent="0.15">
      <c r="A29" s="4"/>
      <c r="B29" s="4"/>
      <c r="C29" s="4" t="str">
        <f t="shared" si="0"/>
        <v>-</v>
      </c>
      <c r="D29" s="4"/>
      <c r="E29" s="13" t="str">
        <f t="shared" si="4"/>
        <v>-</v>
      </c>
      <c r="F29" s="4">
        <f t="shared" si="1"/>
        <v>0</v>
      </c>
      <c r="G29" s="4"/>
      <c r="H29" s="4"/>
      <c r="I29" s="4">
        <f t="shared" si="2"/>
        <v>0</v>
      </c>
      <c r="J29" s="4"/>
      <c r="K29" s="4" t="str">
        <f t="shared" si="3"/>
        <v>-</v>
      </c>
    </row>
    <row r="30" spans="1:11" ht="21" customHeight="1" x14ac:dyDescent="0.15">
      <c r="A30" s="4"/>
      <c r="B30" s="4"/>
      <c r="C30" s="4" t="str">
        <f t="shared" si="0"/>
        <v>-</v>
      </c>
      <c r="D30" s="4"/>
      <c r="E30" s="13" t="str">
        <f t="shared" si="4"/>
        <v>-</v>
      </c>
      <c r="F30" s="4">
        <f t="shared" si="1"/>
        <v>0</v>
      </c>
      <c r="G30" s="4"/>
      <c r="H30" s="4"/>
      <c r="I30" s="4">
        <f t="shared" si="2"/>
        <v>0</v>
      </c>
      <c r="J30" s="4"/>
      <c r="K30" s="4" t="str">
        <f t="shared" si="3"/>
        <v>-</v>
      </c>
    </row>
  </sheetData>
  <mergeCells count="5">
    <mergeCell ref="A1:K1"/>
    <mergeCell ref="A2:B2"/>
    <mergeCell ref="C2:D2"/>
    <mergeCell ref="A3:B7"/>
    <mergeCell ref="F2:K7"/>
  </mergeCells>
  <phoneticPr fontId="14" type="noConversion"/>
  <dataValidations count="2">
    <dataValidation type="list" allowBlank="1" showInputMessage="1" showErrorMessage="1" sqref="D7" xr:uid="{00000000-0002-0000-0000-000000000000}">
      <formula1>"以上（含）,以下"</formula1>
    </dataValidation>
    <dataValidation type="list" allowBlank="1" showInputMessage="1" showErrorMessage="1" sqref="D3:D6" xr:uid="{00000000-0002-0000-0000-000001000000}">
      <formula1>"以上（含）"</formula1>
    </dataValidation>
  </dataValidations>
  <pageMargins left="0.75" right="0.75" top="1" bottom="1" header="0.51180555555555596" footer="0.51180555555555596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34"/>
  <sheetViews>
    <sheetView workbookViewId="0">
      <selection activeCell="O14" sqref="O14"/>
    </sheetView>
  </sheetViews>
  <sheetFormatPr defaultColWidth="8.875" defaultRowHeight="13.5" x14ac:dyDescent="0.15"/>
  <cols>
    <col min="2" max="2" width="19.625" customWidth="1"/>
    <col min="3" max="3" width="22.75" customWidth="1"/>
    <col min="4" max="4" width="17.125" customWidth="1"/>
    <col min="5" max="5" width="47.25" customWidth="1"/>
    <col min="6" max="6" width="1.5" customWidth="1"/>
  </cols>
  <sheetData>
    <row r="1" spans="1:15" ht="44.1" customHeight="1" x14ac:dyDescent="0.15">
      <c r="A1" s="47" t="s">
        <v>17</v>
      </c>
      <c r="B1" s="48"/>
      <c r="C1" s="48"/>
      <c r="D1" s="48"/>
      <c r="E1" s="49"/>
      <c r="F1" s="1"/>
      <c r="G1" s="34" t="s">
        <v>18</v>
      </c>
      <c r="H1" s="35"/>
      <c r="I1" s="35"/>
      <c r="J1" s="35"/>
      <c r="K1" s="35"/>
      <c r="L1" s="36"/>
      <c r="M1" s="8"/>
      <c r="N1" s="8"/>
      <c r="O1" s="8"/>
    </row>
    <row r="2" spans="1:15" ht="42" customHeight="1" x14ac:dyDescent="0.15">
      <c r="A2" s="27" t="s">
        <v>19</v>
      </c>
      <c r="B2" s="28"/>
      <c r="C2" s="28"/>
      <c r="D2" s="28"/>
      <c r="E2" s="29"/>
      <c r="F2" s="1"/>
      <c r="G2" s="37"/>
      <c r="H2" s="38"/>
      <c r="I2" s="38"/>
      <c r="J2" s="38"/>
      <c r="K2" s="38"/>
      <c r="L2" s="39"/>
      <c r="M2" s="8"/>
      <c r="N2" s="8"/>
      <c r="O2" s="8"/>
    </row>
    <row r="3" spans="1:15" ht="20.100000000000001" customHeight="1" x14ac:dyDescent="0.15">
      <c r="A3" s="50" t="s">
        <v>20</v>
      </c>
      <c r="B3" s="51"/>
      <c r="C3" s="16" t="s">
        <v>21</v>
      </c>
      <c r="D3" s="16"/>
      <c r="E3" s="52"/>
      <c r="F3" s="1"/>
      <c r="G3" s="40" t="s">
        <v>22</v>
      </c>
      <c r="H3" s="41"/>
      <c r="I3" s="41"/>
      <c r="J3" s="41"/>
      <c r="K3" s="41"/>
      <c r="L3" s="42"/>
      <c r="M3" s="8"/>
      <c r="N3" s="8"/>
      <c r="O3" s="8"/>
    </row>
    <row r="4" spans="1:15" ht="132.94999999999999" customHeight="1" x14ac:dyDescent="0.15">
      <c r="A4" s="53" t="s">
        <v>23</v>
      </c>
      <c r="B4" s="54"/>
      <c r="C4" s="55" t="s">
        <v>24</v>
      </c>
      <c r="D4" s="55"/>
      <c r="E4" s="56"/>
      <c r="F4" s="1"/>
      <c r="G4" s="43"/>
      <c r="H4" s="41"/>
      <c r="I4" s="41"/>
      <c r="J4" s="41"/>
      <c r="K4" s="41"/>
      <c r="L4" s="42"/>
      <c r="M4" s="8"/>
      <c r="N4" s="8"/>
      <c r="O4" s="8"/>
    </row>
    <row r="5" spans="1:15" ht="57" customHeight="1" x14ac:dyDescent="0.15">
      <c r="A5" s="27" t="s">
        <v>25</v>
      </c>
      <c r="B5" s="28"/>
      <c r="C5" s="28"/>
      <c r="D5" s="28"/>
      <c r="E5" s="29"/>
      <c r="F5" s="1"/>
      <c r="G5" s="43"/>
      <c r="H5" s="41"/>
      <c r="I5" s="41"/>
      <c r="J5" s="41"/>
      <c r="K5" s="41"/>
      <c r="L5" s="42"/>
      <c r="M5" s="8"/>
      <c r="N5" s="8"/>
      <c r="O5" s="8"/>
    </row>
    <row r="6" spans="1:15" ht="20.100000000000001" customHeight="1" x14ac:dyDescent="0.15">
      <c r="A6" s="30" t="s">
        <v>1</v>
      </c>
      <c r="B6" s="16"/>
      <c r="C6" s="16" t="s">
        <v>2</v>
      </c>
      <c r="D6" s="16"/>
      <c r="E6" s="3" t="s">
        <v>3</v>
      </c>
      <c r="F6" s="1"/>
      <c r="G6" s="43"/>
      <c r="H6" s="41"/>
      <c r="I6" s="41"/>
      <c r="J6" s="41"/>
      <c r="K6" s="41"/>
      <c r="L6" s="42"/>
      <c r="M6" s="8"/>
      <c r="N6" s="8"/>
      <c r="O6" s="8"/>
    </row>
    <row r="7" spans="1:15" ht="18" customHeight="1" x14ac:dyDescent="0.15">
      <c r="A7" s="31">
        <f>薪酬统计表!A3</f>
        <v>2000</v>
      </c>
      <c r="B7" s="17"/>
      <c r="C7" s="4">
        <f>IF(薪酬统计表!C3=0,"",薪酬统计表!C3)</f>
        <v>100000</v>
      </c>
      <c r="D7" s="4" t="str">
        <f>IF(薪酬统计表!D3=0,"",薪酬统计表!D3)</f>
        <v>以上（含）</v>
      </c>
      <c r="E7" s="5">
        <f>IF(薪酬统计表!E3=0,"",薪酬统计表!E3)</f>
        <v>0.08</v>
      </c>
      <c r="F7" s="1"/>
      <c r="G7" s="43"/>
      <c r="H7" s="41"/>
      <c r="I7" s="41"/>
      <c r="J7" s="41"/>
      <c r="K7" s="41"/>
      <c r="L7" s="42"/>
      <c r="M7" s="8"/>
      <c r="N7" s="8"/>
      <c r="O7" s="8"/>
    </row>
    <row r="8" spans="1:15" ht="18" customHeight="1" x14ac:dyDescent="0.15">
      <c r="A8" s="31"/>
      <c r="B8" s="17"/>
      <c r="C8" s="4">
        <f>IF(薪酬统计表!C4=0,"",薪酬统计表!C4)</f>
        <v>80000</v>
      </c>
      <c r="D8" s="4" t="str">
        <f>IF(薪酬统计表!D4=0,"",薪酬统计表!D4)</f>
        <v>以上（含）</v>
      </c>
      <c r="E8" s="5">
        <f>IF(薪酬统计表!E4=0,"",薪酬统计表!E4)</f>
        <v>0.05</v>
      </c>
      <c r="F8" s="1"/>
      <c r="G8" s="43"/>
      <c r="H8" s="41"/>
      <c r="I8" s="41"/>
      <c r="J8" s="41"/>
      <c r="K8" s="41"/>
      <c r="L8" s="42"/>
      <c r="M8" s="8"/>
      <c r="N8" s="8"/>
      <c r="O8" s="8"/>
    </row>
    <row r="9" spans="1:15" ht="18" customHeight="1" x14ac:dyDescent="0.15">
      <c r="A9" s="31"/>
      <c r="B9" s="17"/>
      <c r="C9" s="4">
        <f>IF(薪酬统计表!C5=0,"",薪酬统计表!C5)</f>
        <v>50000</v>
      </c>
      <c r="D9" s="4" t="str">
        <f>IF(薪酬统计表!D5=0,"",薪酬统计表!D5)</f>
        <v>以上（含）</v>
      </c>
      <c r="E9" s="5">
        <f>IF(薪酬统计表!E5=0,"",薪酬统计表!E5)</f>
        <v>0.03</v>
      </c>
      <c r="F9" s="1"/>
      <c r="G9" s="43"/>
      <c r="H9" s="41"/>
      <c r="I9" s="41"/>
      <c r="J9" s="41"/>
      <c r="K9" s="41"/>
      <c r="L9" s="42"/>
      <c r="M9" s="8"/>
      <c r="N9" s="8"/>
      <c r="O9" s="8"/>
    </row>
    <row r="10" spans="1:15" ht="18" customHeight="1" x14ac:dyDescent="0.15">
      <c r="A10" s="31"/>
      <c r="B10" s="17"/>
      <c r="C10" s="4" t="str">
        <f>IF(薪酬统计表!C6=0,"",薪酬统计表!C6)</f>
        <v/>
      </c>
      <c r="D10" s="4" t="str">
        <f>IF(薪酬统计表!D6=0,"",薪酬统计表!D6)</f>
        <v/>
      </c>
      <c r="E10" s="5" t="str">
        <f>IF(薪酬统计表!E6=0,"",薪酬统计表!E6)</f>
        <v/>
      </c>
      <c r="F10" s="1"/>
      <c r="G10" s="43"/>
      <c r="H10" s="41"/>
      <c r="I10" s="41"/>
      <c r="J10" s="41"/>
      <c r="K10" s="41"/>
      <c r="L10" s="42"/>
      <c r="M10" s="8"/>
      <c r="N10" s="8"/>
      <c r="O10" s="8"/>
    </row>
    <row r="11" spans="1:15" ht="18" customHeight="1" x14ac:dyDescent="0.15">
      <c r="A11" s="32"/>
      <c r="B11" s="33"/>
      <c r="C11" s="6" t="str">
        <f>IF(薪酬统计表!C7=0,"",薪酬统计表!C7)</f>
        <v/>
      </c>
      <c r="D11" s="6" t="str">
        <f>IF(薪酬统计表!D7=0,"",薪酬统计表!D7)</f>
        <v/>
      </c>
      <c r="E11" s="7" t="str">
        <f>IF(薪酬统计表!E7=0,"",薪酬统计表!E7)</f>
        <v/>
      </c>
      <c r="F11" s="1"/>
      <c r="G11" s="44"/>
      <c r="H11" s="45"/>
      <c r="I11" s="45"/>
      <c r="J11" s="45"/>
      <c r="K11" s="45"/>
      <c r="L11" s="46"/>
      <c r="M11" s="8"/>
      <c r="N11" s="8"/>
      <c r="O11" s="8"/>
    </row>
    <row r="12" spans="1:15" x14ac:dyDescent="0.15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</row>
    <row r="13" spans="1:15" x14ac:dyDescent="0.15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</row>
    <row r="14" spans="1:15" x14ac:dyDescent="0.15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</row>
    <row r="15" spans="1:15" x14ac:dyDescent="0.15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</row>
    <row r="16" spans="1:15" x14ac:dyDescent="0.15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</row>
    <row r="17" spans="1:15" x14ac:dyDescent="0.15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</row>
    <row r="18" spans="1:15" x14ac:dyDescent="0.15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</row>
    <row r="19" spans="1:15" x14ac:dyDescent="0.15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</row>
    <row r="20" spans="1:15" x14ac:dyDescent="0.15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</row>
    <row r="21" spans="1:15" x14ac:dyDescent="0.15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</row>
    <row r="22" spans="1:15" x14ac:dyDescent="0.15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</row>
    <row r="23" spans="1:15" x14ac:dyDescent="0.15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</row>
    <row r="24" spans="1:15" x14ac:dyDescent="0.15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</row>
    <row r="25" spans="1:15" x14ac:dyDescent="0.1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</row>
    <row r="26" spans="1:15" x14ac:dyDescent="0.15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</row>
    <row r="27" spans="1:15" x14ac:dyDescent="0.15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</row>
    <row r="28" spans="1:15" x14ac:dyDescent="0.15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</row>
    <row r="29" spans="1:15" x14ac:dyDescent="0.15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</row>
    <row r="30" spans="1:15" x14ac:dyDescent="0.15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</row>
    <row r="31" spans="1:15" x14ac:dyDescent="0.15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</row>
    <row r="32" spans="1:15" x14ac:dyDescent="0.15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</row>
    <row r="33" spans="1:15" x14ac:dyDescent="0.15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</row>
    <row r="34" spans="1:15" x14ac:dyDescent="0.15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</row>
  </sheetData>
  <mergeCells count="12">
    <mergeCell ref="A5:E5"/>
    <mergeCell ref="A6:B6"/>
    <mergeCell ref="C6:D6"/>
    <mergeCell ref="A7:B11"/>
    <mergeCell ref="G1:L2"/>
    <mergeCell ref="G3:L11"/>
    <mergeCell ref="A1:E1"/>
    <mergeCell ref="A2:E2"/>
    <mergeCell ref="A3:B3"/>
    <mergeCell ref="C3:E3"/>
    <mergeCell ref="A4:B4"/>
    <mergeCell ref="C4:E4"/>
  </mergeCells>
  <phoneticPr fontId="14" type="noConversion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薪酬统计表</vt:lpstr>
      <vt:lpstr>薪酬制度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angelina</dc:creator>
  <cp:lastModifiedBy>Administrator</cp:lastModifiedBy>
  <dcterms:created xsi:type="dcterms:W3CDTF">2016-12-24T13:03:00Z</dcterms:created>
  <dcterms:modified xsi:type="dcterms:W3CDTF">2019-05-27T05:36:19Z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2052-10.1.0.6135</vt:lpwstr>
  </property>
</Properties>
</file>