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370"/>
  </bookViews>
  <sheets>
    <sheet name="首页" sheetId="4" r:id="rId1"/>
    <sheet name="员工资料统计表" sheetId="2" r:id="rId2"/>
    <sheet name="各部门员工资料统计" sheetId="3" r:id="rId3"/>
  </sheets>
  <calcPr calcId="144525"/>
</workbook>
</file>

<file path=xl/sharedStrings.xml><?xml version="1.0" encoding="utf-8"?>
<sst xmlns="http://schemas.openxmlformats.org/spreadsheetml/2006/main" count="170">
  <si>
    <t xml:space="preserve">          员工资料统计表</t>
  </si>
  <si>
    <t>员工编号</t>
  </si>
  <si>
    <t>部门</t>
  </si>
  <si>
    <t>姓名</t>
  </si>
  <si>
    <t>职称</t>
  </si>
  <si>
    <t>身份证号码</t>
  </si>
  <si>
    <t>性别</t>
  </si>
  <si>
    <t>出生日期</t>
  </si>
  <si>
    <t>民族</t>
  </si>
  <si>
    <t>籍贯</t>
  </si>
  <si>
    <t>婚姻状况</t>
  </si>
  <si>
    <t>血型</t>
  </si>
  <si>
    <t>学历</t>
  </si>
  <si>
    <t>入职时间</t>
  </si>
  <si>
    <t>联系电话</t>
  </si>
  <si>
    <t>电子邮件</t>
  </si>
  <si>
    <t>AB120001</t>
  </si>
  <si>
    <t>销售部</t>
  </si>
  <si>
    <t>王强</t>
  </si>
  <si>
    <t>大区经理</t>
  </si>
  <si>
    <t>5110271981010211</t>
  </si>
  <si>
    <t>男</t>
  </si>
  <si>
    <t>汉族</t>
  </si>
  <si>
    <t>安徽·合肥</t>
  </si>
  <si>
    <t>未婚</t>
  </si>
  <si>
    <t>O</t>
  </si>
  <si>
    <t>本科</t>
  </si>
  <si>
    <t>AB120001@126.com</t>
  </si>
  <si>
    <t>AB120002</t>
  </si>
  <si>
    <t>王波</t>
  </si>
  <si>
    <t>区域经理</t>
  </si>
  <si>
    <t>5201121983020111</t>
  </si>
  <si>
    <t>安徽·安庆</t>
  </si>
  <si>
    <t>大专</t>
  </si>
  <si>
    <t>AB120002@126.com</t>
  </si>
  <si>
    <t>AB120003</t>
  </si>
  <si>
    <t>周昊</t>
  </si>
  <si>
    <t>业务员</t>
  </si>
  <si>
    <t>1452301987031010</t>
  </si>
  <si>
    <t>安徽·芜湖</t>
  </si>
  <si>
    <t>A</t>
  </si>
  <si>
    <t>研究生</t>
  </si>
  <si>
    <t>AB120003@126.com</t>
  </si>
  <si>
    <t>AB120004</t>
  </si>
  <si>
    <t>王明</t>
  </si>
  <si>
    <t>1430211985021102</t>
  </si>
  <si>
    <t>安徽·马鞍山</t>
  </si>
  <si>
    <t>B</t>
  </si>
  <si>
    <t>AB120004@126.com</t>
  </si>
  <si>
    <t>AB120005</t>
  </si>
  <si>
    <t>张兰</t>
  </si>
  <si>
    <t>1356201981021205</t>
  </si>
  <si>
    <t>女</t>
  </si>
  <si>
    <t>湖南·长沙</t>
  </si>
  <si>
    <t>AB120005@126.com</t>
  </si>
  <si>
    <t>AB120006</t>
  </si>
  <si>
    <t>王菲</t>
  </si>
  <si>
    <t>1638951987110238</t>
  </si>
  <si>
    <t>湖南·株洲</t>
  </si>
  <si>
    <t>AB120006@126.com</t>
  </si>
  <si>
    <t>AB120007</t>
  </si>
  <si>
    <t>周明启</t>
  </si>
  <si>
    <t>5360211983120317</t>
  </si>
  <si>
    <t>AB120007@126.com</t>
  </si>
  <si>
    <t>AB120008</t>
  </si>
  <si>
    <t>王俊</t>
  </si>
  <si>
    <t>1443211987120812</t>
  </si>
  <si>
    <t>四川·成都</t>
  </si>
  <si>
    <t>AB120008@126.com</t>
  </si>
  <si>
    <t>AB120009</t>
  </si>
  <si>
    <t>黄恒</t>
  </si>
  <si>
    <t>1436211987121302</t>
  </si>
  <si>
    <t>AB120009@126.com</t>
  </si>
  <si>
    <t>AB120010</t>
  </si>
  <si>
    <t>周伊</t>
  </si>
  <si>
    <t>1630211983122501</t>
  </si>
  <si>
    <t>山西·太原</t>
  </si>
  <si>
    <t>AB120010@126.com</t>
  </si>
  <si>
    <t>AB120011</t>
  </si>
  <si>
    <t>行政部</t>
  </si>
  <si>
    <t>周宇</t>
  </si>
  <si>
    <t>助理</t>
  </si>
  <si>
    <t>1863521987110523</t>
  </si>
  <si>
    <t>山西·榆次</t>
  </si>
  <si>
    <t>已婚</t>
  </si>
  <si>
    <t>AB</t>
  </si>
  <si>
    <t>AB120011@126.com</t>
  </si>
  <si>
    <t>AB130012</t>
  </si>
  <si>
    <t>王宙</t>
  </si>
  <si>
    <t>秘书长</t>
  </si>
  <si>
    <t>1780241983021302</t>
  </si>
  <si>
    <t>河北·石家庄</t>
  </si>
  <si>
    <t>AB130012@126.com</t>
  </si>
  <si>
    <t>AB130013</t>
  </si>
  <si>
    <t>张勇</t>
  </si>
  <si>
    <t>1630011992010203</t>
  </si>
  <si>
    <t>辽宁省·沈阳</t>
  </si>
  <si>
    <t>AB130013@126.com</t>
  </si>
  <si>
    <t>AB130014</t>
  </si>
  <si>
    <t>王富</t>
  </si>
  <si>
    <t>1745441982010305</t>
  </si>
  <si>
    <t>藏族</t>
  </si>
  <si>
    <t>云南省·昆明</t>
  </si>
  <si>
    <t>AB130014@126.com</t>
  </si>
  <si>
    <t>AB130015</t>
  </si>
  <si>
    <t>周圆</t>
  </si>
  <si>
    <t>1632141983011252</t>
  </si>
  <si>
    <t>白族</t>
  </si>
  <si>
    <t>AB130015@126.com</t>
  </si>
  <si>
    <t>AB130016</t>
  </si>
  <si>
    <t>黄雅</t>
  </si>
  <si>
    <t>1987451983120305</t>
  </si>
  <si>
    <t>壮族</t>
  </si>
  <si>
    <t>AB130016@126.com</t>
  </si>
  <si>
    <t>AB130017</t>
  </si>
  <si>
    <t>周雯</t>
  </si>
  <si>
    <t>1976351974070302</t>
  </si>
  <si>
    <t>维吾尔族</t>
  </si>
  <si>
    <t>贵州·贵阳</t>
  </si>
  <si>
    <t>AB130017@126.com</t>
  </si>
  <si>
    <t>AB140018</t>
  </si>
  <si>
    <t>生产部</t>
  </si>
  <si>
    <t>王镁</t>
  </si>
  <si>
    <t>经理</t>
  </si>
  <si>
    <t>1789361983070208</t>
  </si>
  <si>
    <t>AB140018@126.com</t>
  </si>
  <si>
    <t>AB140019</t>
  </si>
  <si>
    <t>谢欣</t>
  </si>
  <si>
    <t>职员</t>
  </si>
  <si>
    <t>5110271983021402</t>
  </si>
  <si>
    <t>海南·海口</t>
  </si>
  <si>
    <t>AB140019@126.com</t>
  </si>
  <si>
    <t>AB140020</t>
  </si>
  <si>
    <t>郝强</t>
  </si>
  <si>
    <t>5110271987122414</t>
  </si>
  <si>
    <t>青海省·西宁</t>
  </si>
  <si>
    <t>AB140020@126.com</t>
  </si>
  <si>
    <t>AB140021</t>
  </si>
  <si>
    <t>郝俊</t>
  </si>
  <si>
    <t>5110271983021504</t>
  </si>
  <si>
    <t>AB140021@126.com</t>
  </si>
  <si>
    <t>AB140022</t>
  </si>
  <si>
    <t>郑灵</t>
  </si>
  <si>
    <t>5110271987021301</t>
  </si>
  <si>
    <t>AB140022@126.com</t>
  </si>
  <si>
    <t>AB140023</t>
  </si>
  <si>
    <t>财务部</t>
  </si>
  <si>
    <t>王莉</t>
  </si>
  <si>
    <t>5110271935042102</t>
  </si>
  <si>
    <t>AB140023@126.com</t>
  </si>
  <si>
    <t>AB140024</t>
  </si>
  <si>
    <t>王慧</t>
  </si>
  <si>
    <t>5110271986103007</t>
  </si>
  <si>
    <t>AB140024@126.com</t>
  </si>
  <si>
    <t>AB140025</t>
  </si>
  <si>
    <t>李坤</t>
  </si>
  <si>
    <t>5110271986120328</t>
  </si>
  <si>
    <t>AB140025@126.com</t>
  </si>
  <si>
    <t>AB150026</t>
  </si>
  <si>
    <t>王涛</t>
  </si>
  <si>
    <t>5100381987102036</t>
  </si>
  <si>
    <t>AB150026@126.com</t>
  </si>
  <si>
    <t>AB150027</t>
  </si>
  <si>
    <t>张平</t>
  </si>
  <si>
    <t>5110271993021028</t>
  </si>
  <si>
    <t>AB150027@126.com</t>
  </si>
  <si>
    <t>各部门员工资料统计表</t>
  </si>
  <si>
    <t>部门名称</t>
  </si>
  <si>
    <t>人数</t>
  </si>
  <si>
    <t>百分比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</si>
</sst>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3"/>
      <color theme="1"/>
      <name val="汉鼎简隶变"/>
      <charset val="134"/>
    </font>
    <font>
      <sz val="13"/>
      <color theme="1"/>
      <name val="汉鼎简隶变"/>
      <charset val="134"/>
    </font>
    <font>
      <b/>
      <sz val="26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1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7" fillId="0" borderId="6" xfId="10" applyFont="1" applyBorder="1" applyAlignment="1">
      <alignment horizontal="center" vertical="center"/>
    </xf>
    <xf numFmtId="0" fontId="7" fillId="0" borderId="7" xfId="10" applyFont="1" applyBorder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21508;&#37096;&#38376;&#21592;&#24037;&#36164;&#26009;&#32479;&#35745;!A1"/><Relationship Id="rId1" Type="http://schemas.openxmlformats.org/officeDocument/2006/relationships/hyperlink" Target="#&#21592;&#24037;&#36164;&#26009;&#32479;&#35745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629285</xdr:colOff>
      <xdr:row>5</xdr:row>
      <xdr:rowOff>153035</xdr:rowOff>
    </xdr:from>
    <xdr:to>
      <xdr:col>6</xdr:col>
      <xdr:colOff>238125</xdr:colOff>
      <xdr:row>13</xdr:row>
      <xdr:rowOff>59055</xdr:rowOff>
    </xdr:to>
    <xdr:sp>
      <xdr:nvSpPr>
        <xdr:cNvPr id="2" name="小人"/>
        <xdr:cNvSpPr/>
      </xdr:nvSpPr>
      <xdr:spPr>
        <a:xfrm>
          <a:off x="2000885" y="1010285"/>
          <a:ext cx="2352040" cy="1277620"/>
        </a:xfrm>
        <a:custGeom>
          <a:avLst/>
          <a:gdLst>
            <a:gd name="T0" fmla="*/ 2147483646 w 112"/>
            <a:gd name="T1" fmla="*/ 2147483646 h 77"/>
            <a:gd name="T2" fmla="*/ 2147483646 w 112"/>
            <a:gd name="T3" fmla="*/ 2147483646 h 77"/>
            <a:gd name="T4" fmla="*/ 2147483646 w 112"/>
            <a:gd name="T5" fmla="*/ 2147483646 h 77"/>
            <a:gd name="T6" fmla="*/ 2147483646 w 112"/>
            <a:gd name="T7" fmla="*/ 2147483646 h 77"/>
            <a:gd name="T8" fmla="*/ 2147483646 w 112"/>
            <a:gd name="T9" fmla="*/ 2147483646 h 77"/>
            <a:gd name="T10" fmla="*/ 0 w 112"/>
            <a:gd name="T11" fmla="*/ 2147483646 h 77"/>
            <a:gd name="T12" fmla="*/ 2147483646 w 112"/>
            <a:gd name="T13" fmla="*/ 2147483646 h 77"/>
            <a:gd name="T14" fmla="*/ 2147483646 w 112"/>
            <a:gd name="T15" fmla="*/ 2147483646 h 77"/>
            <a:gd name="T16" fmla="*/ 2147483646 w 112"/>
            <a:gd name="T17" fmla="*/ 2147483646 h 77"/>
            <a:gd name="T18" fmla="*/ 2147483646 w 112"/>
            <a:gd name="T19" fmla="*/ 2147483646 h 77"/>
            <a:gd name="T20" fmla="*/ 2147483646 w 112"/>
            <a:gd name="T21" fmla="*/ 2147483646 h 77"/>
            <a:gd name="T22" fmla="*/ 2147483646 w 112"/>
            <a:gd name="T23" fmla="*/ 2147483646 h 77"/>
            <a:gd name="T24" fmla="*/ 2147483646 w 112"/>
            <a:gd name="T25" fmla="*/ 2147483646 h 77"/>
            <a:gd name="T26" fmla="*/ 2147483646 w 112"/>
            <a:gd name="T27" fmla="*/ 2147483646 h 77"/>
            <a:gd name="T28" fmla="*/ 2147483646 w 112"/>
            <a:gd name="T29" fmla="*/ 2147483646 h 77"/>
            <a:gd name="T30" fmla="*/ 2147483646 w 112"/>
            <a:gd name="T31" fmla="*/ 2147483646 h 77"/>
            <a:gd name="T32" fmla="*/ 2147483646 w 112"/>
            <a:gd name="T33" fmla="*/ 2147483646 h 77"/>
            <a:gd name="T34" fmla="*/ 2147483646 w 112"/>
            <a:gd name="T35" fmla="*/ 2147483646 h 77"/>
            <a:gd name="T36" fmla="*/ 2147483646 w 112"/>
            <a:gd name="T37" fmla="*/ 2147483646 h 77"/>
            <a:gd name="T38" fmla="*/ 2147483646 w 112"/>
            <a:gd name="T39" fmla="*/ 2147483646 h 77"/>
            <a:gd name="T40" fmla="*/ 2147483646 w 112"/>
            <a:gd name="T41" fmla="*/ 2147483646 h 77"/>
            <a:gd name="T42" fmla="*/ 2147483646 w 112"/>
            <a:gd name="T43" fmla="*/ 2147483646 h 77"/>
            <a:gd name="T44" fmla="*/ 2147483646 w 112"/>
            <a:gd name="T45" fmla="*/ 2147483646 h 77"/>
            <a:gd name="T46" fmla="*/ 2147483646 w 112"/>
            <a:gd name="T47" fmla="*/ 2147483646 h 77"/>
            <a:gd name="T48" fmla="*/ 2147483646 w 112"/>
            <a:gd name="T49" fmla="*/ 2147483646 h 77"/>
            <a:gd name="T50" fmla="*/ 2147483646 w 112"/>
            <a:gd name="T51" fmla="*/ 2147483646 h 77"/>
            <a:gd name="T52" fmla="*/ 2147483646 w 112"/>
            <a:gd name="T53" fmla="*/ 2147483646 h 77"/>
            <a:gd name="T54" fmla="*/ 2147483646 w 112"/>
            <a:gd name="T55" fmla="*/ 2147483646 h 77"/>
            <a:gd name="T56" fmla="*/ 2147483646 w 112"/>
            <a:gd name="T57" fmla="*/ 2147483646 h 77"/>
            <a:gd name="T58" fmla="*/ 2147483646 w 112"/>
            <a:gd name="T59" fmla="*/ 2147483646 h 77"/>
            <a:gd name="T60" fmla="*/ 2147483646 w 112"/>
            <a:gd name="T61" fmla="*/ 2147483646 h 77"/>
            <a:gd name="T62" fmla="*/ 2147483646 w 112"/>
            <a:gd name="T63" fmla="*/ 2147483646 h 77"/>
            <a:gd name="T64" fmla="*/ 2147483646 w 112"/>
            <a:gd name="T65" fmla="*/ 2147483646 h 77"/>
            <a:gd name="T66" fmla="*/ 2147483646 w 112"/>
            <a:gd name="T67" fmla="*/ 2147483646 h 77"/>
            <a:gd name="T68" fmla="*/ 2147483646 w 112"/>
            <a:gd name="T69" fmla="*/ 2147483646 h 77"/>
            <a:gd name="T70" fmla="*/ 2147483646 w 112"/>
            <a:gd name="T71" fmla="*/ 2147483646 h 77"/>
            <a:gd name="T72" fmla="*/ 2147483646 w 112"/>
            <a:gd name="T73" fmla="*/ 2147483646 h 77"/>
            <a:gd name="T74" fmla="*/ 2147483646 w 112"/>
            <a:gd name="T75" fmla="*/ 2147483646 h 77"/>
            <a:gd name="T76" fmla="*/ 2147483646 w 112"/>
            <a:gd name="T77" fmla="*/ 2147483646 h 77"/>
            <a:gd name="T78" fmla="*/ 2147483646 w 112"/>
            <a:gd name="T79" fmla="*/ 2147483646 h 77"/>
            <a:gd name="T80" fmla="*/ 2147483646 w 112"/>
            <a:gd name="T81" fmla="*/ 2147483646 h 77"/>
            <a:gd name="T82" fmla="*/ 2147483646 w 112"/>
            <a:gd name="T83" fmla="*/ 2147483646 h 77"/>
            <a:gd name="T84" fmla="*/ 2147483646 w 112"/>
            <a:gd name="T85" fmla="*/ 2147483646 h 77"/>
            <a:gd name="T86" fmla="*/ 2147483646 w 112"/>
            <a:gd name="T87" fmla="*/ 2147483646 h 77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</a:gdLst>
          <a:ahLst/>
          <a:cxnLst>
            <a:cxn ang="T88">
              <a:pos x="T0" y="T1"/>
            </a:cxn>
            <a:cxn ang="T89">
              <a:pos x="T2" y="T3"/>
            </a:cxn>
            <a:cxn ang="T90">
              <a:pos x="T4" y="T5"/>
            </a:cxn>
            <a:cxn ang="T91">
              <a:pos x="T6" y="T7"/>
            </a:cxn>
            <a:cxn ang="T92">
              <a:pos x="T8" y="T9"/>
            </a:cxn>
            <a:cxn ang="T93">
              <a:pos x="T10" y="T11"/>
            </a:cxn>
            <a:cxn ang="T94">
              <a:pos x="T12" y="T13"/>
            </a:cxn>
            <a:cxn ang="T95">
              <a:pos x="T14" y="T15"/>
            </a:cxn>
            <a:cxn ang="T96">
              <a:pos x="T16" y="T17"/>
            </a:cxn>
            <a:cxn ang="T97">
              <a:pos x="T18" y="T19"/>
            </a:cxn>
            <a:cxn ang="T98">
              <a:pos x="T20" y="T21"/>
            </a:cxn>
            <a:cxn ang="T99">
              <a:pos x="T22" y="T23"/>
            </a:cxn>
            <a:cxn ang="T100">
              <a:pos x="T24" y="T25"/>
            </a:cxn>
            <a:cxn ang="T101">
              <a:pos x="T26" y="T27"/>
            </a:cxn>
            <a:cxn ang="T102">
              <a:pos x="T28" y="T29"/>
            </a:cxn>
            <a:cxn ang="T103">
              <a:pos x="T30" y="T31"/>
            </a:cxn>
            <a:cxn ang="T104">
              <a:pos x="T32" y="T33"/>
            </a:cxn>
            <a:cxn ang="T105">
              <a:pos x="T34" y="T35"/>
            </a:cxn>
            <a:cxn ang="T106">
              <a:pos x="T36" y="T37"/>
            </a:cxn>
            <a:cxn ang="T107">
              <a:pos x="T38" y="T39"/>
            </a:cxn>
            <a:cxn ang="T108">
              <a:pos x="T40" y="T41"/>
            </a:cxn>
            <a:cxn ang="T109">
              <a:pos x="T42" y="T43"/>
            </a:cxn>
            <a:cxn ang="T110">
              <a:pos x="T44" y="T45"/>
            </a:cxn>
            <a:cxn ang="T111">
              <a:pos x="T46" y="T47"/>
            </a:cxn>
            <a:cxn ang="T112">
              <a:pos x="T48" y="T49"/>
            </a:cxn>
            <a:cxn ang="T113">
              <a:pos x="T50" y="T51"/>
            </a:cxn>
            <a:cxn ang="T114">
              <a:pos x="T52" y="T53"/>
            </a:cxn>
            <a:cxn ang="T115">
              <a:pos x="T54" y="T55"/>
            </a:cxn>
            <a:cxn ang="T116">
              <a:pos x="T56" y="T57"/>
            </a:cxn>
            <a:cxn ang="T117">
              <a:pos x="T58" y="T59"/>
            </a:cxn>
            <a:cxn ang="T118">
              <a:pos x="T60" y="T61"/>
            </a:cxn>
            <a:cxn ang="T119">
              <a:pos x="T62" y="T63"/>
            </a:cxn>
            <a:cxn ang="T120">
              <a:pos x="T64" y="T65"/>
            </a:cxn>
            <a:cxn ang="T121">
              <a:pos x="T66" y="T67"/>
            </a:cxn>
            <a:cxn ang="T122">
              <a:pos x="T68" y="T69"/>
            </a:cxn>
            <a:cxn ang="T123">
              <a:pos x="T70" y="T71"/>
            </a:cxn>
            <a:cxn ang="T124">
              <a:pos x="T72" y="T73"/>
            </a:cxn>
            <a:cxn ang="T125">
              <a:pos x="T74" y="T75"/>
            </a:cxn>
            <a:cxn ang="T126">
              <a:pos x="T76" y="T77"/>
            </a:cxn>
            <a:cxn ang="T127">
              <a:pos x="T78" y="T79"/>
            </a:cxn>
            <a:cxn ang="T128">
              <a:pos x="T80" y="T81"/>
            </a:cxn>
            <a:cxn ang="T129">
              <a:pos x="T82" y="T83"/>
            </a:cxn>
            <a:cxn ang="T130">
              <a:pos x="T84" y="T85"/>
            </a:cxn>
            <a:cxn ang="T131">
              <a:pos x="T86" y="T87"/>
            </a:cxn>
          </a:cxnLst>
          <a:rect l="0" t="0" r="r" b="b"/>
          <a:pathLst>
            <a:path w="112" h="77">
              <a:moveTo>
                <a:pt x="56" y="0"/>
              </a:moveTo>
              <a:cubicBezTo>
                <a:pt x="62" y="0"/>
                <a:pt x="66" y="4"/>
                <a:pt x="66" y="10"/>
              </a:cubicBezTo>
              <a:cubicBezTo>
                <a:pt x="66" y="15"/>
                <a:pt x="62" y="20"/>
                <a:pt x="56" y="20"/>
              </a:cubicBezTo>
              <a:cubicBezTo>
                <a:pt x="51" y="20"/>
                <a:pt x="46" y="15"/>
                <a:pt x="46" y="10"/>
              </a:cubicBezTo>
              <a:cubicBezTo>
                <a:pt x="46" y="4"/>
                <a:pt x="51" y="0"/>
                <a:pt x="56" y="0"/>
              </a:cubicBezTo>
              <a:close/>
              <a:moveTo>
                <a:pt x="15" y="49"/>
              </a:moveTo>
              <a:cubicBezTo>
                <a:pt x="15" y="66"/>
                <a:pt x="15" y="66"/>
                <a:pt x="15" y="66"/>
              </a:cubicBezTo>
              <a:cubicBezTo>
                <a:pt x="10" y="66"/>
                <a:pt x="10" y="66"/>
                <a:pt x="10" y="66"/>
              </a:cubicBezTo>
              <a:cubicBezTo>
                <a:pt x="10" y="52"/>
                <a:pt x="10" y="52"/>
                <a:pt x="10" y="52"/>
              </a:cubicBezTo>
              <a:cubicBezTo>
                <a:pt x="9" y="52"/>
                <a:pt x="9" y="52"/>
                <a:pt x="9" y="52"/>
              </a:cubicBezTo>
              <a:cubicBezTo>
                <a:pt x="9" y="66"/>
                <a:pt x="9" y="66"/>
                <a:pt x="9" y="66"/>
              </a:cubicBezTo>
              <a:cubicBezTo>
                <a:pt x="4" y="66"/>
                <a:pt x="4" y="66"/>
                <a:pt x="4" y="66"/>
              </a:cubicBezTo>
              <a:cubicBezTo>
                <a:pt x="4" y="49"/>
                <a:pt x="4" y="49"/>
                <a:pt x="4" y="49"/>
              </a:cubicBezTo>
              <a:cubicBezTo>
                <a:pt x="4" y="46"/>
                <a:pt x="4" y="46"/>
                <a:pt x="4" y="46"/>
              </a:cubicBezTo>
              <a:cubicBezTo>
                <a:pt x="4" y="37"/>
                <a:pt x="4" y="37"/>
                <a:pt x="4" y="37"/>
              </a:cubicBezTo>
              <a:cubicBezTo>
                <a:pt x="4" y="37"/>
                <a:pt x="4" y="37"/>
                <a:pt x="4" y="37"/>
              </a:cubicBezTo>
              <a:cubicBezTo>
                <a:pt x="4" y="46"/>
                <a:pt x="4" y="46"/>
                <a:pt x="4" y="46"/>
              </a:cubicBezTo>
              <a:cubicBezTo>
                <a:pt x="0" y="46"/>
                <a:pt x="0" y="46"/>
                <a:pt x="0" y="46"/>
              </a:cubicBezTo>
              <a:cubicBezTo>
                <a:pt x="0" y="33"/>
                <a:pt x="0" y="33"/>
                <a:pt x="0" y="33"/>
              </a:cubicBezTo>
              <a:cubicBezTo>
                <a:pt x="0" y="31"/>
                <a:pt x="1" y="29"/>
                <a:pt x="4" y="29"/>
              </a:cubicBezTo>
              <a:cubicBezTo>
                <a:pt x="13" y="29"/>
                <a:pt x="13" y="29"/>
                <a:pt x="13" y="29"/>
              </a:cubicBezTo>
              <a:cubicBezTo>
                <a:pt x="13" y="30"/>
                <a:pt x="13" y="30"/>
                <a:pt x="13" y="31"/>
              </a:cubicBezTo>
              <a:cubicBezTo>
                <a:pt x="13" y="49"/>
                <a:pt x="13" y="49"/>
                <a:pt x="13" y="49"/>
              </a:cubicBezTo>
              <a:cubicBezTo>
                <a:pt x="15" y="49"/>
                <a:pt x="15" y="49"/>
                <a:pt x="15" y="49"/>
              </a:cubicBezTo>
              <a:close/>
              <a:moveTo>
                <a:pt x="10" y="15"/>
              </a:moveTo>
              <a:cubicBezTo>
                <a:pt x="13" y="15"/>
                <a:pt x="16" y="18"/>
                <a:pt x="16" y="22"/>
              </a:cubicBezTo>
              <a:cubicBezTo>
                <a:pt x="16" y="23"/>
                <a:pt x="16" y="24"/>
                <a:pt x="15" y="25"/>
              </a:cubicBezTo>
              <a:cubicBezTo>
                <a:pt x="15" y="26"/>
                <a:pt x="15" y="26"/>
                <a:pt x="14" y="26"/>
              </a:cubicBezTo>
              <a:cubicBezTo>
                <a:pt x="13" y="27"/>
                <a:pt x="12" y="28"/>
                <a:pt x="10" y="28"/>
              </a:cubicBezTo>
              <a:cubicBezTo>
                <a:pt x="6" y="28"/>
                <a:pt x="3" y="25"/>
                <a:pt x="3" y="22"/>
              </a:cubicBezTo>
              <a:cubicBezTo>
                <a:pt x="3" y="18"/>
                <a:pt x="6" y="15"/>
                <a:pt x="10" y="15"/>
              </a:cubicBezTo>
              <a:close/>
              <a:moveTo>
                <a:pt x="96" y="49"/>
              </a:moveTo>
              <a:cubicBezTo>
                <a:pt x="96" y="66"/>
                <a:pt x="96" y="66"/>
                <a:pt x="96" y="66"/>
              </a:cubicBezTo>
              <a:cubicBezTo>
                <a:pt x="101" y="66"/>
                <a:pt x="101" y="66"/>
                <a:pt x="101" y="66"/>
              </a:cubicBezTo>
              <a:cubicBezTo>
                <a:pt x="101" y="52"/>
                <a:pt x="101" y="52"/>
                <a:pt x="101" y="52"/>
              </a:cubicBezTo>
              <a:cubicBezTo>
                <a:pt x="102" y="52"/>
                <a:pt x="102" y="52"/>
                <a:pt x="102" y="52"/>
              </a:cubicBezTo>
              <a:cubicBezTo>
                <a:pt x="102" y="66"/>
                <a:pt x="102" y="66"/>
                <a:pt x="102" y="66"/>
              </a:cubicBezTo>
              <a:cubicBezTo>
                <a:pt x="107" y="66"/>
                <a:pt x="107" y="66"/>
                <a:pt x="107" y="66"/>
              </a:cubicBezTo>
              <a:cubicBezTo>
                <a:pt x="107" y="49"/>
                <a:pt x="107" y="49"/>
                <a:pt x="107" y="49"/>
              </a:cubicBezTo>
              <a:cubicBezTo>
                <a:pt x="107" y="46"/>
                <a:pt x="107" y="46"/>
                <a:pt x="107" y="46"/>
              </a:cubicBezTo>
              <a:cubicBezTo>
                <a:pt x="107" y="37"/>
                <a:pt x="107" y="37"/>
                <a:pt x="107" y="37"/>
              </a:cubicBezTo>
              <a:cubicBezTo>
                <a:pt x="107" y="37"/>
                <a:pt x="107" y="37"/>
                <a:pt x="107" y="37"/>
              </a:cubicBezTo>
              <a:cubicBezTo>
                <a:pt x="107" y="46"/>
                <a:pt x="107" y="46"/>
                <a:pt x="107" y="46"/>
              </a:cubicBezTo>
              <a:cubicBezTo>
                <a:pt x="112" y="46"/>
                <a:pt x="112" y="46"/>
                <a:pt x="112" y="46"/>
              </a:cubicBezTo>
              <a:cubicBezTo>
                <a:pt x="112" y="33"/>
                <a:pt x="112" y="33"/>
                <a:pt x="112" y="33"/>
              </a:cubicBezTo>
              <a:cubicBezTo>
                <a:pt x="112" y="31"/>
                <a:pt x="110" y="29"/>
                <a:pt x="107" y="29"/>
              </a:cubicBezTo>
              <a:cubicBezTo>
                <a:pt x="98" y="29"/>
                <a:pt x="98" y="29"/>
                <a:pt x="98" y="29"/>
              </a:cubicBezTo>
              <a:cubicBezTo>
                <a:pt x="98" y="30"/>
                <a:pt x="98" y="30"/>
                <a:pt x="98" y="31"/>
              </a:cubicBezTo>
              <a:cubicBezTo>
                <a:pt x="98" y="49"/>
                <a:pt x="98" y="49"/>
                <a:pt x="98" y="49"/>
              </a:cubicBezTo>
              <a:cubicBezTo>
                <a:pt x="96" y="49"/>
                <a:pt x="96" y="49"/>
                <a:pt x="96" y="49"/>
              </a:cubicBezTo>
              <a:close/>
              <a:moveTo>
                <a:pt x="101" y="15"/>
              </a:moveTo>
              <a:cubicBezTo>
                <a:pt x="98" y="15"/>
                <a:pt x="95" y="18"/>
                <a:pt x="95" y="22"/>
              </a:cubicBezTo>
              <a:cubicBezTo>
                <a:pt x="95" y="23"/>
                <a:pt x="95" y="24"/>
                <a:pt x="96" y="25"/>
              </a:cubicBezTo>
              <a:cubicBezTo>
                <a:pt x="96" y="26"/>
                <a:pt x="97" y="26"/>
                <a:pt x="97" y="26"/>
              </a:cubicBezTo>
              <a:cubicBezTo>
                <a:pt x="98" y="27"/>
                <a:pt x="100" y="28"/>
                <a:pt x="101" y="28"/>
              </a:cubicBezTo>
              <a:cubicBezTo>
                <a:pt x="105" y="28"/>
                <a:pt x="108" y="25"/>
                <a:pt x="108" y="22"/>
              </a:cubicBezTo>
              <a:cubicBezTo>
                <a:pt x="108" y="18"/>
                <a:pt x="105" y="15"/>
                <a:pt x="101" y="15"/>
              </a:cubicBezTo>
              <a:close/>
              <a:moveTo>
                <a:pt x="75" y="51"/>
              </a:moveTo>
              <a:cubicBezTo>
                <a:pt x="75" y="72"/>
                <a:pt x="75" y="72"/>
                <a:pt x="75" y="72"/>
              </a:cubicBezTo>
              <a:cubicBezTo>
                <a:pt x="80" y="72"/>
                <a:pt x="80" y="72"/>
                <a:pt x="80" y="72"/>
              </a:cubicBezTo>
              <a:cubicBezTo>
                <a:pt x="80" y="54"/>
                <a:pt x="80" y="54"/>
                <a:pt x="80" y="54"/>
              </a:cubicBezTo>
              <a:cubicBezTo>
                <a:pt x="82" y="54"/>
                <a:pt x="82" y="54"/>
                <a:pt x="82" y="54"/>
              </a:cubicBezTo>
              <a:cubicBezTo>
                <a:pt x="82" y="72"/>
                <a:pt x="82" y="72"/>
                <a:pt x="82" y="72"/>
              </a:cubicBezTo>
              <a:cubicBezTo>
                <a:pt x="87" y="72"/>
                <a:pt x="87" y="72"/>
                <a:pt x="87" y="72"/>
              </a:cubicBezTo>
              <a:cubicBezTo>
                <a:pt x="87" y="51"/>
                <a:pt x="87" y="51"/>
                <a:pt x="87" y="51"/>
              </a:cubicBezTo>
              <a:cubicBezTo>
                <a:pt x="87" y="47"/>
                <a:pt x="87" y="47"/>
                <a:pt x="87" y="47"/>
              </a:cubicBezTo>
              <a:cubicBezTo>
                <a:pt x="87" y="36"/>
                <a:pt x="87" y="36"/>
                <a:pt x="87" y="36"/>
              </a:cubicBezTo>
              <a:cubicBezTo>
                <a:pt x="88" y="36"/>
                <a:pt x="88" y="36"/>
                <a:pt x="88" y="36"/>
              </a:cubicBezTo>
              <a:cubicBezTo>
                <a:pt x="88" y="47"/>
                <a:pt x="88" y="47"/>
                <a:pt x="88" y="47"/>
              </a:cubicBezTo>
              <a:cubicBezTo>
                <a:pt x="94" y="47"/>
                <a:pt x="94" y="47"/>
                <a:pt x="94" y="47"/>
              </a:cubicBezTo>
              <a:cubicBezTo>
                <a:pt x="94" y="31"/>
                <a:pt x="94" y="31"/>
                <a:pt x="94" y="31"/>
              </a:cubicBezTo>
              <a:cubicBezTo>
                <a:pt x="94" y="28"/>
                <a:pt x="91" y="26"/>
                <a:pt x="88" y="26"/>
              </a:cubicBezTo>
              <a:cubicBezTo>
                <a:pt x="77" y="26"/>
                <a:pt x="77" y="26"/>
                <a:pt x="77" y="26"/>
              </a:cubicBezTo>
              <a:cubicBezTo>
                <a:pt x="77" y="27"/>
                <a:pt x="77" y="28"/>
                <a:pt x="77" y="28"/>
              </a:cubicBezTo>
              <a:cubicBezTo>
                <a:pt x="77" y="51"/>
                <a:pt x="77" y="51"/>
                <a:pt x="77" y="51"/>
              </a:cubicBezTo>
              <a:cubicBezTo>
                <a:pt x="75" y="51"/>
                <a:pt x="75" y="51"/>
                <a:pt x="75" y="51"/>
              </a:cubicBezTo>
              <a:close/>
              <a:moveTo>
                <a:pt x="65" y="47"/>
              </a:moveTo>
              <a:cubicBezTo>
                <a:pt x="65" y="32"/>
                <a:pt x="65" y="32"/>
                <a:pt x="65" y="32"/>
              </a:cubicBezTo>
              <a:cubicBezTo>
                <a:pt x="64" y="32"/>
                <a:pt x="64" y="32"/>
                <a:pt x="64" y="32"/>
              </a:cubicBezTo>
              <a:cubicBezTo>
                <a:pt x="64" y="47"/>
                <a:pt x="64" y="47"/>
                <a:pt x="64" y="47"/>
              </a:cubicBezTo>
              <a:cubicBezTo>
                <a:pt x="64" y="50"/>
                <a:pt x="64" y="50"/>
                <a:pt x="64" y="50"/>
              </a:cubicBezTo>
              <a:cubicBezTo>
                <a:pt x="64" y="77"/>
                <a:pt x="64" y="77"/>
                <a:pt x="64" y="77"/>
              </a:cubicBezTo>
              <a:cubicBezTo>
                <a:pt x="57" y="77"/>
                <a:pt x="57" y="77"/>
                <a:pt x="57" y="77"/>
              </a:cubicBezTo>
              <a:cubicBezTo>
                <a:pt x="57" y="55"/>
                <a:pt x="57" y="55"/>
                <a:pt x="57" y="55"/>
              </a:cubicBezTo>
              <a:cubicBezTo>
                <a:pt x="55" y="55"/>
                <a:pt x="55" y="55"/>
                <a:pt x="55" y="55"/>
              </a:cubicBezTo>
              <a:cubicBezTo>
                <a:pt x="55" y="77"/>
                <a:pt x="55" y="77"/>
                <a:pt x="55" y="77"/>
              </a:cubicBezTo>
              <a:cubicBezTo>
                <a:pt x="48" y="77"/>
                <a:pt x="48" y="77"/>
                <a:pt x="48" y="77"/>
              </a:cubicBezTo>
              <a:cubicBezTo>
                <a:pt x="48" y="50"/>
                <a:pt x="48" y="50"/>
                <a:pt x="48" y="50"/>
              </a:cubicBezTo>
              <a:cubicBezTo>
                <a:pt x="48" y="47"/>
                <a:pt x="48" y="47"/>
                <a:pt x="48" y="47"/>
              </a:cubicBezTo>
              <a:cubicBezTo>
                <a:pt x="48" y="32"/>
                <a:pt x="48" y="32"/>
                <a:pt x="48" y="32"/>
              </a:cubicBezTo>
              <a:cubicBezTo>
                <a:pt x="47" y="32"/>
                <a:pt x="47" y="32"/>
                <a:pt x="47" y="32"/>
              </a:cubicBezTo>
              <a:cubicBezTo>
                <a:pt x="47" y="47"/>
                <a:pt x="47" y="47"/>
                <a:pt x="47" y="47"/>
              </a:cubicBezTo>
              <a:cubicBezTo>
                <a:pt x="41" y="47"/>
                <a:pt x="41" y="47"/>
                <a:pt x="41" y="47"/>
              </a:cubicBezTo>
              <a:cubicBezTo>
                <a:pt x="41" y="27"/>
                <a:pt x="41" y="27"/>
                <a:pt x="41" y="27"/>
              </a:cubicBezTo>
              <a:cubicBezTo>
                <a:pt x="41" y="24"/>
                <a:pt x="44" y="21"/>
                <a:pt x="47" y="21"/>
              </a:cubicBezTo>
              <a:cubicBezTo>
                <a:pt x="66" y="21"/>
                <a:pt x="46" y="21"/>
                <a:pt x="65" y="21"/>
              </a:cubicBezTo>
              <a:cubicBezTo>
                <a:pt x="69" y="21"/>
                <a:pt x="71" y="24"/>
                <a:pt x="71" y="27"/>
              </a:cubicBezTo>
              <a:cubicBezTo>
                <a:pt x="71" y="47"/>
                <a:pt x="71" y="47"/>
                <a:pt x="71" y="47"/>
              </a:cubicBezTo>
              <a:cubicBezTo>
                <a:pt x="70" y="47"/>
                <a:pt x="68" y="47"/>
                <a:pt x="65" y="47"/>
              </a:cubicBezTo>
              <a:close/>
              <a:moveTo>
                <a:pt x="37" y="51"/>
              </a:moveTo>
              <a:cubicBezTo>
                <a:pt x="37" y="72"/>
                <a:pt x="37" y="72"/>
                <a:pt x="37" y="72"/>
              </a:cubicBezTo>
              <a:cubicBezTo>
                <a:pt x="31" y="72"/>
                <a:pt x="31" y="72"/>
                <a:pt x="31" y="72"/>
              </a:cubicBezTo>
              <a:cubicBezTo>
                <a:pt x="31" y="54"/>
                <a:pt x="31" y="54"/>
                <a:pt x="31" y="54"/>
              </a:cubicBezTo>
              <a:cubicBezTo>
                <a:pt x="30" y="54"/>
                <a:pt x="30" y="54"/>
                <a:pt x="30" y="54"/>
              </a:cubicBezTo>
              <a:cubicBezTo>
                <a:pt x="30" y="72"/>
                <a:pt x="30" y="72"/>
                <a:pt x="30" y="72"/>
              </a:cubicBezTo>
              <a:cubicBezTo>
                <a:pt x="24" y="72"/>
                <a:pt x="24" y="72"/>
                <a:pt x="24" y="72"/>
              </a:cubicBezTo>
              <a:cubicBezTo>
                <a:pt x="24" y="51"/>
                <a:pt x="24" y="51"/>
                <a:pt x="24" y="51"/>
              </a:cubicBezTo>
              <a:cubicBezTo>
                <a:pt x="24" y="47"/>
                <a:pt x="24" y="47"/>
                <a:pt x="24" y="47"/>
              </a:cubicBezTo>
              <a:cubicBezTo>
                <a:pt x="24" y="36"/>
                <a:pt x="24" y="36"/>
                <a:pt x="24" y="36"/>
              </a:cubicBezTo>
              <a:cubicBezTo>
                <a:pt x="23" y="36"/>
                <a:pt x="23" y="36"/>
                <a:pt x="23" y="36"/>
              </a:cubicBezTo>
              <a:cubicBezTo>
                <a:pt x="23" y="47"/>
                <a:pt x="23" y="47"/>
                <a:pt x="23" y="47"/>
              </a:cubicBezTo>
              <a:cubicBezTo>
                <a:pt x="18" y="47"/>
                <a:pt x="18" y="47"/>
                <a:pt x="18" y="47"/>
              </a:cubicBezTo>
              <a:cubicBezTo>
                <a:pt x="18" y="31"/>
                <a:pt x="18" y="31"/>
                <a:pt x="18" y="31"/>
              </a:cubicBezTo>
              <a:cubicBezTo>
                <a:pt x="18" y="28"/>
                <a:pt x="20" y="26"/>
                <a:pt x="23" y="26"/>
              </a:cubicBezTo>
              <a:cubicBezTo>
                <a:pt x="35" y="26"/>
                <a:pt x="35" y="26"/>
                <a:pt x="35" y="26"/>
              </a:cubicBezTo>
              <a:cubicBezTo>
                <a:pt x="35" y="27"/>
                <a:pt x="35" y="28"/>
                <a:pt x="35" y="28"/>
              </a:cubicBezTo>
              <a:cubicBezTo>
                <a:pt x="35" y="51"/>
                <a:pt x="35" y="51"/>
                <a:pt x="35" y="51"/>
              </a:cubicBezTo>
              <a:cubicBezTo>
                <a:pt x="37" y="51"/>
                <a:pt x="37" y="51"/>
                <a:pt x="37" y="51"/>
              </a:cubicBezTo>
              <a:close/>
              <a:moveTo>
                <a:pt x="31" y="9"/>
              </a:moveTo>
              <a:cubicBezTo>
                <a:pt x="35" y="9"/>
                <a:pt x="39" y="12"/>
                <a:pt x="39" y="17"/>
              </a:cubicBezTo>
              <a:cubicBezTo>
                <a:pt x="39" y="19"/>
                <a:pt x="38" y="20"/>
                <a:pt x="37" y="22"/>
              </a:cubicBezTo>
              <a:cubicBezTo>
                <a:pt x="37" y="22"/>
                <a:pt x="37" y="22"/>
                <a:pt x="37" y="23"/>
              </a:cubicBezTo>
              <a:cubicBezTo>
                <a:pt x="35" y="24"/>
                <a:pt x="33" y="25"/>
                <a:pt x="31" y="25"/>
              </a:cubicBezTo>
              <a:cubicBezTo>
                <a:pt x="26" y="25"/>
                <a:pt x="22" y="21"/>
                <a:pt x="22" y="17"/>
              </a:cubicBezTo>
              <a:cubicBezTo>
                <a:pt x="22" y="12"/>
                <a:pt x="26" y="9"/>
                <a:pt x="31" y="9"/>
              </a:cubicBezTo>
              <a:close/>
              <a:moveTo>
                <a:pt x="81" y="9"/>
              </a:moveTo>
              <a:cubicBezTo>
                <a:pt x="76" y="9"/>
                <a:pt x="73" y="12"/>
                <a:pt x="73" y="17"/>
              </a:cubicBezTo>
              <a:cubicBezTo>
                <a:pt x="73" y="19"/>
                <a:pt x="73" y="20"/>
                <a:pt x="74" y="22"/>
              </a:cubicBezTo>
              <a:cubicBezTo>
                <a:pt x="75" y="22"/>
                <a:pt x="75" y="22"/>
                <a:pt x="75" y="23"/>
              </a:cubicBezTo>
              <a:cubicBezTo>
                <a:pt x="77" y="24"/>
                <a:pt x="79" y="25"/>
                <a:pt x="81" y="25"/>
              </a:cubicBezTo>
              <a:cubicBezTo>
                <a:pt x="85" y="25"/>
                <a:pt x="89" y="21"/>
                <a:pt x="89" y="17"/>
              </a:cubicBezTo>
              <a:cubicBezTo>
                <a:pt x="89" y="12"/>
                <a:pt x="85" y="9"/>
                <a:pt x="81" y="9"/>
              </a:cubicBezTo>
              <a:close/>
            </a:path>
          </a:pathLst>
        </a:custGeom>
        <a:solidFill>
          <a:sysClr val="window" lastClr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 sz="2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oneCellAnchor>
    <xdr:from>
      <xdr:col>0</xdr:col>
      <xdr:colOff>398780</xdr:colOff>
      <xdr:row>0</xdr:row>
      <xdr:rowOff>149860</xdr:rowOff>
    </xdr:from>
    <xdr:ext cx="6278880" cy="890905"/>
    <xdr:sp>
      <xdr:nvSpPr>
        <xdr:cNvPr id="5" name="矩形 4"/>
        <xdr:cNvSpPr/>
      </xdr:nvSpPr>
      <xdr:spPr>
        <a:xfrm>
          <a:off x="398780" y="149860"/>
          <a:ext cx="6278880" cy="890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4800" b="1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rPr>
            <a:t>各部门员工资料统计表</a:t>
          </a:r>
          <a:endParaRPr lang="zh-CN" altLang="en-US" sz="4800" b="1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2</xdr:col>
      <xdr:colOff>419100</xdr:colOff>
      <xdr:row>13</xdr:row>
      <xdr:rowOff>114300</xdr:rowOff>
    </xdr:from>
    <xdr:to>
      <xdr:col>6</xdr:col>
      <xdr:colOff>342900</xdr:colOff>
      <xdr:row>20</xdr:row>
      <xdr:rowOff>66675</xdr:rowOff>
    </xdr:to>
    <xdr:sp>
      <xdr:nvSpPr>
        <xdr:cNvPr id="6" name="弧形双箭头"/>
        <xdr:cNvSpPr/>
      </xdr:nvSpPr>
      <xdr:spPr>
        <a:xfrm rot="10800000">
          <a:off x="1790700" y="2343150"/>
          <a:ext cx="2667000" cy="1152525"/>
        </a:xfrm>
        <a:custGeom>
          <a:avLst/>
          <a:gdLst>
            <a:gd name="connsiteX0" fmla="*/ 80252 w 547281"/>
            <a:gd name="connsiteY0" fmla="*/ 0 h 352719"/>
            <a:gd name="connsiteX1" fmla="*/ 160503 w 547281"/>
            <a:gd name="connsiteY1" fmla="*/ 138365 h 352719"/>
            <a:gd name="connsiteX2" fmla="*/ 130575 w 547281"/>
            <a:gd name="connsiteY2" fmla="*/ 138365 h 352719"/>
            <a:gd name="connsiteX3" fmla="*/ 130692 w 547281"/>
            <a:gd name="connsiteY3" fmla="*/ 138567 h 352719"/>
            <a:gd name="connsiteX4" fmla="*/ 102036 w 547281"/>
            <a:gd name="connsiteY4" fmla="*/ 138567 h 352719"/>
            <a:gd name="connsiteX5" fmla="*/ 274781 w 547281"/>
            <a:gd name="connsiteY5" fmla="*/ 309547 h 352719"/>
            <a:gd name="connsiteX6" fmla="*/ 447526 w 547281"/>
            <a:gd name="connsiteY6" fmla="*/ 138567 h 352719"/>
            <a:gd name="connsiteX7" fmla="*/ 416589 w 547281"/>
            <a:gd name="connsiteY7" fmla="*/ 138567 h 352719"/>
            <a:gd name="connsiteX8" fmla="*/ 416706 w 547281"/>
            <a:gd name="connsiteY8" fmla="*/ 138365 h 352719"/>
            <a:gd name="connsiteX9" fmla="*/ 386778 w 547281"/>
            <a:gd name="connsiteY9" fmla="*/ 138365 h 352719"/>
            <a:gd name="connsiteX10" fmla="*/ 467030 w 547281"/>
            <a:gd name="connsiteY10" fmla="*/ 0 h 352719"/>
            <a:gd name="connsiteX11" fmla="*/ 547281 w 547281"/>
            <a:gd name="connsiteY11" fmla="*/ 138365 h 352719"/>
            <a:gd name="connsiteX12" fmla="*/ 517161 w 547281"/>
            <a:gd name="connsiteY12" fmla="*/ 138365 h 352719"/>
            <a:gd name="connsiteX13" fmla="*/ 517278 w 547281"/>
            <a:gd name="connsiteY13" fmla="*/ 138567 h 352719"/>
            <a:gd name="connsiteX14" fmla="*/ 490698 w 547281"/>
            <a:gd name="connsiteY14" fmla="*/ 138567 h 352719"/>
            <a:gd name="connsiteX15" fmla="*/ 274781 w 547281"/>
            <a:gd name="connsiteY15" fmla="*/ 352719 h 352719"/>
            <a:gd name="connsiteX16" fmla="*/ 58865 w 547281"/>
            <a:gd name="connsiteY16" fmla="*/ 138567 h 352719"/>
            <a:gd name="connsiteX17" fmla="*/ 30002 w 547281"/>
            <a:gd name="connsiteY17" fmla="*/ 138567 h 352719"/>
            <a:gd name="connsiteX18" fmla="*/ 30119 w 547281"/>
            <a:gd name="connsiteY18" fmla="*/ 138365 h 352719"/>
            <a:gd name="connsiteX19" fmla="*/ 0 w 547281"/>
            <a:gd name="connsiteY19" fmla="*/ 138365 h 3527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47281" h="352719">
              <a:moveTo>
                <a:pt x="80252" y="0"/>
              </a:moveTo>
              <a:lnTo>
                <a:pt x="160503" y="138365"/>
              </a:lnTo>
              <a:lnTo>
                <a:pt x="130575" y="138365"/>
              </a:lnTo>
              <a:lnTo>
                <a:pt x="130692" y="138567"/>
              </a:lnTo>
              <a:lnTo>
                <a:pt x="102036" y="138567"/>
              </a:lnTo>
              <a:cubicBezTo>
                <a:pt x="102949" y="233167"/>
                <a:pt x="179946" y="309547"/>
                <a:pt x="274781" y="309547"/>
              </a:cubicBezTo>
              <a:cubicBezTo>
                <a:pt x="369617" y="309547"/>
                <a:pt x="446613" y="233167"/>
                <a:pt x="447526" y="138567"/>
              </a:cubicBezTo>
              <a:lnTo>
                <a:pt x="416589" y="138567"/>
              </a:lnTo>
              <a:lnTo>
                <a:pt x="416706" y="138365"/>
              </a:lnTo>
              <a:lnTo>
                <a:pt x="386778" y="138365"/>
              </a:lnTo>
              <a:lnTo>
                <a:pt x="467030" y="0"/>
              </a:lnTo>
              <a:lnTo>
                <a:pt x="547281" y="138365"/>
              </a:lnTo>
              <a:lnTo>
                <a:pt x="517161" y="138365"/>
              </a:lnTo>
              <a:lnTo>
                <a:pt x="517278" y="138567"/>
              </a:lnTo>
              <a:lnTo>
                <a:pt x="490698" y="138567"/>
              </a:lnTo>
              <a:cubicBezTo>
                <a:pt x="489786" y="257011"/>
                <a:pt x="393460" y="352719"/>
                <a:pt x="274781" y="352719"/>
              </a:cubicBezTo>
              <a:cubicBezTo>
                <a:pt x="156102" y="352719"/>
                <a:pt x="59777" y="257011"/>
                <a:pt x="58865" y="138567"/>
              </a:cubicBezTo>
              <a:lnTo>
                <a:pt x="30002" y="138567"/>
              </a:lnTo>
              <a:lnTo>
                <a:pt x="30119" y="138365"/>
              </a:lnTo>
              <a:lnTo>
                <a:pt x="0" y="138365"/>
              </a:lnTo>
              <a:close/>
            </a:path>
          </a:pathLst>
        </a:cu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0</xdr:col>
      <xdr:colOff>390525</xdr:colOff>
      <xdr:row>22</xdr:row>
      <xdr:rowOff>19050</xdr:rowOff>
    </xdr:from>
    <xdr:to>
      <xdr:col>4</xdr:col>
      <xdr:colOff>123825</xdr:colOff>
      <xdr:row>26</xdr:row>
      <xdr:rowOff>9525</xdr:rowOff>
    </xdr:to>
    <xdr:sp>
      <xdr:nvSpPr>
        <xdr:cNvPr id="7" name=" 7">
          <a:hlinkClick xmlns:r="http://schemas.openxmlformats.org/officeDocument/2006/relationships" r:id="rId1"/>
        </xdr:cNvPr>
        <xdr:cNvSpPr/>
      </xdr:nvSpPr>
      <xdr:spPr>
        <a:xfrm>
          <a:off x="390525" y="3790950"/>
          <a:ext cx="2476500" cy="676275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2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员工资料统计表</a:t>
          </a:r>
          <a:endParaRPr lang="zh-CN" altLang="en-US" sz="20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488950</xdr:colOff>
      <xdr:row>22</xdr:row>
      <xdr:rowOff>12700</xdr:rowOff>
    </xdr:from>
    <xdr:to>
      <xdr:col>8</xdr:col>
      <xdr:colOff>222250</xdr:colOff>
      <xdr:row>26</xdr:row>
      <xdr:rowOff>3175</xdr:rowOff>
    </xdr:to>
    <xdr:sp>
      <xdr:nvSpPr>
        <xdr:cNvPr id="8" name=" 7">
          <a:hlinkClick xmlns:r="http://schemas.openxmlformats.org/officeDocument/2006/relationships" r:id="rId2"/>
        </xdr:cNvPr>
        <xdr:cNvSpPr/>
      </xdr:nvSpPr>
      <xdr:spPr>
        <a:xfrm>
          <a:off x="3232150" y="3784600"/>
          <a:ext cx="2476500" cy="676275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2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部门员工资料统计</a:t>
          </a:r>
          <a:endParaRPr lang="zh-CN" altLang="en-US" sz="20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333375</xdr:colOff>
      <xdr:row>0</xdr:row>
      <xdr:rowOff>257175</xdr:rowOff>
    </xdr:from>
    <xdr:to>
      <xdr:col>16</xdr:col>
      <xdr:colOff>219075</xdr:colOff>
      <xdr:row>3</xdr:row>
      <xdr:rowOff>66675</xdr:rowOff>
    </xdr:to>
    <xdr:sp>
      <xdr:nvSpPr>
        <xdr:cNvPr id="2" name="转弯箭头">
          <a:hlinkClick xmlns:r="http://schemas.openxmlformats.org/officeDocument/2006/relationships" r:id="rId1"/>
        </xdr:cNvPr>
        <xdr:cNvSpPr/>
      </xdr:nvSpPr>
      <xdr:spPr>
        <a:xfrm>
          <a:off x="13411200" y="257175"/>
          <a:ext cx="571500" cy="619125"/>
        </a:xfrm>
        <a:prstGeom prst="uturn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571500</xdr:colOff>
      <xdr:row>0</xdr:row>
      <xdr:rowOff>619125</xdr:rowOff>
    </xdr:to>
    <xdr:sp>
      <xdr:nvSpPr>
        <xdr:cNvPr id="2" name="转弯箭头">
          <a:hlinkClick xmlns:r="http://schemas.openxmlformats.org/officeDocument/2006/relationships" r:id="rId1"/>
        </xdr:cNvPr>
        <xdr:cNvSpPr/>
      </xdr:nvSpPr>
      <xdr:spPr>
        <a:xfrm>
          <a:off x="4229100" y="0"/>
          <a:ext cx="571500" cy="619125"/>
        </a:xfrm>
        <a:prstGeom prst="uturnArrow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EC020004@126.com" TargetMode="External"/><Relationship Id="rId8" Type="http://schemas.openxmlformats.org/officeDocument/2006/relationships/hyperlink" Target="mailto:EC020003@126.com" TargetMode="External"/><Relationship Id="rId7" Type="http://schemas.openxmlformats.org/officeDocument/2006/relationships/hyperlink" Target="mailto:EC020002@126.com" TargetMode="External"/><Relationship Id="rId6" Type="http://schemas.openxmlformats.org/officeDocument/2006/relationships/hyperlink" Target="mailto:EC020001@126.com" TargetMode="External"/><Relationship Id="rId5" Type="http://schemas.openxmlformats.org/officeDocument/2006/relationships/hyperlink" Target="mailto:EC040024@126.com" TargetMode="External"/><Relationship Id="rId4" Type="http://schemas.openxmlformats.org/officeDocument/2006/relationships/hyperlink" Target="mailto:EC050027@126.com" TargetMode="External"/><Relationship Id="rId3" Type="http://schemas.openxmlformats.org/officeDocument/2006/relationships/hyperlink" Target="mailto:EC050026@126.com" TargetMode="External"/><Relationship Id="rId28" Type="http://schemas.openxmlformats.org/officeDocument/2006/relationships/hyperlink" Target="mailto:EC040023@126.com" TargetMode="External"/><Relationship Id="rId27" Type="http://schemas.openxmlformats.org/officeDocument/2006/relationships/hyperlink" Target="mailto:EC040022@126.com" TargetMode="External"/><Relationship Id="rId26" Type="http://schemas.openxmlformats.org/officeDocument/2006/relationships/hyperlink" Target="mailto:EC040021@126.com" TargetMode="External"/><Relationship Id="rId25" Type="http://schemas.openxmlformats.org/officeDocument/2006/relationships/hyperlink" Target="mailto:EC040020@126.com" TargetMode="External"/><Relationship Id="rId24" Type="http://schemas.openxmlformats.org/officeDocument/2006/relationships/hyperlink" Target="mailto:EC040019@126.com" TargetMode="External"/><Relationship Id="rId23" Type="http://schemas.openxmlformats.org/officeDocument/2006/relationships/hyperlink" Target="mailto:EC040018@126.com" TargetMode="External"/><Relationship Id="rId22" Type="http://schemas.openxmlformats.org/officeDocument/2006/relationships/hyperlink" Target="mailto:EC030017@126.com" TargetMode="External"/><Relationship Id="rId21" Type="http://schemas.openxmlformats.org/officeDocument/2006/relationships/hyperlink" Target="mailto:EC030016@126.com" TargetMode="External"/><Relationship Id="rId20" Type="http://schemas.openxmlformats.org/officeDocument/2006/relationships/hyperlink" Target="mailto:EC030015@126.com" TargetMode="External"/><Relationship Id="rId2" Type="http://schemas.openxmlformats.org/officeDocument/2006/relationships/hyperlink" Target="mailto:EC040025@126.com" TargetMode="External"/><Relationship Id="rId19" Type="http://schemas.openxmlformats.org/officeDocument/2006/relationships/hyperlink" Target="mailto:EC030014@126.com" TargetMode="External"/><Relationship Id="rId18" Type="http://schemas.openxmlformats.org/officeDocument/2006/relationships/hyperlink" Target="mailto:EC030013@126.com" TargetMode="External"/><Relationship Id="rId17" Type="http://schemas.openxmlformats.org/officeDocument/2006/relationships/hyperlink" Target="mailto:EC030012@126.com" TargetMode="External"/><Relationship Id="rId16" Type="http://schemas.openxmlformats.org/officeDocument/2006/relationships/hyperlink" Target="mailto:EC020011@126.com" TargetMode="External"/><Relationship Id="rId15" Type="http://schemas.openxmlformats.org/officeDocument/2006/relationships/hyperlink" Target="mailto:EC020010@126.com" TargetMode="External"/><Relationship Id="rId14" Type="http://schemas.openxmlformats.org/officeDocument/2006/relationships/hyperlink" Target="mailto:EC020009@126.com" TargetMode="External"/><Relationship Id="rId13" Type="http://schemas.openxmlformats.org/officeDocument/2006/relationships/hyperlink" Target="mailto:EC020008@126.com" TargetMode="External"/><Relationship Id="rId12" Type="http://schemas.openxmlformats.org/officeDocument/2006/relationships/hyperlink" Target="mailto:EC020007@126.com" TargetMode="External"/><Relationship Id="rId11" Type="http://schemas.openxmlformats.org/officeDocument/2006/relationships/hyperlink" Target="mailto:EC020006@126.com" TargetMode="External"/><Relationship Id="rId10" Type="http://schemas.openxmlformats.org/officeDocument/2006/relationships/hyperlink" Target="mailto:EC020005@126.com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1" sqref="A1"/>
    </sheetView>
  </sheetViews>
  <sheetFormatPr defaultColWidth="9" defaultRowHeight="13.5"/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A28" s="19"/>
      <c r="B28" s="19"/>
      <c r="C28" s="19"/>
      <c r="D28" s="19"/>
      <c r="E28" s="19"/>
      <c r="F28" s="19"/>
      <c r="G28" s="19"/>
      <c r="H28" s="19"/>
      <c r="I28" s="19"/>
      <c r="J28" s="19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O30"/>
  <sheetViews>
    <sheetView showGridLines="0" topLeftCell="G1" workbookViewId="0">
      <selection activeCell="Q6" sqref="Q6"/>
    </sheetView>
  </sheetViews>
  <sheetFormatPr defaultColWidth="9" defaultRowHeight="13.5"/>
  <cols>
    <col min="1" max="1" width="11.625" style="6" customWidth="1"/>
    <col min="2" max="2" width="9" style="6"/>
    <col min="3" max="3" width="9" style="6" customWidth="1"/>
    <col min="4" max="4" width="10.375" style="6" customWidth="1"/>
    <col min="5" max="5" width="19.5" style="6" customWidth="1"/>
    <col min="6" max="6" width="6.875" style="6" customWidth="1"/>
    <col min="7" max="7" width="12.125" style="6" customWidth="1"/>
    <col min="8" max="8" width="9" style="6"/>
    <col min="9" max="9" width="13.625" style="6" customWidth="1"/>
    <col min="10" max="10" width="11.25" style="6" customWidth="1"/>
    <col min="11" max="11" width="7.375" style="6" customWidth="1"/>
    <col min="12" max="12" width="8.75" style="6" customWidth="1"/>
    <col min="13" max="13" width="11.125" style="6" customWidth="1"/>
    <col min="14" max="14" width="12.875" style="6" customWidth="1"/>
    <col min="15" max="15" width="19.125" style="6" customWidth="1"/>
    <col min="16" max="16" width="9" style="6"/>
  </cols>
  <sheetData>
    <row r="1" ht="36.75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6.5" spans="1:15">
      <c r="A4" s="9" t="s">
        <v>16</v>
      </c>
      <c r="B4" s="10" t="s">
        <v>17</v>
      </c>
      <c r="C4" s="10" t="s">
        <v>18</v>
      </c>
      <c r="D4" s="10" t="s">
        <v>19</v>
      </c>
      <c r="E4" s="11" t="s">
        <v>20</v>
      </c>
      <c r="F4" s="10" t="s">
        <v>21</v>
      </c>
      <c r="G4" s="12">
        <f>DATEVALUE(MID(E4,7,4)&amp;"-"&amp;MID(E4,11,2)&amp;"-"&amp;MID(E4,13,2))</f>
        <v>29588</v>
      </c>
      <c r="H4" s="10" t="s">
        <v>22</v>
      </c>
      <c r="I4" s="10" t="s">
        <v>23</v>
      </c>
      <c r="J4" s="10" t="s">
        <v>24</v>
      </c>
      <c r="K4" s="10" t="s">
        <v>25</v>
      </c>
      <c r="L4" s="10" t="s">
        <v>26</v>
      </c>
      <c r="M4" s="12">
        <v>38492</v>
      </c>
      <c r="N4" s="10">
        <v>1372545675</v>
      </c>
      <c r="O4" s="17" t="s">
        <v>27</v>
      </c>
    </row>
    <row r="5" ht="16.5" spans="1:15">
      <c r="A5" s="9" t="s">
        <v>28</v>
      </c>
      <c r="B5" s="10" t="s">
        <v>17</v>
      </c>
      <c r="C5" s="10" t="s">
        <v>29</v>
      </c>
      <c r="D5" s="10" t="s">
        <v>30</v>
      </c>
      <c r="E5" s="11" t="s">
        <v>31</v>
      </c>
      <c r="F5" s="10" t="s">
        <v>21</v>
      </c>
      <c r="G5" s="12">
        <f t="shared" ref="G5:G30" si="0">DATEVALUE(MID(E5,7,4)&amp;"-"&amp;MID(E5,11,2)&amp;"-"&amp;MID(E5,13,2))</f>
        <v>30348</v>
      </c>
      <c r="H5" s="10" t="s">
        <v>22</v>
      </c>
      <c r="I5" s="10" t="s">
        <v>32</v>
      </c>
      <c r="J5" s="10" t="s">
        <v>24</v>
      </c>
      <c r="K5" s="10" t="s">
        <v>25</v>
      </c>
      <c r="L5" s="10" t="s">
        <v>33</v>
      </c>
      <c r="M5" s="12">
        <v>38502</v>
      </c>
      <c r="N5" s="10">
        <v>1382574486</v>
      </c>
      <c r="O5" s="17" t="s">
        <v>34</v>
      </c>
    </row>
    <row r="6" ht="16.5" spans="1:15">
      <c r="A6" s="9" t="s">
        <v>35</v>
      </c>
      <c r="B6" s="10" t="s">
        <v>17</v>
      </c>
      <c r="C6" s="10" t="s">
        <v>36</v>
      </c>
      <c r="D6" s="10" t="s">
        <v>37</v>
      </c>
      <c r="E6" s="11" t="s">
        <v>38</v>
      </c>
      <c r="F6" s="10" t="s">
        <v>21</v>
      </c>
      <c r="G6" s="12">
        <f t="shared" si="0"/>
        <v>31846</v>
      </c>
      <c r="H6" s="10" t="s">
        <v>22</v>
      </c>
      <c r="I6" s="10" t="s">
        <v>39</v>
      </c>
      <c r="J6" s="10" t="s">
        <v>24</v>
      </c>
      <c r="K6" s="10" t="s">
        <v>40</v>
      </c>
      <c r="L6" s="10" t="s">
        <v>41</v>
      </c>
      <c r="M6" s="12">
        <v>38906</v>
      </c>
      <c r="N6" s="10">
        <v>1523654757</v>
      </c>
      <c r="O6" s="17" t="s">
        <v>42</v>
      </c>
    </row>
    <row r="7" ht="16.5" spans="1:15">
      <c r="A7" s="9" t="s">
        <v>43</v>
      </c>
      <c r="B7" s="10" t="s">
        <v>17</v>
      </c>
      <c r="C7" s="10" t="s">
        <v>44</v>
      </c>
      <c r="D7" s="10" t="s">
        <v>37</v>
      </c>
      <c r="E7" s="11" t="s">
        <v>45</v>
      </c>
      <c r="F7" s="10" t="s">
        <v>21</v>
      </c>
      <c r="G7" s="12">
        <f t="shared" si="0"/>
        <v>31089</v>
      </c>
      <c r="H7" s="10" t="s">
        <v>22</v>
      </c>
      <c r="I7" s="10" t="s">
        <v>46</v>
      </c>
      <c r="J7" s="10" t="s">
        <v>24</v>
      </c>
      <c r="K7" s="10" t="s">
        <v>47</v>
      </c>
      <c r="L7" s="10" t="s">
        <v>26</v>
      </c>
      <c r="M7" s="12">
        <v>38906</v>
      </c>
      <c r="N7" s="10">
        <v>1536897454</v>
      </c>
      <c r="O7" s="17" t="s">
        <v>48</v>
      </c>
    </row>
    <row r="8" ht="16.5" spans="1:15">
      <c r="A8" s="9" t="s">
        <v>49</v>
      </c>
      <c r="B8" s="10" t="s">
        <v>17</v>
      </c>
      <c r="C8" s="10" t="s">
        <v>50</v>
      </c>
      <c r="D8" s="10" t="s">
        <v>37</v>
      </c>
      <c r="E8" s="11" t="s">
        <v>51</v>
      </c>
      <c r="F8" s="10" t="s">
        <v>52</v>
      </c>
      <c r="G8" s="12">
        <f t="shared" si="0"/>
        <v>29629</v>
      </c>
      <c r="H8" s="10" t="s">
        <v>22</v>
      </c>
      <c r="I8" s="10" t="s">
        <v>53</v>
      </c>
      <c r="J8" s="10" t="s">
        <v>24</v>
      </c>
      <c r="K8" s="10" t="s">
        <v>25</v>
      </c>
      <c r="L8" s="10" t="s">
        <v>26</v>
      </c>
      <c r="M8" s="12">
        <v>39303</v>
      </c>
      <c r="N8" s="10">
        <v>1574687454</v>
      </c>
      <c r="O8" s="17" t="s">
        <v>54</v>
      </c>
    </row>
    <row r="9" ht="16.5" spans="1:15">
      <c r="A9" s="9" t="s">
        <v>55</v>
      </c>
      <c r="B9" s="10" t="s">
        <v>17</v>
      </c>
      <c r="C9" s="10" t="s">
        <v>56</v>
      </c>
      <c r="D9" s="10" t="s">
        <v>19</v>
      </c>
      <c r="E9" s="11" t="s">
        <v>57</v>
      </c>
      <c r="F9" s="10" t="s">
        <v>52</v>
      </c>
      <c r="G9" s="12">
        <f t="shared" si="0"/>
        <v>32083</v>
      </c>
      <c r="H9" s="10" t="s">
        <v>22</v>
      </c>
      <c r="I9" s="10" t="s">
        <v>58</v>
      </c>
      <c r="J9" s="10" t="s">
        <v>24</v>
      </c>
      <c r="K9" s="10" t="s">
        <v>40</v>
      </c>
      <c r="L9" s="10" t="s">
        <v>33</v>
      </c>
      <c r="M9" s="12">
        <v>40027</v>
      </c>
      <c r="N9" s="10">
        <v>1596834575</v>
      </c>
      <c r="O9" s="17" t="s">
        <v>59</v>
      </c>
    </row>
    <row r="10" ht="16.5" spans="1:15">
      <c r="A10" s="9" t="s">
        <v>60</v>
      </c>
      <c r="B10" s="10" t="s">
        <v>17</v>
      </c>
      <c r="C10" s="10" t="s">
        <v>61</v>
      </c>
      <c r="D10" s="10" t="s">
        <v>37</v>
      </c>
      <c r="E10" s="11" t="s">
        <v>62</v>
      </c>
      <c r="F10" s="10" t="s">
        <v>21</v>
      </c>
      <c r="G10" s="12">
        <f t="shared" si="0"/>
        <v>30653</v>
      </c>
      <c r="H10" s="10" t="s">
        <v>22</v>
      </c>
      <c r="I10" s="10" t="s">
        <v>58</v>
      </c>
      <c r="J10" s="10" t="s">
        <v>24</v>
      </c>
      <c r="K10" s="10" t="s">
        <v>47</v>
      </c>
      <c r="L10" s="10" t="s">
        <v>41</v>
      </c>
      <c r="M10" s="12">
        <v>40030</v>
      </c>
      <c r="N10" s="10">
        <v>1535247865</v>
      </c>
      <c r="O10" s="17" t="s">
        <v>63</v>
      </c>
    </row>
    <row r="11" ht="16.5" spans="1:15">
      <c r="A11" s="9" t="s">
        <v>64</v>
      </c>
      <c r="B11" s="10" t="s">
        <v>17</v>
      </c>
      <c r="C11" s="10" t="s">
        <v>65</v>
      </c>
      <c r="D11" s="10" t="s">
        <v>37</v>
      </c>
      <c r="E11" s="11" t="s">
        <v>66</v>
      </c>
      <c r="F11" s="10" t="s">
        <v>21</v>
      </c>
      <c r="G11" s="12">
        <f t="shared" si="0"/>
        <v>32119</v>
      </c>
      <c r="H11" s="10" t="s">
        <v>22</v>
      </c>
      <c r="I11" s="10" t="s">
        <v>67</v>
      </c>
      <c r="J11" s="10" t="s">
        <v>24</v>
      </c>
      <c r="K11" s="10" t="s">
        <v>40</v>
      </c>
      <c r="L11" s="10" t="s">
        <v>41</v>
      </c>
      <c r="M11" s="12">
        <v>39874</v>
      </c>
      <c r="N11" s="10">
        <v>1553562441</v>
      </c>
      <c r="O11" s="17" t="s">
        <v>68</v>
      </c>
    </row>
    <row r="12" ht="16.5" spans="1:15">
      <c r="A12" s="9" t="s">
        <v>69</v>
      </c>
      <c r="B12" s="10" t="s">
        <v>17</v>
      </c>
      <c r="C12" s="10" t="s">
        <v>70</v>
      </c>
      <c r="D12" s="10" t="s">
        <v>30</v>
      </c>
      <c r="E12" s="11" t="s">
        <v>71</v>
      </c>
      <c r="F12" s="10" t="s">
        <v>21</v>
      </c>
      <c r="G12" s="12">
        <f t="shared" si="0"/>
        <v>32124</v>
      </c>
      <c r="H12" s="10" t="s">
        <v>22</v>
      </c>
      <c r="I12" s="10" t="s">
        <v>67</v>
      </c>
      <c r="J12" s="10" t="s">
        <v>24</v>
      </c>
      <c r="K12" s="10" t="s">
        <v>47</v>
      </c>
      <c r="L12" s="10" t="s">
        <v>26</v>
      </c>
      <c r="M12" s="12">
        <v>40002</v>
      </c>
      <c r="N12" s="10">
        <v>1396857554</v>
      </c>
      <c r="O12" s="17" t="s">
        <v>72</v>
      </c>
    </row>
    <row r="13" ht="16.5" spans="1:15">
      <c r="A13" s="9" t="s">
        <v>73</v>
      </c>
      <c r="B13" s="10" t="s">
        <v>17</v>
      </c>
      <c r="C13" s="10" t="s">
        <v>74</v>
      </c>
      <c r="D13" s="10" t="s">
        <v>30</v>
      </c>
      <c r="E13" s="11" t="s">
        <v>75</v>
      </c>
      <c r="F13" s="10" t="s">
        <v>52</v>
      </c>
      <c r="G13" s="12">
        <f t="shared" si="0"/>
        <v>30675</v>
      </c>
      <c r="H13" s="10" t="s">
        <v>22</v>
      </c>
      <c r="I13" s="10" t="s">
        <v>76</v>
      </c>
      <c r="J13" s="10" t="s">
        <v>24</v>
      </c>
      <c r="K13" s="10" t="s">
        <v>25</v>
      </c>
      <c r="L13" s="10" t="s">
        <v>26</v>
      </c>
      <c r="M13" s="12">
        <v>40273</v>
      </c>
      <c r="N13" s="10">
        <v>1526587474</v>
      </c>
      <c r="O13" s="17" t="s">
        <v>77</v>
      </c>
    </row>
    <row r="14" ht="16.5" spans="1:15">
      <c r="A14" s="9" t="s">
        <v>78</v>
      </c>
      <c r="B14" s="10" t="s">
        <v>79</v>
      </c>
      <c r="C14" s="10" t="s">
        <v>80</v>
      </c>
      <c r="D14" s="10" t="s">
        <v>81</v>
      </c>
      <c r="E14" s="11" t="s">
        <v>82</v>
      </c>
      <c r="F14" s="10" t="s">
        <v>21</v>
      </c>
      <c r="G14" s="12">
        <f t="shared" si="0"/>
        <v>32086</v>
      </c>
      <c r="H14" s="10" t="s">
        <v>22</v>
      </c>
      <c r="I14" s="10" t="s">
        <v>83</v>
      </c>
      <c r="J14" s="10" t="s">
        <v>84</v>
      </c>
      <c r="K14" s="10" t="s">
        <v>85</v>
      </c>
      <c r="L14" s="10" t="s">
        <v>26</v>
      </c>
      <c r="M14" s="12">
        <v>40367</v>
      </c>
      <c r="N14" s="10">
        <v>1527897485</v>
      </c>
      <c r="O14" s="17" t="s">
        <v>86</v>
      </c>
    </row>
    <row r="15" ht="16.5" spans="1:15">
      <c r="A15" s="9" t="s">
        <v>87</v>
      </c>
      <c r="B15" s="10" t="s">
        <v>79</v>
      </c>
      <c r="C15" s="10" t="s">
        <v>88</v>
      </c>
      <c r="D15" s="10" t="s">
        <v>89</v>
      </c>
      <c r="E15" s="11" t="s">
        <v>90</v>
      </c>
      <c r="F15" s="10" t="s">
        <v>21</v>
      </c>
      <c r="G15" s="12">
        <f t="shared" si="0"/>
        <v>30360</v>
      </c>
      <c r="H15" s="10" t="s">
        <v>22</v>
      </c>
      <c r="I15" s="10" t="s">
        <v>91</v>
      </c>
      <c r="J15" s="10" t="s">
        <v>24</v>
      </c>
      <c r="K15" s="10" t="s">
        <v>40</v>
      </c>
      <c r="L15" s="10" t="s">
        <v>33</v>
      </c>
      <c r="M15" s="12">
        <v>39772</v>
      </c>
      <c r="N15" s="10">
        <v>1554857487</v>
      </c>
      <c r="O15" s="17" t="s">
        <v>92</v>
      </c>
    </row>
    <row r="16" ht="16.5" spans="1:15">
      <c r="A16" s="9" t="s">
        <v>93</v>
      </c>
      <c r="B16" s="10" t="s">
        <v>79</v>
      </c>
      <c r="C16" s="10" t="s">
        <v>94</v>
      </c>
      <c r="D16" s="10" t="s">
        <v>81</v>
      </c>
      <c r="E16" s="11" t="s">
        <v>95</v>
      </c>
      <c r="F16" s="10" t="s">
        <v>21</v>
      </c>
      <c r="G16" s="12">
        <f t="shared" si="0"/>
        <v>33605</v>
      </c>
      <c r="H16" s="10" t="s">
        <v>22</v>
      </c>
      <c r="I16" s="10" t="s">
        <v>96</v>
      </c>
      <c r="J16" s="10" t="s">
        <v>24</v>
      </c>
      <c r="K16" s="10" t="s">
        <v>25</v>
      </c>
      <c r="L16" s="10" t="s">
        <v>26</v>
      </c>
      <c r="M16" s="12">
        <v>40242</v>
      </c>
      <c r="N16" s="10">
        <v>1532574487</v>
      </c>
      <c r="O16" s="17" t="s">
        <v>97</v>
      </c>
    </row>
    <row r="17" ht="16.5" spans="1:15">
      <c r="A17" s="9" t="s">
        <v>98</v>
      </c>
      <c r="B17" s="10" t="s">
        <v>79</v>
      </c>
      <c r="C17" s="10" t="s">
        <v>99</v>
      </c>
      <c r="D17" s="10" t="s">
        <v>81</v>
      </c>
      <c r="E17" s="11" t="s">
        <v>100</v>
      </c>
      <c r="F17" s="10" t="s">
        <v>21</v>
      </c>
      <c r="G17" s="12">
        <f t="shared" si="0"/>
        <v>29954</v>
      </c>
      <c r="H17" s="10" t="s">
        <v>101</v>
      </c>
      <c r="I17" s="10" t="s">
        <v>102</v>
      </c>
      <c r="J17" s="10" t="s">
        <v>84</v>
      </c>
      <c r="K17" s="10" t="s">
        <v>25</v>
      </c>
      <c r="L17" s="10" t="s">
        <v>26</v>
      </c>
      <c r="M17" s="12">
        <v>40367</v>
      </c>
      <c r="N17" s="10">
        <v>1589685744</v>
      </c>
      <c r="O17" s="17" t="s">
        <v>103</v>
      </c>
    </row>
    <row r="18" ht="16.5" spans="1:15">
      <c r="A18" s="9" t="s">
        <v>104</v>
      </c>
      <c r="B18" s="10" t="s">
        <v>79</v>
      </c>
      <c r="C18" s="10" t="s">
        <v>105</v>
      </c>
      <c r="D18" s="10" t="s">
        <v>81</v>
      </c>
      <c r="E18" s="11" t="s">
        <v>106</v>
      </c>
      <c r="F18" s="10" t="s">
        <v>52</v>
      </c>
      <c r="G18" s="12">
        <f t="shared" si="0"/>
        <v>30328</v>
      </c>
      <c r="H18" s="10" t="s">
        <v>107</v>
      </c>
      <c r="I18" s="10" t="s">
        <v>102</v>
      </c>
      <c r="J18" s="10" t="s">
        <v>24</v>
      </c>
      <c r="K18" s="10" t="s">
        <v>47</v>
      </c>
      <c r="L18" s="10" t="s">
        <v>26</v>
      </c>
      <c r="M18" s="12">
        <v>40334</v>
      </c>
      <c r="N18" s="10">
        <v>1574856687</v>
      </c>
      <c r="O18" s="17" t="s">
        <v>108</v>
      </c>
    </row>
    <row r="19" ht="16.5" spans="1:15">
      <c r="A19" s="9" t="s">
        <v>109</v>
      </c>
      <c r="B19" s="10" t="s">
        <v>79</v>
      </c>
      <c r="C19" s="10" t="s">
        <v>110</v>
      </c>
      <c r="D19" s="10" t="s">
        <v>81</v>
      </c>
      <c r="E19" s="11" t="s">
        <v>111</v>
      </c>
      <c r="F19" s="10" t="s">
        <v>52</v>
      </c>
      <c r="G19" s="12">
        <f t="shared" si="0"/>
        <v>30653</v>
      </c>
      <c r="H19" s="10" t="s">
        <v>112</v>
      </c>
      <c r="I19" s="10" t="s">
        <v>102</v>
      </c>
      <c r="J19" s="10" t="s">
        <v>24</v>
      </c>
      <c r="K19" s="10" t="s">
        <v>47</v>
      </c>
      <c r="L19" s="10" t="s">
        <v>26</v>
      </c>
      <c r="M19" s="12">
        <v>40300</v>
      </c>
      <c r="N19" s="10">
        <v>1532654477</v>
      </c>
      <c r="O19" s="17" t="s">
        <v>113</v>
      </c>
    </row>
    <row r="20" ht="16.5" spans="1:15">
      <c r="A20" s="9" t="s">
        <v>114</v>
      </c>
      <c r="B20" s="10" t="s">
        <v>79</v>
      </c>
      <c r="C20" s="10" t="s">
        <v>115</v>
      </c>
      <c r="D20" s="10" t="s">
        <v>81</v>
      </c>
      <c r="E20" s="11" t="s">
        <v>116</v>
      </c>
      <c r="F20" s="10" t="s">
        <v>52</v>
      </c>
      <c r="G20" s="12">
        <f t="shared" si="0"/>
        <v>27213</v>
      </c>
      <c r="H20" s="10" t="s">
        <v>117</v>
      </c>
      <c r="I20" s="10" t="s">
        <v>118</v>
      </c>
      <c r="J20" s="10" t="s">
        <v>84</v>
      </c>
      <c r="K20" s="10" t="s">
        <v>85</v>
      </c>
      <c r="L20" s="10" t="s">
        <v>41</v>
      </c>
      <c r="M20" s="12">
        <v>40393</v>
      </c>
      <c r="N20" s="10">
        <v>1523657847</v>
      </c>
      <c r="O20" s="17" t="s">
        <v>119</v>
      </c>
    </row>
    <row r="21" ht="16.5" spans="1:15">
      <c r="A21" s="9" t="s">
        <v>120</v>
      </c>
      <c r="B21" s="10" t="s">
        <v>121</v>
      </c>
      <c r="C21" s="10" t="s">
        <v>122</v>
      </c>
      <c r="D21" s="10" t="s">
        <v>123</v>
      </c>
      <c r="E21" s="11" t="s">
        <v>124</v>
      </c>
      <c r="F21" s="10" t="s">
        <v>52</v>
      </c>
      <c r="G21" s="12">
        <f t="shared" si="0"/>
        <v>30499</v>
      </c>
      <c r="H21" s="10" t="s">
        <v>22</v>
      </c>
      <c r="I21" s="10" t="s">
        <v>118</v>
      </c>
      <c r="J21" s="10" t="s">
        <v>84</v>
      </c>
      <c r="K21" s="10" t="s">
        <v>25</v>
      </c>
      <c r="L21" s="10" t="s">
        <v>41</v>
      </c>
      <c r="M21" s="12">
        <v>39357</v>
      </c>
      <c r="N21" s="10">
        <v>1385967455</v>
      </c>
      <c r="O21" s="17" t="s">
        <v>125</v>
      </c>
    </row>
    <row r="22" ht="16.5" spans="1:15">
      <c r="A22" s="9" t="s">
        <v>126</v>
      </c>
      <c r="B22" s="10" t="s">
        <v>121</v>
      </c>
      <c r="C22" s="10" t="s">
        <v>127</v>
      </c>
      <c r="D22" s="10" t="s">
        <v>128</v>
      </c>
      <c r="E22" s="11" t="s">
        <v>129</v>
      </c>
      <c r="F22" s="10" t="s">
        <v>52</v>
      </c>
      <c r="G22" s="12">
        <f t="shared" si="0"/>
        <v>30361</v>
      </c>
      <c r="H22" s="10" t="s">
        <v>22</v>
      </c>
      <c r="I22" s="10" t="s">
        <v>130</v>
      </c>
      <c r="J22" s="10" t="s">
        <v>24</v>
      </c>
      <c r="K22" s="10" t="s">
        <v>40</v>
      </c>
      <c r="L22" s="10" t="s">
        <v>26</v>
      </c>
      <c r="M22" s="12">
        <v>39388</v>
      </c>
      <c r="N22" s="10">
        <v>1363998574</v>
      </c>
      <c r="O22" s="17" t="s">
        <v>131</v>
      </c>
    </row>
    <row r="23" ht="16.5" spans="1:15">
      <c r="A23" s="9" t="s">
        <v>132</v>
      </c>
      <c r="B23" s="10" t="s">
        <v>121</v>
      </c>
      <c r="C23" s="10" t="s">
        <v>133</v>
      </c>
      <c r="D23" s="10" t="s">
        <v>128</v>
      </c>
      <c r="E23" s="11" t="s">
        <v>134</v>
      </c>
      <c r="F23" s="10" t="s">
        <v>21</v>
      </c>
      <c r="G23" s="12">
        <f t="shared" si="0"/>
        <v>32135</v>
      </c>
      <c r="H23" s="10" t="s">
        <v>22</v>
      </c>
      <c r="I23" s="10" t="s">
        <v>135</v>
      </c>
      <c r="J23" s="10" t="s">
        <v>24</v>
      </c>
      <c r="K23" s="10" t="s">
        <v>47</v>
      </c>
      <c r="L23" s="10" t="s">
        <v>26</v>
      </c>
      <c r="M23" s="12">
        <v>39027</v>
      </c>
      <c r="N23" s="10">
        <v>1378548967</v>
      </c>
      <c r="O23" s="17" t="s">
        <v>136</v>
      </c>
    </row>
    <row r="24" ht="16.5" spans="1:15">
      <c r="A24" s="9" t="s">
        <v>137</v>
      </c>
      <c r="B24" s="10" t="s">
        <v>121</v>
      </c>
      <c r="C24" s="10" t="s">
        <v>138</v>
      </c>
      <c r="D24" s="10" t="s">
        <v>128</v>
      </c>
      <c r="E24" s="11" t="s">
        <v>139</v>
      </c>
      <c r="F24" s="10" t="s">
        <v>21</v>
      </c>
      <c r="G24" s="12">
        <f t="shared" si="0"/>
        <v>30362</v>
      </c>
      <c r="H24" s="10" t="s">
        <v>22</v>
      </c>
      <c r="I24" s="10" t="s">
        <v>67</v>
      </c>
      <c r="J24" s="10" t="s">
        <v>84</v>
      </c>
      <c r="K24" s="10" t="s">
        <v>85</v>
      </c>
      <c r="L24" s="10" t="s">
        <v>26</v>
      </c>
      <c r="M24" s="12">
        <v>39388</v>
      </c>
      <c r="N24" s="10">
        <v>1362564787</v>
      </c>
      <c r="O24" s="17" t="s">
        <v>140</v>
      </c>
    </row>
    <row r="25" ht="16.5" spans="1:15">
      <c r="A25" s="9" t="s">
        <v>141</v>
      </c>
      <c r="B25" s="10" t="s">
        <v>121</v>
      </c>
      <c r="C25" s="10" t="s">
        <v>142</v>
      </c>
      <c r="D25" s="10" t="s">
        <v>128</v>
      </c>
      <c r="E25" s="11" t="s">
        <v>143</v>
      </c>
      <c r="F25" s="10" t="s">
        <v>21</v>
      </c>
      <c r="G25" s="12">
        <f t="shared" si="0"/>
        <v>31821</v>
      </c>
      <c r="H25" s="10" t="s">
        <v>101</v>
      </c>
      <c r="I25" s="10" t="s">
        <v>67</v>
      </c>
      <c r="J25" s="10" t="s">
        <v>24</v>
      </c>
      <c r="K25" s="10" t="s">
        <v>85</v>
      </c>
      <c r="L25" s="10" t="s">
        <v>33</v>
      </c>
      <c r="M25" s="12">
        <v>39027</v>
      </c>
      <c r="N25" s="10">
        <v>1345758525</v>
      </c>
      <c r="O25" s="17" t="s">
        <v>144</v>
      </c>
    </row>
    <row r="26" ht="16.5" spans="1:15">
      <c r="A26" s="9" t="s">
        <v>145</v>
      </c>
      <c r="B26" s="10" t="s">
        <v>146</v>
      </c>
      <c r="C26" s="10" t="s">
        <v>147</v>
      </c>
      <c r="D26" s="10" t="s">
        <v>128</v>
      </c>
      <c r="E26" s="11" t="s">
        <v>148</v>
      </c>
      <c r="F26" s="10" t="s">
        <v>52</v>
      </c>
      <c r="G26" s="12">
        <f t="shared" si="0"/>
        <v>12895</v>
      </c>
      <c r="H26" s="10" t="s">
        <v>22</v>
      </c>
      <c r="I26" s="10" t="s">
        <v>67</v>
      </c>
      <c r="J26" s="10" t="s">
        <v>84</v>
      </c>
      <c r="K26" s="10" t="s">
        <v>47</v>
      </c>
      <c r="L26" s="10" t="s">
        <v>33</v>
      </c>
      <c r="M26" s="12">
        <v>39388</v>
      </c>
      <c r="N26" s="10">
        <v>1356897745</v>
      </c>
      <c r="O26" s="17" t="s">
        <v>149</v>
      </c>
    </row>
    <row r="27" ht="16.5" spans="1:15">
      <c r="A27" s="9" t="s">
        <v>150</v>
      </c>
      <c r="B27" s="10" t="s">
        <v>146</v>
      </c>
      <c r="C27" s="10" t="s">
        <v>151</v>
      </c>
      <c r="D27" s="10" t="s">
        <v>128</v>
      </c>
      <c r="E27" s="11" t="s">
        <v>152</v>
      </c>
      <c r="F27" s="10" t="s">
        <v>52</v>
      </c>
      <c r="G27" s="12">
        <f t="shared" si="0"/>
        <v>31715</v>
      </c>
      <c r="H27" s="10" t="s">
        <v>107</v>
      </c>
      <c r="I27" s="10" t="s">
        <v>102</v>
      </c>
      <c r="J27" s="10" t="s">
        <v>84</v>
      </c>
      <c r="K27" s="10" t="s">
        <v>25</v>
      </c>
      <c r="L27" s="10" t="s">
        <v>41</v>
      </c>
      <c r="M27" s="12">
        <v>39818</v>
      </c>
      <c r="N27" s="10">
        <v>1362568874</v>
      </c>
      <c r="O27" s="17" t="s">
        <v>153</v>
      </c>
    </row>
    <row r="28" ht="16.5" spans="1:15">
      <c r="A28" s="9" t="s">
        <v>154</v>
      </c>
      <c r="B28" s="10" t="s">
        <v>146</v>
      </c>
      <c r="C28" s="10" t="s">
        <v>155</v>
      </c>
      <c r="D28" s="10" t="s">
        <v>128</v>
      </c>
      <c r="E28" s="11" t="s">
        <v>156</v>
      </c>
      <c r="F28" s="10" t="s">
        <v>21</v>
      </c>
      <c r="G28" s="12">
        <f t="shared" si="0"/>
        <v>31749</v>
      </c>
      <c r="H28" s="10" t="s">
        <v>22</v>
      </c>
      <c r="I28" s="10" t="s">
        <v>91</v>
      </c>
      <c r="J28" s="10" t="s">
        <v>24</v>
      </c>
      <c r="K28" s="10" t="s">
        <v>25</v>
      </c>
      <c r="L28" s="10" t="s">
        <v>26</v>
      </c>
      <c r="M28" s="12">
        <v>39388</v>
      </c>
      <c r="N28" s="10">
        <v>1374585967</v>
      </c>
      <c r="O28" s="17" t="s">
        <v>157</v>
      </c>
    </row>
    <row r="29" ht="16.5" spans="1:15">
      <c r="A29" s="9" t="s">
        <v>158</v>
      </c>
      <c r="B29" s="10" t="s">
        <v>146</v>
      </c>
      <c r="C29" s="10" t="s">
        <v>159</v>
      </c>
      <c r="D29" s="10" t="s">
        <v>128</v>
      </c>
      <c r="E29" s="11" t="s">
        <v>160</v>
      </c>
      <c r="F29" s="10" t="s">
        <v>21</v>
      </c>
      <c r="G29" s="12">
        <f t="shared" si="0"/>
        <v>32070</v>
      </c>
      <c r="H29" s="10" t="s">
        <v>22</v>
      </c>
      <c r="I29" s="10" t="s">
        <v>91</v>
      </c>
      <c r="J29" s="10" t="s">
        <v>24</v>
      </c>
      <c r="K29" s="10" t="s">
        <v>40</v>
      </c>
      <c r="L29" s="10" t="s">
        <v>26</v>
      </c>
      <c r="M29" s="12">
        <v>39027</v>
      </c>
      <c r="N29" s="10">
        <v>1368597485</v>
      </c>
      <c r="O29" s="17" t="s">
        <v>161</v>
      </c>
    </row>
    <row r="30" ht="16.5" spans="1:15">
      <c r="A30" s="13" t="s">
        <v>162</v>
      </c>
      <c r="B30" s="14" t="s">
        <v>146</v>
      </c>
      <c r="C30" s="14" t="s">
        <v>163</v>
      </c>
      <c r="D30" s="14" t="s">
        <v>123</v>
      </c>
      <c r="E30" s="15" t="s">
        <v>164</v>
      </c>
      <c r="F30" s="14" t="s">
        <v>21</v>
      </c>
      <c r="G30" s="16">
        <f t="shared" si="0"/>
        <v>34010</v>
      </c>
      <c r="H30" s="14" t="s">
        <v>22</v>
      </c>
      <c r="I30" s="14" t="s">
        <v>91</v>
      </c>
      <c r="J30" s="14" t="s">
        <v>24</v>
      </c>
      <c r="K30" s="14" t="s">
        <v>85</v>
      </c>
      <c r="L30" s="14" t="s">
        <v>41</v>
      </c>
      <c r="M30" s="16">
        <v>39388</v>
      </c>
      <c r="N30" s="14">
        <v>1374857455</v>
      </c>
      <c r="O30" s="18" t="s">
        <v>165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hyperlinks>
    <hyperlink ref="O28" r:id="rId2" display="AB140025@126.com"/>
    <hyperlink ref="O29" r:id="rId3" display="AB150026@126.com"/>
    <hyperlink ref="O30" r:id="rId4" display="AB150027@126.com"/>
    <hyperlink ref="O27" r:id="rId5" display="AB140024@126.com"/>
    <hyperlink ref="O4" r:id="rId6" display="AB120001@126.com"/>
    <hyperlink ref="O5" r:id="rId7" display="AB120002@126.com"/>
    <hyperlink ref="O6" r:id="rId8" display="AB120003@126.com"/>
    <hyperlink ref="O7" r:id="rId9" display="AB120004@126.com"/>
    <hyperlink ref="O8" r:id="rId10" display="AB120005@126.com"/>
    <hyperlink ref="O9" r:id="rId11" display="AB120006@126.com"/>
    <hyperlink ref="O10" r:id="rId12" display="AB120007@126.com"/>
    <hyperlink ref="O11" r:id="rId13" display="AB120008@126.com"/>
    <hyperlink ref="O12" r:id="rId14" display="AB120009@126.com"/>
    <hyperlink ref="O13" r:id="rId15" display="AB120010@126.com"/>
    <hyperlink ref="O14" r:id="rId16" display="AB120011@126.com"/>
    <hyperlink ref="O15" r:id="rId17" display="AB130012@126.com"/>
    <hyperlink ref="O16" r:id="rId18" display="AB130013@126.com"/>
    <hyperlink ref="O17" r:id="rId19" display="AB130014@126.com"/>
    <hyperlink ref="O18" r:id="rId20" display="AB130015@126.com"/>
    <hyperlink ref="O19" r:id="rId21" display="AB130016@126.com"/>
    <hyperlink ref="O20" r:id="rId22" display="AB130017@126.com"/>
    <hyperlink ref="O21" r:id="rId23" display="AB140018@126.com"/>
    <hyperlink ref="O22" r:id="rId24" display="AB140019@126.com"/>
    <hyperlink ref="O23" r:id="rId25" display="AB140020@126.com"/>
    <hyperlink ref="O24" r:id="rId26" display="AB140021@126.com"/>
    <hyperlink ref="O25" r:id="rId27" display="AB140022@126.com"/>
    <hyperlink ref="O26" r:id="rId28" display="AB140023@126.com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F8"/>
  <sheetViews>
    <sheetView showGridLines="0" workbookViewId="0">
      <selection activeCell="I5" sqref="I5"/>
    </sheetView>
  </sheetViews>
  <sheetFormatPr defaultColWidth="9" defaultRowHeight="13.5" outlineLevelRow="7" outlineLevelCol="5"/>
  <cols>
    <col min="1" max="1" width="10.875" customWidth="1"/>
    <col min="2" max="2" width="7.5" customWidth="1"/>
    <col min="3" max="3" width="10.25" customWidth="1"/>
    <col min="4" max="4" width="8.5" customWidth="1"/>
    <col min="5" max="5" width="8.625" customWidth="1"/>
    <col min="6" max="6" width="9.75" customWidth="1"/>
  </cols>
  <sheetData>
    <row r="1" ht="50.25" customHeight="1" spans="1:6">
      <c r="A1" s="1" t="s">
        <v>166</v>
      </c>
      <c r="B1" s="1"/>
      <c r="C1" s="1"/>
      <c r="D1" s="1"/>
      <c r="E1" s="1"/>
      <c r="F1" s="1"/>
    </row>
    <row r="2" ht="27" customHeight="1" spans="1:6">
      <c r="A2" s="2" t="s">
        <v>167</v>
      </c>
      <c r="B2" s="2" t="s">
        <v>168</v>
      </c>
      <c r="C2" s="2"/>
      <c r="D2" s="2" t="s">
        <v>12</v>
      </c>
      <c r="E2" s="2"/>
      <c r="F2" s="2"/>
    </row>
    <row r="3" ht="27" customHeight="1" spans="1:6">
      <c r="A3" s="2"/>
      <c r="B3" s="2" t="s">
        <v>168</v>
      </c>
      <c r="C3" s="2" t="s">
        <v>169</v>
      </c>
      <c r="D3" s="2" t="s">
        <v>33</v>
      </c>
      <c r="E3" s="2" t="s">
        <v>26</v>
      </c>
      <c r="F3" s="2" t="s">
        <v>41</v>
      </c>
    </row>
    <row r="4" ht="27.75" customHeight="1" spans="1:6">
      <c r="A4" s="3" t="s">
        <v>17</v>
      </c>
      <c r="B4" s="4">
        <f>COUNTIF(员工资料统计表!$B$2:$B$30,A4)</f>
        <v>10</v>
      </c>
      <c r="C4" s="5">
        <f ca="1">B4/SUM($C$5:$C$8)</f>
        <v>0.305555555555556</v>
      </c>
      <c r="D4" s="4">
        <f>COUNTIFS(员工资料统计表!$B$4:$B$30,$A4,员工资料统计表!$L$4:$L$30,D$3)</f>
        <v>2</v>
      </c>
      <c r="E4" s="4">
        <f>COUNTIFS(员工资料统计表!$B$4:$B$30,$A4,员工资料统计表!$L$4:$L$30,E$3)</f>
        <v>5</v>
      </c>
      <c r="F4" s="4">
        <f>COUNTIFS(员工资料统计表!$B$4:$B$30,$A4,员工资料统计表!$L$4:$L$30,F$3)</f>
        <v>3</v>
      </c>
    </row>
    <row r="5" ht="27.75" customHeight="1" spans="1:6">
      <c r="A5" s="3" t="s">
        <v>79</v>
      </c>
      <c r="B5" s="4">
        <f>COUNTIF(员工资料统计表!$B$2:$B$30,A5)</f>
        <v>7</v>
      </c>
      <c r="C5" s="5">
        <f ca="1" t="shared" ref="C5:C7" si="0">B5/SUM($C$5:$C$8)</f>
        <v>0.166666666666667</v>
      </c>
      <c r="D5" s="4">
        <f>COUNTIFS(员工资料统计表!$B$4:$B$30,$A5,员工资料统计表!$L$4:$L$30,D$3)</f>
        <v>1</v>
      </c>
      <c r="E5" s="4">
        <f>COUNTIFS(员工资料统计表!$B$4:$B$30,$A5,员工资料统计表!$L$4:$L$30,E$3)</f>
        <v>5</v>
      </c>
      <c r="F5" s="4">
        <f>COUNTIFS(员工资料统计表!$B$4:$B$30,$A5,员工资料统计表!$L$4:$L$30,F$3)</f>
        <v>1</v>
      </c>
    </row>
    <row r="6" ht="27.75" customHeight="1" spans="1:6">
      <c r="A6" s="3" t="s">
        <v>121</v>
      </c>
      <c r="B6" s="4">
        <f>COUNTIF(员工资料统计表!$B$2:$B$30,A6)</f>
        <v>5</v>
      </c>
      <c r="C6" s="5">
        <f ca="1" t="shared" si="0"/>
        <v>0.222222222222222</v>
      </c>
      <c r="D6" s="4">
        <f>COUNTIFS(员工资料统计表!$B$4:$B$30,$A6,员工资料统计表!$L$4:$L$30,D$3)</f>
        <v>1</v>
      </c>
      <c r="E6" s="4">
        <f>COUNTIFS(员工资料统计表!$B$4:$B$30,$A6,员工资料统计表!$L$4:$L$30,E$3)</f>
        <v>3</v>
      </c>
      <c r="F6" s="4">
        <f>COUNTIFS(员工资料统计表!$B$4:$B$30,$A6,员工资料统计表!$L$4:$L$30,F$3)</f>
        <v>1</v>
      </c>
    </row>
    <row r="7" ht="27.75" customHeight="1" spans="1:6">
      <c r="A7" s="3" t="s">
        <v>146</v>
      </c>
      <c r="B7" s="4">
        <f>COUNTIF(员工资料统计表!$B$2:$B$30,A7)</f>
        <v>5</v>
      </c>
      <c r="C7" s="5">
        <f ca="1" t="shared" si="0"/>
        <v>0.305555555555556</v>
      </c>
      <c r="D7" s="4">
        <f>COUNTIFS(员工资料统计表!$B$4:$B$30,$A7,员工资料统计表!$L$4:$L$30,D$3)</f>
        <v>1</v>
      </c>
      <c r="E7" s="4">
        <f>COUNTIFS(员工资料统计表!$B$4:$B$30,$A7,员工资料统计表!$L$4:$L$30,E$3)</f>
        <v>2</v>
      </c>
      <c r="F7" s="4">
        <f>COUNTIFS(员工资料统计表!$B$4:$B$30,$A7,员工资料统计表!$L$4:$L$30,F$3)</f>
        <v>2</v>
      </c>
    </row>
    <row r="8" ht="23.25" customHeight="1"/>
  </sheetData>
  <mergeCells count="4">
    <mergeCell ref="A1:F1"/>
    <mergeCell ref="B2:C2"/>
    <mergeCell ref="D2:F2"/>
    <mergeCell ref="A2:A3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员工资料统计表</vt:lpstr>
      <vt:lpstr>各部门员工资料统计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麦兜</cp:lastModifiedBy>
  <dcterms:created xsi:type="dcterms:W3CDTF">2010-10-11T01:40:00Z</dcterms:created>
  <dcterms:modified xsi:type="dcterms:W3CDTF">2018-06-10T14:22:04Z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</vt:lpwstr>
  </property>
</Properties>
</file>