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 activeTab="1"/>
  </bookViews>
  <sheets>
    <sheet name="渠道岗位" sheetId="2" r:id="rId1"/>
    <sheet name="岗位分布" sheetId="6" r:id="rId2"/>
    <sheet name="岗位分析" sheetId="1" r:id="rId3"/>
    <sheet name="招聘费用" sheetId="3" r:id="rId4"/>
    <sheet name="图表展示" sheetId="5" r:id="rId5"/>
  </sheets>
  <definedNames>
    <definedName name="切片器_所用渠道">#N/A</definedName>
    <definedName name="切片器_人员类别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</extLst>
</workbook>
</file>

<file path=xl/sharedStrings.xml><?xml version="1.0" encoding="utf-8"?>
<sst xmlns="http://schemas.openxmlformats.org/spreadsheetml/2006/main" count="50">
  <si>
    <t>求和项:人数</t>
  </si>
  <si>
    <t>列标签</t>
  </si>
  <si>
    <t>行标签</t>
  </si>
  <si>
    <t>智联招聘</t>
  </si>
  <si>
    <t xml:space="preserve">研发 </t>
  </si>
  <si>
    <t xml:space="preserve">营销 </t>
  </si>
  <si>
    <t xml:space="preserve">制造系统 </t>
  </si>
  <si>
    <t xml:space="preserve">质量系统 </t>
  </si>
  <si>
    <t xml:space="preserve">客户服务系统  </t>
  </si>
  <si>
    <t xml:space="preserve">供应链 </t>
  </si>
  <si>
    <t xml:space="preserve">职能类 </t>
  </si>
  <si>
    <t>人员类别</t>
  </si>
  <si>
    <t>研发</t>
  </si>
  <si>
    <t>异动</t>
  </si>
  <si>
    <t>内部推荐</t>
  </si>
  <si>
    <t>中华英才网</t>
  </si>
  <si>
    <t>自荐</t>
  </si>
  <si>
    <t>招聘会</t>
  </si>
  <si>
    <t>猎头</t>
  </si>
  <si>
    <t>其他</t>
  </si>
  <si>
    <t>前程无忧</t>
  </si>
  <si>
    <t>总计</t>
  </si>
  <si>
    <t>所用渠道</t>
  </si>
  <si>
    <t>人数</t>
  </si>
  <si>
    <t>比例</t>
  </si>
  <si>
    <t>招聘费用</t>
  </si>
  <si>
    <t>平均招聘费用</t>
  </si>
  <si>
    <t>研发汇总</t>
  </si>
  <si>
    <t>营销</t>
  </si>
  <si>
    <t>北极星</t>
  </si>
  <si>
    <t>营销汇总</t>
  </si>
  <si>
    <t>制造系统</t>
  </si>
  <si>
    <t>开发区人才</t>
  </si>
  <si>
    <t>校园招聘</t>
  </si>
  <si>
    <t>制造汇总</t>
  </si>
  <si>
    <t>质量系统</t>
  </si>
  <si>
    <t>质量汇总</t>
  </si>
  <si>
    <t>应届生招聘网</t>
  </si>
  <si>
    <t>客户服务汇总</t>
  </si>
  <si>
    <t>供应链</t>
  </si>
  <si>
    <t>就业信息网</t>
  </si>
  <si>
    <t>供应链汇总</t>
  </si>
  <si>
    <t>职能类</t>
  </si>
  <si>
    <t>职能类汇总</t>
  </si>
  <si>
    <t>招聘渠道</t>
  </si>
  <si>
    <t>费用比例</t>
  </si>
  <si>
    <t>人均招聘费</t>
  </si>
  <si>
    <t>开发区职介</t>
  </si>
  <si>
    <t>北极星电力英才网</t>
  </si>
  <si>
    <t>其他网络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</si>
</sst>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"/>
      <scheme val="minor"/>
    </font>
    <font>
      <sz val="10.5"/>
      <color theme="1"/>
      <name val="等线"/>
      <charset val="1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1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2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17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21" fillId="22" borderId="2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9" fontId="1" fillId="3" borderId="9" xfId="0" applyNumberFormat="1" applyFont="1" applyFill="1" applyBorder="1" applyAlignment="1">
      <alignment vertical="center" wrapText="1"/>
    </xf>
    <xf numFmtId="10" fontId="1" fillId="3" borderId="9" xfId="0" applyNumberFormat="1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176" fontId="0" fillId="0" borderId="0" xfId="0" applyNumberFormat="1"/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76" fontId="2" fillId="2" borderId="10" xfId="0" applyNumberFormat="1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10" fontId="2" fillId="3" borderId="9" xfId="0" applyNumberFormat="1" applyFont="1" applyFill="1" applyBorder="1" applyAlignment="1">
      <alignment vertical="center" wrapText="1"/>
    </xf>
    <xf numFmtId="176" fontId="0" fillId="3" borderId="9" xfId="0" applyNumberFormat="1" applyFill="1" applyBorder="1" applyAlignment="1">
      <alignment vertical="center"/>
    </xf>
    <xf numFmtId="0" fontId="2" fillId="3" borderId="11" xfId="0" applyFont="1" applyFill="1" applyBorder="1" applyAlignment="1">
      <alignment vertical="center" wrapText="1"/>
    </xf>
    <xf numFmtId="10" fontId="2" fillId="3" borderId="11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176" fontId="0" fillId="4" borderId="9" xfId="0" applyNumberFormat="1" applyFill="1" applyBorder="1" applyAlignment="1">
      <alignment vertical="center"/>
    </xf>
    <xf numFmtId="0" fontId="3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10" fontId="2" fillId="4" borderId="15" xfId="0" applyNumberFormat="1" applyFont="1" applyFill="1" applyBorder="1" applyAlignment="1">
      <alignment vertical="center" wrapText="1"/>
    </xf>
    <xf numFmtId="0" fontId="0" fillId="4" borderId="14" xfId="0" applyFill="1" applyBorder="1" applyAlignment="1">
      <alignment vertical="center"/>
    </xf>
    <xf numFmtId="176" fontId="0" fillId="4" borderId="14" xfId="0" applyNumberForma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name val="等线"/>
        <scheme val="none"/>
        <charset val="1"/>
        <family val="2"/>
        <b val="0"/>
        <i val="0"/>
        <strike val="0"/>
        <u val="none"/>
        <sz val="11"/>
        <color rgb="FF000000"/>
      </font>
      <fill>
        <patternFill patternType="solid">
          <bgColor theme="0"/>
        </patternFill>
      </fill>
      <alignment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charset val="1"/>
        <family val="2"/>
        <b val="0"/>
        <i val="0"/>
        <strike val="0"/>
        <u val="none"/>
        <sz val="11"/>
        <color rgb="FF00000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charset val="1"/>
        <family val="2"/>
        <b val="0"/>
        <i val="0"/>
        <strike val="0"/>
        <u val="none"/>
        <sz val="11"/>
        <color rgb="FF00000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charset val="1"/>
        <family val="2"/>
        <b val="0"/>
        <i val="0"/>
        <strike val="0"/>
        <u val="none"/>
        <sz val="11"/>
        <color rgb="FF000000"/>
      </font>
      <numFmt numFmtId="10" formatCode="0.00%"/>
      <fill>
        <patternFill patternType="solid">
          <bgColor theme="0"/>
        </patternFill>
      </fill>
      <alignment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0_ "/>
      <fill>
        <patternFill patternType="solid">
          <bgColor theme="0"/>
        </patternFill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[招聘渠道岗位分布分析.xlsx]渠道岗位!数据透视表3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渠道岗位!$B$1:$B$2</c:f>
              <c:strCache>
                <c:ptCount val="1"/>
                <c:pt idx="0">
                  <c:v>智联招聘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渠道岗位!$A$3:$A$9</c:f>
              <c:strCache>
                <c:ptCount val="7"/>
                <c:pt idx="0">
                  <c:v>研发 </c:v>
                </c:pt>
                <c:pt idx="1">
                  <c:v>营销 </c:v>
                </c:pt>
                <c:pt idx="2">
                  <c:v>制造系统 </c:v>
                </c:pt>
                <c:pt idx="3">
                  <c:v>质量系统 </c:v>
                </c:pt>
                <c:pt idx="4">
                  <c:v>客户服务系统  </c:v>
                </c:pt>
                <c:pt idx="5">
                  <c:v>供应链 </c:v>
                </c:pt>
                <c:pt idx="6">
                  <c:v>职能类 </c:v>
                </c:pt>
              </c:strCache>
            </c:strRef>
          </c:cat>
          <c:val>
            <c:numRef>
              <c:f>渠道岗位!$B$3:$B$9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2"/>
        <c:axId val="545198536"/>
        <c:axId val="545197224"/>
      </c:barChart>
      <c:catAx>
        <c:axId val="5451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97224"/>
        <c:crosses val="autoZero"/>
        <c:auto val="1"/>
        <c:lblAlgn val="ctr"/>
        <c:lblOffset val="100"/>
        <c:noMultiLvlLbl val="0"/>
      </c:catAx>
      <c:valAx>
        <c:axId val="545197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9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[招聘渠道岗位分布分析.xlsx]岗位分布!数据透视表1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40"/>
              <a:t>各岗位渠道占比</a:t>
            </a:r>
            <a:endParaRPr lang="zh-CN" altLang="en-US" sz="1440"/>
          </a:p>
        </c:rich>
      </c:tx>
      <c:layout>
        <c:manualLayout>
          <c:xMode val="edge"/>
          <c:yMode val="edge"/>
          <c:x val="0.0332135502810802"/>
          <c:y val="0.03366058410389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岗位分布!$B$3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岗位分布!$A$4:$A$13</c:f>
              <c:strCache>
                <c:ptCount val="9"/>
                <c:pt idx="0">
                  <c:v>异动</c:v>
                </c:pt>
                <c:pt idx="1">
                  <c:v>内部推荐</c:v>
                </c:pt>
                <c:pt idx="2">
                  <c:v>智联招聘</c:v>
                </c:pt>
                <c:pt idx="3">
                  <c:v>中华英才网</c:v>
                </c:pt>
                <c:pt idx="4">
                  <c:v>自荐</c:v>
                </c:pt>
                <c:pt idx="5">
                  <c:v>招聘会</c:v>
                </c:pt>
                <c:pt idx="6">
                  <c:v>猎头</c:v>
                </c:pt>
                <c:pt idx="7">
                  <c:v>其他</c:v>
                </c:pt>
                <c:pt idx="8">
                  <c:v>前程无忧</c:v>
                </c:pt>
              </c:strCache>
            </c:strRef>
          </c:cat>
          <c:val>
            <c:numRef>
              <c:f>岗位分布!$B$4:$B$13</c:f>
              <c:numCache>
                <c:formatCode>General</c:formatCode>
                <c:ptCount val="9"/>
                <c:pt idx="0">
                  <c:v>23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岗位招聘费用和人数比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1"/>
          <c:tx>
            <c:strRef>
              <c:f>岗位分析!$E$2</c:f>
              <c:strCache>
                <c:ptCount val="1"/>
                <c:pt idx="0">
                  <c:v>招聘费用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(岗位分析!$A$12,岗位分析!$A$22,岗位分析!$A$32,岗位分析!$A$40,岗位分析!$A$47,岗位分析!$A$55,岗位分析!$A$64)</c:f>
              <c:strCache>
                <c:ptCount val="7"/>
                <c:pt idx="0">
                  <c:v>研发汇总</c:v>
                </c:pt>
                <c:pt idx="1">
                  <c:v>营销汇总</c:v>
                </c:pt>
                <c:pt idx="2">
                  <c:v>制造汇总</c:v>
                </c:pt>
                <c:pt idx="3">
                  <c:v>质量汇总</c:v>
                </c:pt>
                <c:pt idx="4">
                  <c:v>客户服务汇总</c:v>
                </c:pt>
                <c:pt idx="5">
                  <c:v>供应链汇总</c:v>
                </c:pt>
                <c:pt idx="6">
                  <c:v>职能类汇总</c:v>
                </c:pt>
              </c:strCache>
            </c:strRef>
          </c:cat>
          <c:val>
            <c:numRef>
              <c:f>(岗位分析!$E$12,岗位分析!$E$22,岗位分析!$E$32,岗位分析!$E$40,岗位分析!$E$47,岗位分析!$E$55,岗位分析!$E$64)</c:f>
              <c:numCache>
                <c:formatCode>General</c:formatCode>
                <c:ptCount val="7"/>
                <c:pt idx="0">
                  <c:v>24000</c:v>
                </c:pt>
                <c:pt idx="1">
                  <c:v>20000</c:v>
                </c:pt>
                <c:pt idx="2">
                  <c:v>25000</c:v>
                </c:pt>
                <c:pt idx="3">
                  <c:v>21000</c:v>
                </c:pt>
                <c:pt idx="4">
                  <c:v>22000</c:v>
                </c:pt>
                <c:pt idx="5">
                  <c:v>15000</c:v>
                </c:pt>
                <c:pt idx="6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3678856"/>
        <c:axId val="553681808"/>
      </c:barChart>
      <c:barChart>
        <c:barDir val="bar"/>
        <c:grouping val="clustered"/>
        <c:varyColors val="0"/>
        <c:ser>
          <c:idx val="0"/>
          <c:order val="0"/>
          <c:tx>
            <c:strRef>
              <c:f>岗位分析!$C$2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(岗位分析!$A$12,岗位分析!$A$22,岗位分析!$A$32,岗位分析!$A$40,岗位分析!$A$47,岗位分析!$A$55,岗位分析!$A$64)</c:f>
              <c:strCache>
                <c:ptCount val="7"/>
                <c:pt idx="0">
                  <c:v>研发汇总</c:v>
                </c:pt>
                <c:pt idx="1">
                  <c:v>营销汇总</c:v>
                </c:pt>
                <c:pt idx="2">
                  <c:v>制造汇总</c:v>
                </c:pt>
                <c:pt idx="3">
                  <c:v>质量汇总</c:v>
                </c:pt>
                <c:pt idx="4">
                  <c:v>客户服务汇总</c:v>
                </c:pt>
                <c:pt idx="5">
                  <c:v>供应链汇总</c:v>
                </c:pt>
                <c:pt idx="6">
                  <c:v>职能类汇总</c:v>
                </c:pt>
              </c:strCache>
            </c:strRef>
          </c:cat>
          <c:val>
            <c:numRef>
              <c:f>(岗位分析!$C$12,岗位分析!$C$22,岗位分析!$C$32,岗位分析!$C$40,岗位分析!$C$47,岗位分析!$C$55,岗位分析!$C$64)</c:f>
              <c:numCache>
                <c:formatCode>General</c:formatCode>
                <c:ptCount val="7"/>
                <c:pt idx="0">
                  <c:v>87</c:v>
                </c:pt>
                <c:pt idx="1">
                  <c:v>45</c:v>
                </c:pt>
                <c:pt idx="2">
                  <c:v>60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342616"/>
        <c:axId val="438344912"/>
      </c:barChart>
      <c:catAx>
        <c:axId val="553678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681808"/>
        <c:crosses val="autoZero"/>
        <c:auto val="1"/>
        <c:lblAlgn val="ctr"/>
        <c:lblOffset val="100"/>
        <c:noMultiLvlLbl val="0"/>
      </c:catAx>
      <c:valAx>
        <c:axId val="553681808"/>
        <c:scaling>
          <c:orientation val="maxMin"/>
          <c:min val="-3000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678856"/>
        <c:crosses val="autoZero"/>
        <c:crossBetween val="between"/>
      </c:valAx>
      <c:valAx>
        <c:axId val="438344912"/>
        <c:scaling>
          <c:orientation val="minMax"/>
          <c:min val="-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42616"/>
        <c:crosses val="max"/>
        <c:crossBetween val="between"/>
      </c:valAx>
      <c:catAx>
        <c:axId val="438342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4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人均招聘费用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招聘费用!$F$1</c:f>
              <c:strCache>
                <c:ptCount val="1"/>
                <c:pt idx="0">
                  <c:v>人均招聘费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招聘费用!$A$2:$A$13</c:f>
              <c:strCache>
                <c:ptCount val="12"/>
                <c:pt idx="0">
                  <c:v>自荐</c:v>
                </c:pt>
                <c:pt idx="1">
                  <c:v>开发区职介</c:v>
                </c:pt>
                <c:pt idx="2">
                  <c:v>异动</c:v>
                </c:pt>
                <c:pt idx="3">
                  <c:v>内部推荐</c:v>
                </c:pt>
                <c:pt idx="4">
                  <c:v>招聘会</c:v>
                </c:pt>
                <c:pt idx="5">
                  <c:v>中华英才网</c:v>
                </c:pt>
                <c:pt idx="6">
                  <c:v>北极星电力英才网</c:v>
                </c:pt>
                <c:pt idx="7">
                  <c:v>前程无忧</c:v>
                </c:pt>
                <c:pt idx="8">
                  <c:v>智联招聘</c:v>
                </c:pt>
                <c:pt idx="9">
                  <c:v>其他网络</c:v>
                </c:pt>
                <c:pt idx="10">
                  <c:v>校园招聘</c:v>
                </c:pt>
                <c:pt idx="11">
                  <c:v>猎头</c:v>
                </c:pt>
              </c:strCache>
            </c:strRef>
          </c:cat>
          <c:val>
            <c:numRef>
              <c:f>招聘费用!$F$2:$F$13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</c:v>
                </c:pt>
                <c:pt idx="5">
                  <c:v>226</c:v>
                </c:pt>
                <c:pt idx="6">
                  <c:v>1147</c:v>
                </c:pt>
                <c:pt idx="7">
                  <c:v>194</c:v>
                </c:pt>
                <c:pt idx="8">
                  <c:v>111</c:v>
                </c:pt>
                <c:pt idx="9">
                  <c:v>2694</c:v>
                </c:pt>
                <c:pt idx="10">
                  <c:v>811</c:v>
                </c:pt>
                <c:pt idx="11">
                  <c:v>47215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690536"/>
        <c:axId val="370687912"/>
      </c:barChart>
      <c:catAx>
        <c:axId val="37069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87912"/>
        <c:crosses val="autoZero"/>
        <c:auto val="1"/>
        <c:lblAlgn val="ctr"/>
        <c:lblOffset val="100"/>
        <c:noMultiLvlLbl val="0"/>
      </c:catAx>
      <c:valAx>
        <c:axId val="370687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各个渠道招聘费用和人数对比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招聘费用!$D$1</c:f>
              <c:strCache>
                <c:ptCount val="1"/>
                <c:pt idx="0">
                  <c:v>招聘费用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招聘费用!$A$2:$A$13</c:f>
              <c:strCache>
                <c:ptCount val="12"/>
                <c:pt idx="0">
                  <c:v>自荐</c:v>
                </c:pt>
                <c:pt idx="1">
                  <c:v>开发区职介</c:v>
                </c:pt>
                <c:pt idx="2">
                  <c:v>异动</c:v>
                </c:pt>
                <c:pt idx="3">
                  <c:v>内部推荐</c:v>
                </c:pt>
                <c:pt idx="4">
                  <c:v>招聘会</c:v>
                </c:pt>
                <c:pt idx="5">
                  <c:v>中华英才网</c:v>
                </c:pt>
                <c:pt idx="6">
                  <c:v>北极星电力英才网</c:v>
                </c:pt>
                <c:pt idx="7">
                  <c:v>前程无忧</c:v>
                </c:pt>
                <c:pt idx="8">
                  <c:v>智联招聘</c:v>
                </c:pt>
                <c:pt idx="9">
                  <c:v>其他网络</c:v>
                </c:pt>
                <c:pt idx="10">
                  <c:v>校园招聘</c:v>
                </c:pt>
                <c:pt idx="11">
                  <c:v>猎头</c:v>
                </c:pt>
              </c:strCache>
            </c:strRef>
          </c:cat>
          <c:val>
            <c:numRef>
              <c:f>招聘费用!$D$2:$D$13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3680</c:v>
                </c:pt>
                <c:pt idx="5">
                  <c:v>5880</c:v>
                </c:pt>
                <c:pt idx="6">
                  <c:v>6880</c:v>
                </c:pt>
                <c:pt idx="7">
                  <c:v>7000</c:v>
                </c:pt>
                <c:pt idx="8">
                  <c:v>7200</c:v>
                </c:pt>
                <c:pt idx="9">
                  <c:v>24250</c:v>
                </c:pt>
                <c:pt idx="10">
                  <c:v>120000</c:v>
                </c:pt>
                <c:pt idx="11">
                  <c:v>897092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375778016"/>
        <c:axId val="375779328"/>
      </c:barChart>
      <c:barChart>
        <c:barDir val="bar"/>
        <c:grouping val="clustered"/>
        <c:varyColors val="0"/>
        <c:ser>
          <c:idx val="1"/>
          <c:order val="1"/>
          <c:tx>
            <c:strRef>
              <c:f>"人数"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招聘费用!$B$2:$B$13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70</c:v>
                </c:pt>
                <c:pt idx="3">
                  <c:v>72</c:v>
                </c:pt>
                <c:pt idx="4">
                  <c:v>9</c:v>
                </c:pt>
                <c:pt idx="5">
                  <c:v>26</c:v>
                </c:pt>
                <c:pt idx="6">
                  <c:v>6</c:v>
                </c:pt>
                <c:pt idx="7">
                  <c:v>36</c:v>
                </c:pt>
                <c:pt idx="8">
                  <c:v>65</c:v>
                </c:pt>
                <c:pt idx="9">
                  <c:v>9</c:v>
                </c:pt>
                <c:pt idx="10">
                  <c:v>148</c:v>
                </c:pt>
                <c:pt idx="1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312371448"/>
        <c:axId val="314991592"/>
      </c:barChart>
      <c:catAx>
        <c:axId val="3757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" panose="020B0200000000000000" pitchFamily="34" charset="-122"/>
                <a:ea typeface=".萍方-简" panose="020B0200000000000000" pitchFamily="34" charset="-122"/>
                <a:cs typeface="+mn-cs"/>
              </a:defRPr>
            </a:pPr>
          </a:p>
        </c:txPr>
        <c:crossAx val="375779328"/>
        <c:crosses val="autoZero"/>
        <c:auto val="1"/>
        <c:lblAlgn val="ctr"/>
        <c:lblOffset val="100"/>
        <c:noMultiLvlLbl val="0"/>
      </c:catAx>
      <c:valAx>
        <c:axId val="375779328"/>
        <c:scaling>
          <c:orientation val="minMax"/>
          <c:min val="-100000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778016"/>
        <c:crosses val="autoZero"/>
        <c:crossBetween val="between"/>
      </c:valAx>
      <c:valAx>
        <c:axId val="314991592"/>
        <c:scaling>
          <c:orientation val="maxMin"/>
          <c:max val="160"/>
          <c:min val="-16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371448"/>
        <c:crosses val="max"/>
        <c:crossBetween val="between"/>
      </c:valAx>
      <c:catAx>
        <c:axId val="312371448"/>
        <c:scaling>
          <c:orientation val="minMax"/>
        </c:scaling>
        <c:delete val="1"/>
        <c:axPos val="r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99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[招聘渠道岗位分布分析.xlsx]岗位分布!数据透视表1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各岗位渠道占比</a:t>
            </a:r>
            <a:endParaRPr lang="zh-CN" altLang="en-US"/>
          </a:p>
        </c:rich>
      </c:tx>
      <c:layout>
        <c:manualLayout>
          <c:xMode val="edge"/>
          <c:yMode val="edge"/>
          <c:x val="0.0408252984707031"/>
          <c:y val="0.4294984452654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4420754782482"/>
          <c:y val="0.165169411623922"/>
          <c:w val="0.340428180094615"/>
          <c:h val="0.790817496422085"/>
        </c:manualLayout>
      </c:layout>
      <c:pieChart>
        <c:varyColors val="1"/>
        <c:ser>
          <c:idx val="0"/>
          <c:order val="0"/>
          <c:tx>
            <c:strRef>
              <c:f>岗位分布!$B$3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岗位分布!$A$4:$A$13</c:f>
              <c:strCache>
                <c:ptCount val="9"/>
                <c:pt idx="0">
                  <c:v>异动</c:v>
                </c:pt>
                <c:pt idx="1">
                  <c:v>内部推荐</c:v>
                </c:pt>
                <c:pt idx="2">
                  <c:v>智联招聘</c:v>
                </c:pt>
                <c:pt idx="3">
                  <c:v>中华英才网</c:v>
                </c:pt>
                <c:pt idx="4">
                  <c:v>自荐</c:v>
                </c:pt>
                <c:pt idx="5">
                  <c:v>招聘会</c:v>
                </c:pt>
                <c:pt idx="6">
                  <c:v>猎头</c:v>
                </c:pt>
                <c:pt idx="7">
                  <c:v>其他</c:v>
                </c:pt>
                <c:pt idx="8">
                  <c:v>前程无忧</c:v>
                </c:pt>
              </c:strCache>
            </c:strRef>
          </c:cat>
          <c:val>
            <c:numRef>
              <c:f>岗位分布!$B$4:$B$13</c:f>
              <c:numCache>
                <c:formatCode>General</c:formatCode>
                <c:ptCount val="9"/>
                <c:pt idx="0">
                  <c:v>23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[招聘渠道岗位分布分析.xlsx]渠道岗位!数据透视表3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渠道岗位!$B$1:$B$2</c:f>
              <c:strCache>
                <c:ptCount val="1"/>
                <c:pt idx="0">
                  <c:v>智联招聘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渠道岗位!$A$3:$A$9</c:f>
              <c:strCache>
                <c:ptCount val="7"/>
                <c:pt idx="0">
                  <c:v>研发 </c:v>
                </c:pt>
                <c:pt idx="1">
                  <c:v>营销 </c:v>
                </c:pt>
                <c:pt idx="2">
                  <c:v>制造系统 </c:v>
                </c:pt>
                <c:pt idx="3">
                  <c:v>质量系统 </c:v>
                </c:pt>
                <c:pt idx="4">
                  <c:v>客户服务系统  </c:v>
                </c:pt>
                <c:pt idx="5">
                  <c:v>供应链 </c:v>
                </c:pt>
                <c:pt idx="6">
                  <c:v>职能类 </c:v>
                </c:pt>
              </c:strCache>
            </c:strRef>
          </c:cat>
          <c:val>
            <c:numRef>
              <c:f>渠道岗位!$B$3:$B$9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45198536"/>
        <c:axId val="545197224"/>
      </c:barChart>
      <c:catAx>
        <c:axId val="5451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97224"/>
        <c:crosses val="autoZero"/>
        <c:auto val="1"/>
        <c:lblAlgn val="ctr"/>
        <c:lblOffset val="100"/>
        <c:noMultiLvlLbl val="0"/>
      </c:catAx>
      <c:valAx>
        <c:axId val="545197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9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392906</xdr:colOff>
      <xdr:row>5</xdr:row>
      <xdr:rowOff>111125</xdr:rowOff>
    </xdr:from>
    <xdr:to>
      <xdr:col>10</xdr:col>
      <xdr:colOff>547688</xdr:colOff>
      <xdr:row>23</xdr:row>
      <xdr:rowOff>95250</xdr:rowOff>
    </xdr:to>
    <xdr:graphicFrame>
      <xdr:nvGraphicFramePr>
        <xdr:cNvPr id="5" name="图表 4"/>
        <xdr:cNvGraphicFramePr/>
      </xdr:nvGraphicFramePr>
      <xdr:xfrm>
        <a:off x="2265680" y="1016000"/>
        <a:ext cx="5292090" cy="324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649288</xdr:colOff>
      <xdr:row>5</xdr:row>
      <xdr:rowOff>120651</xdr:rowOff>
    </xdr:from>
    <xdr:to>
      <xdr:col>13</xdr:col>
      <xdr:colOff>120650</xdr:colOff>
      <xdr:row>18</xdr:row>
      <xdr:rowOff>41276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所用渠道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用渠道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9370" y="1025525"/>
              <a:ext cx="1789430" cy="227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</xdr:colOff>
      <xdr:row>0</xdr:row>
      <xdr:rowOff>9525</xdr:rowOff>
    </xdr:from>
    <xdr:to>
      <xdr:col>8</xdr:col>
      <xdr:colOff>542925</xdr:colOff>
      <xdr:row>23</xdr:row>
      <xdr:rowOff>103505</xdr:rowOff>
    </xdr:to>
    <xdr:graphicFrame>
      <xdr:nvGraphicFramePr>
        <xdr:cNvPr id="2" name="图表 1"/>
        <xdr:cNvGraphicFramePr/>
      </xdr:nvGraphicFramePr>
      <xdr:xfrm>
        <a:off x="1765300" y="9525"/>
        <a:ext cx="4606925" cy="425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12</xdr:row>
      <xdr:rowOff>177800</xdr:rowOff>
    </xdr:from>
    <xdr:to>
      <xdr:col>2</xdr:col>
      <xdr:colOff>19685</xdr:colOff>
      <xdr:row>23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人员类别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人员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49500"/>
              <a:ext cx="172466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</xdr:colOff>
      <xdr:row>35</xdr:row>
      <xdr:rowOff>23811</xdr:rowOff>
    </xdr:from>
    <xdr:to>
      <xdr:col>13</xdr:col>
      <xdr:colOff>371475</xdr:colOff>
      <xdr:row>54</xdr:row>
      <xdr:rowOff>104775</xdr:rowOff>
    </xdr:to>
    <xdr:graphicFrame>
      <xdr:nvGraphicFramePr>
        <xdr:cNvPr id="2" name="图表 1"/>
        <xdr:cNvGraphicFramePr/>
      </xdr:nvGraphicFramePr>
      <xdr:xfrm>
        <a:off x="6740525" y="6376670"/>
        <a:ext cx="5048250" cy="3519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57150</xdr:rowOff>
    </xdr:from>
    <xdr:to>
      <xdr:col>13</xdr:col>
      <xdr:colOff>123825</xdr:colOff>
      <xdr:row>12</xdr:row>
      <xdr:rowOff>180975</xdr:rowOff>
    </xdr:to>
    <xdr:graphicFrame>
      <xdr:nvGraphicFramePr>
        <xdr:cNvPr id="6" name="图表 5"/>
        <xdr:cNvGraphicFramePr/>
      </xdr:nvGraphicFramePr>
      <xdr:xfrm>
        <a:off x="5181600" y="57150"/>
        <a:ext cx="4810125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26194</xdr:colOff>
      <xdr:row>1</xdr:row>
      <xdr:rowOff>47625</xdr:rowOff>
    </xdr:from>
    <xdr:to>
      <xdr:col>11</xdr:col>
      <xdr:colOff>83343</xdr:colOff>
      <xdr:row>28</xdr:row>
      <xdr:rowOff>59531</xdr:rowOff>
    </xdr:to>
    <xdr:graphicFrame>
      <xdr:nvGraphicFramePr>
        <xdr:cNvPr id="2" name="图表 1"/>
        <xdr:cNvGraphicFramePr/>
      </xdr:nvGraphicFramePr>
      <xdr:xfrm>
        <a:off x="299085" y="238125"/>
        <a:ext cx="6915150" cy="489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166685</xdr:colOff>
      <xdr:row>1</xdr:row>
      <xdr:rowOff>47624</xdr:rowOff>
    </xdr:from>
    <xdr:to>
      <xdr:col>19</xdr:col>
      <xdr:colOff>571497</xdr:colOff>
      <xdr:row>16</xdr:row>
      <xdr:rowOff>59531</xdr:rowOff>
    </xdr:to>
    <xdr:graphicFrame>
      <xdr:nvGraphicFramePr>
        <xdr:cNvPr id="7" name="图表 6"/>
        <xdr:cNvGraphicFramePr/>
      </xdr:nvGraphicFramePr>
      <xdr:xfrm>
        <a:off x="7297420" y="237490"/>
        <a:ext cx="6214745" cy="2726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166685</xdr:colOff>
      <xdr:row>16</xdr:row>
      <xdr:rowOff>95250</xdr:rowOff>
    </xdr:from>
    <xdr:to>
      <xdr:col>19</xdr:col>
      <xdr:colOff>559591</xdr:colOff>
      <xdr:row>28</xdr:row>
      <xdr:rowOff>59531</xdr:rowOff>
    </xdr:to>
    <xdr:graphicFrame>
      <xdr:nvGraphicFramePr>
        <xdr:cNvPr id="8" name="图表 7"/>
        <xdr:cNvGraphicFramePr/>
      </xdr:nvGraphicFramePr>
      <xdr:xfrm>
        <a:off x="7297420" y="3000375"/>
        <a:ext cx="6203315" cy="213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35720</xdr:colOff>
      <xdr:row>1</xdr:row>
      <xdr:rowOff>71439</xdr:rowOff>
    </xdr:from>
    <xdr:to>
      <xdr:col>21</xdr:col>
      <xdr:colOff>595313</xdr:colOff>
      <xdr:row>12</xdr:row>
      <xdr:rowOff>83346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人员类别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人员类别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2660" y="261620"/>
              <a:ext cx="1245235" cy="2002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619124</xdr:colOff>
      <xdr:row>28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所用渠道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用渠道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7100" y="2362200"/>
              <a:ext cx="1304290" cy="2833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2899.456572338" refreshedBy="作者" recordCount="61">
  <cacheSource type="worksheet">
    <worksheetSource name="表2"/>
  </cacheSource>
  <cacheFields count="4">
    <cacheField name="人员类别" numFmtId="0">
      <sharedItems containsBlank="1" count="16">
        <s v="研发"/>
        <s v=" "/>
        <s v="营销"/>
        <s v="制造系统"/>
        <s v="质量系统"/>
        <s v="客户服务系统  "/>
        <s v="供应链"/>
        <s v="职能类"/>
        <m u="1"/>
        <s v="职能类（78人）" u="1"/>
        <s v="营销（45人）" u="1"/>
        <s v="研发（87人）" u="1"/>
        <s v="质量系统（32人）" u="1"/>
        <s v="制造系统(60人）" u="1"/>
        <s v="供应链（32人）" u="1"/>
        <s v="客户服务系统   (30人）" u="1"/>
      </sharedItems>
    </cacheField>
    <cacheField name="所用渠道" numFmtId="0">
      <sharedItems containsBlank="1" count="16">
        <s v="异动"/>
        <s v="内部推荐"/>
        <s v="智联招聘"/>
        <s v="中华英才网"/>
        <s v="自荐"/>
        <s v="招聘会"/>
        <s v="猎头"/>
        <s v="其他"/>
        <s v="前程无忧"/>
        <m/>
        <s v="北极星"/>
        <s v="开发区人才"/>
        <s v="校园招聘"/>
        <s v="应届生招聘网"/>
        <s v="就业信息网"/>
        <s v="中华英才" u="1"/>
      </sharedItems>
    </cacheField>
    <cacheField name="人数" numFmtId="0">
      <sharedItems containsString="0" containsBlank="1" containsNumber="1" containsInteger="1" minValue="0" maxValue="23" count="18">
        <n v="23"/>
        <n v="20"/>
        <n v="12"/>
        <n v="8"/>
        <n v="6"/>
        <n v="5"/>
        <n v="4"/>
        <n v="3"/>
        <m/>
        <n v="13"/>
        <n v="9"/>
        <n v="2"/>
        <n v="1"/>
        <n v="18"/>
        <n v="7"/>
        <n v="15"/>
        <n v="11"/>
        <n v="10"/>
      </sharedItems>
    </cacheField>
    <cacheField name="比例" numFmtId="0">
      <sharedItems containsString="0" containsBlank="1" containsNumber="1" minValue="0" maxValue="0.4091" count="42">
        <n v="0.2706"/>
        <n v="0.2353"/>
        <n v="0.1412"/>
        <n v="0.0941"/>
        <n v="0.0706"/>
        <n v="0.0588"/>
        <n v="0.0471"/>
        <n v="0.0353"/>
        <m/>
        <n v="0.2889"/>
        <n v="0.2"/>
        <n v="0.1778"/>
        <n v="0.0889"/>
        <n v="0.0667"/>
        <n v="0.0444"/>
        <n v="0.0222"/>
        <n v="0.3"/>
        <n v="0.2167"/>
        <n v="0.15"/>
        <n v="0.1"/>
        <n v="0.0333"/>
        <n v="0.2813"/>
        <n v="0.1563"/>
        <n v="0.125"/>
        <n v="0.0938"/>
        <n v="0.0625"/>
        <n v="0.4091"/>
        <n v="0.3636"/>
        <n v="0.2273"/>
        <n v="0.1364"/>
        <n v="0.0909"/>
        <n v="0.25"/>
        <n v="0.2188"/>
        <n v="0.1875"/>
        <n v="0.0313"/>
        <n v="0.2308"/>
        <n v="0.1923"/>
        <n v="0.141"/>
        <n v="0.1282"/>
        <n v="0.0769"/>
        <n v="0.0641"/>
        <n v="0.025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4"/>
    <x v="4"/>
  </r>
  <r>
    <x v="0"/>
    <x v="6"/>
    <x v="5"/>
    <x v="5"/>
  </r>
  <r>
    <x v="0"/>
    <x v="7"/>
    <x v="6"/>
    <x v="6"/>
  </r>
  <r>
    <x v="0"/>
    <x v="8"/>
    <x v="7"/>
    <x v="7"/>
  </r>
  <r>
    <x v="1"/>
    <x v="9"/>
    <x v="8"/>
    <x v="8"/>
  </r>
  <r>
    <x v="2"/>
    <x v="0"/>
    <x v="9"/>
    <x v="9"/>
  </r>
  <r>
    <x v="2"/>
    <x v="1"/>
    <x v="10"/>
    <x v="10"/>
  </r>
  <r>
    <x v="2"/>
    <x v="2"/>
    <x v="3"/>
    <x v="11"/>
  </r>
  <r>
    <x v="2"/>
    <x v="8"/>
    <x v="6"/>
    <x v="12"/>
  </r>
  <r>
    <x v="2"/>
    <x v="6"/>
    <x v="7"/>
    <x v="13"/>
  </r>
  <r>
    <x v="2"/>
    <x v="4"/>
    <x v="7"/>
    <x v="13"/>
  </r>
  <r>
    <x v="2"/>
    <x v="3"/>
    <x v="11"/>
    <x v="14"/>
  </r>
  <r>
    <x v="2"/>
    <x v="7"/>
    <x v="11"/>
    <x v="14"/>
  </r>
  <r>
    <x v="2"/>
    <x v="10"/>
    <x v="12"/>
    <x v="15"/>
  </r>
  <r>
    <x v="1"/>
    <x v="9"/>
    <x v="8"/>
    <x v="8"/>
  </r>
  <r>
    <x v="3"/>
    <x v="11"/>
    <x v="13"/>
    <x v="16"/>
  </r>
  <r>
    <x v="3"/>
    <x v="12"/>
    <x v="9"/>
    <x v="17"/>
  </r>
  <r>
    <x v="3"/>
    <x v="2"/>
    <x v="10"/>
    <x v="18"/>
  </r>
  <r>
    <x v="3"/>
    <x v="1"/>
    <x v="4"/>
    <x v="19"/>
  </r>
  <r>
    <x v="3"/>
    <x v="8"/>
    <x v="4"/>
    <x v="19"/>
  </r>
  <r>
    <x v="3"/>
    <x v="3"/>
    <x v="11"/>
    <x v="20"/>
  </r>
  <r>
    <x v="3"/>
    <x v="0"/>
    <x v="11"/>
    <x v="20"/>
  </r>
  <r>
    <x v="3"/>
    <x v="7"/>
    <x v="11"/>
    <x v="20"/>
  </r>
  <r>
    <x v="3"/>
    <x v="4"/>
    <x v="11"/>
    <x v="20"/>
  </r>
  <r>
    <x v="1"/>
    <x v="9"/>
    <x v="8"/>
    <x v="8"/>
  </r>
  <r>
    <x v="4"/>
    <x v="2"/>
    <x v="10"/>
    <x v="21"/>
  </r>
  <r>
    <x v="4"/>
    <x v="4"/>
    <x v="5"/>
    <x v="22"/>
  </r>
  <r>
    <x v="4"/>
    <x v="0"/>
    <x v="5"/>
    <x v="22"/>
  </r>
  <r>
    <x v="4"/>
    <x v="10"/>
    <x v="6"/>
    <x v="23"/>
  </r>
  <r>
    <x v="4"/>
    <x v="1"/>
    <x v="6"/>
    <x v="23"/>
  </r>
  <r>
    <x v="4"/>
    <x v="3"/>
    <x v="7"/>
    <x v="24"/>
  </r>
  <r>
    <x v="4"/>
    <x v="8"/>
    <x v="11"/>
    <x v="25"/>
  </r>
  <r>
    <x v="1"/>
    <x v="9"/>
    <x v="8"/>
    <x v="8"/>
  </r>
  <r>
    <x v="5"/>
    <x v="1"/>
    <x v="10"/>
    <x v="26"/>
  </r>
  <r>
    <x v="5"/>
    <x v="0"/>
    <x v="3"/>
    <x v="27"/>
  </r>
  <r>
    <x v="5"/>
    <x v="2"/>
    <x v="5"/>
    <x v="28"/>
  </r>
  <r>
    <x v="5"/>
    <x v="8"/>
    <x v="7"/>
    <x v="29"/>
  </r>
  <r>
    <x v="5"/>
    <x v="7"/>
    <x v="7"/>
    <x v="29"/>
  </r>
  <r>
    <x v="5"/>
    <x v="13"/>
    <x v="11"/>
    <x v="30"/>
  </r>
  <r>
    <x v="1"/>
    <x v="9"/>
    <x v="8"/>
    <x v="8"/>
  </r>
  <r>
    <x v="6"/>
    <x v="0"/>
    <x v="3"/>
    <x v="31"/>
  </r>
  <r>
    <x v="6"/>
    <x v="8"/>
    <x v="14"/>
    <x v="32"/>
  </r>
  <r>
    <x v="6"/>
    <x v="2"/>
    <x v="4"/>
    <x v="33"/>
  </r>
  <r>
    <x v="6"/>
    <x v="1"/>
    <x v="6"/>
    <x v="23"/>
  </r>
  <r>
    <x v="6"/>
    <x v="3"/>
    <x v="6"/>
    <x v="23"/>
  </r>
  <r>
    <x v="6"/>
    <x v="4"/>
    <x v="11"/>
    <x v="25"/>
  </r>
  <r>
    <x v="6"/>
    <x v="14"/>
    <x v="12"/>
    <x v="34"/>
  </r>
  <r>
    <x v="1"/>
    <x v="9"/>
    <x v="8"/>
    <x v="8"/>
  </r>
  <r>
    <x v="7"/>
    <x v="1"/>
    <x v="13"/>
    <x v="35"/>
  </r>
  <r>
    <x v="7"/>
    <x v="2"/>
    <x v="15"/>
    <x v="36"/>
  </r>
  <r>
    <x v="7"/>
    <x v="6"/>
    <x v="16"/>
    <x v="37"/>
  </r>
  <r>
    <x v="7"/>
    <x v="8"/>
    <x v="16"/>
    <x v="37"/>
  </r>
  <r>
    <x v="7"/>
    <x v="0"/>
    <x v="17"/>
    <x v="38"/>
  </r>
  <r>
    <x v="7"/>
    <x v="4"/>
    <x v="4"/>
    <x v="39"/>
  </r>
  <r>
    <x v="7"/>
    <x v="3"/>
    <x v="5"/>
    <x v="40"/>
  </r>
  <r>
    <x v="7"/>
    <x v="7"/>
    <x v="11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rowGrandTotals="0" colGrandTotals="0" indent="0" outline="1" outlineData="1" showDrill="1" multipleFieldFilters="0" chartFormat="23">
  <location ref="A1:B9" firstHeaderRow="1" firstDataRow="2" firstDataCol="1"/>
  <pivotFields count="4">
    <pivotField axis="axisRow" subtotalTop="0" showAll="0">
      <items count="17">
        <item m="1" n="供应链" x="14"/>
        <item m="1" n="客户服务系统" x="15"/>
        <item m="1" n="研发" x="11"/>
        <item m="1" n="营销" x="10"/>
        <item m="1" n="职能类" x="9"/>
        <item m="1" n="制造系统" x="13"/>
        <item m="1" n="质量系统" x="12"/>
        <item x="1"/>
        <item m="1" x="8"/>
        <item n="研发 " x="0"/>
        <item n="营销 " x="2"/>
        <item n="制造系统 " x="3"/>
        <item n="质量系统 " x="4"/>
        <item x="5"/>
        <item n="供应链 " x="6"/>
        <item n="职能类 " x="7"/>
        <item t="default"/>
      </items>
    </pivotField>
    <pivotField axis="axisCol" subtotalTop="0" showAll="0">
      <items count="17">
        <item h="1" x="10"/>
        <item h="1" x="14"/>
        <item h="1" x="11"/>
        <item h="1" x="6"/>
        <item h="1" x="1"/>
        <item h="1" x="7"/>
        <item h="1" x="8"/>
        <item h="1" x="12"/>
        <item h="1" x="0"/>
        <item h="1" x="13"/>
        <item h="1" x="5"/>
        <item x="2"/>
        <item h="1" m="1" x="15"/>
        <item h="1" x="3"/>
        <item h="1" x="4"/>
        <item h="1" n=" " x="9"/>
        <item t="default"/>
      </items>
    </pivotField>
    <pivotField dataField="1" subtotalTop="0" showAll="0">
      <items count="19">
        <item x="12"/>
        <item x="11"/>
        <item x="7"/>
        <item x="6"/>
        <item x="5"/>
        <item x="4"/>
        <item x="14"/>
        <item x="3"/>
        <item x="10"/>
        <item x="17"/>
        <item x="16"/>
        <item x="2"/>
        <item x="9"/>
        <item x="15"/>
        <item x="13"/>
        <item x="1"/>
        <item x="0"/>
        <item x="8"/>
        <item t="default"/>
      </items>
    </pivotField>
    <pivotField subtotalTop="0" showAll="0"/>
  </pivotFields>
  <rowFields count="1">
    <field x="0"/>
  </rowFields>
  <rowItems count="7"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1">
    <i>
      <x v="11"/>
    </i>
  </colItems>
  <dataFields count="1">
    <dataField name="求和项:人数" fld="2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chartFormat="14">
  <location ref="A3:B13" firstHeaderRow="1" firstDataRow="1" firstDataCol="1" rowPageCount="1" colPageCount="1"/>
  <pivotFields count="4">
    <pivotField axis="axisPage" subtotalTop="0" multipleItemSelectionAllowed="1" showAll="0">
      <items count="17">
        <item h="1" x="1"/>
        <item h="1" x="6"/>
        <item h="1" m="1" x="14"/>
        <item h="1" x="5"/>
        <item h="1" m="1" x="15"/>
        <item x="0"/>
        <item h="1" m="1" x="11"/>
        <item h="1" x="2"/>
        <item h="1" m="1" x="10"/>
        <item h="1" x="7"/>
        <item h="1" m="1" x="9"/>
        <item h="1" x="3"/>
        <item h="1" m="1" x="13"/>
        <item h="1" x="4"/>
        <item h="1" m="1" x="12"/>
        <item h="1" m="1" x="8"/>
        <item t="default"/>
      </items>
    </pivotField>
    <pivotField axis="axisRow" sortType="descending" subtotalTop="0" showAll="0">
      <items count="17">
        <item x="10"/>
        <item x="14"/>
        <item x="11"/>
        <item x="6"/>
        <item x="1"/>
        <item x="7"/>
        <item x="8"/>
        <item x="12"/>
        <item x="0"/>
        <item x="13"/>
        <item x="5"/>
        <item x="2"/>
        <item m="1" x="15"/>
        <item x="3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>
      <items count="19">
        <item x="12"/>
        <item x="11"/>
        <item x="7"/>
        <item x="6"/>
        <item x="5"/>
        <item x="4"/>
        <item x="14"/>
        <item x="3"/>
        <item x="10"/>
        <item x="17"/>
        <item x="16"/>
        <item x="2"/>
        <item x="9"/>
        <item x="15"/>
        <item x="13"/>
        <item x="1"/>
        <item x="0"/>
        <item x="8"/>
        <item t="default"/>
      </items>
    </pivotField>
    <pivotField subtotalTop="0" showAll="0"/>
  </pivotFields>
  <rowFields count="1">
    <field x="1"/>
  </rowFields>
  <rowItems count="10">
    <i>
      <x v="8"/>
    </i>
    <i>
      <x v="4"/>
    </i>
    <i>
      <x v="11"/>
    </i>
    <i>
      <x v="13"/>
    </i>
    <i>
      <x v="14"/>
    </i>
    <i>
      <x v="10"/>
    </i>
    <i>
      <x v="3"/>
    </i>
    <i>
      <x v="5"/>
    </i>
    <i>
      <x v="6"/>
    </i>
    <i t="grand">
      <x/>
    </i>
  </rowItems>
  <colItems count="1">
    <i/>
  </colItems>
  <pageFields count="1">
    <pageField fld="0"/>
  </pageFields>
  <dataFields count="1">
    <dataField name="求和项:人数" fld="2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所用渠道" sourceName="所用渠道">
  <pivotTables>
    <pivotTable tabId="2" name="数据透视表3"/>
  </pivotTables>
  <data>
    <tabular pivotCacheId="1">
      <items count="16">
        <i x="10" s="0"/>
        <i x="14" s="0"/>
        <i x="11" s="0"/>
        <i x="6" s="0"/>
        <i x="1" s="0"/>
        <i x="7" s="0"/>
        <i x="8" s="0"/>
        <i x="12" s="0"/>
        <i x="0" s="0"/>
        <i x="13" s="0"/>
        <i x="5" s="0"/>
        <i x="2" s="1"/>
        <i x="3" s="0"/>
        <i x="4" s="0"/>
        <i x="9" s="0" nd="1"/>
        <i x="15" s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人员类别" sourceName="人员类别">
  <pivotTables>
    <pivotTable tabId="6" name="数据透视表1"/>
  </pivotTables>
  <data>
    <tabular pivotCacheId="1">
      <items count="16">
        <i x="6" s="0"/>
        <i x="5" s="0"/>
        <i x="0" s="1"/>
        <i x="2" s="0"/>
        <i x="7" s="0"/>
        <i x="3" s="0"/>
        <i x="4" s="0"/>
        <i x="1" s="0" nd="1"/>
        <i x="14" s="0" nd="1"/>
        <i x="15" s="0" nd="1"/>
        <i x="11" s="0" nd="1"/>
        <i x="10" s="0" nd="1"/>
        <i x="9" s="0" nd="1"/>
        <i x="13" s="0" nd="1"/>
        <i x="12" s="0" nd="1"/>
        <i x="8" s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所用渠道" cache="切片器_所用渠道" caption="所用渠道" startItem="5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人员类别" cache="切片器_人员类别" caption="人员类别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所用渠道 1" cache="切片器_所用渠道" caption="所用渠道" startItem="6" style="SlicerStyleDark5" rowHeight="209550"/>
  <slicer name="人员类别 1" cache="切片器_人员类别" caption="人员类别" style="SlicerStyleDark5" rowHeight="209550"/>
</slicers>
</file>

<file path=xl/tables/table1.xml><?xml version="1.0" encoding="utf-8"?>
<table xmlns="http://schemas.openxmlformats.org/spreadsheetml/2006/main" id="2" name="表2" displayName="表2" ref="A2:F64" totalsRowShown="0">
  <autoFilter ref="A2:F64"/>
  <tableColumns count="6">
    <tableColumn id="1" name="人员类别" dataDxfId="0"/>
    <tableColumn id="2" name="所用渠道" dataDxfId="1"/>
    <tableColumn id="3" name="人数" dataDxfId="2"/>
    <tableColumn id="4" name="比例" dataDxfId="3"/>
    <tableColumn id="5" name="招聘费用" dataDxfId="4"/>
    <tableColumn id="6" name="平均招聘费用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showGridLines="0" zoomScale="80" zoomScaleNormal="80" workbookViewId="0">
      <selection activeCell="Q15" sqref="Q15"/>
    </sheetView>
  </sheetViews>
  <sheetFormatPr defaultColWidth="9" defaultRowHeight="14.25" outlineLevelCol="1"/>
  <cols>
    <col min="1" max="1" width="14.5833333333333" customWidth="1"/>
    <col min="2" max="2" width="10" customWidth="1"/>
    <col min="3" max="4" width="11.3333333333333" customWidth="1"/>
    <col min="5" max="5" width="5.58333333333333" customWidth="1"/>
    <col min="6" max="6" width="9.33333333333333" customWidth="1"/>
    <col min="7" max="7" width="5.58333333333333" customWidth="1"/>
    <col min="8" max="9" width="9.33333333333333" customWidth="1"/>
    <col min="10" max="10" width="5.58333333333333" customWidth="1"/>
    <col min="11" max="11" width="13.5833333333333" customWidth="1"/>
    <col min="12" max="12" width="7.5" customWidth="1"/>
    <col min="13" max="13" width="9.33333333333333" customWidth="1"/>
    <col min="14" max="14" width="11.3333333333333" customWidth="1"/>
    <col min="15" max="15" width="5.58333333333333" customWidth="1"/>
    <col min="16" max="17" width="2.3333333333333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s="35" t="s">
        <v>4</v>
      </c>
      <c r="B3" s="36">
        <v>12</v>
      </c>
    </row>
    <row r="4" spans="1:2">
      <c r="A4" s="35" t="s">
        <v>5</v>
      </c>
      <c r="B4" s="36">
        <v>8</v>
      </c>
    </row>
    <row r="5" spans="1:2">
      <c r="A5" s="35" t="s">
        <v>6</v>
      </c>
      <c r="B5" s="36">
        <v>9</v>
      </c>
    </row>
    <row r="6" spans="1:2">
      <c r="A6" s="35" t="s">
        <v>7</v>
      </c>
      <c r="B6" s="36">
        <v>9</v>
      </c>
    </row>
    <row r="7" spans="1:2">
      <c r="A7" s="35" t="s">
        <v>8</v>
      </c>
      <c r="B7" s="36">
        <v>5</v>
      </c>
    </row>
    <row r="8" spans="1:2">
      <c r="A8" s="35" t="s">
        <v>9</v>
      </c>
      <c r="B8" s="36">
        <v>6</v>
      </c>
    </row>
    <row r="9" spans="1:2">
      <c r="A9" s="35" t="s">
        <v>10</v>
      </c>
      <c r="B9" s="36">
        <v>15</v>
      </c>
    </row>
  </sheetData>
  <pageMargins left="0.699305555555556" right="0.699305555555556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showGridLines="0" tabSelected="1" workbookViewId="0">
      <selection activeCell="P18" sqref="P18"/>
    </sheetView>
  </sheetViews>
  <sheetFormatPr defaultColWidth="9" defaultRowHeight="14.25" outlineLevelCol="1"/>
  <cols>
    <col min="1" max="1" width="11" customWidth="1"/>
    <col min="2" max="2" width="11.5" customWidth="1"/>
  </cols>
  <sheetData>
    <row r="1" spans="1:2">
      <c r="A1" t="s">
        <v>11</v>
      </c>
      <c r="B1" t="s">
        <v>12</v>
      </c>
    </row>
    <row r="3" spans="1:2">
      <c r="A3" t="s">
        <v>2</v>
      </c>
      <c r="B3" t="s">
        <v>0</v>
      </c>
    </row>
    <row r="4" spans="1:2">
      <c r="A4" s="35" t="s">
        <v>13</v>
      </c>
      <c r="B4" s="36">
        <v>23</v>
      </c>
    </row>
    <row r="5" spans="1:2">
      <c r="A5" s="35" t="s">
        <v>14</v>
      </c>
      <c r="B5" s="36">
        <v>20</v>
      </c>
    </row>
    <row r="6" spans="1:2">
      <c r="A6" s="35" t="s">
        <v>3</v>
      </c>
      <c r="B6" s="36">
        <v>12</v>
      </c>
    </row>
    <row r="7" spans="1:2">
      <c r="A7" s="35" t="s">
        <v>15</v>
      </c>
      <c r="B7" s="36">
        <v>8</v>
      </c>
    </row>
    <row r="8" spans="1:2">
      <c r="A8" s="35" t="s">
        <v>16</v>
      </c>
      <c r="B8" s="36">
        <v>6</v>
      </c>
    </row>
    <row r="9" spans="1:2">
      <c r="A9" s="35" t="s">
        <v>17</v>
      </c>
      <c r="B9" s="36">
        <v>6</v>
      </c>
    </row>
    <row r="10" spans="1:2">
      <c r="A10" s="35" t="s">
        <v>18</v>
      </c>
      <c r="B10" s="36">
        <v>5</v>
      </c>
    </row>
    <row r="11" spans="1:2">
      <c r="A11" s="35" t="s">
        <v>19</v>
      </c>
      <c r="B11" s="36">
        <v>4</v>
      </c>
    </row>
    <row r="12" spans="1:2">
      <c r="A12" s="35" t="s">
        <v>20</v>
      </c>
      <c r="B12" s="36">
        <v>3</v>
      </c>
    </row>
    <row r="13" spans="1:2">
      <c r="A13" s="35" t="s">
        <v>21</v>
      </c>
      <c r="B13" s="36">
        <v>87</v>
      </c>
    </row>
  </sheetData>
  <pageMargins left="0.699305555555556" right="0.699305555555556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64"/>
  <sheetViews>
    <sheetView workbookViewId="0">
      <selection activeCell="F6" sqref="F6"/>
    </sheetView>
  </sheetViews>
  <sheetFormatPr defaultColWidth="9" defaultRowHeight="14.25" outlineLevelCol="5"/>
  <cols>
    <col min="1" max="1" width="21.5833333333333" style="14" customWidth="1"/>
    <col min="2" max="2" width="15.5" style="14" customWidth="1"/>
    <col min="3" max="3" width="11.8333333333333" style="14" customWidth="1"/>
    <col min="4" max="4" width="10.75" style="14" customWidth="1"/>
    <col min="5" max="5" width="12.3333333333333" customWidth="1"/>
    <col min="6" max="6" width="14.8333333333333" style="15" customWidth="1"/>
  </cols>
  <sheetData>
    <row r="2" spans="1:6">
      <c r="A2" s="16" t="s">
        <v>11</v>
      </c>
      <c r="B2" s="16" t="s">
        <v>22</v>
      </c>
      <c r="C2" s="16" t="s">
        <v>23</v>
      </c>
      <c r="D2" s="16" t="s">
        <v>24</v>
      </c>
      <c r="E2" s="17" t="s">
        <v>25</v>
      </c>
      <c r="F2" s="18" t="s">
        <v>26</v>
      </c>
    </row>
    <row r="3" spans="1:6">
      <c r="A3" s="19" t="s">
        <v>12</v>
      </c>
      <c r="B3" s="19" t="s">
        <v>13</v>
      </c>
      <c r="C3" s="19">
        <v>23</v>
      </c>
      <c r="D3" s="20">
        <v>0.2706</v>
      </c>
      <c r="E3" s="14">
        <v>0</v>
      </c>
      <c r="F3" s="21">
        <f>表2[[#This Row],[招聘费用]]/表2[[#This Row],[人数]]</f>
        <v>0</v>
      </c>
    </row>
    <row r="4" spans="1:6">
      <c r="A4" s="19" t="s">
        <v>12</v>
      </c>
      <c r="B4" s="19" t="s">
        <v>14</v>
      </c>
      <c r="C4" s="19">
        <v>20</v>
      </c>
      <c r="D4" s="20">
        <v>0.2353</v>
      </c>
      <c r="E4" s="14">
        <v>5000</v>
      </c>
      <c r="F4" s="21">
        <f>表2[[#This Row],[招聘费用]]/表2[[#This Row],[人数]]</f>
        <v>250</v>
      </c>
    </row>
    <row r="5" spans="1:6">
      <c r="A5" s="19" t="s">
        <v>12</v>
      </c>
      <c r="B5" s="19" t="s">
        <v>3</v>
      </c>
      <c r="C5" s="19">
        <v>12</v>
      </c>
      <c r="D5" s="20">
        <v>0.1412</v>
      </c>
      <c r="E5" s="14">
        <v>3000</v>
      </c>
      <c r="F5" s="21">
        <f>表2[[#This Row],[招聘费用]]/表2[[#This Row],[人数]]</f>
        <v>250</v>
      </c>
    </row>
    <row r="6" spans="1:6">
      <c r="A6" s="19" t="s">
        <v>12</v>
      </c>
      <c r="B6" s="19" t="s">
        <v>15</v>
      </c>
      <c r="C6" s="19">
        <v>8</v>
      </c>
      <c r="D6" s="20">
        <v>0.0941</v>
      </c>
      <c r="E6" s="14">
        <v>2000</v>
      </c>
      <c r="F6" s="21">
        <f>表2[[#This Row],[招聘费用]]/表2[[#This Row],[人数]]</f>
        <v>250</v>
      </c>
    </row>
    <row r="7" spans="1:6">
      <c r="A7" s="19" t="s">
        <v>12</v>
      </c>
      <c r="B7" s="19" t="s">
        <v>16</v>
      </c>
      <c r="C7" s="19">
        <v>6</v>
      </c>
      <c r="D7" s="20">
        <v>0.0706</v>
      </c>
      <c r="E7" s="14">
        <v>0</v>
      </c>
      <c r="F7" s="21">
        <f>表2[[#This Row],[招聘费用]]/表2[[#This Row],[人数]]</f>
        <v>0</v>
      </c>
    </row>
    <row r="8" spans="1:6">
      <c r="A8" s="19" t="s">
        <v>12</v>
      </c>
      <c r="B8" s="19" t="s">
        <v>17</v>
      </c>
      <c r="C8" s="19">
        <v>6</v>
      </c>
      <c r="D8" s="20">
        <v>0.0706</v>
      </c>
      <c r="E8" s="14">
        <v>3500</v>
      </c>
      <c r="F8" s="21">
        <f>表2[[#This Row],[招聘费用]]/表2[[#This Row],[人数]]</f>
        <v>583.333333333333</v>
      </c>
    </row>
    <row r="9" spans="1:6">
      <c r="A9" s="19" t="s">
        <v>12</v>
      </c>
      <c r="B9" s="19" t="s">
        <v>18</v>
      </c>
      <c r="C9" s="19">
        <v>5</v>
      </c>
      <c r="D9" s="20">
        <v>0.0588</v>
      </c>
      <c r="E9" s="14">
        <v>5000</v>
      </c>
      <c r="F9" s="21">
        <f>表2[[#This Row],[招聘费用]]/表2[[#This Row],[人数]]</f>
        <v>1000</v>
      </c>
    </row>
    <row r="10" spans="1:6">
      <c r="A10" s="19" t="s">
        <v>12</v>
      </c>
      <c r="B10" s="19" t="s">
        <v>19</v>
      </c>
      <c r="C10" s="19">
        <v>4</v>
      </c>
      <c r="D10" s="20">
        <v>0.0471</v>
      </c>
      <c r="E10" s="14">
        <v>2500</v>
      </c>
      <c r="F10" s="21">
        <f>表2[[#This Row],[招聘费用]]/表2[[#This Row],[人数]]</f>
        <v>625</v>
      </c>
    </row>
    <row r="11" ht="15" spans="1:6">
      <c r="A11" s="22" t="s">
        <v>12</v>
      </c>
      <c r="B11" s="22" t="s">
        <v>20</v>
      </c>
      <c r="C11" s="22">
        <v>3</v>
      </c>
      <c r="D11" s="23">
        <v>0.0353</v>
      </c>
      <c r="E11" s="14">
        <v>3000</v>
      </c>
      <c r="F11" s="21">
        <f>表2[[#This Row],[招聘费用]]/表2[[#This Row],[人数]]</f>
        <v>1000</v>
      </c>
    </row>
    <row r="12" spans="1:6">
      <c r="A12" s="24" t="s">
        <v>27</v>
      </c>
      <c r="B12" s="25"/>
      <c r="C12" s="25">
        <f>SUM(C3:C11)</f>
        <v>87</v>
      </c>
      <c r="D12" s="25"/>
      <c r="E12" s="26">
        <f>SUM(E3:E11)</f>
        <v>24000</v>
      </c>
      <c r="F12" s="27">
        <f>表2[[#This Row],[招聘费用]]/表2[[#This Row],[人数]]</f>
        <v>275.862068965517</v>
      </c>
    </row>
    <row r="13" spans="1:6">
      <c r="A13" s="19" t="s">
        <v>28</v>
      </c>
      <c r="B13" s="19" t="s">
        <v>13</v>
      </c>
      <c r="C13" s="19">
        <v>13</v>
      </c>
      <c r="D13" s="20">
        <v>0.2889</v>
      </c>
      <c r="E13" s="14">
        <v>0</v>
      </c>
      <c r="F13" s="21">
        <f>表2[[#This Row],[招聘费用]]/表2[[#This Row],[人数]]</f>
        <v>0</v>
      </c>
    </row>
    <row r="14" spans="1:6">
      <c r="A14" s="19" t="s">
        <v>28</v>
      </c>
      <c r="B14" s="19" t="s">
        <v>14</v>
      </c>
      <c r="C14" s="19">
        <v>9</v>
      </c>
      <c r="D14" s="20">
        <v>0.2</v>
      </c>
      <c r="E14" s="14">
        <v>1200</v>
      </c>
      <c r="F14" s="21">
        <f>表2[[#This Row],[招聘费用]]/表2[[#This Row],[人数]]</f>
        <v>133.333333333333</v>
      </c>
    </row>
    <row r="15" spans="1:6">
      <c r="A15" s="19" t="s">
        <v>28</v>
      </c>
      <c r="B15" s="19" t="s">
        <v>3</v>
      </c>
      <c r="C15" s="19">
        <v>8</v>
      </c>
      <c r="D15" s="20">
        <v>0.1778</v>
      </c>
      <c r="E15" s="14">
        <v>2300</v>
      </c>
      <c r="F15" s="21">
        <f>表2[[#This Row],[招聘费用]]/表2[[#This Row],[人数]]</f>
        <v>287.5</v>
      </c>
    </row>
    <row r="16" spans="1:6">
      <c r="A16" s="19" t="s">
        <v>28</v>
      </c>
      <c r="B16" s="19" t="s">
        <v>20</v>
      </c>
      <c r="C16" s="19">
        <v>4</v>
      </c>
      <c r="D16" s="20">
        <v>0.0889</v>
      </c>
      <c r="E16" s="14">
        <v>3000</v>
      </c>
      <c r="F16" s="21">
        <f>表2[[#This Row],[招聘费用]]/表2[[#This Row],[人数]]</f>
        <v>750</v>
      </c>
    </row>
    <row r="17" spans="1:6">
      <c r="A17" s="19" t="s">
        <v>28</v>
      </c>
      <c r="B17" s="19" t="s">
        <v>18</v>
      </c>
      <c r="C17" s="19">
        <v>3</v>
      </c>
      <c r="D17" s="20">
        <v>0.0667</v>
      </c>
      <c r="E17" s="14">
        <v>6000</v>
      </c>
      <c r="F17" s="21">
        <f>表2[[#This Row],[招聘费用]]/表2[[#This Row],[人数]]</f>
        <v>2000</v>
      </c>
    </row>
    <row r="18" spans="1:6">
      <c r="A18" s="19" t="s">
        <v>28</v>
      </c>
      <c r="B18" s="19" t="s">
        <v>16</v>
      </c>
      <c r="C18" s="19">
        <v>3</v>
      </c>
      <c r="D18" s="20">
        <v>0.0667</v>
      </c>
      <c r="E18" s="14">
        <v>0</v>
      </c>
      <c r="F18" s="21">
        <f>表2[[#This Row],[招聘费用]]/表2[[#This Row],[人数]]</f>
        <v>0</v>
      </c>
    </row>
    <row r="19" spans="1:6">
      <c r="A19" s="19" t="s">
        <v>28</v>
      </c>
      <c r="B19" s="19" t="s">
        <v>15</v>
      </c>
      <c r="C19" s="19">
        <v>2</v>
      </c>
      <c r="D19" s="20">
        <v>0.0444</v>
      </c>
      <c r="E19" s="14">
        <v>2400</v>
      </c>
      <c r="F19" s="21">
        <f>表2[[#This Row],[招聘费用]]/表2[[#This Row],[人数]]</f>
        <v>1200</v>
      </c>
    </row>
    <row r="20" spans="1:6">
      <c r="A20" s="19" t="s">
        <v>28</v>
      </c>
      <c r="B20" s="19" t="s">
        <v>19</v>
      </c>
      <c r="C20" s="19">
        <v>2</v>
      </c>
      <c r="D20" s="20">
        <v>0.0444</v>
      </c>
      <c r="E20" s="14">
        <v>2000</v>
      </c>
      <c r="F20" s="21">
        <f>表2[[#This Row],[招聘费用]]/表2[[#This Row],[人数]]</f>
        <v>1000</v>
      </c>
    </row>
    <row r="21" ht="15" spans="1:6">
      <c r="A21" s="22" t="s">
        <v>28</v>
      </c>
      <c r="B21" s="22" t="s">
        <v>29</v>
      </c>
      <c r="C21" s="22">
        <v>1</v>
      </c>
      <c r="D21" s="23">
        <v>0.0222</v>
      </c>
      <c r="E21" s="14">
        <v>3000</v>
      </c>
      <c r="F21" s="21">
        <f>表2[[#This Row],[招聘费用]]/表2[[#This Row],[人数]]</f>
        <v>3000</v>
      </c>
    </row>
    <row r="22" spans="1:6">
      <c r="A22" s="24" t="s">
        <v>30</v>
      </c>
      <c r="B22" s="25"/>
      <c r="C22" s="25">
        <v>45</v>
      </c>
      <c r="D22" s="25"/>
      <c r="E22" s="26">
        <v>20000</v>
      </c>
      <c r="F22" s="27">
        <v>444.44</v>
      </c>
    </row>
    <row r="23" spans="1:6">
      <c r="A23" s="19" t="s">
        <v>31</v>
      </c>
      <c r="B23" s="19" t="s">
        <v>32</v>
      </c>
      <c r="C23" s="19">
        <v>18</v>
      </c>
      <c r="D23" s="20">
        <v>0.3</v>
      </c>
      <c r="E23" s="14">
        <v>1500</v>
      </c>
      <c r="F23" s="21">
        <f>表2[[#This Row],[招聘费用]]/表2[[#This Row],[人数]]</f>
        <v>83.3333333333333</v>
      </c>
    </row>
    <row r="24" spans="1:6">
      <c r="A24" s="19" t="s">
        <v>31</v>
      </c>
      <c r="B24" s="19" t="s">
        <v>33</v>
      </c>
      <c r="C24" s="19">
        <v>13</v>
      </c>
      <c r="D24" s="20">
        <v>0.2167</v>
      </c>
      <c r="E24" s="14">
        <v>3000</v>
      </c>
      <c r="F24" s="21">
        <f>表2[[#This Row],[招聘费用]]/表2[[#This Row],[人数]]</f>
        <v>230.769230769231</v>
      </c>
    </row>
    <row r="25" spans="1:6">
      <c r="A25" s="19" t="s">
        <v>31</v>
      </c>
      <c r="B25" s="19" t="s">
        <v>3</v>
      </c>
      <c r="C25" s="19">
        <v>9</v>
      </c>
      <c r="D25" s="20">
        <v>0.15</v>
      </c>
      <c r="E25" s="14">
        <v>2300</v>
      </c>
      <c r="F25" s="21">
        <f>表2[[#This Row],[招聘费用]]/表2[[#This Row],[人数]]</f>
        <v>255.555555555556</v>
      </c>
    </row>
    <row r="26" spans="1:6">
      <c r="A26" s="19" t="s">
        <v>31</v>
      </c>
      <c r="B26" s="19" t="s">
        <v>14</v>
      </c>
      <c r="C26" s="19">
        <v>6</v>
      </c>
      <c r="D26" s="20">
        <v>0.1</v>
      </c>
      <c r="E26" s="14">
        <v>4000</v>
      </c>
      <c r="F26" s="21">
        <f>表2[[#This Row],[招聘费用]]/表2[[#This Row],[人数]]</f>
        <v>666.666666666667</v>
      </c>
    </row>
    <row r="27" spans="1:6">
      <c r="A27" s="19" t="s">
        <v>31</v>
      </c>
      <c r="B27" s="19" t="s">
        <v>20</v>
      </c>
      <c r="C27" s="19">
        <v>6</v>
      </c>
      <c r="D27" s="20">
        <v>0.1</v>
      </c>
      <c r="E27" s="14">
        <v>6000</v>
      </c>
      <c r="F27" s="21">
        <f>表2[[#This Row],[招聘费用]]/表2[[#This Row],[人数]]</f>
        <v>1000</v>
      </c>
    </row>
    <row r="28" spans="1:6">
      <c r="A28" s="19" t="s">
        <v>31</v>
      </c>
      <c r="B28" s="19" t="s">
        <v>15</v>
      </c>
      <c r="C28" s="19">
        <v>2</v>
      </c>
      <c r="D28" s="20">
        <v>0.0333</v>
      </c>
      <c r="E28" s="14">
        <v>5400</v>
      </c>
      <c r="F28" s="21">
        <f>表2[[#This Row],[招聘费用]]/表2[[#This Row],[人数]]</f>
        <v>2700</v>
      </c>
    </row>
    <row r="29" spans="1:6">
      <c r="A29" s="19" t="s">
        <v>31</v>
      </c>
      <c r="B29" s="19" t="s">
        <v>13</v>
      </c>
      <c r="C29" s="19">
        <v>2</v>
      </c>
      <c r="D29" s="20">
        <v>0.0333</v>
      </c>
      <c r="E29" s="14">
        <v>0</v>
      </c>
      <c r="F29" s="21">
        <f>表2[[#This Row],[招聘费用]]/表2[[#This Row],[人数]]</f>
        <v>0</v>
      </c>
    </row>
    <row r="30" spans="1:6">
      <c r="A30" s="19" t="s">
        <v>31</v>
      </c>
      <c r="B30" s="19" t="s">
        <v>19</v>
      </c>
      <c r="C30" s="19">
        <v>2</v>
      </c>
      <c r="D30" s="20">
        <v>0.0333</v>
      </c>
      <c r="E30" s="14">
        <v>3000</v>
      </c>
      <c r="F30" s="21">
        <f>表2[[#This Row],[招聘费用]]/表2[[#This Row],[人数]]</f>
        <v>1500</v>
      </c>
    </row>
    <row r="31" spans="1:6">
      <c r="A31" s="19" t="s">
        <v>31</v>
      </c>
      <c r="B31" s="19" t="s">
        <v>16</v>
      </c>
      <c r="C31" s="19">
        <v>2</v>
      </c>
      <c r="D31" s="20">
        <v>0.0333</v>
      </c>
      <c r="E31" s="14">
        <v>0</v>
      </c>
      <c r="F31" s="21">
        <f>表2[[#This Row],[招聘费用]]/表2[[#This Row],[人数]]</f>
        <v>0</v>
      </c>
    </row>
    <row r="32" spans="1:6">
      <c r="A32" s="28" t="s">
        <v>34</v>
      </c>
      <c r="B32" s="29"/>
      <c r="C32" s="29">
        <v>60</v>
      </c>
      <c r="D32" s="29"/>
      <c r="E32" s="26">
        <v>25000</v>
      </c>
      <c r="F32" s="27">
        <v>416.6</v>
      </c>
    </row>
    <row r="33" spans="1:6">
      <c r="A33" s="19" t="s">
        <v>35</v>
      </c>
      <c r="B33" s="19" t="s">
        <v>3</v>
      </c>
      <c r="C33" s="19">
        <v>9</v>
      </c>
      <c r="D33" s="20">
        <v>0.2813</v>
      </c>
      <c r="E33" s="14">
        <v>2300</v>
      </c>
      <c r="F33" s="21">
        <f>表2[[#This Row],[招聘费用]]/表2[[#This Row],[人数]]</f>
        <v>255.555555555556</v>
      </c>
    </row>
    <row r="34" spans="1:6">
      <c r="A34" s="19" t="s">
        <v>35</v>
      </c>
      <c r="B34" s="19" t="s">
        <v>16</v>
      </c>
      <c r="C34" s="19">
        <v>5</v>
      </c>
      <c r="D34" s="20">
        <v>0.1563</v>
      </c>
      <c r="E34" s="14">
        <v>0</v>
      </c>
      <c r="F34" s="21">
        <f>表2[[#This Row],[招聘费用]]/表2[[#This Row],[人数]]</f>
        <v>0</v>
      </c>
    </row>
    <row r="35" spans="1:6">
      <c r="A35" s="19" t="s">
        <v>35</v>
      </c>
      <c r="B35" s="19" t="s">
        <v>13</v>
      </c>
      <c r="C35" s="19">
        <v>5</v>
      </c>
      <c r="D35" s="20">
        <v>0.1563</v>
      </c>
      <c r="E35" s="14">
        <v>3000</v>
      </c>
      <c r="F35" s="21">
        <f>表2[[#This Row],[招聘费用]]/表2[[#This Row],[人数]]</f>
        <v>600</v>
      </c>
    </row>
    <row r="36" spans="1:6">
      <c r="A36" s="19" t="s">
        <v>35</v>
      </c>
      <c r="B36" s="19" t="s">
        <v>29</v>
      </c>
      <c r="C36" s="19">
        <v>4</v>
      </c>
      <c r="D36" s="20">
        <v>0.125</v>
      </c>
      <c r="E36" s="14">
        <v>3000</v>
      </c>
      <c r="F36" s="21">
        <f>表2[[#This Row],[招聘费用]]/表2[[#This Row],[人数]]</f>
        <v>750</v>
      </c>
    </row>
    <row r="37" spans="1:6">
      <c r="A37" s="19" t="s">
        <v>35</v>
      </c>
      <c r="B37" s="19" t="s">
        <v>14</v>
      </c>
      <c r="C37" s="19">
        <v>4</v>
      </c>
      <c r="D37" s="20">
        <v>0.125</v>
      </c>
      <c r="E37" s="14">
        <v>2300</v>
      </c>
      <c r="F37" s="21">
        <f>表2[[#This Row],[招聘费用]]/表2[[#This Row],[人数]]</f>
        <v>575</v>
      </c>
    </row>
    <row r="38" spans="1:6">
      <c r="A38" s="19" t="s">
        <v>35</v>
      </c>
      <c r="B38" s="19" t="s">
        <v>15</v>
      </c>
      <c r="C38" s="19">
        <v>3</v>
      </c>
      <c r="D38" s="20">
        <v>0.0938</v>
      </c>
      <c r="E38" s="14">
        <v>4000</v>
      </c>
      <c r="F38" s="21">
        <f>表2[[#This Row],[招聘费用]]/表2[[#This Row],[人数]]</f>
        <v>1333.33333333333</v>
      </c>
    </row>
    <row r="39" spans="1:6">
      <c r="A39" s="19" t="s">
        <v>35</v>
      </c>
      <c r="B39" s="19" t="s">
        <v>20</v>
      </c>
      <c r="C39" s="19">
        <v>2</v>
      </c>
      <c r="D39" s="20">
        <v>0.0625</v>
      </c>
      <c r="E39" s="14">
        <v>6000</v>
      </c>
      <c r="F39" s="21">
        <f>表2[[#This Row],[招聘费用]]/表2[[#This Row],[人数]]</f>
        <v>3000</v>
      </c>
    </row>
    <row r="40" spans="1:6">
      <c r="A40" s="28" t="s">
        <v>36</v>
      </c>
      <c r="B40" s="29"/>
      <c r="C40" s="29">
        <v>32</v>
      </c>
      <c r="D40" s="29"/>
      <c r="E40" s="26">
        <v>21000</v>
      </c>
      <c r="F40" s="27">
        <v>700</v>
      </c>
    </row>
    <row r="41" spans="1:6">
      <c r="A41" s="19" t="s">
        <v>8</v>
      </c>
      <c r="B41" s="19" t="s">
        <v>14</v>
      </c>
      <c r="C41" s="19">
        <v>9</v>
      </c>
      <c r="D41" s="20">
        <v>0.4091</v>
      </c>
      <c r="E41" s="14">
        <v>3000</v>
      </c>
      <c r="F41" s="21">
        <f>表2[[#This Row],[招聘费用]]/表2[[#This Row],[人数]]</f>
        <v>333.333333333333</v>
      </c>
    </row>
    <row r="42" spans="1:6">
      <c r="A42" s="19" t="s">
        <v>8</v>
      </c>
      <c r="B42" s="19" t="s">
        <v>13</v>
      </c>
      <c r="C42" s="19">
        <v>8</v>
      </c>
      <c r="D42" s="20">
        <v>0.3636</v>
      </c>
      <c r="E42" s="14">
        <v>0</v>
      </c>
      <c r="F42" s="21">
        <f>表2[[#This Row],[招聘费用]]/表2[[#This Row],[人数]]</f>
        <v>0</v>
      </c>
    </row>
    <row r="43" spans="1:6">
      <c r="A43" s="19" t="s">
        <v>8</v>
      </c>
      <c r="B43" s="19" t="s">
        <v>3</v>
      </c>
      <c r="C43" s="19">
        <v>5</v>
      </c>
      <c r="D43" s="20">
        <v>0.2273</v>
      </c>
      <c r="E43" s="14">
        <v>4000</v>
      </c>
      <c r="F43" s="21">
        <f>表2[[#This Row],[招聘费用]]/表2[[#This Row],[人数]]</f>
        <v>800</v>
      </c>
    </row>
    <row r="44" spans="1:6">
      <c r="A44" s="19" t="s">
        <v>8</v>
      </c>
      <c r="B44" s="19" t="s">
        <v>20</v>
      </c>
      <c r="C44" s="19">
        <v>3</v>
      </c>
      <c r="D44" s="20">
        <v>0.1364</v>
      </c>
      <c r="E44" s="14">
        <v>6000</v>
      </c>
      <c r="F44" s="21">
        <f>表2[[#This Row],[招聘费用]]/表2[[#This Row],[人数]]</f>
        <v>2000</v>
      </c>
    </row>
    <row r="45" spans="1:6">
      <c r="A45" s="19" t="s">
        <v>8</v>
      </c>
      <c r="B45" s="19" t="s">
        <v>19</v>
      </c>
      <c r="C45" s="19">
        <v>3</v>
      </c>
      <c r="D45" s="20">
        <v>0.1364</v>
      </c>
      <c r="E45" s="14">
        <v>5400</v>
      </c>
      <c r="F45" s="21">
        <f>表2[[#This Row],[招聘费用]]/表2[[#This Row],[人数]]</f>
        <v>1800</v>
      </c>
    </row>
    <row r="46" spans="1:6">
      <c r="A46" s="19" t="s">
        <v>8</v>
      </c>
      <c r="B46" s="19" t="s">
        <v>37</v>
      </c>
      <c r="C46" s="19">
        <v>2</v>
      </c>
      <c r="D46" s="20">
        <v>0.0909</v>
      </c>
      <c r="E46" s="14">
        <v>3400</v>
      </c>
      <c r="F46" s="21">
        <f>表2[[#This Row],[招聘费用]]/表2[[#This Row],[人数]]</f>
        <v>1700</v>
      </c>
    </row>
    <row r="47" spans="1:6">
      <c r="A47" s="28" t="s">
        <v>38</v>
      </c>
      <c r="B47" s="29"/>
      <c r="C47" s="29">
        <v>30</v>
      </c>
      <c r="D47" s="29"/>
      <c r="E47" s="26">
        <v>22000</v>
      </c>
      <c r="F47" s="27">
        <v>720</v>
      </c>
    </row>
    <row r="48" spans="1:6">
      <c r="A48" s="19" t="s">
        <v>39</v>
      </c>
      <c r="B48" s="19" t="s">
        <v>13</v>
      </c>
      <c r="C48" s="19">
        <v>8</v>
      </c>
      <c r="D48" s="20">
        <v>0.25</v>
      </c>
      <c r="E48" s="14">
        <v>0</v>
      </c>
      <c r="F48" s="21">
        <f>表2[[#This Row],[招聘费用]]/表2[[#This Row],[人数]]</f>
        <v>0</v>
      </c>
    </row>
    <row r="49" spans="1:6">
      <c r="A49" s="19" t="s">
        <v>39</v>
      </c>
      <c r="B49" s="19" t="s">
        <v>20</v>
      </c>
      <c r="C49" s="19">
        <v>7</v>
      </c>
      <c r="D49" s="20">
        <v>0.2188</v>
      </c>
      <c r="E49" s="14">
        <v>3000</v>
      </c>
      <c r="F49" s="21">
        <f>表2[[#This Row],[招聘费用]]/表2[[#This Row],[人数]]</f>
        <v>428.571428571429</v>
      </c>
    </row>
    <row r="50" spans="1:6">
      <c r="A50" s="19" t="s">
        <v>39</v>
      </c>
      <c r="B50" s="19" t="s">
        <v>3</v>
      </c>
      <c r="C50" s="19">
        <v>6</v>
      </c>
      <c r="D50" s="20">
        <v>0.1875</v>
      </c>
      <c r="E50" s="14">
        <v>2300</v>
      </c>
      <c r="F50" s="21">
        <f>表2[[#This Row],[招聘费用]]/表2[[#This Row],[人数]]</f>
        <v>383.333333333333</v>
      </c>
    </row>
    <row r="51" spans="1:6">
      <c r="A51" s="19" t="s">
        <v>39</v>
      </c>
      <c r="B51" s="19" t="s">
        <v>14</v>
      </c>
      <c r="C51" s="19">
        <v>4</v>
      </c>
      <c r="D51" s="20">
        <v>0.125</v>
      </c>
      <c r="E51" s="14">
        <v>4000</v>
      </c>
      <c r="F51" s="21">
        <f>表2[[#This Row],[招聘费用]]/表2[[#This Row],[人数]]</f>
        <v>1000</v>
      </c>
    </row>
    <row r="52" spans="1:6">
      <c r="A52" s="19" t="s">
        <v>39</v>
      </c>
      <c r="B52" s="19" t="s">
        <v>15</v>
      </c>
      <c r="C52" s="19">
        <v>4</v>
      </c>
      <c r="D52" s="20">
        <v>0.125</v>
      </c>
      <c r="E52" s="14">
        <v>2300</v>
      </c>
      <c r="F52" s="21">
        <f>表2[[#This Row],[招聘费用]]/表2[[#This Row],[人数]]</f>
        <v>575</v>
      </c>
    </row>
    <row r="53" spans="1:6">
      <c r="A53" s="19" t="s">
        <v>39</v>
      </c>
      <c r="B53" s="19" t="s">
        <v>16</v>
      </c>
      <c r="C53" s="19">
        <v>2</v>
      </c>
      <c r="D53" s="20">
        <v>0.0625</v>
      </c>
      <c r="E53" s="14">
        <v>0</v>
      </c>
      <c r="F53" s="21">
        <f>表2[[#This Row],[招聘费用]]/表2[[#This Row],[人数]]</f>
        <v>0</v>
      </c>
    </row>
    <row r="54" spans="1:6">
      <c r="A54" s="19" t="s">
        <v>39</v>
      </c>
      <c r="B54" s="19" t="s">
        <v>40</v>
      </c>
      <c r="C54" s="19">
        <v>1</v>
      </c>
      <c r="D54" s="20">
        <v>0.0313</v>
      </c>
      <c r="E54" s="14">
        <v>3200</v>
      </c>
      <c r="F54" s="21">
        <f>表2[[#This Row],[招聘费用]]/表2[[#This Row],[人数]]</f>
        <v>3200</v>
      </c>
    </row>
    <row r="55" spans="1:6">
      <c r="A55" s="28" t="s">
        <v>41</v>
      </c>
      <c r="B55" s="29"/>
      <c r="C55" s="29">
        <v>32</v>
      </c>
      <c r="D55" s="29"/>
      <c r="E55" s="26">
        <v>15000</v>
      </c>
      <c r="F55" s="27">
        <v>520</v>
      </c>
    </row>
    <row r="56" spans="1:6">
      <c r="A56" s="19" t="s">
        <v>42</v>
      </c>
      <c r="B56" s="19" t="s">
        <v>14</v>
      </c>
      <c r="C56" s="19">
        <v>18</v>
      </c>
      <c r="D56" s="20">
        <v>0.2308</v>
      </c>
      <c r="E56" s="14">
        <v>3000</v>
      </c>
      <c r="F56" s="21">
        <f>表2[[#This Row],[招聘费用]]/表2[[#This Row],[人数]]</f>
        <v>166.666666666667</v>
      </c>
    </row>
    <row r="57" spans="1:6">
      <c r="A57" s="19" t="s">
        <v>42</v>
      </c>
      <c r="B57" s="19" t="s">
        <v>3</v>
      </c>
      <c r="C57" s="19">
        <v>15</v>
      </c>
      <c r="D57" s="20">
        <v>0.1923</v>
      </c>
      <c r="E57" s="14">
        <v>3000</v>
      </c>
      <c r="F57" s="21">
        <f>表2[[#This Row],[招聘费用]]/表2[[#This Row],[人数]]</f>
        <v>200</v>
      </c>
    </row>
    <row r="58" spans="1:6">
      <c r="A58" s="19" t="s">
        <v>42</v>
      </c>
      <c r="B58" s="19" t="s">
        <v>18</v>
      </c>
      <c r="C58" s="19">
        <v>11</v>
      </c>
      <c r="D58" s="20">
        <v>0.141</v>
      </c>
      <c r="E58" s="14">
        <v>5000</v>
      </c>
      <c r="F58" s="21">
        <f>表2[[#This Row],[招聘费用]]/表2[[#This Row],[人数]]</f>
        <v>454.545454545455</v>
      </c>
    </row>
    <row r="59" spans="1:6">
      <c r="A59" s="19" t="s">
        <v>42</v>
      </c>
      <c r="B59" s="19" t="s">
        <v>20</v>
      </c>
      <c r="C59" s="19">
        <v>11</v>
      </c>
      <c r="D59" s="20">
        <v>0.141</v>
      </c>
      <c r="E59" s="14">
        <v>4000</v>
      </c>
      <c r="F59" s="21">
        <f>表2[[#This Row],[招聘费用]]/表2[[#This Row],[人数]]</f>
        <v>363.636363636364</v>
      </c>
    </row>
    <row r="60" spans="1:6">
      <c r="A60" s="19" t="s">
        <v>42</v>
      </c>
      <c r="B60" s="19" t="s">
        <v>13</v>
      </c>
      <c r="C60" s="19">
        <v>10</v>
      </c>
      <c r="D60" s="20">
        <v>0.1282</v>
      </c>
      <c r="E60" s="14">
        <v>0</v>
      </c>
      <c r="F60" s="21">
        <f>表2[[#This Row],[招聘费用]]/表2[[#This Row],[人数]]</f>
        <v>0</v>
      </c>
    </row>
    <row r="61" spans="1:6">
      <c r="A61" s="19" t="s">
        <v>42</v>
      </c>
      <c r="B61" s="19" t="s">
        <v>16</v>
      </c>
      <c r="C61" s="19">
        <v>6</v>
      </c>
      <c r="D61" s="20">
        <v>0.0769</v>
      </c>
      <c r="E61" s="14">
        <v>0</v>
      </c>
      <c r="F61" s="21">
        <f>表2[[#This Row],[招聘费用]]/表2[[#This Row],[人数]]</f>
        <v>0</v>
      </c>
    </row>
    <row r="62" spans="1:6">
      <c r="A62" s="19" t="s">
        <v>42</v>
      </c>
      <c r="B62" s="19" t="s">
        <v>15</v>
      </c>
      <c r="C62" s="19">
        <v>5</v>
      </c>
      <c r="D62" s="20">
        <v>0.0641</v>
      </c>
      <c r="E62" s="14">
        <v>3200</v>
      </c>
      <c r="F62" s="21">
        <f>表2[[#This Row],[招聘费用]]/表2[[#This Row],[人数]]</f>
        <v>640</v>
      </c>
    </row>
    <row r="63" spans="1:6">
      <c r="A63" s="19" t="s">
        <v>42</v>
      </c>
      <c r="B63" s="19" t="s">
        <v>19</v>
      </c>
      <c r="C63" s="19">
        <v>2</v>
      </c>
      <c r="D63" s="20">
        <v>0.0256</v>
      </c>
      <c r="E63" s="14">
        <v>2800</v>
      </c>
      <c r="F63" s="21">
        <f>表2[[#This Row],[招聘费用]]/表2[[#This Row],[人数]]</f>
        <v>1400</v>
      </c>
    </row>
    <row r="64" spans="1:6">
      <c r="A64" s="30" t="s">
        <v>43</v>
      </c>
      <c r="B64" s="31"/>
      <c r="C64" s="31">
        <v>77</v>
      </c>
      <c r="D64" s="32"/>
      <c r="E64" s="33">
        <v>23000</v>
      </c>
      <c r="F64" s="34">
        <f>表2[[#This Row],[招聘费用]]/表2[[#This Row],[人数]]</f>
        <v>298.701298701299</v>
      </c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showGridLines="0" workbookViewId="0">
      <selection activeCell="G14" sqref="G14"/>
    </sheetView>
  </sheetViews>
  <sheetFormatPr defaultColWidth="9" defaultRowHeight="14.25" outlineLevelCol="6"/>
  <cols>
    <col min="1" max="1" width="17.5" customWidth="1"/>
    <col min="2" max="3" width="9.08333333333333" customWidth="1"/>
    <col min="4" max="4" width="10.3333333333333" customWidth="1"/>
    <col min="5" max="5" width="9.25" customWidth="1"/>
    <col min="6" max="6" width="11.25" customWidth="1"/>
  </cols>
  <sheetData>
    <row r="1" ht="18" customHeight="1" spans="1:7">
      <c r="A1" s="10" t="s">
        <v>44</v>
      </c>
      <c r="B1" s="10" t="s">
        <v>23</v>
      </c>
      <c r="C1" s="10" t="s">
        <v>24</v>
      </c>
      <c r="D1" s="10" t="s">
        <v>25</v>
      </c>
      <c r="E1" s="10" t="s">
        <v>45</v>
      </c>
      <c r="F1" s="10" t="s">
        <v>46</v>
      </c>
      <c r="G1" s="4"/>
    </row>
    <row r="2" ht="18" customHeight="1" spans="1:6">
      <c r="A2" s="11" t="s">
        <v>16</v>
      </c>
      <c r="B2" s="11">
        <v>25</v>
      </c>
      <c r="C2" s="12">
        <v>0.05</v>
      </c>
      <c r="D2" s="11">
        <v>0</v>
      </c>
      <c r="E2" s="12">
        <v>0</v>
      </c>
      <c r="F2" s="11">
        <v>0</v>
      </c>
    </row>
    <row r="3" ht="18" customHeight="1" spans="1:6">
      <c r="A3" s="11" t="s">
        <v>47</v>
      </c>
      <c r="B3" s="11">
        <v>25</v>
      </c>
      <c r="C3" s="12">
        <v>0.05</v>
      </c>
      <c r="D3" s="11">
        <v>0</v>
      </c>
      <c r="E3" s="12">
        <v>0</v>
      </c>
      <c r="F3" s="11">
        <v>0</v>
      </c>
    </row>
    <row r="4" ht="18" customHeight="1" spans="1:6">
      <c r="A4" s="11" t="s">
        <v>13</v>
      </c>
      <c r="B4" s="11">
        <v>70</v>
      </c>
      <c r="C4" s="12">
        <v>0.14</v>
      </c>
      <c r="D4" s="11">
        <v>0</v>
      </c>
      <c r="E4" s="12">
        <v>0</v>
      </c>
      <c r="F4" s="11">
        <v>0</v>
      </c>
    </row>
    <row r="5" ht="18" customHeight="1" spans="1:6">
      <c r="A5" s="11" t="s">
        <v>14</v>
      </c>
      <c r="B5" s="11">
        <v>72</v>
      </c>
      <c r="C5" s="12">
        <v>0.14</v>
      </c>
      <c r="D5" s="11">
        <v>0</v>
      </c>
      <c r="E5" s="12">
        <v>0</v>
      </c>
      <c r="F5" s="11">
        <v>0</v>
      </c>
    </row>
    <row r="6" ht="18" customHeight="1" spans="1:6">
      <c r="A6" s="11" t="s">
        <v>17</v>
      </c>
      <c r="B6" s="11">
        <v>9</v>
      </c>
      <c r="C6" s="12">
        <v>0.02</v>
      </c>
      <c r="D6" s="11">
        <v>3680</v>
      </c>
      <c r="E6" s="13">
        <v>0.005</v>
      </c>
      <c r="F6" s="11">
        <v>409</v>
      </c>
    </row>
    <row r="7" ht="18" customHeight="1" spans="1:6">
      <c r="A7" s="11" t="s">
        <v>15</v>
      </c>
      <c r="B7" s="11">
        <v>26</v>
      </c>
      <c r="C7" s="12">
        <v>0.05</v>
      </c>
      <c r="D7" s="11">
        <v>5880</v>
      </c>
      <c r="E7" s="12">
        <v>0.01</v>
      </c>
      <c r="F7" s="11">
        <v>226</v>
      </c>
    </row>
    <row r="8" ht="18" customHeight="1" spans="1:6">
      <c r="A8" s="11" t="s">
        <v>48</v>
      </c>
      <c r="B8" s="11">
        <v>6</v>
      </c>
      <c r="C8" s="12">
        <v>0.01</v>
      </c>
      <c r="D8" s="11">
        <v>6880</v>
      </c>
      <c r="E8" s="12">
        <v>0.01</v>
      </c>
      <c r="F8" s="11">
        <v>1147</v>
      </c>
    </row>
    <row r="9" ht="18" customHeight="1" spans="1:6">
      <c r="A9" s="11" t="s">
        <v>20</v>
      </c>
      <c r="B9" s="11">
        <v>36</v>
      </c>
      <c r="C9" s="12">
        <v>0.07</v>
      </c>
      <c r="D9" s="11">
        <v>7000</v>
      </c>
      <c r="E9" s="12">
        <v>0.01</v>
      </c>
      <c r="F9" s="11">
        <v>194</v>
      </c>
    </row>
    <row r="10" ht="18" customHeight="1" spans="1:6">
      <c r="A10" s="11" t="s">
        <v>3</v>
      </c>
      <c r="B10" s="11">
        <v>65</v>
      </c>
      <c r="C10" s="12">
        <v>0.13</v>
      </c>
      <c r="D10" s="11">
        <v>7200</v>
      </c>
      <c r="E10" s="12">
        <v>0.01</v>
      </c>
      <c r="F10" s="11">
        <v>111</v>
      </c>
    </row>
    <row r="11" ht="18" customHeight="1" spans="1:6">
      <c r="A11" s="11" t="s">
        <v>49</v>
      </c>
      <c r="B11" s="11">
        <v>9</v>
      </c>
      <c r="C11" s="12">
        <v>0.02</v>
      </c>
      <c r="D11" s="11">
        <v>24250</v>
      </c>
      <c r="E11" s="12">
        <v>0.02</v>
      </c>
      <c r="F11" s="11">
        <v>2694</v>
      </c>
    </row>
    <row r="12" ht="18" customHeight="1" spans="1:6">
      <c r="A12" s="11" t="s">
        <v>33</v>
      </c>
      <c r="B12" s="11">
        <v>148</v>
      </c>
      <c r="C12" s="12">
        <v>0.29</v>
      </c>
      <c r="D12" s="11">
        <v>120000</v>
      </c>
      <c r="E12" s="12">
        <v>0.11</v>
      </c>
      <c r="F12" s="11">
        <v>811</v>
      </c>
    </row>
    <row r="13" ht="18" customHeight="1" spans="1:6">
      <c r="A13" s="11" t="s">
        <v>18</v>
      </c>
      <c r="B13" s="11">
        <v>19</v>
      </c>
      <c r="C13" s="12">
        <v>0.04</v>
      </c>
      <c r="D13" s="11">
        <v>897092</v>
      </c>
      <c r="E13" s="12">
        <v>0.84</v>
      </c>
      <c r="F13" s="11">
        <v>47215</v>
      </c>
    </row>
  </sheetData>
  <sortState ref="A2:F14">
    <sortCondition ref="D1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9"/>
  <sheetViews>
    <sheetView showGridLines="0" zoomScale="80" zoomScaleNormal="80" workbookViewId="0">
      <selection activeCell="W17" sqref="W17"/>
    </sheetView>
  </sheetViews>
  <sheetFormatPr defaultColWidth="9" defaultRowHeight="14.25"/>
  <cols>
    <col min="1" max="1" width="3.58333333333333" customWidth="1"/>
    <col min="18" max="18" width="13.25" customWidth="1"/>
  </cols>
  <sheetData>
    <row r="1" ht="15"/>
    <row r="2" spans="2:2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7"/>
    </row>
    <row r="3" spans="2:2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"/>
      <c r="V3" s="8"/>
    </row>
    <row r="4" spans="2:2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/>
      <c r="V4" s="8"/>
    </row>
    <row r="5" spans="2:22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/>
      <c r="V5" s="8"/>
    </row>
    <row r="6" spans="2:22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3"/>
      <c r="V6" s="8"/>
    </row>
    <row r="7" spans="2:2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3"/>
      <c r="V7" s="8"/>
    </row>
    <row r="8" spans="2:22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3"/>
      <c r="V8" s="8"/>
    </row>
    <row r="9" spans="2:22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/>
      <c r="V9" s="8"/>
    </row>
    <row r="10" spans="2:22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/>
      <c r="V10" s="8"/>
    </row>
    <row r="11" spans="2:2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/>
      <c r="V11" s="8"/>
    </row>
    <row r="12" spans="2:2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/>
      <c r="V12" s="8"/>
    </row>
    <row r="13" spans="2:2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/>
      <c r="V13" s="8"/>
    </row>
    <row r="14" spans="2:2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/>
      <c r="V14" s="8"/>
    </row>
    <row r="15" spans="2:2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/>
      <c r="V15" s="8"/>
    </row>
    <row r="16" spans="2:22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/>
      <c r="V16" s="8"/>
    </row>
    <row r="17" spans="2:22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"/>
      <c r="V17" s="8"/>
    </row>
    <row r="18" spans="2:2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3"/>
      <c r="V18" s="8"/>
    </row>
    <row r="19" spans="2:22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/>
      <c r="V19" s="8"/>
    </row>
    <row r="20" spans="2:22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3"/>
      <c r="V20" s="8"/>
    </row>
    <row r="21" spans="2:22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"/>
      <c r="V21" s="8"/>
    </row>
    <row r="22" spans="2:22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3"/>
      <c r="V22" s="8"/>
    </row>
    <row r="23" spans="2:2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"/>
      <c r="V23" s="8"/>
    </row>
    <row r="24" spans="2:22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3"/>
      <c r="V24" s="8"/>
    </row>
    <row r="25" spans="2:22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3"/>
      <c r="V25" s="8"/>
    </row>
    <row r="26" spans="2:22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3"/>
      <c r="V26" s="8"/>
    </row>
    <row r="27" spans="2:22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3"/>
      <c r="V27" s="8"/>
    </row>
    <row r="28" spans="2:2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3"/>
      <c r="V28" s="8"/>
    </row>
    <row r="29" ht="15" spans="2:2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5"/>
      <c r="V29" s="9"/>
    </row>
  </sheetData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渠道岗位</vt:lpstr>
      <vt:lpstr>岗位分布</vt:lpstr>
      <vt:lpstr>岗位分析</vt:lpstr>
      <vt:lpstr>招聘费用</vt:lpstr>
      <vt:lpstr>图表展示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2019-04-11T07:28:50Z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