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<sst xmlns="http://schemas.openxmlformats.org/spreadsheetml/2006/main" count="27">
  <si>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公司年度差旅费财务分析报告</t>
  </si>
  <si>
    <t>月份</t>
  </si>
  <si>
    <t>实际报销金额</t>
  </si>
  <si>
    <t>标准金额</t>
  </si>
  <si>
    <t>超出部分</t>
  </si>
  <si>
    <t>超出占比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</si>
  <si>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</si>
  <si>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</si>
  <si>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</si>
  <si>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</si>
  <si>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</si>
  <si>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</si>
  <si>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</si>
  <si>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</si>
  <si>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</si>
  <si>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</si>
  <si>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</si>
  <si>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</si>
  <si>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合计</t>
  </si>
  <si>
    <t>年度实际报销总金额</t>
  </si>
  <si>
    <t>年度标准报销金额</t>
  </si>
  <si>
    <t>年度实际与标准差额</t>
  </si>
  <si>
    <t>备注说明：</t>
  </si>
  <si>
    <t>1.请严格遵守公司出差规定，出差在外不做有害公司名誉之事</t>
  </si>
  <si>
    <t>2.请发挥中华民族勤俭节约的优良传统，不要铺张浪费公司财产</t>
  </si>
  <si>
    <t>3.请严格按照差旅报销标准进行报销，超出标准部分个人自付</t>
  </si>
  <si>
    <t>4.报销时请准备好正规发票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</si>
</sst>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 tint="0.249977111117893"/>
      <name val="微软雅黑"/>
      <charset val="134"/>
    </font>
    <font>
      <sz val="18"/>
      <color theme="3"/>
      <name val="微软雅黑"/>
      <charset val="134"/>
    </font>
    <font>
      <sz val="11"/>
      <color theme="0"/>
      <name val="微软雅黑"/>
      <charset val="134"/>
    </font>
    <font>
      <sz val="24"/>
      <color theme="3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3" tint="0.599993896298105"/>
      </left>
      <right style="thin">
        <color theme="3" tint="0.599993896298105"/>
      </right>
      <top style="thin">
        <color theme="3" tint="0.599993896298105"/>
      </top>
      <bottom style="thin">
        <color theme="3" tint="0.599993896298105"/>
      </bottom>
      <diagonal/>
    </border>
    <border>
      <left/>
      <right/>
      <top/>
      <bottom style="medium">
        <color theme="3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9" fontId="1" fillId="0" borderId="1" xfId="11" applyFont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9" fontId="1" fillId="3" borderId="1" xfId="11" applyFont="1" applyFill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年度费用实际报销与标准对比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实际报销金额</c:v>
                </c:pt>
              </c:strCache>
            </c:strRef>
          </c:tx>
          <c:spPr>
            <a:pattFill prst="wdUpDiag">
              <a:fgClr>
                <a:schemeClr val="tx2">
                  <a:lumMod val="60000"/>
                  <a:lumOff val="4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40026</c:v>
                </c:pt>
                <c:pt idx="1">
                  <c:v>11490</c:v>
                </c:pt>
                <c:pt idx="2">
                  <c:v>21490</c:v>
                </c:pt>
                <c:pt idx="3">
                  <c:v>30789</c:v>
                </c:pt>
                <c:pt idx="4">
                  <c:v>34825</c:v>
                </c:pt>
                <c:pt idx="5">
                  <c:v>37023</c:v>
                </c:pt>
                <c:pt idx="6">
                  <c:v>49301</c:v>
                </c:pt>
                <c:pt idx="7">
                  <c:v>30312</c:v>
                </c:pt>
                <c:pt idx="8">
                  <c:v>40026</c:v>
                </c:pt>
                <c:pt idx="9">
                  <c:v>20521</c:v>
                </c:pt>
                <c:pt idx="10">
                  <c:v>20500</c:v>
                </c:pt>
                <c:pt idx="11">
                  <c:v>27275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标准金额</c:v>
                </c:pt>
              </c:strCache>
            </c:strRef>
          </c:tx>
          <c:spPr>
            <a:pattFill prst="wdUpDiag">
              <a:fgClr>
                <a:schemeClr val="tx2"/>
              </a:fgClr>
              <a:bgClr>
                <a:schemeClr val="tx2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38000</c:v>
                </c:pt>
                <c:pt idx="1">
                  <c:v>11500</c:v>
                </c:pt>
                <c:pt idx="2">
                  <c:v>25000</c:v>
                </c:pt>
                <c:pt idx="3">
                  <c:v>25000</c:v>
                </c:pt>
                <c:pt idx="4">
                  <c:v>40000</c:v>
                </c:pt>
                <c:pt idx="5">
                  <c:v>30000</c:v>
                </c:pt>
                <c:pt idx="6">
                  <c:v>50000</c:v>
                </c:pt>
                <c:pt idx="7">
                  <c:v>32000</c:v>
                </c:pt>
                <c:pt idx="8">
                  <c:v>39000</c:v>
                </c:pt>
                <c:pt idx="9">
                  <c:v>22000</c:v>
                </c:pt>
                <c:pt idx="10">
                  <c:v>24000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231400864"/>
        <c:axId val="232053416"/>
      </c:barChart>
      <c:catAx>
        <c:axId val="2314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053416"/>
        <c:crosses val="autoZero"/>
        <c:auto val="1"/>
        <c:lblAlgn val="ctr"/>
        <c:lblOffset val="100"/>
        <c:noMultiLvlLbl val="0"/>
      </c:catAx>
      <c:valAx>
        <c:axId val="2320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>
                  <a:lumMod val="60000"/>
                  <a:lumOff val="4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各月份超出金额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超出部分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2026</c:v>
                </c:pt>
                <c:pt idx="1">
                  <c:v>0</c:v>
                </c:pt>
                <c:pt idx="2">
                  <c:v>0</c:v>
                </c:pt>
                <c:pt idx="3">
                  <c:v>5789</c:v>
                </c:pt>
                <c:pt idx="4">
                  <c:v>0</c:v>
                </c:pt>
                <c:pt idx="5">
                  <c:v>7023</c:v>
                </c:pt>
                <c:pt idx="6">
                  <c:v>0</c:v>
                </c:pt>
                <c:pt idx="7">
                  <c:v>0</c:v>
                </c:pt>
                <c:pt idx="8">
                  <c:v>1026</c:v>
                </c:pt>
                <c:pt idx="9">
                  <c:v>0</c:v>
                </c:pt>
                <c:pt idx="10">
                  <c:v>0</c:v>
                </c:pt>
                <c:pt idx="11">
                  <c:v>7275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31418736"/>
        <c:axId val="232167224"/>
      </c:lineChart>
      <c:catAx>
        <c:axId val="2314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167224"/>
        <c:crosses val="autoZero"/>
        <c:auto val="1"/>
        <c:lblAlgn val="ctr"/>
        <c:lblOffset val="100"/>
        <c:noMultiLvlLbl val="0"/>
      </c:catAx>
      <c:valAx>
        <c:axId val="2321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超出金额与占比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超出部分</c:v>
                </c:pt>
              </c:strCache>
            </c:strRef>
          </c:tx>
          <c:spPr>
            <a:pattFill prst="wdUpDiag">
              <a:fgClr>
                <a:schemeClr val="tx2">
                  <a:lumMod val="20000"/>
                  <a:lumOff val="8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2026</c:v>
                </c:pt>
                <c:pt idx="1">
                  <c:v>0</c:v>
                </c:pt>
                <c:pt idx="2">
                  <c:v>0</c:v>
                </c:pt>
                <c:pt idx="3">
                  <c:v>5789</c:v>
                </c:pt>
                <c:pt idx="4">
                  <c:v>0</c:v>
                </c:pt>
                <c:pt idx="5">
                  <c:v>7023</c:v>
                </c:pt>
                <c:pt idx="6">
                  <c:v>0</c:v>
                </c:pt>
                <c:pt idx="7">
                  <c:v>0</c:v>
                </c:pt>
                <c:pt idx="8">
                  <c:v>1026</c:v>
                </c:pt>
                <c:pt idx="9">
                  <c:v>0</c:v>
                </c:pt>
                <c:pt idx="10">
                  <c:v>0</c:v>
                </c:pt>
                <c:pt idx="11">
                  <c:v>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40888"/>
        <c:axId val="232324520"/>
      </c:barChar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超出占比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2"/>
              </a:solidFill>
              <a:ln w="317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Sheet1!$E$3:$E$14</c:f>
              <c:numCache>
                <c:formatCode>0%</c:formatCode>
                <c:ptCount val="12"/>
                <c:pt idx="0">
                  <c:v>0.0533157894736842</c:v>
                </c:pt>
                <c:pt idx="1">
                  <c:v>0</c:v>
                </c:pt>
                <c:pt idx="2">
                  <c:v>0</c:v>
                </c:pt>
                <c:pt idx="3">
                  <c:v>0.23156</c:v>
                </c:pt>
                <c:pt idx="4">
                  <c:v>0</c:v>
                </c:pt>
                <c:pt idx="5">
                  <c:v>0.2341</c:v>
                </c:pt>
                <c:pt idx="6">
                  <c:v>0</c:v>
                </c:pt>
                <c:pt idx="7">
                  <c:v>0</c:v>
                </c:pt>
                <c:pt idx="8">
                  <c:v>0.0263076923076923</c:v>
                </c:pt>
                <c:pt idx="9">
                  <c:v>0</c:v>
                </c:pt>
                <c:pt idx="10">
                  <c:v>0</c:v>
                </c:pt>
                <c:pt idx="11">
                  <c:v>0.36375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93984"/>
        <c:axId val="232496416"/>
      </c:lineChart>
      <c:catAx>
        <c:axId val="2323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324520"/>
        <c:crosses val="autoZero"/>
        <c:auto val="1"/>
        <c:lblAlgn val="ctr"/>
        <c:lblOffset val="100"/>
        <c:noMultiLvlLbl val="0"/>
      </c:catAx>
      <c:valAx>
        <c:axId val="2323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340888"/>
        <c:crosses val="autoZero"/>
        <c:crossBetween val="between"/>
      </c:valAx>
      <c:catAx>
        <c:axId val="23249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496416"/>
        <c:crosses val="autoZero"/>
        <c:auto val="1"/>
        <c:lblAlgn val="ctr"/>
        <c:lblOffset val="100"/>
        <c:noMultiLvlLbl val="0"/>
      </c:catAx>
      <c:valAx>
        <c:axId val="2324964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24939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</xdr:colOff>
      <xdr:row>0</xdr:row>
      <xdr:rowOff>283210</xdr:rowOff>
    </xdr:from>
    <xdr:to>
      <xdr:col>13</xdr:col>
      <xdr:colOff>265430</xdr:colOff>
      <xdr:row>14</xdr:row>
      <xdr:rowOff>207645</xdr:rowOff>
    </xdr:to>
    <xdr:graphicFrame>
      <xdr:nvGraphicFramePr>
        <xdr:cNvPr id="3" name="图表 2"/>
        <xdr:cNvGraphicFramePr/>
      </xdr:nvGraphicFramePr>
      <xdr:xfrm>
        <a:off x="3724910" y="283210"/>
        <a:ext cx="5741670" cy="3011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</xdr:colOff>
      <xdr:row>15</xdr:row>
      <xdr:rowOff>45085</xdr:rowOff>
    </xdr:from>
    <xdr:to>
      <xdr:col>4</xdr:col>
      <xdr:colOff>676275</xdr:colOff>
      <xdr:row>28</xdr:row>
      <xdr:rowOff>178435</xdr:rowOff>
    </xdr:to>
    <xdr:graphicFrame>
      <xdr:nvGraphicFramePr>
        <xdr:cNvPr id="4" name="图表 3"/>
        <xdr:cNvGraphicFramePr/>
      </xdr:nvGraphicFramePr>
      <xdr:xfrm>
        <a:off x="29210" y="3341370"/>
        <a:ext cx="368554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</xdr:colOff>
      <xdr:row>15</xdr:row>
      <xdr:rowOff>45720</xdr:rowOff>
    </xdr:from>
    <xdr:to>
      <xdr:col>13</xdr:col>
      <xdr:colOff>277495</xdr:colOff>
      <xdr:row>28</xdr:row>
      <xdr:rowOff>187960</xdr:rowOff>
    </xdr:to>
    <xdr:graphicFrame>
      <xdr:nvGraphicFramePr>
        <xdr:cNvPr id="5" name="图表 4"/>
        <xdr:cNvGraphicFramePr/>
      </xdr:nvGraphicFramePr>
      <xdr:xfrm>
        <a:off x="5792470" y="3342005"/>
        <a:ext cx="3686175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16</xdr:row>
      <xdr:rowOff>101600</xdr:rowOff>
    </xdr:from>
    <xdr:to>
      <xdr:col>5</xdr:col>
      <xdr:colOff>254635</xdr:colOff>
      <xdr:row>17</xdr:row>
      <xdr:rowOff>152400</xdr:rowOff>
    </xdr:to>
    <xdr:sp>
      <xdr:nvSpPr>
        <xdr:cNvPr id="6" name="KSO_Shape"/>
        <xdr:cNvSpPr/>
      </xdr:nvSpPr>
      <xdr:spPr>
        <a:xfrm>
          <a:off x="3752850" y="3607435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/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5</xdr:col>
      <xdr:colOff>38100</xdr:colOff>
      <xdr:row>21</xdr:row>
      <xdr:rowOff>63500</xdr:rowOff>
    </xdr:from>
    <xdr:to>
      <xdr:col>5</xdr:col>
      <xdr:colOff>254635</xdr:colOff>
      <xdr:row>22</xdr:row>
      <xdr:rowOff>114300</xdr:rowOff>
    </xdr:to>
    <xdr:sp>
      <xdr:nvSpPr>
        <xdr:cNvPr id="7" name="KSO_Shape"/>
        <xdr:cNvSpPr/>
      </xdr:nvSpPr>
      <xdr:spPr>
        <a:xfrm>
          <a:off x="3752850" y="4617085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5</xdr:col>
      <xdr:colOff>38100</xdr:colOff>
      <xdr:row>25</xdr:row>
      <xdr:rowOff>168275</xdr:rowOff>
    </xdr:from>
    <xdr:to>
      <xdr:col>5</xdr:col>
      <xdr:colOff>254635</xdr:colOff>
      <xdr:row>27</xdr:row>
      <xdr:rowOff>9525</xdr:rowOff>
    </xdr:to>
    <xdr:sp>
      <xdr:nvSpPr>
        <xdr:cNvPr id="8" name="KSO_Shape"/>
        <xdr:cNvSpPr/>
      </xdr:nvSpPr>
      <xdr:spPr>
        <a:xfrm>
          <a:off x="3752850" y="5560060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showGridLines="0" tabSelected="1" workbookViewId="0">
      <selection activeCell="A1" sqref="A1:E1"/>
    </sheetView>
  </sheetViews>
  <sheetFormatPr defaultColWidth="9" defaultRowHeight="16.5" outlineLevelCol="7"/>
  <cols>
    <col min="1" max="1" width="9" style="1"/>
    <col min="2" max="2" width="12.875" style="1" customWidth="1"/>
    <col min="3" max="4" width="9" style="1"/>
    <col min="5" max="5" width="8.875" style="1" customWidth="1"/>
    <col min="6" max="16384" width="9" style="1"/>
  </cols>
  <sheetData>
    <row r="1" ht="23.1" customHeight="1" spans="1:5">
      <c r="A1" s="2" t="s">
        <v>0</v>
      </c>
      <c r="B1" s="2"/>
      <c r="C1" s="2"/>
      <c r="D1" s="2"/>
      <c r="E1" s="2"/>
    </row>
    <row r="2" ht="21.95" customHeight="1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 t="s">
        <v>6</v>
      </c>
      <c r="B3" s="4">
        <v>40026</v>
      </c>
      <c r="C3" s="4">
        <v>38000</v>
      </c>
      <c r="D3" s="5">
        <f>IF(B3&lt;=C3,"未超出",B3-C3)</f>
        <v>2026</v>
      </c>
      <c r="E3" s="6">
        <f>IFERROR(D3/C3,"")</f>
        <v>0.0533157894736842</v>
      </c>
    </row>
    <row r="4" spans="1:5">
      <c r="A4" s="7" t="s">
        <v>7</v>
      </c>
      <c r="B4" s="7">
        <v>11490</v>
      </c>
      <c r="C4" s="7">
        <v>11500</v>
      </c>
      <c r="D4" s="8" t="str">
        <f t="shared" ref="D4:D15" si="0">IF(B4&lt;=C4,"未超出",B4-C4)</f>
        <v>未超出</v>
      </c>
      <c r="E4" s="9" t="str">
        <f t="shared" ref="E4:E15" si="1">IFERROR(D4/C4,"")</f>
        <v/>
      </c>
    </row>
    <row r="5" spans="1:5">
      <c r="A5" s="4" t="s">
        <v>8</v>
      </c>
      <c r="B5" s="4">
        <v>21490</v>
      </c>
      <c r="C5" s="4">
        <v>25000</v>
      </c>
      <c r="D5" s="5" t="str">
        <f t="shared" si="0"/>
        <v>未超出</v>
      </c>
      <c r="E5" s="6" t="str">
        <f t="shared" si="1"/>
        <v/>
      </c>
    </row>
    <row r="6" spans="1:5">
      <c r="A6" s="7" t="s">
        <v>9</v>
      </c>
      <c r="B6" s="7">
        <v>30789</v>
      </c>
      <c r="C6" s="7">
        <v>25000</v>
      </c>
      <c r="D6" s="8">
        <f t="shared" si="0"/>
        <v>5789</v>
      </c>
      <c r="E6" s="9">
        <f t="shared" si="1"/>
        <v>0.23156</v>
      </c>
    </row>
    <row r="7" spans="1:5">
      <c r="A7" s="4" t="s">
        <v>10</v>
      </c>
      <c r="B7" s="4">
        <v>34825</v>
      </c>
      <c r="C7" s="4">
        <v>40000</v>
      </c>
      <c r="D7" s="5" t="str">
        <f t="shared" si="0"/>
        <v>未超出</v>
      </c>
      <c r="E7" s="6" t="str">
        <f t="shared" si="1"/>
        <v/>
      </c>
    </row>
    <row r="8" spans="1:5">
      <c r="A8" s="7" t="s">
        <v>11</v>
      </c>
      <c r="B8" s="7">
        <v>37023</v>
      </c>
      <c r="C8" s="7">
        <v>30000</v>
      </c>
      <c r="D8" s="8">
        <f t="shared" si="0"/>
        <v>7023</v>
      </c>
      <c r="E8" s="9">
        <f t="shared" si="1"/>
        <v>0.2341</v>
      </c>
    </row>
    <row r="9" spans="1:5">
      <c r="A9" s="4" t="s">
        <v>12</v>
      </c>
      <c r="B9" s="4">
        <v>49301</v>
      </c>
      <c r="C9" s="4">
        <v>50000</v>
      </c>
      <c r="D9" s="5" t="str">
        <f t="shared" si="0"/>
        <v>未超出</v>
      </c>
      <c r="E9" s="6" t="str">
        <f t="shared" si="1"/>
        <v/>
      </c>
    </row>
    <row r="10" spans="1:5">
      <c r="A10" s="7" t="s">
        <v>13</v>
      </c>
      <c r="B10" s="7">
        <v>30312</v>
      </c>
      <c r="C10" s="7">
        <v>32000</v>
      </c>
      <c r="D10" s="8" t="str">
        <f t="shared" si="0"/>
        <v>未超出</v>
      </c>
      <c r="E10" s="9" t="str">
        <f t="shared" si="1"/>
        <v/>
      </c>
    </row>
    <row r="11" spans="1:5">
      <c r="A11" s="4" t="s">
        <v>14</v>
      </c>
      <c r="B11" s="4">
        <v>40026</v>
      </c>
      <c r="C11" s="4">
        <v>39000</v>
      </c>
      <c r="D11" s="5">
        <f t="shared" si="0"/>
        <v>1026</v>
      </c>
      <c r="E11" s="6">
        <f t="shared" si="1"/>
        <v>0.0263076923076923</v>
      </c>
    </row>
    <row r="12" spans="1:5">
      <c r="A12" s="7" t="s">
        <v>15</v>
      </c>
      <c r="B12" s="7">
        <v>20521</v>
      </c>
      <c r="C12" s="7">
        <v>22000</v>
      </c>
      <c r="D12" s="8" t="str">
        <f t="shared" si="0"/>
        <v>未超出</v>
      </c>
      <c r="E12" s="9" t="str">
        <f t="shared" si="1"/>
        <v/>
      </c>
    </row>
    <row r="13" spans="1:5">
      <c r="A13" s="4" t="s">
        <v>16</v>
      </c>
      <c r="B13" s="4">
        <v>20500</v>
      </c>
      <c r="C13" s="4">
        <v>24000</v>
      </c>
      <c r="D13" s="5" t="str">
        <f t="shared" si="0"/>
        <v>未超出</v>
      </c>
      <c r="E13" s="6" t="str">
        <f t="shared" si="1"/>
        <v/>
      </c>
    </row>
    <row r="14" spans="1:5">
      <c r="A14" s="7" t="s">
        <v>17</v>
      </c>
      <c r="B14" s="7">
        <v>27275</v>
      </c>
      <c r="C14" s="7">
        <v>20000</v>
      </c>
      <c r="D14" s="8">
        <f t="shared" si="0"/>
        <v>7275</v>
      </c>
      <c r="E14" s="9">
        <f t="shared" si="1"/>
        <v>0.36375</v>
      </c>
    </row>
    <row r="15" spans="1:5">
      <c r="A15" s="4" t="s">
        <v>18</v>
      </c>
      <c r="B15" s="4">
        <f>SUM(B3:B14)</f>
        <v>363578</v>
      </c>
      <c r="C15" s="4">
        <f>SUM(C3:C14)</f>
        <v>356500</v>
      </c>
      <c r="D15" s="5">
        <f t="shared" si="0"/>
        <v>7078</v>
      </c>
      <c r="E15" s="6">
        <f t="shared" si="1"/>
        <v>0.0198541374474053</v>
      </c>
    </row>
    <row r="16" spans="6:8">
      <c r="F16" s="10">
        <f>B15</f>
        <v>363578</v>
      </c>
      <c r="G16" s="10"/>
      <c r="H16" s="10"/>
    </row>
    <row r="17" spans="6:8">
      <c r="F17" s="10"/>
      <c r="G17" s="10"/>
      <c r="H17" s="10"/>
    </row>
    <row r="18" spans="6:8">
      <c r="F18" s="10"/>
      <c r="G18" s="10"/>
      <c r="H18" s="10"/>
    </row>
    <row r="19" spans="6:8">
      <c r="F19" s="11"/>
      <c r="G19" s="11"/>
      <c r="H19" s="11"/>
    </row>
    <row r="20" spans="6:8">
      <c r="F20" s="12" t="s">
        <v>19</v>
      </c>
      <c r="G20" s="12"/>
      <c r="H20" s="12"/>
    </row>
    <row r="21" spans="6:8">
      <c r="F21" s="10">
        <f>C15</f>
        <v>356500</v>
      </c>
      <c r="G21" s="10"/>
      <c r="H21" s="10"/>
    </row>
    <row r="22" spans="6:8">
      <c r="F22" s="10"/>
      <c r="G22" s="10"/>
      <c r="H22" s="10"/>
    </row>
    <row r="23" spans="6:8">
      <c r="F23" s="10"/>
      <c r="G23" s="10"/>
      <c r="H23" s="10"/>
    </row>
    <row r="24" spans="6:8">
      <c r="F24" s="11"/>
      <c r="G24" s="11"/>
      <c r="H24" s="11"/>
    </row>
    <row r="25" spans="6:8">
      <c r="F25" s="12" t="s">
        <v>20</v>
      </c>
      <c r="G25" s="12"/>
      <c r="H25" s="12"/>
    </row>
    <row r="26" spans="6:8">
      <c r="F26" s="10">
        <f>D15</f>
        <v>7078</v>
      </c>
      <c r="G26" s="10"/>
      <c r="H26" s="10"/>
    </row>
    <row r="27" spans="6:8">
      <c r="F27" s="10"/>
      <c r="G27" s="10"/>
      <c r="H27" s="10"/>
    </row>
    <row r="28" spans="6:8">
      <c r="F28" s="11"/>
      <c r="G28" s="11"/>
      <c r="H28" s="11"/>
    </row>
    <row r="29" spans="6:8">
      <c r="F29" s="12" t="s">
        <v>21</v>
      </c>
      <c r="G29" s="12"/>
      <c r="H29" s="12"/>
    </row>
    <row r="31" spans="1:1">
      <c r="A31" s="1" t="s">
        <v>22</v>
      </c>
    </row>
    <row r="32" spans="1:1">
      <c r="A32" s="1" t="s">
        <v>23</v>
      </c>
    </row>
    <row r="33" spans="1:1">
      <c r="A33" s="1" t="s">
        <v>24</v>
      </c>
    </row>
    <row r="34" spans="1:1">
      <c r="A34" s="1" t="s">
        <v>25</v>
      </c>
    </row>
    <row r="35" spans="1:1">
      <c r="A35" s="1" t="s">
        <v>26</v>
      </c>
    </row>
  </sheetData>
  <mergeCells count="7">
    <mergeCell ref="A1:E1"/>
    <mergeCell ref="F20:H20"/>
    <mergeCell ref="F25:H25"/>
    <mergeCell ref="F29:H29"/>
    <mergeCell ref="F16:H19"/>
    <mergeCell ref="F21:H24"/>
    <mergeCell ref="F26:H28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2015-12-29T15:38:00Z</dcterms:created>
  <dcterms:modified xsi:type="dcterms:W3CDTF">2017-06-16T03:18:37Z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公司年度差旅费财务分析报告.xlsx</vt:lpwstr>
  </property>
  <property fmtid="{D5CDD505-2E9C-101B-9397-08002B2CF9AE}" pid="4" name="fileid">
    <vt:lpwstr>716042</vt:lpwstr>
  </property>
</Properties>
</file>