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现金收支月报表" sheetId="1" r:id="rId1"/>
  </sheets>
  <calcPr calcId="144525"/>
</workbook>
</file>

<file path=xl/sharedStrings.xml><?xml version="1.0" encoding="utf-8"?>
<sst xmlns="http://schemas.openxmlformats.org/spreadsheetml/2006/main" count="32">
  <si>
    <t>现金收支月报表</t>
  </si>
  <si>
    <t>单位名称：</t>
  </si>
  <si>
    <t>某某有限责任公司</t>
  </si>
  <si>
    <t>单位：</t>
  </si>
  <si>
    <t>万元</t>
  </si>
  <si>
    <t>时间：</t>
  </si>
  <si>
    <t>日 期</t>
  </si>
  <si>
    <t>收 入 金 额</t>
  </si>
  <si>
    <t>支 出 金 额</t>
  </si>
  <si>
    <t>结存
金额</t>
  </si>
  <si>
    <t>出纳员
核对</t>
  </si>
  <si>
    <t>销售额</t>
  </si>
  <si>
    <t>备用金</t>
  </si>
  <si>
    <t>其 他</t>
  </si>
  <si>
    <t>合计</t>
  </si>
  <si>
    <t>材料费</t>
  </si>
  <si>
    <t>工资</t>
  </si>
  <si>
    <t>差旅费</t>
  </si>
  <si>
    <t>伙食费</t>
  </si>
  <si>
    <t>1月</t>
  </si>
  <si>
    <t>张小红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</si>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</sst>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2"/>
      <name val="宋体"/>
      <charset val="134"/>
    </font>
    <font>
      <sz val="12"/>
      <name val="微软雅黑"/>
      <charset val="134"/>
    </font>
    <font>
      <b/>
      <sz val="18"/>
      <color theme="0"/>
      <name val="微软雅黑"/>
      <charset val="134"/>
    </font>
    <font>
      <b/>
      <sz val="12"/>
      <color theme="0"/>
      <name val="微软雅黑"/>
      <charset val="134"/>
    </font>
    <font>
      <sz val="11"/>
      <name val="微软雅黑"/>
      <charset val="134"/>
    </font>
    <font>
      <b/>
      <sz val="11"/>
      <color theme="1" tint="0.35"/>
      <name val="微软雅黑"/>
      <charset val="134"/>
    </font>
    <font>
      <sz val="11"/>
      <color theme="1"/>
      <name val="微软雅黑"/>
      <charset val="134"/>
    </font>
    <font>
      <sz val="11"/>
      <color theme="1"/>
      <name val="黑体"/>
      <charset val="0"/>
      <scheme val="minor"/>
    </font>
    <font>
      <u/>
      <sz val="11"/>
      <color rgb="FF0000FF"/>
      <name val="黑体"/>
      <charset val="0"/>
      <scheme val="minor"/>
    </font>
    <font>
      <sz val="11"/>
      <color rgb="FF9C0006"/>
      <name val="黑体"/>
      <charset val="0"/>
      <scheme val="minor"/>
    </font>
    <font>
      <sz val="11"/>
      <color rgb="FFFA7D00"/>
      <name val="黑体"/>
      <charset val="0"/>
      <scheme val="minor"/>
    </font>
    <font>
      <sz val="11"/>
      <color theme="1"/>
      <name val="黑体"/>
      <charset val="134"/>
      <scheme val="minor"/>
    </font>
    <font>
      <sz val="11"/>
      <color theme="0"/>
      <name val="黑体"/>
      <charset val="0"/>
      <scheme val="minor"/>
    </font>
    <font>
      <b/>
      <sz val="11"/>
      <color theme="1"/>
      <name val="黑体"/>
      <charset val="0"/>
      <scheme val="minor"/>
    </font>
    <font>
      <b/>
      <sz val="11"/>
      <color rgb="FFFA7D00"/>
      <name val="黑体"/>
      <charset val="0"/>
      <scheme val="minor"/>
    </font>
    <font>
      <b/>
      <sz val="11"/>
      <color theme="3"/>
      <name val="黑体"/>
      <charset val="134"/>
      <scheme val="minor"/>
    </font>
    <font>
      <b/>
      <sz val="13"/>
      <color theme="3"/>
      <name val="黑体"/>
      <charset val="134"/>
      <scheme val="minor"/>
    </font>
    <font>
      <b/>
      <sz val="15"/>
      <color theme="3"/>
      <name val="黑体"/>
      <charset val="134"/>
      <scheme val="minor"/>
    </font>
    <font>
      <sz val="11"/>
      <color rgb="FFFF0000"/>
      <name val="黑体"/>
      <charset val="0"/>
      <scheme val="minor"/>
    </font>
    <font>
      <sz val="11"/>
      <color rgb="FF3F3F76"/>
      <name val="黑体"/>
      <charset val="0"/>
      <scheme val="minor"/>
    </font>
    <font>
      <b/>
      <sz val="11"/>
      <color rgb="FF3F3F3F"/>
      <name val="黑体"/>
      <charset val="0"/>
      <scheme val="minor"/>
    </font>
    <font>
      <b/>
      <sz val="18"/>
      <color theme="3"/>
      <name val="黑体"/>
      <charset val="134"/>
      <scheme val="minor"/>
    </font>
    <font>
      <b/>
      <sz val="11"/>
      <color rgb="FFFFFFFF"/>
      <name val="黑体"/>
      <charset val="0"/>
      <scheme val="minor"/>
    </font>
    <font>
      <i/>
      <sz val="11"/>
      <color rgb="FF7F7F7F"/>
      <name val="黑体"/>
      <charset val="0"/>
      <scheme val="minor"/>
    </font>
    <font>
      <u/>
      <sz val="11"/>
      <color rgb="FF800080"/>
      <name val="黑体"/>
      <charset val="0"/>
      <scheme val="minor"/>
    </font>
    <font>
      <sz val="11"/>
      <color rgb="FF9C6500"/>
      <name val="黑体"/>
      <charset val="0"/>
      <scheme val="minor"/>
    </font>
    <font>
      <sz val="11"/>
      <color rgb="FF006100"/>
      <name val="黑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4"/>
      </left>
      <right style="thin">
        <color theme="4" tint="0.4"/>
      </right>
      <top style="thin">
        <color theme="4"/>
      </top>
      <bottom style="thin">
        <color theme="4" tint="0.4"/>
      </bottom>
      <diagonal/>
    </border>
    <border>
      <left style="thin">
        <color theme="4" tint="0.4"/>
      </left>
      <right style="thin">
        <color theme="4" tint="0.4"/>
      </right>
      <top style="thin">
        <color theme="4"/>
      </top>
      <bottom style="thin">
        <color theme="4" tint="0.4"/>
      </bottom>
      <diagonal/>
    </border>
    <border>
      <left style="thin">
        <color theme="4"/>
      </left>
      <right style="thin">
        <color theme="4" tint="0.4"/>
      </right>
      <top style="thin">
        <color theme="4" tint="0.4"/>
      </top>
      <bottom style="thin">
        <color theme="4" tint="0.4"/>
      </bottom>
      <diagonal/>
    </border>
    <border>
      <left style="thin">
        <color theme="4" tint="0.4"/>
      </left>
      <right style="thin">
        <color theme="4" tint="0.4"/>
      </right>
      <top style="thin">
        <color theme="4" tint="0.4"/>
      </top>
      <bottom style="thin">
        <color theme="4" tint="0.4"/>
      </bottom>
      <diagonal/>
    </border>
    <border>
      <left style="thin">
        <color theme="4"/>
      </left>
      <right style="thin">
        <color theme="4" tint="0.4"/>
      </right>
      <top style="thin">
        <color theme="4" tint="0.4"/>
      </top>
      <bottom style="thin">
        <color theme="4"/>
      </bottom>
      <diagonal/>
    </border>
    <border>
      <left style="thin">
        <color theme="4" tint="0.4"/>
      </left>
      <right style="thin">
        <color theme="4" tint="0.4"/>
      </right>
      <top style="thin">
        <color theme="4" tint="0.4"/>
      </top>
      <bottom style="thin">
        <color theme="4"/>
      </bottom>
      <diagonal/>
    </border>
    <border>
      <left style="thin">
        <color theme="4" tint="0.4"/>
      </left>
      <right style="thin">
        <color theme="4"/>
      </right>
      <top style="thin">
        <color theme="4"/>
      </top>
      <bottom style="thin">
        <color theme="4" tint="0.4"/>
      </bottom>
      <diagonal/>
    </border>
    <border>
      <left style="thin">
        <color theme="4" tint="0.4"/>
      </left>
      <right style="thin">
        <color theme="4"/>
      </right>
      <top style="thin">
        <color theme="4" tint="0.4"/>
      </top>
      <bottom style="thin">
        <color theme="4" tint="0.4"/>
      </bottom>
      <diagonal/>
    </border>
    <border>
      <left style="thin">
        <color theme="4" tint="0.4"/>
      </left>
      <right style="thin">
        <color theme="4"/>
      </right>
      <top style="thin">
        <color theme="4" tint="0.4"/>
      </top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17" borderId="1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30" borderId="17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0" fillId="12" borderId="15" applyNumberFormat="0" applyAlignment="0" applyProtection="0">
      <alignment vertical="center"/>
    </xf>
    <xf numFmtId="0" fontId="14" fillId="12" borderId="12" applyNumberFormat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4" borderId="4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4" fillId="3" borderId="8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 wrapText="1"/>
    </xf>
    <xf numFmtId="0" fontId="6" fillId="3" borderId="9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8E8E8"/>
      <color rgb="00DDE5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rPr b="1"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rPr>
              <a:t>销售额与材料费用对比表</a:t>
            </a:r>
            <a:endParaRPr b="1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ofPieChart>
        <c:ofPieType val="pie"/>
        <c:varyColors val="1"/>
        <c:ser>
          <c:idx val="0"/>
          <c:order val="0"/>
          <c:tx>
            <c:strRef>
              <c:f>现金收支月报表!$D$5</c:f>
              <c:strCache>
                <c:ptCount val="1"/>
                <c:pt idx="0">
                  <c:v>销售额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11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Lbls>
            <c:delete val="1"/>
          </c:dLbls>
          <c:val>
            <c:numRef>
              <c:f>现金收支月报表!$D$6:$D$17</c:f>
              <c:numCache>
                <c:formatCode>General</c:formatCode>
                <c:ptCount val="12"/>
                <c:pt idx="0">
                  <c:v>95</c:v>
                </c:pt>
                <c:pt idx="1">
                  <c:v>130</c:v>
                </c:pt>
                <c:pt idx="2">
                  <c:v>150</c:v>
                </c:pt>
                <c:pt idx="3">
                  <c:v>200</c:v>
                </c:pt>
                <c:pt idx="4">
                  <c:v>360</c:v>
                </c:pt>
                <c:pt idx="5">
                  <c:v>240</c:v>
                </c:pt>
                <c:pt idx="6">
                  <c:v>120</c:v>
                </c:pt>
                <c:pt idx="7">
                  <c:v>130</c:v>
                </c:pt>
                <c:pt idx="8">
                  <c:v>220</c:v>
                </c:pt>
                <c:pt idx="9">
                  <c:v>268</c:v>
                </c:pt>
                <c:pt idx="10">
                  <c:v>320</c:v>
                </c:pt>
                <c:pt idx="11">
                  <c:v>280</c:v>
                </c:pt>
              </c:numCache>
            </c:numRef>
          </c:val>
        </c:ser>
        <c:ser>
          <c:idx val="1"/>
          <c:order val="1"/>
          <c:tx>
            <c:strRef>
              <c:f>现金收支月报表!$H$5</c:f>
              <c:strCache>
                <c:ptCount val="1"/>
                <c:pt idx="0">
                  <c:v>材料费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11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Lbls>
            <c:delete val="1"/>
          </c:dLbls>
          <c:val>
            <c:numRef>
              <c:f>现金收支月报表!$H$6:$H$17</c:f>
              <c:numCache>
                <c:formatCode>General</c:formatCode>
                <c:ptCount val="12"/>
                <c:pt idx="0">
                  <c:v>65</c:v>
                </c:pt>
                <c:pt idx="1">
                  <c:v>50</c:v>
                </c:pt>
                <c:pt idx="2">
                  <c:v>65</c:v>
                </c:pt>
                <c:pt idx="3">
                  <c:v>80</c:v>
                </c:pt>
                <c:pt idx="4">
                  <c:v>30</c:v>
                </c:pt>
                <c:pt idx="5">
                  <c:v>60</c:v>
                </c:pt>
                <c:pt idx="6">
                  <c:v>80</c:v>
                </c:pt>
                <c:pt idx="7">
                  <c:v>75</c:v>
                </c:pt>
                <c:pt idx="8">
                  <c:v>28</c:v>
                </c:pt>
                <c:pt idx="9">
                  <c:v>62</c:v>
                </c:pt>
                <c:pt idx="10">
                  <c:v>35</c:v>
                </c:pt>
                <c:pt idx="11">
                  <c:v>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219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egendEntry>
        <c:idx val="6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egendEntry>
        <c:idx val="7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egendEntry>
        <c:idx val="8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egendEntry>
        <c:idx val="9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egendEntry>
        <c:idx val="1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egendEntry>
        <c:idx val="1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zh-CN"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 b="1"/>
              <a:t>收入金额与支出金额对比表</a:t>
            </a:r>
            <a:endParaRPr altLang="en-US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现金收支月报表!$G$5</c:f>
              <c:strCache>
                <c:ptCount val="1"/>
                <c:pt idx="0">
                  <c:v>合计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delete val="1"/>
          </c:dLbls>
          <c:val>
            <c:numRef>
              <c:f>现金收支月报表!$G$6:$G$17</c:f>
              <c:numCache>
                <c:formatCode>General</c:formatCode>
                <c:ptCount val="12"/>
                <c:pt idx="0">
                  <c:v>155</c:v>
                </c:pt>
                <c:pt idx="1">
                  <c:v>190</c:v>
                </c:pt>
                <c:pt idx="2">
                  <c:v>240</c:v>
                </c:pt>
                <c:pt idx="3">
                  <c:v>320</c:v>
                </c:pt>
                <c:pt idx="4">
                  <c:v>390</c:v>
                </c:pt>
                <c:pt idx="5">
                  <c:v>280</c:v>
                </c:pt>
                <c:pt idx="6">
                  <c:v>160</c:v>
                </c:pt>
                <c:pt idx="7">
                  <c:v>170</c:v>
                </c:pt>
                <c:pt idx="8">
                  <c:v>262</c:v>
                </c:pt>
                <c:pt idx="9">
                  <c:v>322</c:v>
                </c:pt>
                <c:pt idx="10">
                  <c:v>373</c:v>
                </c:pt>
                <c:pt idx="11">
                  <c:v>335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650898"/>
        <c:axId val="524355027"/>
      </c:areaChart>
      <c:barChart>
        <c:barDir val="col"/>
        <c:grouping val="clustered"/>
        <c:varyColors val="0"/>
        <c:ser>
          <c:idx val="1"/>
          <c:order val="1"/>
          <c:tx>
            <c:strRef>
              <c:f>现金收支月报表!$M$5</c:f>
              <c:strCache>
                <c:ptCount val="1"/>
                <c:pt idx="0">
                  <c:v>合计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现金收支月报表!$M$6:$M$17</c:f>
              <c:numCache>
                <c:formatCode>General</c:formatCode>
                <c:ptCount val="12"/>
                <c:pt idx="0">
                  <c:v>120</c:v>
                </c:pt>
                <c:pt idx="1">
                  <c:v>93</c:v>
                </c:pt>
                <c:pt idx="2">
                  <c:v>120</c:v>
                </c:pt>
                <c:pt idx="3">
                  <c:v>145</c:v>
                </c:pt>
                <c:pt idx="4">
                  <c:v>80</c:v>
                </c:pt>
                <c:pt idx="5">
                  <c:v>114</c:v>
                </c:pt>
                <c:pt idx="6">
                  <c:v>140</c:v>
                </c:pt>
                <c:pt idx="7">
                  <c:v>131</c:v>
                </c:pt>
                <c:pt idx="8">
                  <c:v>73</c:v>
                </c:pt>
                <c:pt idx="9">
                  <c:v>124</c:v>
                </c:pt>
                <c:pt idx="10">
                  <c:v>91</c:v>
                </c:pt>
                <c:pt idx="11">
                  <c:v>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0"/>
        <c:axId val="772650898"/>
        <c:axId val="524355027"/>
      </c:barChart>
      <c:catAx>
        <c:axId val="77265089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4355027"/>
        <c:crosses val="autoZero"/>
        <c:auto val="1"/>
        <c:lblAlgn val="ctr"/>
        <c:lblOffset val="100"/>
        <c:noMultiLvlLbl val="0"/>
      </c:catAx>
      <c:valAx>
        <c:axId val="5243550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65089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678180</xdr:colOff>
      <xdr:row>18</xdr:row>
      <xdr:rowOff>100965</xdr:rowOff>
    </xdr:from>
    <xdr:to>
      <xdr:col>8</xdr:col>
      <xdr:colOff>504825</xdr:colOff>
      <xdr:row>31</xdr:row>
      <xdr:rowOff>33655</xdr:rowOff>
    </xdr:to>
    <xdr:graphicFrame>
      <xdr:nvGraphicFramePr>
        <xdr:cNvPr id="6" name="图表 5"/>
        <xdr:cNvGraphicFramePr/>
      </xdr:nvGraphicFramePr>
      <xdr:xfrm>
        <a:off x="247650" y="4672965"/>
        <a:ext cx="5362575" cy="3251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584200</xdr:colOff>
      <xdr:row>18</xdr:row>
      <xdr:rowOff>97790</xdr:rowOff>
    </xdr:from>
    <xdr:to>
      <xdr:col>14</xdr:col>
      <xdr:colOff>1071245</xdr:colOff>
      <xdr:row>31</xdr:row>
      <xdr:rowOff>33655</xdr:rowOff>
    </xdr:to>
    <xdr:graphicFrame>
      <xdr:nvGraphicFramePr>
        <xdr:cNvPr id="8" name="图表 7"/>
        <xdr:cNvGraphicFramePr/>
      </xdr:nvGraphicFramePr>
      <xdr:xfrm>
        <a:off x="5689600" y="4669790"/>
        <a:ext cx="5083175" cy="32543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沉稳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Essential">
      <a:majorFont>
        <a:latin typeface="Arial Black"/>
        <a:ea typeface=""/>
        <a:cs typeface=""/>
        <a:font script="Jpan" typeface="ＭＳ Ｐゴシック"/>
        <a:font script="Hang" typeface="HY견고딕"/>
        <a:font script="Hans" typeface="微软雅黑"/>
        <a:font script="Hant" typeface="微軟正黑體"/>
        <a:font script="Arab" typeface="Tahoma"/>
        <a:font script="Hebr" typeface="Tahoma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oundry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C1:O37"/>
  <sheetViews>
    <sheetView showGridLines="0" tabSelected="1" zoomScale="85" zoomScaleNormal="85" workbookViewId="0">
      <selection activeCell="C2" sqref="C2:O2"/>
    </sheetView>
  </sheetViews>
  <sheetFormatPr defaultColWidth="9" defaultRowHeight="17.25"/>
  <cols>
    <col min="1" max="2" width="1.625" style="1" customWidth="1"/>
    <col min="3" max="15" width="10.625" style="1" customWidth="1"/>
    <col min="16" max="16" width="1.625" style="1" customWidth="1"/>
    <col min="17" max="16384" width="9" style="1"/>
  </cols>
  <sheetData>
    <row r="1" ht="10" customHeight="1"/>
    <row r="2" ht="30" customHeight="1" spans="3:15">
      <c r="C2" s="2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5"/>
    </row>
    <row r="3" ht="20" customHeight="1" spans="3:15">
      <c r="C3" s="4" t="s">
        <v>1</v>
      </c>
      <c r="D3" s="5" t="s">
        <v>2</v>
      </c>
      <c r="E3" s="5"/>
      <c r="F3" s="5"/>
      <c r="G3" s="5"/>
      <c r="H3" s="5"/>
      <c r="I3" s="5" t="s">
        <v>3</v>
      </c>
      <c r="J3" s="5" t="s">
        <v>4</v>
      </c>
      <c r="K3" s="5"/>
      <c r="L3" s="5"/>
      <c r="M3" s="5" t="s">
        <v>5</v>
      </c>
      <c r="N3" s="16">
        <v>43240</v>
      </c>
      <c r="O3" s="17"/>
    </row>
    <row r="4" ht="20" customHeight="1" spans="3:15">
      <c r="C4" s="6" t="s">
        <v>6</v>
      </c>
      <c r="D4" s="7" t="s">
        <v>7</v>
      </c>
      <c r="E4" s="7"/>
      <c r="F4" s="7"/>
      <c r="G4" s="7"/>
      <c r="H4" s="7" t="s">
        <v>8</v>
      </c>
      <c r="I4" s="7"/>
      <c r="J4" s="7"/>
      <c r="K4" s="7"/>
      <c r="L4" s="7"/>
      <c r="M4" s="7"/>
      <c r="N4" s="7" t="s">
        <v>9</v>
      </c>
      <c r="O4" s="18" t="s">
        <v>10</v>
      </c>
    </row>
    <row r="5" ht="20" customHeight="1" spans="3:15">
      <c r="C5" s="6"/>
      <c r="D5" s="7" t="s">
        <v>11</v>
      </c>
      <c r="E5" s="7" t="s">
        <v>12</v>
      </c>
      <c r="F5" s="7" t="s">
        <v>13</v>
      </c>
      <c r="G5" s="7" t="s">
        <v>14</v>
      </c>
      <c r="H5" s="7" t="s">
        <v>15</v>
      </c>
      <c r="I5" s="7" t="s">
        <v>16</v>
      </c>
      <c r="J5" s="7" t="s">
        <v>17</v>
      </c>
      <c r="K5" s="7" t="s">
        <v>18</v>
      </c>
      <c r="L5" s="7" t="s">
        <v>13</v>
      </c>
      <c r="M5" s="7" t="s">
        <v>14</v>
      </c>
      <c r="N5" s="7"/>
      <c r="O5" s="18"/>
    </row>
    <row r="6" ht="20" customHeight="1" spans="3:15">
      <c r="C6" s="8" t="s">
        <v>19</v>
      </c>
      <c r="D6" s="9">
        <v>95</v>
      </c>
      <c r="E6" s="9">
        <v>30</v>
      </c>
      <c r="F6" s="9">
        <v>30</v>
      </c>
      <c r="G6" s="9">
        <f>D6+E6+F6</f>
        <v>155</v>
      </c>
      <c r="H6" s="9">
        <v>65</v>
      </c>
      <c r="I6" s="9">
        <v>20</v>
      </c>
      <c r="J6" s="9">
        <v>10</v>
      </c>
      <c r="K6" s="9">
        <v>10</v>
      </c>
      <c r="L6" s="9">
        <v>15</v>
      </c>
      <c r="M6" s="9">
        <f>SUM(H6:L6)</f>
        <v>120</v>
      </c>
      <c r="N6" s="9">
        <f>G6-M6</f>
        <v>35</v>
      </c>
      <c r="O6" s="19" t="s">
        <v>20</v>
      </c>
    </row>
    <row r="7" ht="20" customHeight="1" spans="3:15">
      <c r="C7" s="10" t="s">
        <v>21</v>
      </c>
      <c r="D7" s="11">
        <v>130</v>
      </c>
      <c r="E7" s="11">
        <v>50</v>
      </c>
      <c r="F7" s="11">
        <v>10</v>
      </c>
      <c r="G7" s="11">
        <f>D7+E7+F7</f>
        <v>190</v>
      </c>
      <c r="H7" s="11">
        <v>50</v>
      </c>
      <c r="I7" s="11">
        <v>20</v>
      </c>
      <c r="J7" s="11">
        <v>5</v>
      </c>
      <c r="K7" s="11">
        <v>10</v>
      </c>
      <c r="L7" s="11">
        <v>8</v>
      </c>
      <c r="M7" s="11">
        <f>SUM(H7:L7)</f>
        <v>93</v>
      </c>
      <c r="N7" s="11">
        <f>G7-M7</f>
        <v>97</v>
      </c>
      <c r="O7" s="20" t="s">
        <v>20</v>
      </c>
    </row>
    <row r="8" ht="20" customHeight="1" spans="3:15">
      <c r="C8" s="8" t="s">
        <v>22</v>
      </c>
      <c r="D8" s="9">
        <v>150</v>
      </c>
      <c r="E8" s="9">
        <v>60</v>
      </c>
      <c r="F8" s="9">
        <v>30</v>
      </c>
      <c r="G8" s="9">
        <f>D8+E8+F8</f>
        <v>240</v>
      </c>
      <c r="H8" s="9">
        <v>65</v>
      </c>
      <c r="I8" s="9">
        <v>20</v>
      </c>
      <c r="J8" s="9">
        <v>10</v>
      </c>
      <c r="K8" s="9">
        <v>10</v>
      </c>
      <c r="L8" s="9">
        <v>15</v>
      </c>
      <c r="M8" s="9">
        <f>SUM(H8:L8)</f>
        <v>120</v>
      </c>
      <c r="N8" s="9">
        <f>G8-M8</f>
        <v>120</v>
      </c>
      <c r="O8" s="19" t="s">
        <v>20</v>
      </c>
    </row>
    <row r="9" ht="20" customHeight="1" spans="3:15">
      <c r="C9" s="10" t="s">
        <v>23</v>
      </c>
      <c r="D9" s="11">
        <v>200</v>
      </c>
      <c r="E9" s="11">
        <v>80</v>
      </c>
      <c r="F9" s="11">
        <v>40</v>
      </c>
      <c r="G9" s="12">
        <f t="shared" ref="G9:G17" si="0">D9+E9+F9</f>
        <v>320</v>
      </c>
      <c r="H9" s="11">
        <v>80</v>
      </c>
      <c r="I9" s="11">
        <v>25</v>
      </c>
      <c r="J9" s="11">
        <v>15</v>
      </c>
      <c r="K9" s="11">
        <v>15</v>
      </c>
      <c r="L9" s="11">
        <v>10</v>
      </c>
      <c r="M9" s="12">
        <f t="shared" ref="M9:M17" si="1">SUM(H9:L9)</f>
        <v>145</v>
      </c>
      <c r="N9" s="12">
        <f t="shared" ref="N9:N17" si="2">G9-M9</f>
        <v>175</v>
      </c>
      <c r="O9" s="20" t="s">
        <v>20</v>
      </c>
    </row>
    <row r="10" ht="20" customHeight="1" spans="3:15">
      <c r="C10" s="8" t="s">
        <v>24</v>
      </c>
      <c r="D10" s="9">
        <v>360</v>
      </c>
      <c r="E10" s="9">
        <v>20</v>
      </c>
      <c r="F10" s="9">
        <v>10</v>
      </c>
      <c r="G10" s="9">
        <f t="shared" si="0"/>
        <v>390</v>
      </c>
      <c r="H10" s="9">
        <v>30</v>
      </c>
      <c r="I10" s="9">
        <v>28</v>
      </c>
      <c r="J10" s="9">
        <v>2</v>
      </c>
      <c r="K10" s="9">
        <v>10</v>
      </c>
      <c r="L10" s="9">
        <v>10</v>
      </c>
      <c r="M10" s="9">
        <f t="shared" si="1"/>
        <v>80</v>
      </c>
      <c r="N10" s="9">
        <f t="shared" si="2"/>
        <v>310</v>
      </c>
      <c r="O10" s="19" t="s">
        <v>20</v>
      </c>
    </row>
    <row r="11" ht="20" customHeight="1" spans="3:15">
      <c r="C11" s="10" t="s">
        <v>25</v>
      </c>
      <c r="D11" s="11">
        <v>240</v>
      </c>
      <c r="E11" s="11">
        <v>30</v>
      </c>
      <c r="F11" s="11">
        <v>10</v>
      </c>
      <c r="G11" s="12">
        <f t="shared" si="0"/>
        <v>280</v>
      </c>
      <c r="H11" s="11">
        <v>60</v>
      </c>
      <c r="I11" s="11">
        <v>30</v>
      </c>
      <c r="J11" s="11">
        <v>6</v>
      </c>
      <c r="K11" s="11">
        <v>8</v>
      </c>
      <c r="L11" s="11">
        <v>10</v>
      </c>
      <c r="M11" s="12">
        <f t="shared" si="1"/>
        <v>114</v>
      </c>
      <c r="N11" s="12">
        <f t="shared" si="2"/>
        <v>166</v>
      </c>
      <c r="O11" s="20" t="s">
        <v>20</v>
      </c>
    </row>
    <row r="12" ht="20" customHeight="1" spans="3:15">
      <c r="C12" s="8" t="s">
        <v>26</v>
      </c>
      <c r="D12" s="9">
        <v>120</v>
      </c>
      <c r="E12" s="9">
        <v>30</v>
      </c>
      <c r="F12" s="9">
        <v>10</v>
      </c>
      <c r="G12" s="9">
        <f t="shared" si="0"/>
        <v>160</v>
      </c>
      <c r="H12" s="9">
        <v>80</v>
      </c>
      <c r="I12" s="9">
        <v>35</v>
      </c>
      <c r="J12" s="9">
        <v>5</v>
      </c>
      <c r="K12" s="9">
        <v>10</v>
      </c>
      <c r="L12" s="9">
        <v>10</v>
      </c>
      <c r="M12" s="9">
        <f t="shared" si="1"/>
        <v>140</v>
      </c>
      <c r="N12" s="9">
        <f t="shared" si="2"/>
        <v>20</v>
      </c>
      <c r="O12" s="19" t="s">
        <v>20</v>
      </c>
    </row>
    <row r="13" ht="20" customHeight="1" spans="3:15">
      <c r="C13" s="10" t="s">
        <v>27</v>
      </c>
      <c r="D13" s="11">
        <v>130</v>
      </c>
      <c r="E13" s="11">
        <v>30</v>
      </c>
      <c r="F13" s="11">
        <v>10</v>
      </c>
      <c r="G13" s="12">
        <f t="shared" si="0"/>
        <v>170</v>
      </c>
      <c r="H13" s="11">
        <v>75</v>
      </c>
      <c r="I13" s="11">
        <v>26</v>
      </c>
      <c r="J13" s="11">
        <v>8</v>
      </c>
      <c r="K13" s="11">
        <v>12</v>
      </c>
      <c r="L13" s="11">
        <v>10</v>
      </c>
      <c r="M13" s="12">
        <f t="shared" si="1"/>
        <v>131</v>
      </c>
      <c r="N13" s="12">
        <f t="shared" si="2"/>
        <v>39</v>
      </c>
      <c r="O13" s="20" t="s">
        <v>20</v>
      </c>
    </row>
    <row r="14" ht="20" customHeight="1" spans="3:15">
      <c r="C14" s="8" t="s">
        <v>28</v>
      </c>
      <c r="D14" s="9">
        <v>220</v>
      </c>
      <c r="E14" s="9">
        <v>30</v>
      </c>
      <c r="F14" s="9">
        <v>12</v>
      </c>
      <c r="G14" s="9">
        <f t="shared" si="0"/>
        <v>262</v>
      </c>
      <c r="H14" s="9">
        <v>28</v>
      </c>
      <c r="I14" s="9">
        <v>12</v>
      </c>
      <c r="J14" s="9">
        <v>10</v>
      </c>
      <c r="K14" s="9">
        <v>11</v>
      </c>
      <c r="L14" s="9">
        <v>12</v>
      </c>
      <c r="M14" s="9">
        <f t="shared" si="1"/>
        <v>73</v>
      </c>
      <c r="N14" s="9">
        <f t="shared" si="2"/>
        <v>189</v>
      </c>
      <c r="O14" s="19" t="s">
        <v>20</v>
      </c>
    </row>
    <row r="15" ht="20" customHeight="1" spans="3:15">
      <c r="C15" s="10" t="s">
        <v>29</v>
      </c>
      <c r="D15" s="11">
        <v>268</v>
      </c>
      <c r="E15" s="11">
        <v>40</v>
      </c>
      <c r="F15" s="11">
        <v>14</v>
      </c>
      <c r="G15" s="12">
        <f t="shared" si="0"/>
        <v>322</v>
      </c>
      <c r="H15" s="11">
        <v>62</v>
      </c>
      <c r="I15" s="11">
        <v>30</v>
      </c>
      <c r="J15" s="11">
        <v>7</v>
      </c>
      <c r="K15" s="11">
        <v>15</v>
      </c>
      <c r="L15" s="11">
        <v>10</v>
      </c>
      <c r="M15" s="12">
        <f t="shared" si="1"/>
        <v>124</v>
      </c>
      <c r="N15" s="12">
        <f t="shared" si="2"/>
        <v>198</v>
      </c>
      <c r="O15" s="20" t="s">
        <v>20</v>
      </c>
    </row>
    <row r="16" ht="20" customHeight="1" spans="3:15">
      <c r="C16" s="8" t="s">
        <v>30</v>
      </c>
      <c r="D16" s="9">
        <v>320</v>
      </c>
      <c r="E16" s="9">
        <v>40</v>
      </c>
      <c r="F16" s="9">
        <v>13</v>
      </c>
      <c r="G16" s="9">
        <f t="shared" si="0"/>
        <v>373</v>
      </c>
      <c r="H16" s="9">
        <v>35</v>
      </c>
      <c r="I16" s="9">
        <v>20</v>
      </c>
      <c r="J16" s="9">
        <v>12</v>
      </c>
      <c r="K16" s="9">
        <v>13</v>
      </c>
      <c r="L16" s="9">
        <v>11</v>
      </c>
      <c r="M16" s="9">
        <f t="shared" si="1"/>
        <v>91</v>
      </c>
      <c r="N16" s="9">
        <f t="shared" si="2"/>
        <v>282</v>
      </c>
      <c r="O16" s="19" t="s">
        <v>20</v>
      </c>
    </row>
    <row r="17" ht="20" customHeight="1" spans="3:15">
      <c r="C17" s="10" t="s">
        <v>31</v>
      </c>
      <c r="D17" s="11">
        <v>280</v>
      </c>
      <c r="E17" s="11">
        <v>40</v>
      </c>
      <c r="F17" s="11">
        <v>15</v>
      </c>
      <c r="G17" s="12">
        <f t="shared" si="0"/>
        <v>335</v>
      </c>
      <c r="H17" s="11">
        <v>46</v>
      </c>
      <c r="I17" s="11">
        <v>15</v>
      </c>
      <c r="J17" s="11">
        <v>9</v>
      </c>
      <c r="K17" s="11">
        <v>10</v>
      </c>
      <c r="L17" s="11">
        <v>9</v>
      </c>
      <c r="M17" s="12">
        <f t="shared" si="1"/>
        <v>89</v>
      </c>
      <c r="N17" s="12">
        <f t="shared" si="2"/>
        <v>246</v>
      </c>
      <c r="O17" s="20" t="s">
        <v>20</v>
      </c>
    </row>
    <row r="18" ht="20" customHeight="1" spans="3:15">
      <c r="C18" s="13" t="s">
        <v>14</v>
      </c>
      <c r="D18" s="14">
        <f>SUM(D6:D17)</f>
        <v>2513</v>
      </c>
      <c r="E18" s="14">
        <f t="shared" ref="E18:N18" si="3">SUM(E6:E17)</f>
        <v>480</v>
      </c>
      <c r="F18" s="14">
        <f t="shared" si="3"/>
        <v>204</v>
      </c>
      <c r="G18" s="14">
        <f t="shared" si="3"/>
        <v>3197</v>
      </c>
      <c r="H18" s="14">
        <f t="shared" si="3"/>
        <v>676</v>
      </c>
      <c r="I18" s="14">
        <f t="shared" si="3"/>
        <v>281</v>
      </c>
      <c r="J18" s="14">
        <f t="shared" si="3"/>
        <v>99</v>
      </c>
      <c r="K18" s="14">
        <f t="shared" si="3"/>
        <v>134</v>
      </c>
      <c r="L18" s="14">
        <f t="shared" si="3"/>
        <v>130</v>
      </c>
      <c r="M18" s="14">
        <f t="shared" si="3"/>
        <v>1320</v>
      </c>
      <c r="N18" s="14">
        <f t="shared" si="3"/>
        <v>1877</v>
      </c>
      <c r="O18" s="21" t="s">
        <v>20</v>
      </c>
    </row>
    <row r="19" ht="20.1" customHeight="1"/>
    <row r="20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6" customHeight="1"/>
    <row r="33" ht="20.1" customHeight="1"/>
    <row r="34" ht="20.1" customHeight="1"/>
    <row r="35" ht="20.1" customHeight="1"/>
    <row r="36" ht="20.1" customHeight="1"/>
    <row r="37" ht="24.75" customHeight="1"/>
  </sheetData>
  <mergeCells count="11">
    <mergeCell ref="C2:O2"/>
    <mergeCell ref="D3:F3"/>
    <mergeCell ref="G3:H3"/>
    <mergeCell ref="K3:L3"/>
    <mergeCell ref="N3:O3"/>
    <mergeCell ref="D4:G4"/>
    <mergeCell ref="H4:M4"/>
    <mergeCell ref="C4:C5"/>
    <mergeCell ref="N4:N5"/>
    <mergeCell ref="O4:O5"/>
    <mergeCell ref="C19:O30"/>
  </mergeCells>
  <printOptions horizontalCentered="1"/>
  <pageMargins left="0.196527777777778" right="0.196527777777778" top="0.786805555555556" bottom="0.393055555555556" header="0.511805555555556" footer="0.511805555555556"/>
  <pageSetup paperSize="9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现金收支月报表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Administrator</cp:lastModifiedBy>
  <dcterms:created xsi:type="dcterms:W3CDTF">2017-07-11T02:44:00Z</dcterms:created>
  <dcterms:modified xsi:type="dcterms:W3CDTF">2018-06-04T10:42:11Z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