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<sst xmlns="http://schemas.openxmlformats.org/spreadsheetml/2006/main" count="20">
  <si>
    <t>月份\姓名</t>
  </si>
  <si>
    <t>王明</t>
  </si>
  <si>
    <t>张雷</t>
  </si>
  <si>
    <t>刘轩</t>
  </si>
  <si>
    <t>产量</t>
  </si>
  <si>
    <t>环比增长</t>
  </si>
  <si>
    <t>1月</t>
  </si>
  <si>
    <t>\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</si>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</sst>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0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3" fillId="18" borderId="8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colors>
    <mruColors>
      <color rgb="0099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6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销售员产量对比图</a:t>
            </a:r>
            <a:endParaRPr lang="zh-CN" altLang="en-US" sz="16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王明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1">
                  <a:alpha val="63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Sheet1!$B$3:$B$14</c:f>
              <c:numCache>
                <c:formatCode>General</c:formatCode>
                <c:ptCount val="12"/>
                <c:pt idx="0">
                  <c:v>236</c:v>
                </c:pt>
                <c:pt idx="1">
                  <c:v>286</c:v>
                </c:pt>
                <c:pt idx="2">
                  <c:v>329</c:v>
                </c:pt>
                <c:pt idx="3">
                  <c:v>368</c:v>
                </c:pt>
                <c:pt idx="4">
                  <c:v>389</c:v>
                </c:pt>
                <c:pt idx="5">
                  <c:v>401</c:v>
                </c:pt>
                <c:pt idx="6">
                  <c:v>421</c:v>
                </c:pt>
                <c:pt idx="7">
                  <c:v>435</c:v>
                </c:pt>
                <c:pt idx="8">
                  <c:v>455</c:v>
                </c:pt>
                <c:pt idx="9">
                  <c:v>465</c:v>
                </c:pt>
                <c:pt idx="10">
                  <c:v>469</c:v>
                </c:pt>
                <c:pt idx="11">
                  <c:v>480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张雷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2">
                  <a:alpha val="63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256</c:v>
                </c:pt>
                <c:pt idx="1">
                  <c:v>286</c:v>
                </c:pt>
                <c:pt idx="2">
                  <c:v>319</c:v>
                </c:pt>
                <c:pt idx="3">
                  <c:v>358</c:v>
                </c:pt>
                <c:pt idx="4">
                  <c:v>379</c:v>
                </c:pt>
                <c:pt idx="5">
                  <c:v>408</c:v>
                </c:pt>
                <c:pt idx="6">
                  <c:v>431</c:v>
                </c:pt>
                <c:pt idx="7">
                  <c:v>455</c:v>
                </c:pt>
                <c:pt idx="8">
                  <c:v>465</c:v>
                </c:pt>
                <c:pt idx="9">
                  <c:v>495</c:v>
                </c:pt>
                <c:pt idx="10">
                  <c:v>499</c:v>
                </c:pt>
                <c:pt idx="11">
                  <c:v>510</c:v>
                </c:pt>
              </c:numCache>
            </c:numRef>
          </c:val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刘轩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57150" dist="19050" dir="5400000" rotWithShape="0">
                <a:schemeClr val="accent3">
                  <a:alpha val="63000"/>
                </a:schemeClr>
              </a:outerShdw>
            </a:effectLst>
          </c:spPr>
          <c:invertIfNegative val="0"/>
          <c:dLbls>
            <c:delete val="1"/>
          </c:dLbls>
          <c:cat>
            <c:strRef>
              <c:f>Sheet1!$A$3:$A$14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286</c:v>
                </c:pt>
                <c:pt idx="1">
                  <c:v>316</c:v>
                </c:pt>
                <c:pt idx="2">
                  <c:v>329</c:v>
                </c:pt>
                <c:pt idx="3">
                  <c:v>356</c:v>
                </c:pt>
                <c:pt idx="4">
                  <c:v>399</c:v>
                </c:pt>
                <c:pt idx="5">
                  <c:v>401</c:v>
                </c:pt>
                <c:pt idx="6">
                  <c:v>421</c:v>
                </c:pt>
                <c:pt idx="7">
                  <c:v>434</c:v>
                </c:pt>
                <c:pt idx="8">
                  <c:v>455</c:v>
                </c:pt>
                <c:pt idx="9">
                  <c:v>465</c:v>
                </c:pt>
                <c:pt idx="10">
                  <c:v>489</c:v>
                </c:pt>
                <c:pt idx="11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0627840"/>
        <c:axId val="170632704"/>
      </c:barChart>
      <c:catAx>
        <c:axId val="17062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70632704"/>
        <c:crosses val="autoZero"/>
        <c:auto val="1"/>
        <c:lblAlgn val="ctr"/>
        <c:lblOffset val="100"/>
        <c:noMultiLvlLbl val="0"/>
      </c:catAx>
      <c:valAx>
        <c:axId val="1706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17062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900" kern="1200">
          <a:solidFill>
            <a:schemeClr val="tx2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>
              <a:defRPr lang="zh-CN"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lang="zh-CN" altLang="en-US"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销售员环比增长对比图</a:t>
            </a:r>
            <a:endParaRPr lang="zh-CN" altLang="en-US"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王明</c:v>
                </c:pt>
              </c:strCache>
            </c:strRef>
          </c:tx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Sheet1!$A$4:$A$14</c:f>
              <c:strCache>
                <c:ptCount val="11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Sheet1!$C$4:$C$14</c:f>
              <c:numCache>
                <c:formatCode>0.00%</c:formatCode>
                <c:ptCount val="11"/>
                <c:pt idx="0">
                  <c:v>0.211864406779661</c:v>
                </c:pt>
                <c:pt idx="1">
                  <c:v>0.15034965034965</c:v>
                </c:pt>
                <c:pt idx="2">
                  <c:v>0.11854103343465</c:v>
                </c:pt>
                <c:pt idx="3">
                  <c:v>0.0570652173913043</c:v>
                </c:pt>
                <c:pt idx="4">
                  <c:v>0.0308483290488432</c:v>
                </c:pt>
                <c:pt idx="5">
                  <c:v>0.0498753117206983</c:v>
                </c:pt>
                <c:pt idx="6">
                  <c:v>0.0332541567695962</c:v>
                </c:pt>
                <c:pt idx="7">
                  <c:v>0.0459770114942529</c:v>
                </c:pt>
                <c:pt idx="8">
                  <c:v>0.021978021978022</c:v>
                </c:pt>
                <c:pt idx="9">
                  <c:v>0.00860215053763441</c:v>
                </c:pt>
                <c:pt idx="10">
                  <c:v>0.023454157782516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张雷</c:v>
                </c:pt>
              </c:strCache>
            </c:strRef>
          </c:tx>
          <c:spPr>
            <a:ln w="28575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Sheet1!$A$4:$A$14</c:f>
              <c:strCache>
                <c:ptCount val="11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Sheet1!$E$4:$E$14</c:f>
              <c:numCache>
                <c:formatCode>0.00%</c:formatCode>
                <c:ptCount val="11"/>
                <c:pt idx="0">
                  <c:v>0.1171875</c:v>
                </c:pt>
                <c:pt idx="1">
                  <c:v>0.115384615384615</c:v>
                </c:pt>
                <c:pt idx="2">
                  <c:v>0.122257053291536</c:v>
                </c:pt>
                <c:pt idx="3">
                  <c:v>0.058659217877095</c:v>
                </c:pt>
                <c:pt idx="4">
                  <c:v>0.0765171503957784</c:v>
                </c:pt>
                <c:pt idx="5">
                  <c:v>0.0563725490196078</c:v>
                </c:pt>
                <c:pt idx="6">
                  <c:v>0.0556844547563805</c:v>
                </c:pt>
                <c:pt idx="7">
                  <c:v>0.021978021978022</c:v>
                </c:pt>
                <c:pt idx="8">
                  <c:v>0.0645161290322581</c:v>
                </c:pt>
                <c:pt idx="9">
                  <c:v>0.00808080808080808</c:v>
                </c:pt>
                <c:pt idx="10">
                  <c:v>0.0220440881763527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刘轩</c:v>
                </c:pt>
              </c:strCache>
            </c:strRef>
          </c:tx>
          <c:spPr>
            <a:ln w="28575" cap="rnd" cmpd="sng" algn="ctr">
              <a:solidFill>
                <a:schemeClr val="accent3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Sheet1!$A$4:$A$14</c:f>
              <c:strCache>
                <c:ptCount val="11"/>
                <c:pt idx="0">
                  <c:v>2月</c:v>
                </c:pt>
                <c:pt idx="1">
                  <c:v>3月</c:v>
                </c:pt>
                <c:pt idx="2">
                  <c:v>4月</c:v>
                </c:pt>
                <c:pt idx="3">
                  <c:v>5月</c:v>
                </c:pt>
                <c:pt idx="4">
                  <c:v>6月</c:v>
                </c:pt>
                <c:pt idx="5">
                  <c:v>7月</c:v>
                </c:pt>
                <c:pt idx="6">
                  <c:v>8月</c:v>
                </c:pt>
                <c:pt idx="7">
                  <c:v>9月</c:v>
                </c:pt>
                <c:pt idx="8">
                  <c:v>10月</c:v>
                </c:pt>
                <c:pt idx="9">
                  <c:v>11月</c:v>
                </c:pt>
                <c:pt idx="10">
                  <c:v>12月</c:v>
                </c:pt>
              </c:strCache>
            </c:strRef>
          </c:cat>
          <c:val>
            <c:numRef>
              <c:f>Sheet1!$G$4:$G$14</c:f>
              <c:numCache>
                <c:formatCode>0.00%</c:formatCode>
                <c:ptCount val="11"/>
                <c:pt idx="0">
                  <c:v>0.104895104895105</c:v>
                </c:pt>
                <c:pt idx="1">
                  <c:v>0.0411392405063291</c:v>
                </c:pt>
                <c:pt idx="2">
                  <c:v>0.0820668693009119</c:v>
                </c:pt>
                <c:pt idx="3">
                  <c:v>0.120786516853933</c:v>
                </c:pt>
                <c:pt idx="4">
                  <c:v>0.0050125313283208</c:v>
                </c:pt>
                <c:pt idx="5">
                  <c:v>0.0498753117206983</c:v>
                </c:pt>
                <c:pt idx="6">
                  <c:v>0.0308788598574822</c:v>
                </c:pt>
                <c:pt idx="7">
                  <c:v>0.0483870967741935</c:v>
                </c:pt>
                <c:pt idx="8">
                  <c:v>0.021978021978022</c:v>
                </c:pt>
                <c:pt idx="9">
                  <c:v>0.0516129032258065</c:v>
                </c:pt>
                <c:pt idx="10">
                  <c:v>0.0245398773006135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1"/>
        <c:axId val="251438592"/>
        <c:axId val="251440128"/>
      </c:lineChart>
      <c:catAx>
        <c:axId val="25143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51440128"/>
        <c:crosses val="autoZero"/>
        <c:auto val="1"/>
        <c:lblAlgn val="ctr"/>
        <c:lblOffset val="100"/>
        <c:noMultiLvlLbl val="0"/>
      </c:catAx>
      <c:valAx>
        <c:axId val="251440128"/>
        <c:scaling>
          <c:orientation val="minMax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zh-CN"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  <c:crossAx val="25143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8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8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8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 sz="800" b="1" kern="1200">
          <a:solidFill>
            <a:schemeClr val="tx1"/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algn="ctr" defTabSz="914400">
              <a:defRPr lang="zh-CN" sz="1400" b="1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  <a:r>
              <a:rPr altLang="en-US" sz="1400" b="1" i="0" u="none" strike="noStrike" cap="none" normalizeH="0" baseline="0">
                <a:solidFill>
                  <a:schemeClr val="tx1"/>
                </a:solidFill>
                <a:effectLst/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rPr>
              <a:t>不同人员销售比例</a:t>
            </a:r>
            <a:endParaRPr altLang="en-US" sz="1400" b="1" i="0" u="none" strike="noStrike" cap="none" normalizeH="0" baseline="0">
              <a:solidFill>
                <a:schemeClr val="tx1"/>
              </a:solidFill>
              <a:effectLst/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2408963585434"/>
          <c:y val="0.161781159095995"/>
          <c:w val="0.670448135159575"/>
          <c:h val="0.803311702841799"/>
        </c:manualLayout>
      </c:layout>
      <c:doughnut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horzOverflow="overflow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(Sheet1!$B$1,Sheet1!$D$1,Sheet1!$F$1)</c:f>
              <c:strCache>
                <c:ptCount val="3"/>
                <c:pt idx="0">
                  <c:v>王明</c:v>
                </c:pt>
                <c:pt idx="1">
                  <c:v>张雷</c:v>
                </c:pt>
                <c:pt idx="2">
                  <c:v>刘轩</c:v>
                </c:pt>
              </c:strCache>
            </c:strRef>
          </c:cat>
          <c:val>
            <c:numRef>
              <c:f>(Sheet1!$B$15,Sheet1!$D$15,Sheet1!$F$15)</c:f>
              <c:numCache>
                <c:formatCode>General</c:formatCode>
                <c:ptCount val="3"/>
                <c:pt idx="0">
                  <c:v>4734</c:v>
                </c:pt>
                <c:pt idx="1">
                  <c:v>4861</c:v>
                </c:pt>
                <c:pt idx="2">
                  <c:v>4852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9"/>
      </c:doughnutChart>
      <c:spPr>
        <a:solidFill>
          <a:schemeClr val="bg1"/>
        </a:solidFill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horzOverflow="overflow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zh-CN"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47625</xdr:colOff>
      <xdr:row>0</xdr:row>
      <xdr:rowOff>47625</xdr:rowOff>
    </xdr:from>
    <xdr:to>
      <xdr:col>15</xdr:col>
      <xdr:colOff>179705</xdr:colOff>
      <xdr:row>14</xdr:row>
      <xdr:rowOff>239395</xdr:rowOff>
    </xdr:to>
    <xdr:graphicFrame>
      <xdr:nvGraphicFramePr>
        <xdr:cNvPr id="4" name="图表 3"/>
        <xdr:cNvGraphicFramePr/>
      </xdr:nvGraphicFramePr>
      <xdr:xfrm>
        <a:off x="4895850" y="47625"/>
        <a:ext cx="5618480" cy="376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</xdr:colOff>
      <xdr:row>15</xdr:row>
      <xdr:rowOff>66675</xdr:rowOff>
    </xdr:from>
    <xdr:to>
      <xdr:col>15</xdr:col>
      <xdr:colOff>161925</xdr:colOff>
      <xdr:row>32</xdr:row>
      <xdr:rowOff>104140</xdr:rowOff>
    </xdr:to>
    <xdr:graphicFrame>
      <xdr:nvGraphicFramePr>
        <xdr:cNvPr id="5" name="图表 4"/>
        <xdr:cNvGraphicFramePr/>
      </xdr:nvGraphicFramePr>
      <xdr:xfrm>
        <a:off x="4191635" y="3895725"/>
        <a:ext cx="6304915" cy="2952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85090</xdr:colOff>
      <xdr:row>15</xdr:row>
      <xdr:rowOff>57150</xdr:rowOff>
    </xdr:from>
    <xdr:to>
      <xdr:col>5</xdr:col>
      <xdr:colOff>684530</xdr:colOff>
      <xdr:row>32</xdr:row>
      <xdr:rowOff>107315</xdr:rowOff>
    </xdr:to>
    <xdr:graphicFrame>
      <xdr:nvGraphicFramePr>
        <xdr:cNvPr id="7" name="图表 6"/>
        <xdr:cNvGraphicFramePr/>
      </xdr:nvGraphicFramePr>
      <xdr:xfrm>
        <a:off x="85090" y="3886200"/>
        <a:ext cx="4076065" cy="2964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showGridLines="0" tabSelected="1" workbookViewId="0">
      <selection activeCell="Q29" sqref="Q29"/>
    </sheetView>
  </sheetViews>
  <sheetFormatPr defaultColWidth="9" defaultRowHeight="13.5" outlineLevelCol="6"/>
  <cols>
    <col min="1" max="1" width="9.75" customWidth="1"/>
    <col min="3" max="3" width="8.875" customWidth="1"/>
  </cols>
  <sheetData>
    <row r="1" ht="20.1" customHeight="1" spans="1:7">
      <c r="A1" s="1" t="s">
        <v>0</v>
      </c>
      <c r="B1" s="2" t="s">
        <v>1</v>
      </c>
      <c r="C1" s="2"/>
      <c r="D1" s="2" t="s">
        <v>2</v>
      </c>
      <c r="E1" s="2"/>
      <c r="F1" s="3" t="s">
        <v>3</v>
      </c>
      <c r="G1" s="4"/>
    </row>
    <row r="2" ht="20.1" customHeight="1" spans="1:7">
      <c r="A2" s="1"/>
      <c r="B2" s="2" t="s">
        <v>4</v>
      </c>
      <c r="C2" s="2" t="s">
        <v>5</v>
      </c>
      <c r="D2" s="2" t="s">
        <v>4</v>
      </c>
      <c r="E2" s="2" t="s">
        <v>5</v>
      </c>
      <c r="F2" s="2" t="s">
        <v>4</v>
      </c>
      <c r="G2" s="2" t="s">
        <v>5</v>
      </c>
    </row>
    <row r="3" ht="20.1" customHeight="1" spans="1:7">
      <c r="A3" s="1" t="s">
        <v>6</v>
      </c>
      <c r="B3" s="5">
        <v>236</v>
      </c>
      <c r="C3" s="5" t="s">
        <v>7</v>
      </c>
      <c r="D3" s="5">
        <v>256</v>
      </c>
      <c r="E3" s="5" t="s">
        <v>7</v>
      </c>
      <c r="F3" s="5">
        <v>286</v>
      </c>
      <c r="G3" s="5" t="s">
        <v>7</v>
      </c>
    </row>
    <row r="4" ht="20.1" customHeight="1" spans="1:7">
      <c r="A4" s="1" t="s">
        <v>8</v>
      </c>
      <c r="B4" s="2">
        <v>286</v>
      </c>
      <c r="C4" s="6">
        <f t="shared" ref="C4:G4" si="0">(B4-B3)/B3</f>
        <v>0.211864406779661</v>
      </c>
      <c r="D4" s="2">
        <v>286</v>
      </c>
      <c r="E4" s="6">
        <f t="shared" si="0"/>
        <v>0.1171875</v>
      </c>
      <c r="F4" s="2">
        <v>316</v>
      </c>
      <c r="G4" s="6">
        <f t="shared" si="0"/>
        <v>0.104895104895105</v>
      </c>
    </row>
    <row r="5" ht="20.1" customHeight="1" spans="1:7">
      <c r="A5" s="1" t="s">
        <v>9</v>
      </c>
      <c r="B5" s="5">
        <v>329</v>
      </c>
      <c r="C5" s="7">
        <f t="shared" ref="C5:E14" si="1">(B5-B4)/B4</f>
        <v>0.15034965034965</v>
      </c>
      <c r="D5" s="5">
        <v>319</v>
      </c>
      <c r="E5" s="7">
        <f t="shared" si="1"/>
        <v>0.115384615384615</v>
      </c>
      <c r="F5" s="5">
        <v>329</v>
      </c>
      <c r="G5" s="7">
        <f t="shared" ref="G5" si="2">(F5-F4)/F4</f>
        <v>0.0411392405063291</v>
      </c>
    </row>
    <row r="6" ht="20.1" customHeight="1" spans="1:7">
      <c r="A6" s="1" t="s">
        <v>10</v>
      </c>
      <c r="B6" s="2">
        <v>368</v>
      </c>
      <c r="C6" s="6">
        <f t="shared" si="1"/>
        <v>0.11854103343465</v>
      </c>
      <c r="D6" s="2">
        <v>358</v>
      </c>
      <c r="E6" s="6">
        <f t="shared" si="1"/>
        <v>0.122257053291536</v>
      </c>
      <c r="F6" s="2">
        <v>356</v>
      </c>
      <c r="G6" s="6">
        <f t="shared" ref="G6" si="3">(F6-F5)/F5</f>
        <v>0.0820668693009119</v>
      </c>
    </row>
    <row r="7" ht="20.1" customHeight="1" spans="1:7">
      <c r="A7" s="1" t="s">
        <v>11</v>
      </c>
      <c r="B7" s="5">
        <v>389</v>
      </c>
      <c r="C7" s="7">
        <f t="shared" si="1"/>
        <v>0.0570652173913043</v>
      </c>
      <c r="D7" s="5">
        <v>379</v>
      </c>
      <c r="E7" s="7">
        <f t="shared" si="1"/>
        <v>0.058659217877095</v>
      </c>
      <c r="F7" s="5">
        <v>399</v>
      </c>
      <c r="G7" s="7">
        <f t="shared" ref="G7" si="4">(F7-F6)/F6</f>
        <v>0.120786516853933</v>
      </c>
    </row>
    <row r="8" ht="20.1" customHeight="1" spans="1:7">
      <c r="A8" s="1" t="s">
        <v>12</v>
      </c>
      <c r="B8" s="2">
        <v>401</v>
      </c>
      <c r="C8" s="6">
        <f t="shared" si="1"/>
        <v>0.0308483290488432</v>
      </c>
      <c r="D8" s="2">
        <v>408</v>
      </c>
      <c r="E8" s="6">
        <f t="shared" si="1"/>
        <v>0.0765171503957784</v>
      </c>
      <c r="F8" s="2">
        <v>401</v>
      </c>
      <c r="G8" s="6">
        <f t="shared" ref="G8" si="5">(F8-F7)/F7</f>
        <v>0.0050125313283208</v>
      </c>
    </row>
    <row r="9" ht="20.1" customHeight="1" spans="1:7">
      <c r="A9" s="1" t="s">
        <v>13</v>
      </c>
      <c r="B9" s="5">
        <v>421</v>
      </c>
      <c r="C9" s="7">
        <f t="shared" si="1"/>
        <v>0.0498753117206983</v>
      </c>
      <c r="D9" s="5">
        <v>431</v>
      </c>
      <c r="E9" s="7">
        <f t="shared" si="1"/>
        <v>0.0563725490196078</v>
      </c>
      <c r="F9" s="5">
        <v>421</v>
      </c>
      <c r="G9" s="7">
        <f t="shared" ref="G9" si="6">(F9-F8)/F8</f>
        <v>0.0498753117206983</v>
      </c>
    </row>
    <row r="10" ht="20.1" customHeight="1" spans="1:7">
      <c r="A10" s="1" t="s">
        <v>14</v>
      </c>
      <c r="B10" s="2">
        <v>435</v>
      </c>
      <c r="C10" s="6">
        <f t="shared" si="1"/>
        <v>0.0332541567695962</v>
      </c>
      <c r="D10" s="2">
        <v>455</v>
      </c>
      <c r="E10" s="6">
        <f t="shared" si="1"/>
        <v>0.0556844547563805</v>
      </c>
      <c r="F10" s="2">
        <v>434</v>
      </c>
      <c r="G10" s="6">
        <f t="shared" ref="G10" si="7">(F10-F9)/F9</f>
        <v>0.0308788598574822</v>
      </c>
    </row>
    <row r="11" ht="20.1" customHeight="1" spans="1:7">
      <c r="A11" s="1" t="s">
        <v>15</v>
      </c>
      <c r="B11" s="5">
        <v>455</v>
      </c>
      <c r="C11" s="7">
        <f t="shared" si="1"/>
        <v>0.0459770114942529</v>
      </c>
      <c r="D11" s="5">
        <v>465</v>
      </c>
      <c r="E11" s="7">
        <f t="shared" si="1"/>
        <v>0.021978021978022</v>
      </c>
      <c r="F11" s="5">
        <v>455</v>
      </c>
      <c r="G11" s="7">
        <f t="shared" ref="G11" si="8">(F11-F10)/F10</f>
        <v>0.0483870967741935</v>
      </c>
    </row>
    <row r="12" ht="20.1" customHeight="1" spans="1:7">
      <c r="A12" s="1" t="s">
        <v>16</v>
      </c>
      <c r="B12" s="2">
        <v>465</v>
      </c>
      <c r="C12" s="6">
        <f t="shared" si="1"/>
        <v>0.021978021978022</v>
      </c>
      <c r="D12" s="2">
        <v>495</v>
      </c>
      <c r="E12" s="6">
        <f t="shared" si="1"/>
        <v>0.0645161290322581</v>
      </c>
      <c r="F12" s="2">
        <v>465</v>
      </c>
      <c r="G12" s="6">
        <f t="shared" ref="G12" si="9">(F12-F11)/F11</f>
        <v>0.021978021978022</v>
      </c>
    </row>
    <row r="13" ht="20.1" customHeight="1" spans="1:7">
      <c r="A13" s="1" t="s">
        <v>17</v>
      </c>
      <c r="B13" s="5">
        <v>469</v>
      </c>
      <c r="C13" s="7">
        <f t="shared" si="1"/>
        <v>0.00860215053763441</v>
      </c>
      <c r="D13" s="5">
        <v>499</v>
      </c>
      <c r="E13" s="7">
        <f t="shared" si="1"/>
        <v>0.00808080808080808</v>
      </c>
      <c r="F13" s="5">
        <v>489</v>
      </c>
      <c r="G13" s="7">
        <f t="shared" ref="G13" si="10">(F13-F12)/F12</f>
        <v>0.0516129032258065</v>
      </c>
    </row>
    <row r="14" ht="20.1" customHeight="1" spans="1:7">
      <c r="A14" s="1" t="s">
        <v>18</v>
      </c>
      <c r="B14" s="2">
        <v>480</v>
      </c>
      <c r="C14" s="6">
        <f t="shared" si="1"/>
        <v>0.023454157782516</v>
      </c>
      <c r="D14" s="2">
        <v>510</v>
      </c>
      <c r="E14" s="6">
        <f t="shared" si="1"/>
        <v>0.0220440881763527</v>
      </c>
      <c r="F14" s="2">
        <v>501</v>
      </c>
      <c r="G14" s="6">
        <f t="shared" ref="G14" si="11">(F14-F13)/F13</f>
        <v>0.0245398773006135</v>
      </c>
    </row>
    <row r="15" ht="20.1" customHeight="1" spans="1:7">
      <c r="A15" s="1" t="s">
        <v>19</v>
      </c>
      <c r="B15" s="5">
        <f t="shared" ref="B15:F15" si="12">SUM(B3:B14)</f>
        <v>4734</v>
      </c>
      <c r="C15" s="5"/>
      <c r="D15" s="5">
        <f t="shared" si="12"/>
        <v>4861</v>
      </c>
      <c r="E15" s="5"/>
      <c r="F15" s="8">
        <f t="shared" si="12"/>
        <v>4852</v>
      </c>
      <c r="G15" s="9"/>
    </row>
  </sheetData>
  <mergeCells count="7">
    <mergeCell ref="B1:C1"/>
    <mergeCell ref="D1:E1"/>
    <mergeCell ref="F1:G1"/>
    <mergeCell ref="B15:C15"/>
    <mergeCell ref="D15:E15"/>
    <mergeCell ref="F15:G15"/>
    <mergeCell ref="A1:A2"/>
  </mergeCell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2017-06-15T03:35:24Z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