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40" windowHeight="11330"/>
  </bookViews>
  <sheets>
    <sheet name="提成多行" sheetId="1" r:id="rId1"/>
  </sheets>
  <calcPr calcId="144525"/>
</workbook>
</file>

<file path=xl/sharedStrings.xml><?xml version="1.0" encoding="utf-8"?>
<sst xmlns="http://schemas.openxmlformats.org/spreadsheetml/2006/main" count="29">
  <si>
    <t>销售提成结算清单</t>
  </si>
  <si>
    <t>部门：</t>
  </si>
  <si>
    <t>销售一部</t>
  </si>
  <si>
    <t>单位</t>
  </si>
  <si>
    <t>元</t>
  </si>
  <si>
    <t>结算月份：</t>
  </si>
  <si>
    <t>姓名</t>
  </si>
  <si>
    <t>销售日期</t>
  </si>
  <si>
    <t>回款日期</t>
  </si>
  <si>
    <t>客  户</t>
  </si>
  <si>
    <t>数量</t>
  </si>
  <si>
    <t>单 价</t>
  </si>
  <si>
    <t>销售金额</t>
  </si>
  <si>
    <t>提成比例</t>
  </si>
  <si>
    <t>提成金额</t>
  </si>
  <si>
    <t>应扣金额</t>
  </si>
  <si>
    <t>提成总额</t>
  </si>
  <si>
    <t>备  注</t>
  </si>
  <si>
    <t>张维</t>
  </si>
  <si>
    <t>上海某某有限公司</t>
  </si>
  <si>
    <t>无</t>
  </si>
  <si>
    <t>邓娟</t>
  </si>
  <si>
    <t>范家明</t>
  </si>
  <si>
    <t>张小爱</t>
  </si>
  <si>
    <t>北京科技有限公司</t>
  </si>
  <si>
    <t>陈佳佳</t>
  </si>
  <si>
    <t>李天桦</t>
  </si>
  <si>
    <t>合计</t>
  </si>
  <si>
    <t>合    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</si>
</sst>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name val="宋体"/>
      <charset val="134"/>
    </font>
    <font>
      <sz val="12"/>
      <name val="微软雅黑"/>
      <charset val="134"/>
      <scheme val="minor"/>
    </font>
    <font>
      <b/>
      <sz val="22"/>
      <color theme="1" tint="0.249977111117893"/>
      <name val="长城大标宋体"/>
      <charset val="134"/>
    </font>
    <font>
      <b/>
      <sz val="12"/>
      <color theme="0"/>
      <name val="微软雅黑"/>
      <charset val="134"/>
      <scheme val="minor"/>
    </font>
    <font>
      <sz val="11"/>
      <name val="微软雅黑"/>
      <charset val="134"/>
      <scheme val="minor"/>
    </font>
    <font>
      <sz val="11"/>
      <color theme="0"/>
      <name val="微软雅黑"/>
      <charset val="0"/>
      <scheme val="minor"/>
    </font>
    <font>
      <b/>
      <sz val="11"/>
      <color rgb="FFFFFFFF"/>
      <name val="微软雅黑"/>
      <charset val="0"/>
      <scheme val="minor"/>
    </font>
    <font>
      <b/>
      <sz val="13"/>
      <color theme="3"/>
      <name val="微软雅黑"/>
      <charset val="134"/>
      <scheme val="minor"/>
    </font>
    <font>
      <sz val="11"/>
      <color rgb="FFFF0000"/>
      <name val="微软雅黑"/>
      <charset val="0"/>
      <scheme val="minor"/>
    </font>
    <font>
      <sz val="11"/>
      <color theme="1"/>
      <name val="微软雅黑"/>
      <charset val="134"/>
      <scheme val="minor"/>
    </font>
    <font>
      <sz val="11"/>
      <color rgb="FF9C0006"/>
      <name val="微软雅黑"/>
      <charset val="0"/>
      <scheme val="minor"/>
    </font>
    <font>
      <sz val="11"/>
      <color rgb="FFFA7D00"/>
      <name val="微软雅黑"/>
      <charset val="0"/>
      <scheme val="minor"/>
    </font>
    <font>
      <b/>
      <sz val="11"/>
      <color rgb="FF3F3F3F"/>
      <name val="微软雅黑"/>
      <charset val="0"/>
      <scheme val="minor"/>
    </font>
    <font>
      <sz val="11"/>
      <color theme="1"/>
      <name val="微软雅黑"/>
      <charset val="0"/>
      <scheme val="minor"/>
    </font>
    <font>
      <b/>
      <sz val="15"/>
      <color theme="3"/>
      <name val="微软雅黑"/>
      <charset val="134"/>
      <scheme val="minor"/>
    </font>
    <font>
      <sz val="11"/>
      <color rgb="FF3F3F76"/>
      <name val="微软雅黑"/>
      <charset val="0"/>
      <scheme val="minor"/>
    </font>
    <font>
      <b/>
      <sz val="11"/>
      <color theme="1"/>
      <name val="微软雅黑"/>
      <charset val="0"/>
      <scheme val="minor"/>
    </font>
    <font>
      <b/>
      <sz val="11"/>
      <color theme="3"/>
      <name val="微软雅黑"/>
      <charset val="134"/>
      <scheme val="minor"/>
    </font>
    <font>
      <b/>
      <sz val="18"/>
      <color theme="3"/>
      <name val="微软雅黑"/>
      <charset val="134"/>
      <scheme val="minor"/>
    </font>
    <font>
      <u/>
      <sz val="11"/>
      <color rgb="FF0000FF"/>
      <name val="微软雅黑"/>
      <charset val="0"/>
      <scheme val="minor"/>
    </font>
    <font>
      <sz val="11"/>
      <color rgb="FF9C6500"/>
      <name val="微软雅黑"/>
      <charset val="0"/>
      <scheme val="minor"/>
    </font>
    <font>
      <b/>
      <sz val="11"/>
      <color rgb="FFFA7D00"/>
      <name val="微软雅黑"/>
      <charset val="0"/>
      <scheme val="minor"/>
    </font>
    <font>
      <i/>
      <sz val="11"/>
      <color rgb="FF7F7F7F"/>
      <name val="微软雅黑"/>
      <charset val="0"/>
      <scheme val="minor"/>
    </font>
    <font>
      <u/>
      <sz val="11"/>
      <color rgb="FF800080"/>
      <name val="微软雅黑"/>
      <charset val="0"/>
      <scheme val="minor"/>
    </font>
    <font>
      <sz val="11"/>
      <color rgb="FF006100"/>
      <name val="微软雅黑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medium">
        <color theme="5" tint="0.399975585192419"/>
      </left>
      <right style="medium">
        <color theme="5" tint="0.399975585192419"/>
      </right>
      <top style="medium">
        <color theme="5" tint="0.399975585192419"/>
      </top>
      <bottom style="medium">
        <color theme="5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4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3576B"/>
      <color rgb="00C3860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100"/>
              <a:t>销售额</a:t>
            </a:r>
            <a:endParaRPr lang="zh-CN" altLang="en-US" sz="11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C3860D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E3576B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提成多行!$B$5:$B$10</c:f>
              <c:strCache>
                <c:ptCount val="6"/>
                <c:pt idx="0">
                  <c:v>张维</c:v>
                </c:pt>
                <c:pt idx="1">
                  <c:v>邓娟</c:v>
                </c:pt>
                <c:pt idx="2">
                  <c:v>范家明</c:v>
                </c:pt>
                <c:pt idx="3">
                  <c:v>张小爱</c:v>
                </c:pt>
                <c:pt idx="4">
                  <c:v>陈佳佳</c:v>
                </c:pt>
                <c:pt idx="5">
                  <c:v>李天桦</c:v>
                </c:pt>
              </c:strCache>
            </c:strRef>
          </c:cat>
          <c:val>
            <c:numRef>
              <c:f>提成多行!$H$5:$H$10</c:f>
              <c:numCache>
                <c:formatCode>General</c:formatCode>
                <c:ptCount val="6"/>
                <c:pt idx="0">
                  <c:v>76500</c:v>
                </c:pt>
                <c:pt idx="1">
                  <c:v>90000</c:v>
                </c:pt>
                <c:pt idx="2">
                  <c:v>85500</c:v>
                </c:pt>
                <c:pt idx="3">
                  <c:v>96000</c:v>
                </c:pt>
                <c:pt idx="4">
                  <c:v>108000</c:v>
                </c:pt>
                <c:pt idx="5">
                  <c:v>114000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949664"/>
        <c:axId val="203950224"/>
      </c:barChart>
      <c:catAx>
        <c:axId val="20394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950224"/>
        <c:crosses val="autoZero"/>
        <c:auto val="1"/>
        <c:lblAlgn val="ctr"/>
        <c:lblOffset val="100"/>
        <c:noMultiLvlLbl val="0"/>
      </c:catAx>
      <c:valAx>
        <c:axId val="20395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94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FDC006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100"/>
              <a:t>提成金额</a:t>
            </a:r>
            <a:endParaRPr lang="zh-CN" altLang="en-US" sz="11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E3576B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C3860D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提成多行!$B$5:$B$10</c:f>
              <c:strCache>
                <c:ptCount val="6"/>
                <c:pt idx="0">
                  <c:v>张维</c:v>
                </c:pt>
                <c:pt idx="1">
                  <c:v>邓娟</c:v>
                </c:pt>
                <c:pt idx="2">
                  <c:v>范家明</c:v>
                </c:pt>
                <c:pt idx="3">
                  <c:v>张小爱</c:v>
                </c:pt>
                <c:pt idx="4">
                  <c:v>陈佳佳</c:v>
                </c:pt>
                <c:pt idx="5">
                  <c:v>李天桦</c:v>
                </c:pt>
              </c:strCache>
            </c:strRef>
          </c:cat>
          <c:val>
            <c:numRef>
              <c:f>提成多行!$J$5:$J$10</c:f>
              <c:numCache>
                <c:formatCode>General</c:formatCode>
                <c:ptCount val="6"/>
                <c:pt idx="0">
                  <c:v>3825</c:v>
                </c:pt>
                <c:pt idx="1">
                  <c:v>4500</c:v>
                </c:pt>
                <c:pt idx="2">
                  <c:v>4275</c:v>
                </c:pt>
                <c:pt idx="3">
                  <c:v>5760</c:v>
                </c:pt>
                <c:pt idx="4">
                  <c:v>6480</c:v>
                </c:pt>
                <c:pt idx="5">
                  <c:v>7980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291074448"/>
        <c:axId val="291075008"/>
      </c:barChart>
      <c:catAx>
        <c:axId val="291074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1075008"/>
        <c:crosses val="autoZero"/>
        <c:auto val="1"/>
        <c:lblAlgn val="ctr"/>
        <c:lblOffset val="100"/>
        <c:noMultiLvlLbl val="0"/>
      </c:catAx>
      <c:valAx>
        <c:axId val="291075008"/>
        <c:scaling>
          <c:orientation val="minMax"/>
          <c:max val="8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107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100"/>
              <a:t>提成总额</a:t>
            </a:r>
            <a:endParaRPr lang="zh-CN" altLang="en-US" sz="11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rgbClr val="C3860D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rgbClr val="E3576B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提成多行!$B$5:$B$10</c:f>
              <c:strCache>
                <c:ptCount val="6"/>
                <c:pt idx="0">
                  <c:v>张维</c:v>
                </c:pt>
                <c:pt idx="1">
                  <c:v>邓娟</c:v>
                </c:pt>
                <c:pt idx="2">
                  <c:v>范家明</c:v>
                </c:pt>
                <c:pt idx="3">
                  <c:v>张小爱</c:v>
                </c:pt>
                <c:pt idx="4">
                  <c:v>陈佳佳</c:v>
                </c:pt>
                <c:pt idx="5">
                  <c:v>李天桦</c:v>
                </c:pt>
              </c:strCache>
            </c:strRef>
          </c:cat>
          <c:val>
            <c:numRef>
              <c:f>提成多行!$L$5:$L$10</c:f>
              <c:numCache>
                <c:formatCode>General</c:formatCode>
                <c:ptCount val="6"/>
                <c:pt idx="0">
                  <c:v>3625</c:v>
                </c:pt>
                <c:pt idx="1">
                  <c:v>4300</c:v>
                </c:pt>
                <c:pt idx="2">
                  <c:v>4075</c:v>
                </c:pt>
                <c:pt idx="3">
                  <c:v>5560</c:v>
                </c:pt>
                <c:pt idx="4">
                  <c:v>6280</c:v>
                </c:pt>
                <c:pt idx="5">
                  <c:v>7780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11</xdr:row>
      <xdr:rowOff>42545</xdr:rowOff>
    </xdr:from>
    <xdr:to>
      <xdr:col>4</xdr:col>
      <xdr:colOff>1171575</xdr:colOff>
      <xdr:row>21</xdr:row>
      <xdr:rowOff>0</xdr:rowOff>
    </xdr:to>
    <xdr:graphicFrame>
      <xdr:nvGraphicFramePr>
        <xdr:cNvPr id="2" name="图表 1"/>
        <xdr:cNvGraphicFramePr/>
      </xdr:nvGraphicFramePr>
      <xdr:xfrm>
        <a:off x="428625" y="3456305"/>
        <a:ext cx="4086225" cy="27044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1299845</xdr:colOff>
      <xdr:row>11</xdr:row>
      <xdr:rowOff>42545</xdr:rowOff>
    </xdr:from>
    <xdr:to>
      <xdr:col>8</xdr:col>
      <xdr:colOff>747395</xdr:colOff>
      <xdr:row>21</xdr:row>
      <xdr:rowOff>1270</xdr:rowOff>
    </xdr:to>
    <xdr:graphicFrame>
      <xdr:nvGraphicFramePr>
        <xdr:cNvPr id="4" name="图表 3"/>
        <xdr:cNvGraphicFramePr/>
      </xdr:nvGraphicFramePr>
      <xdr:xfrm>
        <a:off x="4643120" y="3456305"/>
        <a:ext cx="4086225" cy="27057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895350</xdr:colOff>
      <xdr:row>11</xdr:row>
      <xdr:rowOff>48895</xdr:rowOff>
    </xdr:from>
    <xdr:to>
      <xdr:col>13</xdr:col>
      <xdr:colOff>9525</xdr:colOff>
      <xdr:row>20</xdr:row>
      <xdr:rowOff>350520</xdr:rowOff>
    </xdr:to>
    <xdr:graphicFrame>
      <xdr:nvGraphicFramePr>
        <xdr:cNvPr id="6" name="图表 5"/>
        <xdr:cNvGraphicFramePr/>
      </xdr:nvGraphicFramePr>
      <xdr:xfrm>
        <a:off x="8877300" y="3462655"/>
        <a:ext cx="4086225" cy="26866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Excel-3">
      <a:dk1>
        <a:srgbClr val="000000"/>
      </a:dk1>
      <a:lt1>
        <a:sysClr val="window" lastClr="FFFFFF"/>
      </a:lt1>
      <a:dk2>
        <a:srgbClr val="3F3F3F"/>
      </a:dk2>
      <a:lt2>
        <a:srgbClr val="FCFCFC"/>
      </a:lt2>
      <a:accent1>
        <a:srgbClr val="366092"/>
      </a:accent1>
      <a:accent2>
        <a:srgbClr val="FDC006"/>
      </a:accent2>
      <a:accent3>
        <a:srgbClr val="659A2A"/>
      </a:accent3>
      <a:accent4>
        <a:srgbClr val="659A2A"/>
      </a:accent4>
      <a:accent5>
        <a:srgbClr val="659A2A"/>
      </a:accent5>
      <a:accent6>
        <a:srgbClr val="659A2A"/>
      </a:accent6>
      <a:hlink>
        <a:srgbClr val="0000FF"/>
      </a:hlink>
      <a:folHlink>
        <a:srgbClr val="800080"/>
      </a:folHlink>
    </a:clrScheme>
    <a:fontScheme name="Lao UI">
      <a:majorFont>
        <a:latin typeface="Lao UI"/>
        <a:ea typeface="微软雅黑"/>
        <a:cs typeface=""/>
      </a:majorFont>
      <a:minorFont>
        <a:latin typeface="Lao UI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048572"/>
  <sheetViews>
    <sheetView showGridLines="0" tabSelected="1" workbookViewId="0">
      <selection activeCell="O4" sqref="O4"/>
    </sheetView>
  </sheetViews>
  <sheetFormatPr defaultColWidth="9" defaultRowHeight="21.75" customHeight="1"/>
  <cols>
    <col min="1" max="1" width="5.375" style="1" customWidth="1"/>
    <col min="2" max="2" width="11.5" style="1" customWidth="1"/>
    <col min="3" max="3" width="13" style="1" customWidth="1"/>
    <col min="4" max="4" width="14" style="1" customWidth="1"/>
    <col min="5" max="5" width="28.75" style="1" customWidth="1"/>
    <col min="6" max="6" width="9.375" style="1" customWidth="1"/>
    <col min="7" max="7" width="10.125" style="1" customWidth="1"/>
    <col min="8" max="9" width="12.625" style="1" customWidth="1"/>
    <col min="10" max="10" width="11.625" style="1" customWidth="1"/>
    <col min="11" max="11" width="14.25" style="1" customWidth="1"/>
    <col min="12" max="12" width="10.125" style="1" customWidth="1"/>
    <col min="13" max="13" width="16.625" style="1" customWidth="1"/>
    <col min="14" max="16384" width="9" style="1"/>
  </cols>
  <sheetData>
    <row r="2" ht="52.5" customHeight="1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20.1" customHeight="1" spans="2:13">
      <c r="B3" s="3" t="s">
        <v>1</v>
      </c>
      <c r="C3" s="3" t="s">
        <v>2</v>
      </c>
      <c r="D3" s="3"/>
      <c r="E3" s="3"/>
      <c r="F3" s="3" t="s">
        <v>3</v>
      </c>
      <c r="G3" s="3" t="s">
        <v>4</v>
      </c>
      <c r="H3" s="3"/>
      <c r="I3" s="3"/>
      <c r="J3" s="3"/>
      <c r="K3" s="3" t="s">
        <v>5</v>
      </c>
      <c r="L3" s="3"/>
      <c r="M3" s="3">
        <v>2018.06</v>
      </c>
    </row>
    <row r="4" ht="33.75" customHeight="1" spans="2:13"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10" t="s">
        <v>15</v>
      </c>
      <c r="L4" s="4" t="s">
        <v>16</v>
      </c>
      <c r="M4" s="4" t="s">
        <v>17</v>
      </c>
    </row>
    <row r="5" ht="20.1" customHeight="1" spans="2:13">
      <c r="B5" s="5" t="s">
        <v>18</v>
      </c>
      <c r="C5" s="6">
        <v>43240</v>
      </c>
      <c r="D5" s="6">
        <v>43301</v>
      </c>
      <c r="E5" s="3" t="s">
        <v>19</v>
      </c>
      <c r="F5" s="3">
        <v>255</v>
      </c>
      <c r="G5" s="3">
        <v>300</v>
      </c>
      <c r="H5" s="7">
        <f t="shared" ref="H5:H10" si="0">F5*G5</f>
        <v>76500</v>
      </c>
      <c r="I5" s="11">
        <v>0.05</v>
      </c>
      <c r="J5" s="7">
        <f>H5*I5</f>
        <v>3825</v>
      </c>
      <c r="K5" s="3">
        <v>200</v>
      </c>
      <c r="L5" s="7">
        <f>J5-K5</f>
        <v>3625</v>
      </c>
      <c r="M5" s="3" t="s">
        <v>20</v>
      </c>
    </row>
    <row r="6" ht="20.1" customHeight="1" spans="2:13">
      <c r="B6" s="5" t="s">
        <v>21</v>
      </c>
      <c r="C6" s="6">
        <v>43241</v>
      </c>
      <c r="D6" s="6">
        <v>43302</v>
      </c>
      <c r="E6" s="3" t="s">
        <v>19</v>
      </c>
      <c r="F6" s="3">
        <v>300</v>
      </c>
      <c r="G6" s="3">
        <v>300</v>
      </c>
      <c r="H6" s="7">
        <f t="shared" si="0"/>
        <v>90000</v>
      </c>
      <c r="I6" s="11">
        <v>0.05</v>
      </c>
      <c r="J6" s="7">
        <f t="shared" ref="J6:J10" si="1">H6*I6</f>
        <v>4500</v>
      </c>
      <c r="K6" s="3">
        <v>200</v>
      </c>
      <c r="L6" s="7">
        <f t="shared" ref="L6:L10" si="2">J6-K6</f>
        <v>4300</v>
      </c>
      <c r="M6" s="3" t="s">
        <v>20</v>
      </c>
    </row>
    <row r="7" ht="20.1" customHeight="1" spans="2:13">
      <c r="B7" s="5" t="s">
        <v>22</v>
      </c>
      <c r="C7" s="6">
        <v>43242</v>
      </c>
      <c r="D7" s="6">
        <v>43303</v>
      </c>
      <c r="E7" s="3" t="s">
        <v>19</v>
      </c>
      <c r="F7" s="3">
        <v>285</v>
      </c>
      <c r="G7" s="3">
        <v>300</v>
      </c>
      <c r="H7" s="7">
        <f t="shared" si="0"/>
        <v>85500</v>
      </c>
      <c r="I7" s="11">
        <v>0.05</v>
      </c>
      <c r="J7" s="7">
        <f t="shared" si="1"/>
        <v>4275</v>
      </c>
      <c r="K7" s="3">
        <v>200</v>
      </c>
      <c r="L7" s="7">
        <f t="shared" si="2"/>
        <v>4075</v>
      </c>
      <c r="M7" s="3" t="s">
        <v>20</v>
      </c>
    </row>
    <row r="8" ht="20.1" customHeight="1" spans="2:13">
      <c r="B8" s="5" t="s">
        <v>23</v>
      </c>
      <c r="C8" s="6">
        <v>43243</v>
      </c>
      <c r="D8" s="6">
        <v>43304</v>
      </c>
      <c r="E8" s="3" t="s">
        <v>24</v>
      </c>
      <c r="F8" s="3">
        <v>320</v>
      </c>
      <c r="G8" s="3">
        <v>300</v>
      </c>
      <c r="H8" s="7">
        <f t="shared" si="0"/>
        <v>96000</v>
      </c>
      <c r="I8" s="11">
        <v>0.06</v>
      </c>
      <c r="J8" s="7">
        <f t="shared" si="1"/>
        <v>5760</v>
      </c>
      <c r="K8" s="3">
        <v>200</v>
      </c>
      <c r="L8" s="7">
        <f t="shared" si="2"/>
        <v>5560</v>
      </c>
      <c r="M8" s="3" t="s">
        <v>20</v>
      </c>
    </row>
    <row r="9" ht="20.1" customHeight="1" spans="2:13">
      <c r="B9" s="5" t="s">
        <v>25</v>
      </c>
      <c r="C9" s="6">
        <v>43244</v>
      </c>
      <c r="D9" s="6">
        <v>43305</v>
      </c>
      <c r="E9" s="3" t="s">
        <v>24</v>
      </c>
      <c r="F9" s="3">
        <v>360</v>
      </c>
      <c r="G9" s="3">
        <v>300</v>
      </c>
      <c r="H9" s="7">
        <f t="shared" si="0"/>
        <v>108000</v>
      </c>
      <c r="I9" s="11">
        <v>0.06</v>
      </c>
      <c r="J9" s="7">
        <f t="shared" si="1"/>
        <v>6480</v>
      </c>
      <c r="K9" s="3">
        <v>200</v>
      </c>
      <c r="L9" s="7">
        <f t="shared" si="2"/>
        <v>6280</v>
      </c>
      <c r="M9" s="3" t="s">
        <v>20</v>
      </c>
    </row>
    <row r="10" ht="20.1" customHeight="1" spans="2:13">
      <c r="B10" s="5" t="s">
        <v>26</v>
      </c>
      <c r="C10" s="6">
        <v>43245</v>
      </c>
      <c r="D10" s="6">
        <v>43306</v>
      </c>
      <c r="E10" s="3" t="s">
        <v>24</v>
      </c>
      <c r="F10" s="3">
        <v>380</v>
      </c>
      <c r="G10" s="3">
        <v>300</v>
      </c>
      <c r="H10" s="7">
        <f t="shared" si="0"/>
        <v>114000</v>
      </c>
      <c r="I10" s="11">
        <v>0.07</v>
      </c>
      <c r="J10" s="7">
        <f t="shared" si="1"/>
        <v>7980</v>
      </c>
      <c r="K10" s="3">
        <v>200</v>
      </c>
      <c r="L10" s="7">
        <f t="shared" si="2"/>
        <v>7780</v>
      </c>
      <c r="M10" s="3" t="s">
        <v>20</v>
      </c>
    </row>
    <row r="11" ht="20.1" customHeight="1" spans="2:13">
      <c r="B11" s="8" t="s">
        <v>27</v>
      </c>
      <c r="C11" s="8"/>
      <c r="D11" s="8"/>
      <c r="E11" s="8" t="s">
        <v>28</v>
      </c>
      <c r="F11" s="8">
        <f>SUM(F5:F10)</f>
        <v>1900</v>
      </c>
      <c r="G11" s="8"/>
      <c r="H11" s="8">
        <f>SUM(H5:H10)</f>
        <v>570000</v>
      </c>
      <c r="I11" s="8"/>
      <c r="J11" s="8">
        <f>SUM(J5:J10)</f>
        <v>32820</v>
      </c>
      <c r="K11" s="8">
        <f>SUM(K5:K10)</f>
        <v>1200</v>
      </c>
      <c r="L11" s="8">
        <f>SUM(L5:L10)</f>
        <v>31620</v>
      </c>
      <c r="M11" s="8"/>
    </row>
    <row r="12" ht="20.1" customHeight="1" spans="2:13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ht="20.1" customHeight="1" spans="2:13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ht="20.1" customHeight="1" spans="2:13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ht="20.1" customHeight="1" spans="2:13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ht="20.1" customHeight="1" spans="2:13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ht="20.1" customHeight="1" spans="2:1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ht="20.1" customHeight="1" spans="2:13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ht="20.1" customHeight="1" spans="2:1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ht="27" customHeight="1" spans="2:13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ht="28.5" customHeight="1" spans="2:1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</sheetData>
  <mergeCells count="5">
    <mergeCell ref="B2:M2"/>
    <mergeCell ref="C3:D3"/>
    <mergeCell ref="K3:L3"/>
    <mergeCell ref="A2:A1048572"/>
    <mergeCell ref="B12:M21"/>
  </mergeCells>
  <pageMargins left="0.0791666666666667" right="0.0791666666666667" top="0.2" bottom="0" header="0.159027777777778" footer="0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提成多行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Administrator</cp:lastModifiedBy>
  <dcterms:created xsi:type="dcterms:W3CDTF">2017-07-11T07:47:00Z</dcterms:created>
  <cp:lastPrinted>2017-07-11T08:04:00Z</cp:lastPrinted>
  <dcterms:modified xsi:type="dcterms:W3CDTF">2018-06-01T08:37:10Z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