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xweng_worldbank_org/Documents/7_Housing/TN_Data_New/NSS76/data/"/>
    </mc:Choice>
  </mc:AlternateContent>
  <xr:revisionPtr revIDLastSave="15" documentId="8_{7A550FA0-B98C-4E17-AC60-65BF920B5DCF}" xr6:coauthVersionLast="44" xr6:coauthVersionMax="44" xr10:uidLastSave="{40596CB5-B90C-4F91-ACDA-D0EAEC5D7317}"/>
  <bookViews>
    <workbookView xWindow="-110" yWindow="-110" windowWidth="19420" windowHeight="10420" xr2:uid="{00000000-000D-0000-FFFF-FFFF00000000}"/>
  </bookViews>
  <sheets>
    <sheet name="layout76" sheetId="1" r:id="rId1"/>
  </sheets>
  <definedNames>
    <definedName name="_xlnm.Print_Area" localSheetId="0">layout76!$A$1:$J$267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6" i="1" l="1"/>
  <c r="I245" i="1"/>
  <c r="I246" i="1" s="1"/>
  <c r="G245" i="1"/>
  <c r="I227" i="1"/>
  <c r="G227" i="1"/>
  <c r="I226" i="1"/>
  <c r="G226" i="1"/>
  <c r="I201" i="1"/>
  <c r="G201" i="1"/>
  <c r="I200" i="1"/>
  <c r="G200" i="1"/>
  <c r="I163" i="1"/>
  <c r="I164" i="1" s="1"/>
  <c r="G163" i="1"/>
  <c r="I106" i="1"/>
  <c r="I107" i="1" s="1"/>
  <c r="G106" i="1"/>
  <c r="I82" i="1"/>
  <c r="I83" i="1" s="1"/>
  <c r="G82" i="1"/>
  <c r="I53" i="1"/>
  <c r="I54" i="1" s="1"/>
  <c r="G53" i="1"/>
  <c r="I31" i="1"/>
  <c r="I32" i="1" s="1"/>
  <c r="G31" i="1"/>
  <c r="G54" i="1" l="1"/>
  <c r="G164" i="1"/>
  <c r="G107" i="1"/>
  <c r="G83" i="1"/>
  <c r="G32" i="1"/>
  <c r="A251" i="1" l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4" i="1" s="1"/>
  <c r="A265" i="1" s="1"/>
  <c r="A266" i="1" s="1"/>
  <c r="I250" i="1"/>
  <c r="G251" i="1" s="1"/>
  <c r="I251" i="1" l="1"/>
  <c r="I252" i="1" l="1"/>
  <c r="G252" i="1"/>
  <c r="I253" i="1" l="1"/>
  <c r="G253" i="1"/>
  <c r="G254" i="1" l="1"/>
  <c r="I254" i="1"/>
  <c r="I255" i="1" l="1"/>
  <c r="G255" i="1"/>
  <c r="I256" i="1" l="1"/>
  <c r="G256" i="1"/>
  <c r="G257" i="1" l="1"/>
  <c r="I257" i="1"/>
  <c r="G258" i="1" l="1"/>
  <c r="I258" i="1"/>
  <c r="I259" i="1" l="1"/>
  <c r="G259" i="1"/>
  <c r="I260" i="1" l="1"/>
  <c r="G260" i="1"/>
  <c r="G261" i="1" l="1"/>
  <c r="I261" i="1"/>
  <c r="G262" i="1" l="1"/>
  <c r="I262" i="1"/>
  <c r="G263" i="1" l="1"/>
  <c r="I263" i="1"/>
  <c r="G264" i="1" l="1"/>
  <c r="I264" i="1"/>
  <c r="G265" i="1" l="1"/>
  <c r="I265" i="1"/>
  <c r="A232" i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I231" i="1"/>
  <c r="G232" i="1" s="1"/>
  <c r="A206" i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I205" i="1"/>
  <c r="G206" i="1" s="1"/>
  <c r="A169" i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I168" i="1"/>
  <c r="G169" i="1" s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I111" i="1"/>
  <c r="I112" i="1" s="1"/>
  <c r="I266" i="1" l="1"/>
  <c r="G266" i="1"/>
  <c r="I232" i="1"/>
  <c r="G233" i="1" s="1"/>
  <c r="I206" i="1"/>
  <c r="I113" i="1"/>
  <c r="G113" i="1"/>
  <c r="G112" i="1"/>
  <c r="I169" i="1"/>
  <c r="I233" i="1" l="1"/>
  <c r="I234" i="1" s="1"/>
  <c r="I170" i="1"/>
  <c r="G170" i="1"/>
  <c r="I207" i="1"/>
  <c r="G207" i="1"/>
  <c r="I114" i="1"/>
  <c r="G114" i="1"/>
  <c r="G234" i="1" l="1"/>
  <c r="G235" i="1"/>
  <c r="I235" i="1"/>
  <c r="I171" i="1"/>
  <c r="G171" i="1"/>
  <c r="G208" i="1"/>
  <c r="I208" i="1"/>
  <c r="G115" i="1"/>
  <c r="I115" i="1"/>
  <c r="G236" i="1" l="1"/>
  <c r="I236" i="1"/>
  <c r="G172" i="1"/>
  <c r="I172" i="1"/>
  <c r="G209" i="1"/>
  <c r="I209" i="1"/>
  <c r="I116" i="1"/>
  <c r="G116" i="1"/>
  <c r="G237" i="1" l="1"/>
  <c r="I237" i="1"/>
  <c r="I173" i="1"/>
  <c r="G173" i="1"/>
  <c r="G210" i="1"/>
  <c r="I210" i="1"/>
  <c r="G117" i="1"/>
  <c r="I117" i="1"/>
  <c r="I238" i="1" l="1"/>
  <c r="G238" i="1"/>
  <c r="I174" i="1"/>
  <c r="G174" i="1"/>
  <c r="I211" i="1"/>
  <c r="G211" i="1"/>
  <c r="G118" i="1"/>
  <c r="I118" i="1"/>
  <c r="G239" i="1" l="1"/>
  <c r="I239" i="1"/>
  <c r="I175" i="1"/>
  <c r="G175" i="1"/>
  <c r="G212" i="1"/>
  <c r="I212" i="1"/>
  <c r="G119" i="1"/>
  <c r="I119" i="1"/>
  <c r="G240" i="1" l="1"/>
  <c r="I240" i="1"/>
  <c r="I176" i="1"/>
  <c r="G176" i="1"/>
  <c r="G213" i="1"/>
  <c r="I213" i="1"/>
  <c r="G120" i="1"/>
  <c r="I120" i="1"/>
  <c r="G241" i="1" l="1"/>
  <c r="I241" i="1"/>
  <c r="G177" i="1"/>
  <c r="I177" i="1"/>
  <c r="G214" i="1"/>
  <c r="I214" i="1"/>
  <c r="G121" i="1"/>
  <c r="I121" i="1"/>
  <c r="I242" i="1" l="1"/>
  <c r="G242" i="1"/>
  <c r="G178" i="1"/>
  <c r="I178" i="1"/>
  <c r="I215" i="1"/>
  <c r="G215" i="1"/>
  <c r="G122" i="1"/>
  <c r="I122" i="1"/>
  <c r="G243" i="1" l="1"/>
  <c r="I243" i="1"/>
  <c r="G179" i="1"/>
  <c r="I179" i="1"/>
  <c r="G216" i="1"/>
  <c r="I216" i="1"/>
  <c r="G123" i="1"/>
  <c r="I123" i="1"/>
  <c r="G244" i="1" l="1"/>
  <c r="F244" i="1"/>
  <c r="I180" i="1"/>
  <c r="G180" i="1"/>
  <c r="G217" i="1"/>
  <c r="I217" i="1"/>
  <c r="G124" i="1"/>
  <c r="I124" i="1"/>
  <c r="I181" i="1" l="1"/>
  <c r="G181" i="1"/>
  <c r="G218" i="1"/>
  <c r="I218" i="1"/>
  <c r="G125" i="1"/>
  <c r="I125" i="1"/>
  <c r="I182" i="1" l="1"/>
  <c r="G182" i="1"/>
  <c r="I219" i="1"/>
  <c r="G219" i="1"/>
  <c r="G126" i="1"/>
  <c r="I126" i="1"/>
  <c r="I183" i="1" l="1"/>
  <c r="G183" i="1"/>
  <c r="G220" i="1"/>
  <c r="I220" i="1"/>
  <c r="G127" i="1"/>
  <c r="I127" i="1"/>
  <c r="G184" i="1" l="1"/>
  <c r="I184" i="1"/>
  <c r="G221" i="1"/>
  <c r="I221" i="1"/>
  <c r="I128" i="1"/>
  <c r="G128" i="1"/>
  <c r="I185" i="1" l="1"/>
  <c r="G185" i="1"/>
  <c r="G222" i="1"/>
  <c r="I222" i="1"/>
  <c r="G129" i="1"/>
  <c r="I129" i="1"/>
  <c r="G186" i="1" l="1"/>
  <c r="I186" i="1"/>
  <c r="I223" i="1"/>
  <c r="G223" i="1"/>
  <c r="G130" i="1"/>
  <c r="I130" i="1"/>
  <c r="I187" i="1" l="1"/>
  <c r="G187" i="1"/>
  <c r="G224" i="1"/>
  <c r="I224" i="1"/>
  <c r="G131" i="1"/>
  <c r="I131" i="1"/>
  <c r="G225" i="1" l="1"/>
  <c r="F225" i="1"/>
  <c r="I188" i="1"/>
  <c r="G188" i="1"/>
  <c r="G132" i="1"/>
  <c r="I132" i="1"/>
  <c r="I189" i="1" l="1"/>
  <c r="G189" i="1"/>
  <c r="I133" i="1"/>
  <c r="G133" i="1"/>
  <c r="I190" i="1" l="1"/>
  <c r="G190" i="1"/>
  <c r="I134" i="1"/>
  <c r="G134" i="1"/>
  <c r="G191" i="1" l="1"/>
  <c r="I191" i="1"/>
  <c r="G135" i="1"/>
  <c r="I135" i="1"/>
  <c r="I192" i="1" l="1"/>
  <c r="G192" i="1"/>
  <c r="G136" i="1"/>
  <c r="I136" i="1"/>
  <c r="G193" i="1" l="1"/>
  <c r="I193" i="1"/>
  <c r="G137" i="1"/>
  <c r="I137" i="1"/>
  <c r="I194" i="1" l="1"/>
  <c r="G194" i="1"/>
  <c r="G138" i="1"/>
  <c r="I138" i="1"/>
  <c r="I195" i="1" l="1"/>
  <c r="G195" i="1"/>
  <c r="I139" i="1"/>
  <c r="G139" i="1"/>
  <c r="G196" i="1" l="1"/>
  <c r="I196" i="1"/>
  <c r="I140" i="1"/>
  <c r="G140" i="1"/>
  <c r="I197" i="1" l="1"/>
  <c r="G197" i="1"/>
  <c r="G141" i="1"/>
  <c r="I141" i="1"/>
  <c r="G198" i="1" l="1"/>
  <c r="I198" i="1"/>
  <c r="G142" i="1"/>
  <c r="I142" i="1"/>
  <c r="G199" i="1" l="1"/>
  <c r="F199" i="1"/>
  <c r="G143" i="1"/>
  <c r="I143" i="1"/>
  <c r="G144" i="1" l="1"/>
  <c r="I144" i="1"/>
  <c r="G145" i="1" l="1"/>
  <c r="I145" i="1"/>
  <c r="G146" i="1" l="1"/>
  <c r="I146" i="1"/>
  <c r="A88" i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I87" i="1"/>
  <c r="G88" i="1" s="1"/>
  <c r="A59" i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I58" i="1"/>
  <c r="G59" i="1" s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I36" i="1"/>
  <c r="I37" i="1" s="1"/>
  <c r="I38" i="1" s="1"/>
  <c r="G39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I10" i="1"/>
  <c r="I11" i="1" s="1"/>
  <c r="G12" i="1" l="1"/>
  <c r="I12" i="1"/>
  <c r="A22" i="1"/>
  <c r="A23" i="1" s="1"/>
  <c r="A24" i="1" s="1"/>
  <c r="A25" i="1" s="1"/>
  <c r="A26" i="1" s="1"/>
  <c r="A27" i="1" s="1"/>
  <c r="A28" i="1" s="1"/>
  <c r="A29" i="1" s="1"/>
  <c r="G147" i="1"/>
  <c r="I147" i="1"/>
  <c r="I88" i="1"/>
  <c r="G38" i="1"/>
  <c r="I39" i="1"/>
  <c r="I40" i="1" s="1"/>
  <c r="G41" i="1" s="1"/>
  <c r="G37" i="1"/>
  <c r="I59" i="1"/>
  <c r="G11" i="1"/>
  <c r="A30" i="1" l="1"/>
  <c r="A31" i="1" s="1"/>
  <c r="A32" i="1" s="1"/>
  <c r="G60" i="1"/>
  <c r="I60" i="1"/>
  <c r="I13" i="1"/>
  <c r="G13" i="1"/>
  <c r="G148" i="1"/>
  <c r="I148" i="1"/>
  <c r="G89" i="1"/>
  <c r="I89" i="1"/>
  <c r="I41" i="1"/>
  <c r="I42" i="1" s="1"/>
  <c r="G40" i="1"/>
  <c r="I61" i="1" l="1"/>
  <c r="G61" i="1"/>
  <c r="I14" i="1"/>
  <c r="G14" i="1"/>
  <c r="G149" i="1"/>
  <c r="I149" i="1"/>
  <c r="G42" i="1"/>
  <c r="I90" i="1"/>
  <c r="G90" i="1"/>
  <c r="I43" i="1"/>
  <c r="G43" i="1"/>
  <c r="I62" i="1" l="1"/>
  <c r="G62" i="1"/>
  <c r="G15" i="1"/>
  <c r="I15" i="1"/>
  <c r="G150" i="1"/>
  <c r="I150" i="1"/>
  <c r="I91" i="1"/>
  <c r="G91" i="1"/>
  <c r="I44" i="1"/>
  <c r="G44" i="1"/>
  <c r="G63" i="1" l="1"/>
  <c r="I63" i="1"/>
  <c r="G16" i="1"/>
  <c r="I16" i="1"/>
  <c r="G151" i="1"/>
  <c r="I151" i="1"/>
  <c r="I92" i="1"/>
  <c r="G92" i="1"/>
  <c r="I45" i="1"/>
  <c r="G45" i="1"/>
  <c r="G64" i="1" l="1"/>
  <c r="I64" i="1"/>
  <c r="G17" i="1"/>
  <c r="I17" i="1"/>
  <c r="G152" i="1"/>
  <c r="I152" i="1"/>
  <c r="I93" i="1"/>
  <c r="G93" i="1"/>
  <c r="I46" i="1"/>
  <c r="G46" i="1"/>
  <c r="I65" i="1" l="1"/>
  <c r="G65" i="1"/>
  <c r="G18" i="1"/>
  <c r="I18" i="1"/>
  <c r="G153" i="1"/>
  <c r="I153" i="1"/>
  <c r="I94" i="1"/>
  <c r="G94" i="1"/>
  <c r="I47" i="1"/>
  <c r="G47" i="1"/>
  <c r="I66" i="1" l="1"/>
  <c r="G66" i="1"/>
  <c r="G19" i="1"/>
  <c r="I19" i="1"/>
  <c r="G154" i="1"/>
  <c r="I154" i="1"/>
  <c r="I95" i="1"/>
  <c r="G95" i="1"/>
  <c r="I48" i="1"/>
  <c r="G48" i="1"/>
  <c r="G67" i="1" l="1"/>
  <c r="I67" i="1"/>
  <c r="G20" i="1"/>
  <c r="I20" i="1"/>
  <c r="G155" i="1"/>
  <c r="I155" i="1"/>
  <c r="G96" i="1"/>
  <c r="I96" i="1"/>
  <c r="I49" i="1"/>
  <c r="G49" i="1"/>
  <c r="I68" i="1" l="1"/>
  <c r="G68" i="1"/>
  <c r="G21" i="1"/>
  <c r="I21" i="1"/>
  <c r="G156" i="1"/>
  <c r="I156" i="1"/>
  <c r="G97" i="1"/>
  <c r="I97" i="1"/>
  <c r="I50" i="1"/>
  <c r="G50" i="1"/>
  <c r="G69" i="1" l="1"/>
  <c r="I69" i="1"/>
  <c r="G22" i="1"/>
  <c r="I22" i="1"/>
  <c r="G157" i="1"/>
  <c r="I157" i="1"/>
  <c r="G98" i="1"/>
  <c r="I98" i="1"/>
  <c r="I51" i="1"/>
  <c r="G51" i="1"/>
  <c r="G70" i="1" l="1"/>
  <c r="I70" i="1"/>
  <c r="G23" i="1"/>
  <c r="I23" i="1"/>
  <c r="G158" i="1"/>
  <c r="I158" i="1"/>
  <c r="G99" i="1"/>
  <c r="I99" i="1"/>
  <c r="F52" i="1"/>
  <c r="G52" i="1"/>
  <c r="G71" i="1" l="1"/>
  <c r="I71" i="1"/>
  <c r="I24" i="1"/>
  <c r="G24" i="1"/>
  <c r="G159" i="1"/>
  <c r="I159" i="1"/>
  <c r="G100" i="1"/>
  <c r="I100" i="1"/>
  <c r="I72" i="1" l="1"/>
  <c r="G72" i="1"/>
  <c r="G25" i="1"/>
  <c r="I25" i="1"/>
  <c r="G160" i="1"/>
  <c r="I160" i="1"/>
  <c r="G101" i="1"/>
  <c r="I101" i="1"/>
  <c r="G73" i="1" l="1"/>
  <c r="I73" i="1"/>
  <c r="G26" i="1"/>
  <c r="I26" i="1"/>
  <c r="I161" i="1"/>
  <c r="G161" i="1"/>
  <c r="G102" i="1"/>
  <c r="I102" i="1"/>
  <c r="G74" i="1" l="1"/>
  <c r="I74" i="1"/>
  <c r="G27" i="1"/>
  <c r="I27" i="1"/>
  <c r="G162" i="1"/>
  <c r="F162" i="1"/>
  <c r="G103" i="1"/>
  <c r="I103" i="1"/>
  <c r="G75" i="1" l="1"/>
  <c r="I75" i="1"/>
  <c r="G28" i="1"/>
  <c r="I28" i="1"/>
  <c r="G104" i="1"/>
  <c r="I104" i="1"/>
  <c r="G105" i="1" l="1"/>
  <c r="F105" i="1"/>
  <c r="G76" i="1"/>
  <c r="I76" i="1"/>
  <c r="G29" i="1"/>
  <c r="I29" i="1"/>
  <c r="G77" i="1" l="1"/>
  <c r="I77" i="1"/>
  <c r="G30" i="1"/>
  <c r="F30" i="1"/>
  <c r="G78" i="1" l="1"/>
  <c r="I78" i="1"/>
  <c r="I79" i="1" l="1"/>
  <c r="G79" i="1"/>
  <c r="I80" i="1" l="1"/>
  <c r="G80" i="1"/>
  <c r="G81" i="1" l="1"/>
  <c r="F81" i="1"/>
</calcChain>
</file>

<file path=xl/sharedStrings.xml><?xml version="1.0" encoding="utf-8"?>
<sst xmlns="http://schemas.openxmlformats.org/spreadsheetml/2006/main" count="629" uniqueCount="249">
  <si>
    <t>Item</t>
  </si>
  <si>
    <t>Remarks</t>
  </si>
  <si>
    <t>Generated</t>
  </si>
  <si>
    <t>Round</t>
  </si>
  <si>
    <t>Schedule</t>
  </si>
  <si>
    <t xml:space="preserve"> -</t>
  </si>
  <si>
    <t>Sample</t>
  </si>
  <si>
    <t>Sector</t>
  </si>
  <si>
    <t>District</t>
  </si>
  <si>
    <t>Stratum</t>
  </si>
  <si>
    <t>Sub-Round</t>
  </si>
  <si>
    <t>FOD-Sub-Region</t>
  </si>
  <si>
    <t>Survey Code</t>
  </si>
  <si>
    <t xml:space="preserve"> "01" Generated</t>
  </si>
  <si>
    <t>Filler</t>
  </si>
  <si>
    <t>Common-ID</t>
  </si>
  <si>
    <t xml:space="preserve"> "00000" generated</t>
  </si>
  <si>
    <t xml:space="preserve">Level </t>
  </si>
  <si>
    <t>Response Code</t>
  </si>
  <si>
    <t>Date of Survey</t>
  </si>
  <si>
    <t>Date of Despatch</t>
  </si>
  <si>
    <t>Level</t>
  </si>
  <si>
    <t>Religion</t>
  </si>
  <si>
    <t>Age</t>
  </si>
  <si>
    <t xml:space="preserve"> "03" Generated</t>
  </si>
  <si>
    <t xml:space="preserve"> "02" Generated</t>
  </si>
  <si>
    <t xml:space="preserve"> "04" Generated</t>
  </si>
  <si>
    <t xml:space="preserve"> "06" Generated</t>
  </si>
  <si>
    <t xml:space="preserve"> "05" Generated</t>
  </si>
  <si>
    <t xml:space="preserve"> "07" Generated</t>
  </si>
  <si>
    <t>"00000" Generated</t>
  </si>
  <si>
    <t>"000" Generated</t>
  </si>
  <si>
    <t>Second-stage-stratum no.</t>
  </si>
  <si>
    <t>Sample hhld. No.</t>
  </si>
  <si>
    <t>Blank</t>
  </si>
  <si>
    <t>2(i)</t>
  </si>
  <si>
    <t>2(iv)</t>
  </si>
  <si>
    <t>Auto-duplicated</t>
  </si>
  <si>
    <t>Household size</t>
  </si>
  <si>
    <t xml:space="preserve"> "08" Generated</t>
  </si>
  <si>
    <t xml:space="preserve"> "09" Generated</t>
  </si>
  <si>
    <t>FSU Serial No.</t>
  </si>
  <si>
    <t>srl. no.</t>
  </si>
  <si>
    <t xml:space="preserve">        Item</t>
  </si>
  <si>
    <t>Schedule reference</t>
  </si>
  <si>
    <t xml:space="preserve">Byte position </t>
  </si>
  <si>
    <t>Block</t>
  </si>
  <si>
    <t>Col.</t>
  </si>
  <si>
    <t>Length</t>
  </si>
  <si>
    <t>Remarks elsewhere in Sch.</t>
  </si>
  <si>
    <t>**Common-ID**</t>
  </si>
  <si>
    <t>6(i)</t>
  </si>
  <si>
    <t>6(ii)</t>
  </si>
  <si>
    <t>1(a),(ii)</t>
  </si>
  <si>
    <t>1(b),(ii)</t>
  </si>
  <si>
    <t>Centre, Round</t>
  </si>
  <si>
    <t>Sub-stratum</t>
  </si>
  <si>
    <t>NSS-Region</t>
  </si>
  <si>
    <t>Text Data Layout</t>
  </si>
  <si>
    <t>Marital status</t>
  </si>
  <si>
    <t>Gender</t>
  </si>
  <si>
    <t>Reason for substitution Code</t>
  </si>
  <si>
    <t>Sl.No.</t>
  </si>
  <si>
    <t>Blk</t>
  </si>
  <si>
    <t>Col</t>
  </si>
  <si>
    <t>Len</t>
  </si>
  <si>
    <t>Byte Position</t>
  </si>
  <si>
    <t>Person Srl No.</t>
  </si>
  <si>
    <t>Generated from SCh. 0.0</t>
  </si>
  <si>
    <t xml:space="preserve"> "76" Generated</t>
  </si>
  <si>
    <t>NSS 76th Round(July 2018-Dec 2018)</t>
  </si>
  <si>
    <t>2         </t>
  </si>
  <si>
    <t>3         </t>
  </si>
  <si>
    <t>4         </t>
  </si>
  <si>
    <t>5         </t>
  </si>
  <si>
    <t>6         </t>
  </si>
  <si>
    <t>7         </t>
  </si>
  <si>
    <t>8         </t>
  </si>
  <si>
    <t>9         </t>
  </si>
  <si>
    <t>10     </t>
  </si>
  <si>
    <t>11     </t>
  </si>
  <si>
    <t>12     </t>
  </si>
  <si>
    <t>1         </t>
  </si>
  <si>
    <t>Sl.no. of informant(as in col. 1, block 3)</t>
  </si>
  <si>
    <t xml:space="preserve">Highest level of  education </t>
  </si>
  <si>
    <t>Social  group</t>
  </si>
  <si>
    <t>Land possessed as on date of survey</t>
  </si>
  <si>
    <t xml:space="preserve">Usual consumer expenditure in a month for household purposes out of purchase (A) </t>
  </si>
  <si>
    <t>Imputed value of usual consumption in a month from home grown stock (B)</t>
  </si>
  <si>
    <t>Imputed value of usual consumption in a month from wages in kind, free collection, gifts, etc. (c)</t>
  </si>
  <si>
    <t xml:space="preserve">Expenditure on purchase of household durables during last 365 days (D) </t>
  </si>
  <si>
    <t>Usual principal activity status</t>
  </si>
  <si>
    <t>Remarks in block 9/10</t>
  </si>
  <si>
    <t>Remarks in block 9/11</t>
  </si>
  <si>
    <t>Sch. 1.2, LEVEL - 02(Block 3)</t>
  </si>
  <si>
    <t xml:space="preserve">Relationship to head  </t>
  </si>
  <si>
    <t>industry (2 digit code )</t>
  </si>
  <si>
    <t>occupation (2 digit code )</t>
  </si>
  <si>
    <t xml:space="preserve"> use of latrine (code)</t>
  </si>
  <si>
    <t>type of latrine used</t>
  </si>
  <si>
    <t>whether latrine used is for exclusive use of the household</t>
  </si>
  <si>
    <t>reason for not using latrine</t>
  </si>
  <si>
    <t>Usual monthly consumer expenditure [A + B + C+(D/12)]</t>
  </si>
  <si>
    <t>Tenurial status of dwelling</t>
  </si>
  <si>
    <t xml:space="preserve">For 1 to 5 or 9 in item 10, area type in which the dwelling unit is located  </t>
  </si>
  <si>
    <t>Whether spent any amount during last 365 days?</t>
  </si>
  <si>
    <t>Principal source of drinking water</t>
  </si>
  <si>
    <t>Whether drinking water sufficient</t>
  </si>
  <si>
    <t>Insufficiency of drinking water-Jan</t>
  </si>
  <si>
    <t>Insufficiency of drinking water-Feb</t>
  </si>
  <si>
    <t>Insufficiency of drinking water-Mar</t>
  </si>
  <si>
    <t>Insufficiency of drinking water-Apr</t>
  </si>
  <si>
    <t>Insufficiency of drinking water-May</t>
  </si>
  <si>
    <t>Insufficiency of drinking water-Jun</t>
  </si>
  <si>
    <t>Insufficiency of drinking water-Jul</t>
  </si>
  <si>
    <t>Insufficiency of drinking water-Aug</t>
  </si>
  <si>
    <t>Insufficiency of drinking water-Sep</t>
  </si>
  <si>
    <t>Insufficiency of drinking water-Oct</t>
  </si>
  <si>
    <t>Insufficiency of drinking water-Nov</t>
  </si>
  <si>
    <t>Insufficiency of drinking water-Dec</t>
  </si>
  <si>
    <t>Access to principal source of drinking water</t>
  </si>
  <si>
    <t>Distance of the principal source of drinking water</t>
  </si>
  <si>
    <t>Who fetches drinking water</t>
  </si>
  <si>
    <t>Time taken in a day(in minutes)</t>
  </si>
  <si>
    <t>Waiting time in a day(in minutes)</t>
  </si>
  <si>
    <t>Is there stagnant water around source</t>
  </si>
  <si>
    <t>Supplementary source of drinking water</t>
  </si>
  <si>
    <t>Method of treatment</t>
  </si>
  <si>
    <t>Material of the main container</t>
  </si>
  <si>
    <t>Principal source of water excluding drinking</t>
  </si>
  <si>
    <t>Whether gets sufficient water</t>
  </si>
  <si>
    <t>Frequency of supply of water</t>
  </si>
  <si>
    <t>Whether water is metered</t>
  </si>
  <si>
    <t>number of trips required in a day for fetching drinking water from principal source</t>
  </si>
  <si>
    <t xml:space="preserve">how long drinking water is stored </t>
  </si>
  <si>
    <t>whether stored drinking water is covered</t>
  </si>
  <si>
    <t>how drinking water is taken out from the main container</t>
  </si>
  <si>
    <t>Whether any amount is usually paid in a month for purchase of water</t>
  </si>
  <si>
    <t>average amount paid per month (Rs.)</t>
  </si>
  <si>
    <t xml:space="preserve">Access of the household to bathroom </t>
  </si>
  <si>
    <t xml:space="preserve">Distance from the bathing place    </t>
  </si>
  <si>
    <t xml:space="preserve">Access of the household to latrine  </t>
  </si>
  <si>
    <t>Whether bathroom and latrine both are within the household premises</t>
  </si>
  <si>
    <t xml:space="preserve">Disposal of faeces for children of age below 3 years </t>
  </si>
  <si>
    <t>Whether household members regularly wash their hands before meal</t>
  </si>
  <si>
    <t>Whether household members regularly wash their hands after defecation</t>
  </si>
  <si>
    <t>type of bathroom used by the household</t>
  </si>
  <si>
    <t>type of latrine used by the household</t>
  </si>
  <si>
    <t>whether excreta from septic tank/pit/composting latrine have ever been emptied</t>
  </si>
  <si>
    <t>who emptied the excreta last time</t>
  </si>
  <si>
    <t xml:space="preserve">place of disposal of excreta  last time </t>
  </si>
  <si>
    <t>amount paid (payable) for emptying the excreta last time (Rs.)</t>
  </si>
  <si>
    <t>how frequently excreta is emptied</t>
  </si>
  <si>
    <t>availability of water in or around the latrine used</t>
  </si>
  <si>
    <t>Sch. 1.2,  LEVEL - 06(Block 6)</t>
  </si>
  <si>
    <t>Sch. 1.2,  LEVEL - 05(Block 5)</t>
  </si>
  <si>
    <t xml:space="preserve">Plinth level of the house </t>
  </si>
  <si>
    <t>Number of floor (s) in the house</t>
  </si>
  <si>
    <t xml:space="preserve">Use of house </t>
  </si>
  <si>
    <t xml:space="preserve">Condition  of structure  </t>
  </si>
  <si>
    <t>Whether the household has electricity for domestic use</t>
  </si>
  <si>
    <t xml:space="preserve">Drainage system of the household  </t>
  </si>
  <si>
    <t xml:space="preserve">System of disposal of household waste water </t>
  </si>
  <si>
    <t>Place of disposal of household garbage</t>
  </si>
  <si>
    <t xml:space="preserve">Agency made arrangement for collection of garbage of the household </t>
  </si>
  <si>
    <t>Whether experienced any flood during last 5 years</t>
  </si>
  <si>
    <t xml:space="preserve">Approach road / lane / constructed path </t>
  </si>
  <si>
    <t>Whether the household faces problem of stagnant water in or around the household premises</t>
  </si>
  <si>
    <t>Whether human faeces are visible in or around the household premises</t>
  </si>
  <si>
    <t>Existence of animal shed/poultry farm</t>
  </si>
  <si>
    <t>Whether the household faced problem of flies/mosquitoes during last 365 days</t>
  </si>
  <si>
    <t>Whether any effort was made by the Local Bodies/State Government during last 365 days to tackle problem of flies/mosquitoes</t>
  </si>
  <si>
    <t>Stomach problems like diarrhea/dysentery/cholera</t>
  </si>
  <si>
    <t>Malaria/dengue/chikungunya/encephalitis</t>
  </si>
  <si>
    <t xml:space="preserve">Skin diseases  </t>
  </si>
  <si>
    <t xml:space="preserve">Jaundice  </t>
  </si>
  <si>
    <t xml:space="preserve">Other diseases  </t>
  </si>
  <si>
    <t xml:space="preserve">Type of electric wiring </t>
  </si>
  <si>
    <t>Year of completion</t>
  </si>
  <si>
    <t>Year of start</t>
  </si>
  <si>
    <t xml:space="preserve">Period since built </t>
  </si>
  <si>
    <t>How frequently garbage is cleared</t>
  </si>
  <si>
    <t xml:space="preserve">Disposal of animal/poultry excreta  </t>
  </si>
  <si>
    <t>Whether any effort was made by the household during last 365 days to tackle problem of flies/mosquitoes</t>
  </si>
  <si>
    <t>Sch. 1.2,  LEVEL - 07(Block 7)</t>
  </si>
  <si>
    <t>Type of the dwelling</t>
  </si>
  <si>
    <t>Floor area- living rooms</t>
  </si>
  <si>
    <t>Floor area- other rooms</t>
  </si>
  <si>
    <t>Floor area- covered veranda</t>
  </si>
  <si>
    <t>Floor area- uncovered veranda</t>
  </si>
  <si>
    <t>Total (sum of items  4 to 7)</t>
  </si>
  <si>
    <t xml:space="preserve">Ventilation of the dwelling unit  </t>
  </si>
  <si>
    <t>Total number of married couples in the household</t>
  </si>
  <si>
    <t>Kitchen type</t>
  </si>
  <si>
    <t xml:space="preserve">Type of fuel used by household for cooking </t>
  </si>
  <si>
    <t xml:space="preserve">Floor type  </t>
  </si>
  <si>
    <t>Wall type</t>
  </si>
  <si>
    <t>Roof type</t>
  </si>
  <si>
    <t>If hired, monthly rent (Rs.)</t>
  </si>
  <si>
    <t>Number of living rooms</t>
  </si>
  <si>
    <t>Number of other rooms</t>
  </si>
  <si>
    <t>Number of married couples having separate room</t>
  </si>
  <si>
    <t>Sch. 1.2,  LEVEL - 08(Block 8)</t>
  </si>
  <si>
    <t>Duration of stay of the household in the present area</t>
  </si>
  <si>
    <t>Number of members who moved into the household during the last 365 days</t>
  </si>
  <si>
    <t>Number of members who moved out of  the household during the last 365 day</t>
  </si>
  <si>
    <t>Does the head of the household possess any of the documents pertaining to the residence status in the present slum/squatter settlement</t>
  </si>
  <si>
    <t>Whether the household received any benefit as a dweller of present slum/squatter settlement</t>
  </si>
  <si>
    <t>Whether the household tried to move out of the present slum/squatter settlement</t>
  </si>
  <si>
    <t>Where the household was residing before coming to the present area</t>
  </si>
  <si>
    <t>Type of structure of the accommodation availed of immediately before coming to the present area</t>
  </si>
  <si>
    <t>Reason for movement to the present area</t>
  </si>
  <si>
    <t>Main reason</t>
  </si>
  <si>
    <t xml:space="preserve"> "120" Generated</t>
  </si>
  <si>
    <t>Total no.of levels = 9</t>
  </si>
  <si>
    <t>Maximum distance travelled -male earners</t>
  </si>
  <si>
    <t>Maximum distance travelled -female earners</t>
  </si>
  <si>
    <t>Maximum distance travelled -transgender earners</t>
  </si>
  <si>
    <t>Amount spent (rs.)</t>
  </si>
  <si>
    <t xml:space="preserve">Sources of finance 1 </t>
  </si>
  <si>
    <t xml:space="preserve">Sources of finance 2 </t>
  </si>
  <si>
    <t xml:space="preserve">Sources of finance 3 </t>
  </si>
  <si>
    <t xml:space="preserve">Sources of finance 4 </t>
  </si>
  <si>
    <t>Sch. 1.2,  LEVEL - 03(Block 4, item 1 to 14, 16.1, 16.2 and 16.3)</t>
  </si>
  <si>
    <t>Sch. 1.2,  LEVEL - 04(Block 4, item 15.1 to 15.5)</t>
  </si>
  <si>
    <t>Drinking water-Whether ever received any benefit?</t>
  </si>
  <si>
    <t>Houseing- Whether ever received any benefit?</t>
  </si>
  <si>
    <t>Sanitation- Whether ever received any benefit?</t>
  </si>
  <si>
    <t>Electrification- Whether ever received any benefit for electrification?</t>
  </si>
  <si>
    <t>LPG connection- Whether ever received any benefit?</t>
  </si>
  <si>
    <t>Drinking water-scheme from which maximum benefit was received</t>
  </si>
  <si>
    <t>Drinking water-whether received benefit during last 3 years</t>
  </si>
  <si>
    <t>Sanitation- whether received benefit during last 3 years</t>
  </si>
  <si>
    <t>Sanitation- scheme from which maximum benefit was received</t>
  </si>
  <si>
    <t>Housing-  whether received benefit during last 3 years</t>
  </si>
  <si>
    <t>Housing-  scheme from which maximum benefit was received</t>
  </si>
  <si>
    <t>Electrification- whether received benefit during last 3 years</t>
  </si>
  <si>
    <t>Electrification- scheme from which maximum benefit was received</t>
  </si>
  <si>
    <t>LPG connection- whether received benefit during last 3 years</t>
  </si>
  <si>
    <t>LPG Connection- scheme from which maximum benefit was received</t>
  </si>
  <si>
    <t>Sch. 1.2, LEVEL - 09(Block 2)</t>
  </si>
  <si>
    <t>Time to canvass (minutes) Sch.1.2</t>
  </si>
  <si>
    <t>Employee code-FI/JSO</t>
  </si>
  <si>
    <t>Employee code-FO/SSO</t>
  </si>
  <si>
    <t>Sch. 1.2 :    LEVEL - 01(Block 1)</t>
  </si>
  <si>
    <t>No. of Investigators in team</t>
  </si>
  <si>
    <t>NSC</t>
  </si>
  <si>
    <t>Multiplier</t>
  </si>
  <si>
    <t>Record Length = 139+1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</si>
</sst>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12" fillId="2" borderId="0" applyNumberFormat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7" fillId="0" borderId="1" xfId="1" applyFont="1" applyBorder="1" applyAlignment="1">
      <alignment horizontal="left" vertical="top" wrapText="1"/>
    </xf>
    <xf numFmtId="0" fontId="7" fillId="0" borderId="1" xfId="1" applyFont="1" applyBorder="1" applyAlignment="1">
      <alignment vertical="top" wrapText="1"/>
    </xf>
    <xf numFmtId="0" fontId="5" fillId="0" borderId="0" xfId="1" applyFont="1"/>
    <xf numFmtId="0" fontId="7" fillId="0" borderId="0" xfId="1" applyFont="1" applyBorder="1" applyAlignment="1"/>
    <xf numFmtId="0" fontId="5" fillId="0" borderId="0" xfId="1" applyFont="1" applyBorder="1"/>
    <xf numFmtId="0" fontId="6" fillId="0" borderId="0" xfId="1" applyFont="1" applyBorder="1" applyAlignment="1">
      <alignment horizontal="right"/>
    </xf>
    <xf numFmtId="0" fontId="6" fillId="0" borderId="0" xfId="1" applyFont="1" applyBorder="1"/>
    <xf numFmtId="0" fontId="6" fillId="0" borderId="0" xfId="1" applyFont="1" applyBorder="1" applyAlignment="1">
      <alignment vertical="top" wrapText="1"/>
    </xf>
    <xf numFmtId="0" fontId="6" fillId="0" borderId="0" xfId="1" applyFont="1" applyBorder="1" applyAlignment="1"/>
    <xf numFmtId="0" fontId="10" fillId="0" borderId="0" xfId="0" applyFont="1"/>
    <xf numFmtId="0" fontId="8" fillId="0" borderId="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right"/>
    </xf>
    <xf numFmtId="0" fontId="10" fillId="0" borderId="0" xfId="0" quotePrefix="1" applyFont="1" applyBorder="1"/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Border="1" applyAlignment="1">
      <alignment horizontal="right"/>
    </xf>
    <xf numFmtId="0" fontId="10" fillId="0" borderId="0" xfId="0" applyFont="1" applyBorder="1" applyAlignment="1">
      <alignment vertical="top" wrapText="1"/>
    </xf>
    <xf numFmtId="0" fontId="10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vertical="top"/>
    </xf>
    <xf numFmtId="0" fontId="10" fillId="0" borderId="0" xfId="0" applyFont="1" applyFill="1" applyBorder="1"/>
    <xf numFmtId="0" fontId="6" fillId="0" borderId="0" xfId="1" applyFont="1" applyBorder="1" applyAlignment="1">
      <alignment horizontal="right" vertical="top" wrapText="1"/>
    </xf>
    <xf numFmtId="0" fontId="7" fillId="0" borderId="0" xfId="1" applyFont="1" applyBorder="1" applyAlignment="1">
      <alignment horizontal="center" vertical="top" wrapText="1"/>
    </xf>
    <xf numFmtId="0" fontId="5" fillId="0" borderId="0" xfId="0" applyFont="1"/>
    <xf numFmtId="0" fontId="10" fillId="0" borderId="0" xfId="0" applyFont="1" applyBorder="1" applyAlignment="1">
      <alignment horizontal="right" vertical="top"/>
    </xf>
    <xf numFmtId="0" fontId="10" fillId="0" borderId="0" xfId="0" applyFont="1" applyBorder="1" applyAlignment="1">
      <alignment horizontal="center" vertical="top"/>
    </xf>
    <xf numFmtId="0" fontId="10" fillId="0" borderId="0" xfId="0" applyFont="1" applyBorder="1" applyAlignment="1"/>
    <xf numFmtId="0" fontId="10" fillId="0" borderId="0" xfId="0" applyFont="1" applyBorder="1" applyAlignment="1">
      <alignment wrapText="1"/>
    </xf>
    <xf numFmtId="0" fontId="5" fillId="0" borderId="0" xfId="0" applyFont="1" applyAlignment="1">
      <alignment vertical="top" wrapText="1"/>
    </xf>
    <xf numFmtId="0" fontId="8" fillId="0" borderId="4" xfId="0" applyFont="1" applyBorder="1" applyAlignment="1">
      <alignment horizontal="right"/>
    </xf>
    <xf numFmtId="0" fontId="8" fillId="0" borderId="4" xfId="0" applyFont="1" applyBorder="1"/>
    <xf numFmtId="0" fontId="10" fillId="0" borderId="3" xfId="0" applyFont="1" applyBorder="1"/>
    <xf numFmtId="0" fontId="10" fillId="0" borderId="3" xfId="0" applyFont="1" applyBorder="1" applyAlignment="1">
      <alignment horizontal="right"/>
    </xf>
    <xf numFmtId="0" fontId="10" fillId="0" borderId="3" xfId="0" applyFont="1" applyBorder="1" applyAlignment="1">
      <alignment horizontal="center"/>
    </xf>
    <xf numFmtId="0" fontId="0" fillId="0" borderId="0" xfId="0" applyBorder="1" applyAlignment="1">
      <alignment vertical="top"/>
    </xf>
    <xf numFmtId="0" fontId="10" fillId="0" borderId="0" xfId="0" applyFont="1" applyBorder="1" applyAlignment="1">
      <alignment vertical="center" wrapText="1"/>
    </xf>
    <xf numFmtId="0" fontId="10" fillId="0" borderId="3" xfId="0" applyFont="1" applyBorder="1" applyAlignment="1">
      <alignment vertical="top"/>
    </xf>
    <xf numFmtId="0" fontId="10" fillId="0" borderId="3" xfId="0" applyFont="1" applyBorder="1" applyAlignment="1">
      <alignment horizontal="center" vertical="top"/>
    </xf>
    <xf numFmtId="0" fontId="0" fillId="0" borderId="0" xfId="0" applyBorder="1" applyAlignment="1"/>
    <xf numFmtId="0" fontId="11" fillId="0" borderId="0" xfId="0" applyFont="1" applyBorder="1"/>
    <xf numFmtId="0" fontId="11" fillId="0" borderId="0" xfId="0" applyFont="1" applyBorder="1" applyAlignment="1">
      <alignment vertical="top" wrapText="1"/>
    </xf>
    <xf numFmtId="0" fontId="11" fillId="0" borderId="0" xfId="0" applyFont="1" applyBorder="1" applyAlignment="1">
      <alignment vertical="top"/>
    </xf>
    <xf numFmtId="0" fontId="0" fillId="0" borderId="0" xfId="0" applyBorder="1" applyAlignment="1">
      <alignment horizontal="right"/>
    </xf>
    <xf numFmtId="0" fontId="10" fillId="0" borderId="3" xfId="0" applyFont="1" applyBorder="1" applyAlignment="1"/>
    <xf numFmtId="0" fontId="11" fillId="0" borderId="0" xfId="0" applyFont="1" applyBorder="1" applyAlignment="1">
      <alignment wrapText="1"/>
    </xf>
    <xf numFmtId="0" fontId="0" fillId="0" borderId="0" xfId="0" applyBorder="1" applyAlignment="1">
      <alignment horizontal="right" vertical="top"/>
    </xf>
    <xf numFmtId="0" fontId="11" fillId="0" borderId="0" xfId="0" applyFont="1" applyBorder="1" applyAlignment="1"/>
    <xf numFmtId="0" fontId="7" fillId="0" borderId="1" xfId="1" applyFont="1" applyBorder="1" applyAlignment="1">
      <alignment horizontal="center" vertical="top" wrapText="1"/>
    </xf>
    <xf numFmtId="49" fontId="0" fillId="0" borderId="0" xfId="0" applyNumberFormat="1" applyFill="1" applyBorder="1" applyAlignment="1">
      <alignment horizontal="right" vertical="top"/>
    </xf>
    <xf numFmtId="1" fontId="4" fillId="0" borderId="0" xfId="0" applyNumberFormat="1" applyFont="1" applyFill="1" applyBorder="1" applyAlignment="1">
      <alignment horizontal="right" vertical="top"/>
    </xf>
    <xf numFmtId="0" fontId="6" fillId="0" borderId="0" xfId="1" applyFont="1" applyFill="1" applyBorder="1" applyAlignment="1"/>
    <xf numFmtId="0" fontId="7" fillId="0" borderId="0" xfId="1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" fillId="0" borderId="0" xfId="0" applyFont="1" applyFill="1" applyBorder="1"/>
    <xf numFmtId="0" fontId="10" fillId="0" borderId="0" xfId="0" applyFont="1" applyFill="1" applyBorder="1" applyAlignment="1">
      <alignment vertical="top"/>
    </xf>
    <xf numFmtId="0" fontId="7" fillId="0" borderId="0" xfId="1" applyFont="1" applyFill="1" applyBorder="1" applyAlignment="1"/>
    <xf numFmtId="0" fontId="8" fillId="0" borderId="4" xfId="0" applyFont="1" applyFill="1" applyBorder="1" applyAlignment="1">
      <alignment horizontal="right"/>
    </xf>
    <xf numFmtId="0" fontId="10" fillId="0" borderId="3" xfId="0" applyFont="1" applyFill="1" applyBorder="1"/>
    <xf numFmtId="0" fontId="0" fillId="0" borderId="0" xfId="0" applyFill="1" applyBorder="1" applyAlignment="1">
      <alignment horizontal="right" vertical="top"/>
    </xf>
    <xf numFmtId="0" fontId="10" fillId="0" borderId="3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 wrapText="1"/>
    </xf>
    <xf numFmtId="49" fontId="0" fillId="0" borderId="0" xfId="0" applyNumberFormat="1" applyFill="1" applyBorder="1" applyAlignment="1">
      <alignment horizontal="right"/>
    </xf>
    <xf numFmtId="1" fontId="4" fillId="0" borderId="0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NumberFormat="1" applyFill="1" applyBorder="1" applyAlignment="1">
      <alignment horizontal="right" vertical="top"/>
    </xf>
    <xf numFmtId="0" fontId="6" fillId="0" borderId="0" xfId="1" applyFont="1" applyFill="1" applyBorder="1" applyAlignment="1">
      <alignment horizontal="right" vertical="top" wrapText="1"/>
    </xf>
    <xf numFmtId="0" fontId="6" fillId="0" borderId="0" xfId="1" applyFont="1" applyFill="1" applyBorder="1" applyAlignment="1">
      <alignment horizontal="right"/>
    </xf>
    <xf numFmtId="0" fontId="1" fillId="0" borderId="0" xfId="0" applyFont="1" applyFill="1"/>
    <xf numFmtId="0" fontId="10" fillId="0" borderId="13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5" fillId="0" borderId="13" xfId="1" applyFont="1" applyBorder="1" applyAlignment="1">
      <alignment horizontal="center" vertical="top"/>
    </xf>
    <xf numFmtId="0" fontId="10" fillId="0" borderId="5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 wrapText="1"/>
    </xf>
    <xf numFmtId="0" fontId="11" fillId="0" borderId="13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5" xfId="1" applyFont="1" applyBorder="1" applyAlignment="1">
      <alignment horizontal="center" vertical="top" wrapText="1"/>
    </xf>
    <xf numFmtId="0" fontId="7" fillId="0" borderId="6" xfId="1" applyFont="1" applyBorder="1" applyAlignment="1">
      <alignment horizontal="center" vertical="top" wrapText="1"/>
    </xf>
    <xf numFmtId="0" fontId="7" fillId="0" borderId="11" xfId="1" applyFont="1" applyBorder="1" applyAlignment="1">
      <alignment horizontal="center" vertical="top" wrapText="1"/>
    </xf>
    <xf numFmtId="0" fontId="7" fillId="0" borderId="12" xfId="1" applyFont="1" applyBorder="1" applyAlignment="1">
      <alignment horizontal="center" vertical="top" wrapText="1"/>
    </xf>
    <xf numFmtId="0" fontId="7" fillId="0" borderId="8" xfId="1" applyFont="1" applyBorder="1" applyAlignment="1">
      <alignment horizontal="center" vertical="top" wrapText="1"/>
    </xf>
    <xf numFmtId="0" fontId="7" fillId="0" borderId="4" xfId="1" applyFont="1" applyBorder="1" applyAlignment="1">
      <alignment horizontal="center" vertical="top" wrapText="1"/>
    </xf>
    <xf numFmtId="0" fontId="7" fillId="0" borderId="7" xfId="1" applyFont="1" applyBorder="1" applyAlignment="1">
      <alignment horizontal="center" vertical="top" wrapText="1"/>
    </xf>
    <xf numFmtId="0" fontId="12" fillId="2" borderId="9" xfId="2" applyBorder="1" applyAlignment="1">
      <alignment horizontal="center" vertical="top" wrapText="1"/>
    </xf>
    <xf numFmtId="0" fontId="12" fillId="2" borderId="3" xfId="2" applyBorder="1" applyAlignment="1">
      <alignment horizontal="center" vertical="top" wrapText="1"/>
    </xf>
    <xf numFmtId="0" fontId="12" fillId="2" borderId="5" xfId="2" applyBorder="1" applyAlignment="1">
      <alignment horizontal="center" vertical="top" wrapText="1"/>
    </xf>
    <xf numFmtId="0" fontId="12" fillId="2" borderId="10" xfId="2" applyBorder="1" applyAlignment="1">
      <alignment horizontal="center" vertical="top" wrapText="1"/>
    </xf>
    <xf numFmtId="0" fontId="12" fillId="2" borderId="2" xfId="2" applyBorder="1" applyAlignment="1">
      <alignment horizontal="center" vertical="top" wrapText="1"/>
    </xf>
    <xf numFmtId="0" fontId="12" fillId="2" borderId="6" xfId="2" applyBorder="1" applyAlignment="1">
      <alignment horizontal="center" vertical="top" wrapText="1"/>
    </xf>
    <xf numFmtId="0" fontId="12" fillId="2" borderId="4" xfId="2" applyBorder="1" applyAlignment="1">
      <alignment horizontal="right"/>
    </xf>
    <xf numFmtId="0" fontId="12" fillId="2" borderId="4" xfId="2" applyBorder="1"/>
    <xf numFmtId="0" fontId="10" fillId="3" borderId="0" xfId="0" applyFont="1" applyFill="1" applyBorder="1"/>
    <xf numFmtId="0" fontId="10" fillId="3" borderId="0" xfId="0" applyFont="1" applyFill="1" applyBorder="1" applyAlignment="1">
      <alignment wrapText="1"/>
    </xf>
    <xf numFmtId="0" fontId="10" fillId="3" borderId="0" xfId="0" applyFont="1" applyFill="1" applyBorder="1" applyAlignment="1">
      <alignment vertical="top"/>
    </xf>
    <xf numFmtId="0" fontId="10" fillId="3" borderId="0" xfId="0" applyFont="1" applyFill="1" applyBorder="1" applyAlignment="1">
      <alignment vertical="center" wrapText="1"/>
    </xf>
    <xf numFmtId="0" fontId="10" fillId="3" borderId="0" xfId="0" applyFont="1" applyFill="1" applyBorder="1" applyAlignment="1">
      <alignment horizontal="right" vertical="top"/>
    </xf>
    <xf numFmtId="0" fontId="10" fillId="3" borderId="0" xfId="0" applyFont="1" applyFill="1" applyBorder="1" applyAlignment="1">
      <alignment horizontal="center" vertical="top"/>
    </xf>
    <xf numFmtId="0" fontId="10" fillId="3" borderId="13" xfId="0" applyFont="1" applyFill="1" applyBorder="1" applyAlignment="1">
      <alignment horizontal="center" vertical="top"/>
    </xf>
    <xf numFmtId="0" fontId="10" fillId="3" borderId="0" xfId="0" applyFont="1" applyFill="1" applyBorder="1" applyAlignment="1">
      <alignment horizontal="center"/>
    </xf>
    <xf numFmtId="0" fontId="5" fillId="3" borderId="0" xfId="0" applyFont="1" applyFill="1"/>
    <xf numFmtId="0" fontId="5" fillId="3" borderId="0" xfId="1" applyFont="1" applyFill="1"/>
    <xf numFmtId="0" fontId="5" fillId="3" borderId="0" xfId="1" applyFont="1" applyFill="1" applyBorder="1"/>
    <xf numFmtId="0" fontId="10" fillId="3" borderId="0" xfId="0" applyFont="1" applyFill="1" applyBorder="1" applyAlignment="1">
      <alignment vertical="top" wrapText="1"/>
    </xf>
    <xf numFmtId="0" fontId="10" fillId="3" borderId="13" xfId="0" applyFont="1" applyFill="1" applyBorder="1" applyAlignment="1">
      <alignment horizontal="center" vertical="top" wrapText="1"/>
    </xf>
  </cellXfs>
  <cellStyles count="3">
    <cellStyle name="Neutral" xfId="2" builtinId="28"/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7"/>
  <sheetViews>
    <sheetView tabSelected="1" topLeftCell="A70" zoomScaleNormal="100" zoomScaleSheetLayoutView="100" workbookViewId="0">
      <selection activeCell="B75" sqref="B75"/>
    </sheetView>
  </sheetViews>
  <sheetFormatPr defaultColWidth="9.1796875" defaultRowHeight="15.5" x14ac:dyDescent="0.35"/>
  <cols>
    <col min="1" max="1" width="6.1796875" style="1" customWidth="1"/>
    <col min="2" max="2" width="38" style="1" customWidth="1"/>
    <col min="3" max="3" width="9.26953125" style="2" customWidth="1"/>
    <col min="4" max="4" width="7.7265625" style="1" customWidth="1"/>
    <col min="5" max="5" width="7" style="1" customWidth="1"/>
    <col min="6" max="6" width="9.7265625" style="76" customWidth="1"/>
    <col min="7" max="7" width="5" style="1" customWidth="1"/>
    <col min="8" max="8" width="4" style="1" customWidth="1"/>
    <col min="9" max="9" width="5.1796875" style="1" customWidth="1"/>
    <col min="10" max="10" width="22.453125" style="60" customWidth="1"/>
    <col min="11" max="11" width="22.453125" style="1" customWidth="1"/>
    <col min="12" max="12" width="6.7265625" style="1" customWidth="1"/>
    <col min="13" max="13" width="25.453125" style="1" customWidth="1"/>
    <col min="14" max="16384" width="9.1796875" style="1"/>
  </cols>
  <sheetData>
    <row r="1" spans="1:16" s="3" customFormat="1" ht="18" x14ac:dyDescent="0.4">
      <c r="A1" s="85"/>
      <c r="B1" s="85"/>
      <c r="C1" s="85"/>
      <c r="D1" s="85"/>
      <c r="E1" s="85"/>
      <c r="F1" s="85"/>
      <c r="G1" s="85"/>
      <c r="H1" s="85"/>
      <c r="I1" s="85"/>
      <c r="J1" s="85"/>
    </row>
    <row r="2" spans="1:16" s="3" customFormat="1" ht="18" x14ac:dyDescent="0.4">
      <c r="A2" s="85" t="s">
        <v>58</v>
      </c>
      <c r="B2" s="85"/>
      <c r="C2" s="85"/>
      <c r="D2" s="85"/>
      <c r="E2" s="85"/>
      <c r="F2" s="85"/>
      <c r="G2" s="85"/>
      <c r="H2" s="85"/>
      <c r="I2" s="85"/>
      <c r="J2" s="85"/>
    </row>
    <row r="3" spans="1:16" customFormat="1" ht="14.5" x14ac:dyDescent="0.35">
      <c r="A3" s="86" t="s">
        <v>70</v>
      </c>
      <c r="B3" s="86"/>
      <c r="C3" s="86"/>
      <c r="D3" s="86"/>
      <c r="E3" s="86"/>
      <c r="F3" s="86"/>
      <c r="G3" s="86"/>
      <c r="H3" s="86"/>
      <c r="I3" s="86"/>
      <c r="J3" s="86"/>
      <c r="K3" s="15"/>
      <c r="L3" s="28"/>
      <c r="M3" s="28"/>
    </row>
    <row r="4" spans="1:16" s="15" customFormat="1" ht="14" x14ac:dyDescent="0.3">
      <c r="A4" s="9"/>
      <c r="C4" s="16"/>
      <c r="F4" s="25"/>
      <c r="J4" s="30"/>
    </row>
    <row r="5" spans="1:16" s="13" customFormat="1" ht="14" x14ac:dyDescent="0.3">
      <c r="A5" s="14"/>
      <c r="B5" s="15"/>
      <c r="C5" s="16"/>
      <c r="D5" s="15"/>
      <c r="E5" s="14" t="s">
        <v>214</v>
      </c>
      <c r="F5" s="61"/>
      <c r="G5" s="14"/>
      <c r="H5" s="14"/>
      <c r="I5" s="14"/>
      <c r="J5" s="30"/>
      <c r="K5" s="15"/>
    </row>
    <row r="6" spans="1:16" s="15" customFormat="1" ht="14" x14ac:dyDescent="0.3">
      <c r="A6" s="17"/>
      <c r="B6" s="18" t="s">
        <v>244</v>
      </c>
      <c r="C6" s="16"/>
      <c r="E6" s="14" t="s">
        <v>248</v>
      </c>
      <c r="F6" s="61"/>
      <c r="G6" s="14"/>
      <c r="H6" s="14"/>
      <c r="I6" s="14"/>
      <c r="J6" s="30"/>
    </row>
    <row r="7" spans="1:16" s="13" customFormat="1" ht="14.5" x14ac:dyDescent="0.35">
      <c r="B7" s="7"/>
      <c r="C7" s="7"/>
      <c r="D7" s="7"/>
      <c r="E7" s="7"/>
      <c r="F7" s="63"/>
      <c r="G7" s="7"/>
      <c r="H7" s="7"/>
      <c r="I7" s="7"/>
      <c r="J7" s="56"/>
      <c r="K7" s="7"/>
      <c r="L7" s="8"/>
      <c r="M7" s="8"/>
      <c r="N7" s="8"/>
      <c r="O7" s="8"/>
      <c r="P7" s="8"/>
    </row>
    <row r="8" spans="1:16" s="13" customFormat="1" ht="15" customHeight="1" x14ac:dyDescent="0.35">
      <c r="A8" s="87" t="s">
        <v>42</v>
      </c>
      <c r="B8" s="89" t="s">
        <v>43</v>
      </c>
      <c r="C8" s="91" t="s">
        <v>44</v>
      </c>
      <c r="D8" s="92"/>
      <c r="E8" s="93"/>
      <c r="F8" s="94" t="s">
        <v>48</v>
      </c>
      <c r="G8" s="94" t="s">
        <v>45</v>
      </c>
      <c r="H8" s="95"/>
      <c r="I8" s="96"/>
      <c r="J8" s="89" t="s">
        <v>1</v>
      </c>
      <c r="K8" s="27"/>
      <c r="L8" s="6"/>
      <c r="M8" s="6"/>
      <c r="N8" s="6"/>
      <c r="O8" s="8"/>
      <c r="P8" s="8"/>
    </row>
    <row r="9" spans="1:16" s="13" customFormat="1" ht="14.5" x14ac:dyDescent="0.35">
      <c r="A9" s="88"/>
      <c r="B9" s="90"/>
      <c r="C9" s="4" t="s">
        <v>46</v>
      </c>
      <c r="D9" s="52" t="s">
        <v>0</v>
      </c>
      <c r="E9" s="5" t="s">
        <v>47</v>
      </c>
      <c r="F9" s="97"/>
      <c r="G9" s="97"/>
      <c r="H9" s="98"/>
      <c r="I9" s="99"/>
      <c r="J9" s="90"/>
      <c r="K9" s="27"/>
      <c r="L9" s="6"/>
      <c r="M9" s="6"/>
      <c r="N9" s="6"/>
      <c r="O9" s="8"/>
      <c r="P9" s="8"/>
    </row>
    <row r="10" spans="1:16" s="15" customFormat="1" ht="14.5" x14ac:dyDescent="0.35">
      <c r="A10" s="9">
        <v>1</v>
      </c>
      <c r="B10" s="15" t="s">
        <v>55</v>
      </c>
      <c r="C10" s="16"/>
      <c r="F10" s="25">
        <v>3</v>
      </c>
      <c r="G10" s="15">
        <v>1</v>
      </c>
      <c r="H10" s="15" t="s">
        <v>5</v>
      </c>
      <c r="I10" s="15">
        <f>F10</f>
        <v>3</v>
      </c>
      <c r="J10" s="77" t="s">
        <v>2</v>
      </c>
      <c r="K10" s="19"/>
      <c r="L10" s="28"/>
      <c r="M10" s="28"/>
    </row>
    <row r="11" spans="1:16" s="15" customFormat="1" ht="14.5" x14ac:dyDescent="0.35">
      <c r="A11" s="9">
        <f>A10+1</f>
        <v>2</v>
      </c>
      <c r="B11" s="15" t="s">
        <v>41</v>
      </c>
      <c r="C11" s="16">
        <v>1</v>
      </c>
      <c r="D11" s="15">
        <v>1</v>
      </c>
      <c r="F11" s="25">
        <v>5</v>
      </c>
      <c r="G11" s="15">
        <f>I10+1</f>
        <v>4</v>
      </c>
      <c r="H11" s="15" t="s">
        <v>5</v>
      </c>
      <c r="I11" s="15">
        <f>I10+F11</f>
        <v>8</v>
      </c>
      <c r="J11" s="77"/>
      <c r="K11" s="19"/>
      <c r="L11" s="28"/>
      <c r="M11" s="28"/>
    </row>
    <row r="12" spans="1:16" s="15" customFormat="1" ht="14.5" x14ac:dyDescent="0.35">
      <c r="A12" s="9">
        <f>A11+1</f>
        <v>3</v>
      </c>
      <c r="B12" s="15" t="s">
        <v>3</v>
      </c>
      <c r="C12" s="16">
        <v>1</v>
      </c>
      <c r="D12" s="15">
        <v>2</v>
      </c>
      <c r="F12" s="25">
        <v>2</v>
      </c>
      <c r="G12" s="15">
        <f t="shared" ref="G12:G29" si="0">I11+1</f>
        <v>9</v>
      </c>
      <c r="H12" s="15" t="s">
        <v>5</v>
      </c>
      <c r="I12" s="15">
        <f t="shared" ref="I12:I29" si="1">I11+F12</f>
        <v>10</v>
      </c>
      <c r="J12" s="77" t="s">
        <v>69</v>
      </c>
      <c r="K12" s="19"/>
      <c r="L12" s="28"/>
      <c r="M12" s="28"/>
    </row>
    <row r="13" spans="1:16" s="15" customFormat="1" ht="14.5" x14ac:dyDescent="0.35">
      <c r="A13" s="9">
        <f>A12+1</f>
        <v>4</v>
      </c>
      <c r="B13" s="15" t="s">
        <v>4</v>
      </c>
      <c r="C13" s="16">
        <v>1</v>
      </c>
      <c r="D13" s="15">
        <v>3</v>
      </c>
      <c r="F13" s="25">
        <v>3</v>
      </c>
      <c r="G13" s="15">
        <f t="shared" si="0"/>
        <v>11</v>
      </c>
      <c r="H13" s="15" t="s">
        <v>5</v>
      </c>
      <c r="I13" s="15">
        <f t="shared" si="1"/>
        <v>13</v>
      </c>
      <c r="J13" s="77" t="s">
        <v>213</v>
      </c>
      <c r="K13" s="19"/>
      <c r="L13" s="28"/>
      <c r="M13" s="28"/>
    </row>
    <row r="14" spans="1:16" customFormat="1" ht="14.5" x14ac:dyDescent="0.35">
      <c r="A14" s="15">
        <f t="shared" ref="A14:A29" si="2">(A13+1)</f>
        <v>5</v>
      </c>
      <c r="B14" s="15" t="s">
        <v>6</v>
      </c>
      <c r="C14" s="16"/>
      <c r="D14" s="15"/>
      <c r="E14" s="15"/>
      <c r="F14" s="25">
        <v>1</v>
      </c>
      <c r="G14" s="15">
        <f t="shared" si="0"/>
        <v>14</v>
      </c>
      <c r="H14" s="15" t="s">
        <v>5</v>
      </c>
      <c r="I14" s="15">
        <f t="shared" si="1"/>
        <v>14</v>
      </c>
      <c r="J14" s="77" t="s">
        <v>68</v>
      </c>
      <c r="K14" s="19"/>
      <c r="L14" s="28"/>
      <c r="M14" s="28"/>
    </row>
    <row r="15" spans="1:16" customFormat="1" ht="14.5" x14ac:dyDescent="0.35">
      <c r="A15" s="15">
        <f t="shared" si="2"/>
        <v>6</v>
      </c>
      <c r="B15" s="15" t="s">
        <v>7</v>
      </c>
      <c r="C15" s="16"/>
      <c r="D15" s="15"/>
      <c r="E15" s="15"/>
      <c r="F15" s="25">
        <v>1</v>
      </c>
      <c r="G15" s="15">
        <f t="shared" si="0"/>
        <v>15</v>
      </c>
      <c r="H15" s="15" t="s">
        <v>5</v>
      </c>
      <c r="I15" s="15">
        <f t="shared" si="1"/>
        <v>15</v>
      </c>
      <c r="J15" s="77" t="s">
        <v>68</v>
      </c>
      <c r="K15" s="19"/>
      <c r="L15" s="28"/>
      <c r="M15" s="28"/>
    </row>
    <row r="16" spans="1:16" customFormat="1" ht="14.5" x14ac:dyDescent="0.35">
      <c r="A16" s="15">
        <f t="shared" si="2"/>
        <v>7</v>
      </c>
      <c r="B16" s="15" t="s">
        <v>57</v>
      </c>
      <c r="C16" s="16"/>
      <c r="D16" s="15"/>
      <c r="E16" s="15"/>
      <c r="F16" s="25">
        <v>3</v>
      </c>
      <c r="G16" s="15">
        <f t="shared" si="0"/>
        <v>16</v>
      </c>
      <c r="H16" s="15" t="s">
        <v>5</v>
      </c>
      <c r="I16" s="15">
        <f t="shared" si="1"/>
        <v>18</v>
      </c>
      <c r="J16" s="77" t="s">
        <v>68</v>
      </c>
      <c r="K16" s="19"/>
      <c r="L16" s="28"/>
      <c r="M16" s="28"/>
    </row>
    <row r="17" spans="1:16" customFormat="1" ht="14.5" x14ac:dyDescent="0.35">
      <c r="A17" s="15">
        <f t="shared" si="2"/>
        <v>8</v>
      </c>
      <c r="B17" s="15" t="s">
        <v>8</v>
      </c>
      <c r="C17" s="16"/>
      <c r="D17" s="15"/>
      <c r="E17" s="15"/>
      <c r="F17" s="25">
        <v>2</v>
      </c>
      <c r="G17" s="15">
        <f t="shared" si="0"/>
        <v>19</v>
      </c>
      <c r="H17" s="15" t="s">
        <v>5</v>
      </c>
      <c r="I17" s="15">
        <f t="shared" si="1"/>
        <v>20</v>
      </c>
      <c r="J17" s="77" t="s">
        <v>68</v>
      </c>
      <c r="K17" s="19"/>
      <c r="L17" s="28"/>
      <c r="M17" s="28"/>
    </row>
    <row r="18" spans="1:16" customFormat="1" ht="14.5" x14ac:dyDescent="0.35">
      <c r="A18" s="15">
        <f t="shared" si="2"/>
        <v>9</v>
      </c>
      <c r="B18" s="15" t="s">
        <v>9</v>
      </c>
      <c r="C18" s="16"/>
      <c r="D18" s="15"/>
      <c r="E18" s="15"/>
      <c r="F18" s="25">
        <v>2</v>
      </c>
      <c r="G18" s="15">
        <f t="shared" si="0"/>
        <v>21</v>
      </c>
      <c r="H18" s="15" t="s">
        <v>5</v>
      </c>
      <c r="I18" s="15">
        <f t="shared" si="1"/>
        <v>22</v>
      </c>
      <c r="J18" s="77" t="s">
        <v>68</v>
      </c>
      <c r="K18" s="19"/>
      <c r="L18" s="28"/>
      <c r="M18" s="28"/>
    </row>
    <row r="19" spans="1:16" customFormat="1" ht="14.5" x14ac:dyDescent="0.35">
      <c r="A19" s="15">
        <f t="shared" si="2"/>
        <v>10</v>
      </c>
      <c r="B19" s="25" t="s">
        <v>56</v>
      </c>
      <c r="C19" s="16"/>
      <c r="D19" s="15"/>
      <c r="E19" s="15"/>
      <c r="F19" s="25">
        <v>2</v>
      </c>
      <c r="G19" s="15">
        <f t="shared" si="0"/>
        <v>23</v>
      </c>
      <c r="H19" s="15" t="s">
        <v>5</v>
      </c>
      <c r="I19" s="15">
        <f t="shared" si="1"/>
        <v>24</v>
      </c>
      <c r="J19" s="77" t="s">
        <v>68</v>
      </c>
      <c r="K19" s="19"/>
      <c r="L19" s="28"/>
      <c r="M19" s="28"/>
    </row>
    <row r="20" spans="1:16" customFormat="1" ht="14.5" x14ac:dyDescent="0.35">
      <c r="A20" s="15">
        <f t="shared" si="2"/>
        <v>11</v>
      </c>
      <c r="B20" s="15" t="s">
        <v>10</v>
      </c>
      <c r="C20" s="16"/>
      <c r="D20" s="15"/>
      <c r="E20" s="15"/>
      <c r="F20" s="25">
        <v>1</v>
      </c>
      <c r="G20" s="15">
        <f t="shared" si="0"/>
        <v>25</v>
      </c>
      <c r="H20" s="15" t="s">
        <v>5</v>
      </c>
      <c r="I20" s="15">
        <f t="shared" si="1"/>
        <v>25</v>
      </c>
      <c r="J20" s="77" t="s">
        <v>68</v>
      </c>
      <c r="K20" s="19"/>
      <c r="L20" s="28"/>
      <c r="M20" s="28"/>
    </row>
    <row r="21" spans="1:16" customFormat="1" ht="14.5" x14ac:dyDescent="0.35">
      <c r="A21" s="15">
        <f t="shared" si="2"/>
        <v>12</v>
      </c>
      <c r="B21" s="15" t="s">
        <v>11</v>
      </c>
      <c r="C21" s="16"/>
      <c r="D21" s="15"/>
      <c r="E21" s="15"/>
      <c r="F21" s="25">
        <v>4</v>
      </c>
      <c r="G21" s="15">
        <f t="shared" si="0"/>
        <v>26</v>
      </c>
      <c r="H21" s="15" t="s">
        <v>5</v>
      </c>
      <c r="I21" s="15">
        <f t="shared" si="1"/>
        <v>29</v>
      </c>
      <c r="J21" s="77" t="s">
        <v>68</v>
      </c>
      <c r="K21" s="19"/>
      <c r="L21" s="28"/>
      <c r="M21" s="28"/>
    </row>
    <row r="22" spans="1:16" s="15" customFormat="1" ht="14.5" x14ac:dyDescent="0.35">
      <c r="A22" s="15">
        <f t="shared" si="2"/>
        <v>13</v>
      </c>
      <c r="B22" s="15" t="s">
        <v>32</v>
      </c>
      <c r="C22" s="16">
        <v>1</v>
      </c>
      <c r="D22" s="15">
        <v>4</v>
      </c>
      <c r="F22" s="25">
        <v>1</v>
      </c>
      <c r="G22" s="15">
        <f t="shared" si="0"/>
        <v>30</v>
      </c>
      <c r="H22" s="15" t="s">
        <v>5</v>
      </c>
      <c r="I22" s="15">
        <f t="shared" si="1"/>
        <v>30</v>
      </c>
      <c r="J22" s="77"/>
      <c r="K22" s="19"/>
      <c r="L22" s="28"/>
      <c r="M22" s="28"/>
    </row>
    <row r="23" spans="1:16" s="15" customFormat="1" ht="14.5" x14ac:dyDescent="0.35">
      <c r="A23" s="15">
        <f t="shared" si="2"/>
        <v>14</v>
      </c>
      <c r="B23" s="15" t="s">
        <v>33</v>
      </c>
      <c r="C23" s="16">
        <v>1</v>
      </c>
      <c r="D23" s="15">
        <v>5</v>
      </c>
      <c r="F23" s="25">
        <v>2</v>
      </c>
      <c r="G23" s="15">
        <f t="shared" si="0"/>
        <v>31</v>
      </c>
      <c r="H23" s="15" t="s">
        <v>5</v>
      </c>
      <c r="I23" s="15">
        <f t="shared" si="1"/>
        <v>32</v>
      </c>
      <c r="J23" s="79" t="s">
        <v>50</v>
      </c>
      <c r="K23" s="19"/>
      <c r="L23" s="28"/>
      <c r="M23" s="28"/>
    </row>
    <row r="24" spans="1:16" s="15" customFormat="1" ht="14.5" x14ac:dyDescent="0.35">
      <c r="A24" s="15">
        <f t="shared" si="2"/>
        <v>15</v>
      </c>
      <c r="B24" s="15" t="s">
        <v>17</v>
      </c>
      <c r="C24" s="16"/>
      <c r="F24" s="25">
        <v>2</v>
      </c>
      <c r="G24" s="15">
        <f t="shared" si="0"/>
        <v>33</v>
      </c>
      <c r="H24" s="15" t="s">
        <v>5</v>
      </c>
      <c r="I24" s="15">
        <f t="shared" si="1"/>
        <v>34</v>
      </c>
      <c r="J24" s="77" t="s">
        <v>13</v>
      </c>
      <c r="K24" s="19"/>
      <c r="L24" s="28"/>
      <c r="M24" s="28"/>
    </row>
    <row r="25" spans="1:16" s="15" customFormat="1" ht="14.5" x14ac:dyDescent="0.35">
      <c r="A25" s="15">
        <f t="shared" si="2"/>
        <v>16</v>
      </c>
      <c r="B25" s="15" t="s">
        <v>14</v>
      </c>
      <c r="C25" s="16"/>
      <c r="F25" s="25">
        <v>5</v>
      </c>
      <c r="G25" s="15">
        <f t="shared" si="0"/>
        <v>35</v>
      </c>
      <c r="H25" s="15" t="s">
        <v>5</v>
      </c>
      <c r="I25" s="15">
        <f t="shared" si="1"/>
        <v>39</v>
      </c>
      <c r="J25" s="77" t="s">
        <v>16</v>
      </c>
      <c r="K25" s="19"/>
      <c r="L25" s="28"/>
      <c r="M25" s="28"/>
    </row>
    <row r="26" spans="1:16" s="15" customFormat="1" ht="14.5" x14ac:dyDescent="0.35">
      <c r="A26" s="15">
        <f t="shared" si="2"/>
        <v>17</v>
      </c>
      <c r="B26" s="15" t="s">
        <v>83</v>
      </c>
      <c r="C26" s="16">
        <v>1</v>
      </c>
      <c r="D26" s="15">
        <v>6</v>
      </c>
      <c r="F26" s="25">
        <v>2</v>
      </c>
      <c r="G26" s="15">
        <f t="shared" si="0"/>
        <v>40</v>
      </c>
      <c r="H26" s="15" t="s">
        <v>5</v>
      </c>
      <c r="I26" s="15">
        <f t="shared" si="1"/>
        <v>41</v>
      </c>
      <c r="J26" s="77"/>
      <c r="K26" s="19"/>
      <c r="L26" s="28"/>
      <c r="M26" s="28"/>
    </row>
    <row r="27" spans="1:16" s="15" customFormat="1" ht="14.5" x14ac:dyDescent="0.35">
      <c r="A27" s="15">
        <f t="shared" si="2"/>
        <v>18</v>
      </c>
      <c r="B27" s="15" t="s">
        <v>18</v>
      </c>
      <c r="C27" s="16">
        <v>1</v>
      </c>
      <c r="D27" s="15">
        <v>7</v>
      </c>
      <c r="F27" s="25">
        <v>1</v>
      </c>
      <c r="G27" s="15">
        <f t="shared" si="0"/>
        <v>42</v>
      </c>
      <c r="H27" s="15" t="s">
        <v>5</v>
      </c>
      <c r="I27" s="15">
        <f t="shared" si="1"/>
        <v>42</v>
      </c>
      <c r="J27" s="77"/>
      <c r="K27" s="19"/>
      <c r="L27" s="28"/>
      <c r="M27" s="28"/>
    </row>
    <row r="28" spans="1:16" s="15" customFormat="1" ht="14.5" x14ac:dyDescent="0.35">
      <c r="A28" s="15">
        <f t="shared" si="2"/>
        <v>19</v>
      </c>
      <c r="B28" s="15" t="s">
        <v>12</v>
      </c>
      <c r="C28" s="16">
        <v>1</v>
      </c>
      <c r="D28" s="15">
        <v>8</v>
      </c>
      <c r="F28" s="25">
        <v>1</v>
      </c>
      <c r="G28" s="15">
        <f t="shared" si="0"/>
        <v>43</v>
      </c>
      <c r="H28" s="15" t="s">
        <v>5</v>
      </c>
      <c r="I28" s="15">
        <f t="shared" si="1"/>
        <v>43</v>
      </c>
      <c r="J28" s="77"/>
      <c r="K28" s="19"/>
      <c r="L28" s="28"/>
      <c r="M28" s="28"/>
    </row>
    <row r="29" spans="1:16" s="15" customFormat="1" ht="14.5" x14ac:dyDescent="0.35">
      <c r="A29" s="15">
        <f t="shared" si="2"/>
        <v>20</v>
      </c>
      <c r="B29" s="15" t="s">
        <v>61</v>
      </c>
      <c r="C29" s="16">
        <v>1</v>
      </c>
      <c r="D29" s="15">
        <v>9</v>
      </c>
      <c r="F29" s="25">
        <v>1</v>
      </c>
      <c r="G29" s="15">
        <f t="shared" si="0"/>
        <v>44</v>
      </c>
      <c r="H29" s="15" t="s">
        <v>5</v>
      </c>
      <c r="I29" s="15">
        <f t="shared" si="1"/>
        <v>44</v>
      </c>
      <c r="J29" s="77"/>
      <c r="K29" s="19"/>
      <c r="L29" s="28"/>
      <c r="M29" s="28"/>
    </row>
    <row r="30" spans="1:16" s="15" customFormat="1" ht="14.5" x14ac:dyDescent="0.35">
      <c r="A30" s="15">
        <f>(A29+1)</f>
        <v>21</v>
      </c>
      <c r="B30" s="15" t="s">
        <v>34</v>
      </c>
      <c r="C30" s="16"/>
      <c r="F30" s="25">
        <f>I30-I29</f>
        <v>82</v>
      </c>
      <c r="G30" s="15">
        <f>I29+1</f>
        <v>45</v>
      </c>
      <c r="H30" s="15" t="s">
        <v>5</v>
      </c>
      <c r="I30" s="15">
        <v>126</v>
      </c>
      <c r="J30" s="77"/>
      <c r="K30" s="19"/>
      <c r="L30" s="28"/>
      <c r="M30" s="28"/>
      <c r="N30" s="6"/>
      <c r="O30" s="8"/>
      <c r="P30" s="8"/>
    </row>
    <row r="31" spans="1:16" s="15" customFormat="1" ht="14.5" x14ac:dyDescent="0.35">
      <c r="A31" s="15">
        <f t="shared" ref="A31:A32" si="3">(A30+1)</f>
        <v>22</v>
      </c>
      <c r="B31" s="15" t="s">
        <v>246</v>
      </c>
      <c r="C31" s="16"/>
      <c r="F31" s="15">
        <v>3</v>
      </c>
      <c r="G31" s="15">
        <f t="shared" ref="G31:G32" si="4">I30+1</f>
        <v>127</v>
      </c>
      <c r="H31" s="15" t="s">
        <v>5</v>
      </c>
      <c r="I31" s="15">
        <f>I30+F31</f>
        <v>129</v>
      </c>
      <c r="J31" s="77" t="s">
        <v>2</v>
      </c>
      <c r="K31" s="19"/>
      <c r="L31" s="28"/>
      <c r="M31" s="28"/>
      <c r="N31" s="6"/>
      <c r="O31" s="8"/>
      <c r="P31" s="8"/>
    </row>
    <row r="32" spans="1:16" s="15" customFormat="1" ht="14.5" x14ac:dyDescent="0.35">
      <c r="A32" s="20">
        <f t="shared" si="3"/>
        <v>23</v>
      </c>
      <c r="B32" s="20" t="s">
        <v>247</v>
      </c>
      <c r="C32" s="21"/>
      <c r="D32" s="20"/>
      <c r="E32" s="20"/>
      <c r="F32" s="20">
        <v>10</v>
      </c>
      <c r="G32" s="20">
        <f t="shared" si="4"/>
        <v>130</v>
      </c>
      <c r="H32" s="20" t="s">
        <v>5</v>
      </c>
      <c r="I32" s="20">
        <f>I31+F32</f>
        <v>139</v>
      </c>
      <c r="J32" s="78" t="s">
        <v>2</v>
      </c>
      <c r="K32" s="19"/>
      <c r="L32" s="28"/>
      <c r="M32" s="28"/>
      <c r="N32" s="6"/>
      <c r="O32" s="8"/>
      <c r="P32" s="8"/>
    </row>
    <row r="33" spans="1:16" s="15" customFormat="1" ht="14.5" x14ac:dyDescent="0.35">
      <c r="A33" s="9"/>
      <c r="C33" s="16"/>
      <c r="F33" s="25"/>
      <c r="J33" s="30"/>
      <c r="K33" s="19"/>
      <c r="L33" s="28"/>
      <c r="M33" s="28"/>
      <c r="N33" s="6"/>
      <c r="O33" s="8"/>
      <c r="P33" s="8"/>
    </row>
    <row r="34" spans="1:16" s="15" customFormat="1" ht="14.5" x14ac:dyDescent="0.35">
      <c r="B34" s="18" t="s">
        <v>94</v>
      </c>
      <c r="C34" s="16"/>
      <c r="F34" s="25"/>
      <c r="J34" s="57"/>
      <c r="K34" s="19"/>
      <c r="L34" s="28"/>
      <c r="M34" s="28"/>
      <c r="N34" s="6"/>
      <c r="O34" s="8"/>
      <c r="P34" s="8"/>
    </row>
    <row r="35" spans="1:16" s="15" customFormat="1" ht="14.5" x14ac:dyDescent="0.35">
      <c r="A35" s="34" t="s">
        <v>62</v>
      </c>
      <c r="B35" s="35" t="s">
        <v>0</v>
      </c>
      <c r="C35" s="34" t="s">
        <v>63</v>
      </c>
      <c r="D35" s="35" t="s">
        <v>0</v>
      </c>
      <c r="E35" s="34" t="s">
        <v>64</v>
      </c>
      <c r="F35" s="100" t="s">
        <v>65</v>
      </c>
      <c r="G35" s="101" t="s">
        <v>66</v>
      </c>
      <c r="H35" s="101"/>
      <c r="I35" s="101"/>
      <c r="J35" s="58" t="s">
        <v>1</v>
      </c>
      <c r="K35" s="19"/>
      <c r="L35" s="28"/>
      <c r="M35" s="28"/>
      <c r="N35" s="6"/>
      <c r="O35" s="8"/>
      <c r="P35" s="8"/>
    </row>
    <row r="36" spans="1:16" s="15" customFormat="1" ht="14.5" x14ac:dyDescent="0.35">
      <c r="A36" s="15">
        <v>1</v>
      </c>
      <c r="B36" s="36" t="s">
        <v>15</v>
      </c>
      <c r="C36" s="37"/>
      <c r="D36" s="36"/>
      <c r="E36" s="36"/>
      <c r="F36" s="65">
        <v>32</v>
      </c>
      <c r="G36" s="36">
        <v>1</v>
      </c>
      <c r="H36" s="38" t="s">
        <v>5</v>
      </c>
      <c r="I36" s="36">
        <f>F36</f>
        <v>32</v>
      </c>
      <c r="J36" s="80" t="s">
        <v>37</v>
      </c>
      <c r="K36" s="19"/>
      <c r="L36" s="28"/>
      <c r="M36" s="28"/>
      <c r="N36" s="6"/>
      <c r="O36" s="8"/>
      <c r="P36" s="8"/>
    </row>
    <row r="37" spans="1:16" s="15" customFormat="1" ht="14.5" x14ac:dyDescent="0.35">
      <c r="A37" s="15">
        <f>A36+1</f>
        <v>2</v>
      </c>
      <c r="B37" s="15" t="s">
        <v>21</v>
      </c>
      <c r="C37" s="16"/>
      <c r="F37" s="25">
        <v>2</v>
      </c>
      <c r="G37" s="15">
        <f>I36+1</f>
        <v>33</v>
      </c>
      <c r="H37" s="19" t="s">
        <v>5</v>
      </c>
      <c r="I37" s="15">
        <f>I36+F37</f>
        <v>34</v>
      </c>
      <c r="J37" s="77" t="s">
        <v>25</v>
      </c>
      <c r="K37" s="19"/>
      <c r="L37" s="28"/>
      <c r="M37" s="28"/>
      <c r="N37" s="6"/>
      <c r="O37" s="8"/>
      <c r="P37" s="8"/>
    </row>
    <row r="38" spans="1:16" s="15" customFormat="1" ht="14.5" x14ac:dyDescent="0.35">
      <c r="A38" s="15">
        <f t="shared" ref="A38:A52" si="5">A37+1</f>
        <v>3</v>
      </c>
      <c r="B38" s="15" t="s">
        <v>14</v>
      </c>
      <c r="C38" s="16"/>
      <c r="F38" s="25">
        <v>3</v>
      </c>
      <c r="G38" s="15">
        <f t="shared" ref="G38:G54" si="6">I37+1</f>
        <v>35</v>
      </c>
      <c r="H38" s="19" t="s">
        <v>5</v>
      </c>
      <c r="I38" s="15">
        <f t="shared" ref="I38:I51" si="7">I37+F38</f>
        <v>37</v>
      </c>
      <c r="J38" s="77" t="s">
        <v>31</v>
      </c>
      <c r="K38" s="19"/>
      <c r="L38" s="28"/>
      <c r="M38" s="28"/>
      <c r="N38" s="6"/>
      <c r="O38" s="8"/>
      <c r="P38" s="8"/>
    </row>
    <row r="39" spans="1:16" s="15" customFormat="1" ht="14.5" x14ac:dyDescent="0.35">
      <c r="A39" s="15">
        <f t="shared" si="5"/>
        <v>4</v>
      </c>
      <c r="B39" s="15" t="s">
        <v>67</v>
      </c>
      <c r="C39" s="16">
        <v>3</v>
      </c>
      <c r="D39" s="16"/>
      <c r="E39" s="15">
        <v>1</v>
      </c>
      <c r="F39" s="66">
        <v>2</v>
      </c>
      <c r="G39" s="15">
        <f t="shared" si="6"/>
        <v>38</v>
      </c>
      <c r="H39" s="19" t="s">
        <v>5</v>
      </c>
      <c r="I39" s="15">
        <f t="shared" si="7"/>
        <v>39</v>
      </c>
      <c r="J39" s="77"/>
      <c r="K39" s="19"/>
      <c r="L39" s="28"/>
      <c r="M39" s="28"/>
      <c r="N39" s="6"/>
      <c r="O39" s="8"/>
      <c r="P39" s="8"/>
    </row>
    <row r="40" spans="1:16" s="15" customFormat="1" ht="14.5" x14ac:dyDescent="0.35">
      <c r="A40" s="15">
        <f t="shared" si="5"/>
        <v>5</v>
      </c>
      <c r="B40" s="15" t="s">
        <v>95</v>
      </c>
      <c r="C40" s="16">
        <v>3</v>
      </c>
      <c r="D40" s="16"/>
      <c r="E40" s="24">
        <v>3</v>
      </c>
      <c r="F40" s="25">
        <v>1</v>
      </c>
      <c r="G40" s="15">
        <f t="shared" si="6"/>
        <v>40</v>
      </c>
      <c r="H40" s="19" t="s">
        <v>5</v>
      </c>
      <c r="I40" s="15">
        <f t="shared" si="7"/>
        <v>40</v>
      </c>
      <c r="J40" s="77"/>
      <c r="K40" s="19"/>
      <c r="L40" s="28"/>
      <c r="M40" s="28"/>
      <c r="N40" s="6"/>
      <c r="O40" s="8"/>
      <c r="P40" s="8"/>
    </row>
    <row r="41" spans="1:16" s="15" customFormat="1" ht="14.5" x14ac:dyDescent="0.35">
      <c r="A41" s="15">
        <f t="shared" si="5"/>
        <v>6</v>
      </c>
      <c r="B41" s="102" t="s">
        <v>60</v>
      </c>
      <c r="C41" s="16">
        <v>3</v>
      </c>
      <c r="D41" s="16"/>
      <c r="E41" s="24">
        <v>4</v>
      </c>
      <c r="F41" s="25">
        <v>1</v>
      </c>
      <c r="G41" s="15">
        <f t="shared" si="6"/>
        <v>41</v>
      </c>
      <c r="H41" s="19" t="s">
        <v>5</v>
      </c>
      <c r="I41" s="15">
        <f t="shared" si="7"/>
        <v>41</v>
      </c>
      <c r="J41" s="77"/>
      <c r="K41" s="19"/>
      <c r="L41" s="28"/>
      <c r="M41" s="28"/>
      <c r="N41" s="6"/>
      <c r="O41" s="8"/>
      <c r="P41" s="8"/>
    </row>
    <row r="42" spans="1:16" s="15" customFormat="1" ht="14.5" x14ac:dyDescent="0.35">
      <c r="A42" s="15">
        <f t="shared" si="5"/>
        <v>7</v>
      </c>
      <c r="B42" s="15" t="s">
        <v>23</v>
      </c>
      <c r="C42" s="16">
        <v>3</v>
      </c>
      <c r="D42" s="16"/>
      <c r="E42" s="24">
        <v>5</v>
      </c>
      <c r="F42" s="25">
        <v>3</v>
      </c>
      <c r="G42" s="15">
        <f t="shared" si="6"/>
        <v>42</v>
      </c>
      <c r="H42" s="19" t="s">
        <v>5</v>
      </c>
      <c r="I42" s="15">
        <f t="shared" si="7"/>
        <v>44</v>
      </c>
      <c r="J42" s="77"/>
      <c r="K42" s="19"/>
      <c r="L42" s="28"/>
      <c r="M42" s="28"/>
      <c r="N42" s="6"/>
      <c r="O42" s="8"/>
      <c r="P42" s="8"/>
    </row>
    <row r="43" spans="1:16" s="15" customFormat="1" ht="14.5" x14ac:dyDescent="0.35">
      <c r="A43" s="15">
        <f t="shared" si="5"/>
        <v>8</v>
      </c>
      <c r="B43" s="15" t="s">
        <v>59</v>
      </c>
      <c r="C43" s="16">
        <v>3</v>
      </c>
      <c r="D43" s="16"/>
      <c r="E43" s="24">
        <v>6</v>
      </c>
      <c r="F43" s="25">
        <v>1</v>
      </c>
      <c r="G43" s="15">
        <f t="shared" si="6"/>
        <v>45</v>
      </c>
      <c r="H43" s="19" t="s">
        <v>5</v>
      </c>
      <c r="I43" s="15">
        <f t="shared" si="7"/>
        <v>45</v>
      </c>
      <c r="J43" s="77"/>
      <c r="K43" s="19"/>
      <c r="L43" s="28"/>
      <c r="M43" s="28"/>
      <c r="N43" s="6"/>
      <c r="O43" s="8"/>
      <c r="P43" s="8"/>
    </row>
    <row r="44" spans="1:16" s="15" customFormat="1" ht="14.5" x14ac:dyDescent="0.35">
      <c r="A44" s="15">
        <f t="shared" si="5"/>
        <v>9</v>
      </c>
      <c r="B44" s="15" t="s">
        <v>84</v>
      </c>
      <c r="C44" s="16">
        <v>3</v>
      </c>
      <c r="D44" s="16"/>
      <c r="E44" s="24">
        <v>7</v>
      </c>
      <c r="F44" s="25">
        <v>2</v>
      </c>
      <c r="G44" s="15">
        <f t="shared" si="6"/>
        <v>46</v>
      </c>
      <c r="H44" s="19" t="s">
        <v>5</v>
      </c>
      <c r="I44" s="15">
        <f t="shared" si="7"/>
        <v>47</v>
      </c>
      <c r="J44" s="77"/>
      <c r="K44" s="19"/>
      <c r="L44" s="28"/>
      <c r="M44" s="28"/>
      <c r="N44" s="6"/>
      <c r="O44" s="8"/>
      <c r="P44" s="8"/>
    </row>
    <row r="45" spans="1:16" s="15" customFormat="1" ht="14.5" x14ac:dyDescent="0.35">
      <c r="A45" s="15">
        <f t="shared" si="5"/>
        <v>10</v>
      </c>
      <c r="B45" s="15" t="s">
        <v>91</v>
      </c>
      <c r="C45" s="16">
        <v>3</v>
      </c>
      <c r="D45" s="16"/>
      <c r="E45" s="24">
        <v>8</v>
      </c>
      <c r="F45" s="25">
        <v>2</v>
      </c>
      <c r="G45" s="15">
        <f t="shared" si="6"/>
        <v>48</v>
      </c>
      <c r="H45" s="19" t="s">
        <v>5</v>
      </c>
      <c r="I45" s="15">
        <f t="shared" si="7"/>
        <v>49</v>
      </c>
      <c r="J45" s="77"/>
      <c r="K45" s="19"/>
      <c r="L45" s="28"/>
      <c r="M45" s="28"/>
      <c r="N45" s="6"/>
      <c r="O45" s="8"/>
      <c r="P45" s="8"/>
    </row>
    <row r="46" spans="1:16" s="15" customFormat="1" ht="14.5" x14ac:dyDescent="0.35">
      <c r="A46" s="15">
        <f t="shared" si="5"/>
        <v>11</v>
      </c>
      <c r="B46" s="32" t="s">
        <v>96</v>
      </c>
      <c r="C46" s="16">
        <v>3</v>
      </c>
      <c r="D46" s="16"/>
      <c r="E46" s="24">
        <v>9</v>
      </c>
      <c r="F46" s="25">
        <v>2</v>
      </c>
      <c r="G46" s="15">
        <f t="shared" si="6"/>
        <v>50</v>
      </c>
      <c r="H46" s="19" t="s">
        <v>5</v>
      </c>
      <c r="I46" s="15">
        <f t="shared" si="7"/>
        <v>51</v>
      </c>
      <c r="J46" s="77"/>
      <c r="K46" s="19"/>
      <c r="L46" s="28"/>
      <c r="M46" s="28"/>
      <c r="N46" s="6"/>
      <c r="O46" s="8"/>
      <c r="P46" s="8"/>
    </row>
    <row r="47" spans="1:16" s="15" customFormat="1" ht="14.5" x14ac:dyDescent="0.35">
      <c r="A47" s="15">
        <f t="shared" si="5"/>
        <v>12</v>
      </c>
      <c r="B47" s="32" t="s">
        <v>97</v>
      </c>
      <c r="C47" s="16">
        <v>3</v>
      </c>
      <c r="D47" s="16"/>
      <c r="E47" s="24">
        <v>10</v>
      </c>
      <c r="F47" s="25">
        <v>2</v>
      </c>
      <c r="G47" s="15">
        <f t="shared" si="6"/>
        <v>52</v>
      </c>
      <c r="H47" s="19" t="s">
        <v>5</v>
      </c>
      <c r="I47" s="15">
        <f t="shared" si="7"/>
        <v>53</v>
      </c>
      <c r="J47" s="77"/>
      <c r="K47" s="19"/>
      <c r="L47" s="28"/>
      <c r="M47" s="28"/>
      <c r="N47" s="6"/>
      <c r="O47" s="8"/>
      <c r="P47" s="8"/>
    </row>
    <row r="48" spans="1:16" s="15" customFormat="1" ht="14.5" x14ac:dyDescent="0.35">
      <c r="A48" s="15">
        <f t="shared" si="5"/>
        <v>13</v>
      </c>
      <c r="B48" s="103" t="s">
        <v>98</v>
      </c>
      <c r="C48" s="16">
        <v>3</v>
      </c>
      <c r="D48" s="16"/>
      <c r="E48" s="24">
        <v>11</v>
      </c>
      <c r="F48" s="25">
        <v>1</v>
      </c>
      <c r="G48" s="15">
        <f t="shared" si="6"/>
        <v>54</v>
      </c>
      <c r="H48" s="19" t="s">
        <v>5</v>
      </c>
      <c r="I48" s="15">
        <f t="shared" si="7"/>
        <v>54</v>
      </c>
      <c r="J48" s="77"/>
      <c r="K48" s="19"/>
      <c r="L48" s="28"/>
      <c r="M48" s="28"/>
      <c r="N48" s="6"/>
      <c r="O48" s="8"/>
      <c r="P48" s="8"/>
    </row>
    <row r="49" spans="1:16" s="15" customFormat="1" ht="14.5" x14ac:dyDescent="0.35">
      <c r="A49" s="15">
        <f t="shared" si="5"/>
        <v>14</v>
      </c>
      <c r="B49" s="103" t="s">
        <v>99</v>
      </c>
      <c r="C49" s="16">
        <v>3</v>
      </c>
      <c r="D49" s="16"/>
      <c r="E49" s="24">
        <v>12</v>
      </c>
      <c r="F49" s="25">
        <v>2</v>
      </c>
      <c r="G49" s="15">
        <f t="shared" si="6"/>
        <v>55</v>
      </c>
      <c r="H49" s="19" t="s">
        <v>5</v>
      </c>
      <c r="I49" s="15">
        <f t="shared" si="7"/>
        <v>56</v>
      </c>
      <c r="J49" s="77"/>
      <c r="K49" s="19"/>
      <c r="L49" s="28"/>
      <c r="M49" s="28"/>
      <c r="N49" s="8"/>
      <c r="O49" s="8"/>
      <c r="P49" s="8"/>
    </row>
    <row r="50" spans="1:16" s="15" customFormat="1" ht="28.5" x14ac:dyDescent="0.35">
      <c r="A50" s="24">
        <f t="shared" si="5"/>
        <v>15</v>
      </c>
      <c r="B50" s="32" t="s">
        <v>100</v>
      </c>
      <c r="C50" s="29">
        <v>3</v>
      </c>
      <c r="D50" s="29"/>
      <c r="E50" s="24">
        <v>13</v>
      </c>
      <c r="F50" s="62">
        <v>1</v>
      </c>
      <c r="G50" s="24">
        <f t="shared" si="6"/>
        <v>57</v>
      </c>
      <c r="H50" s="30" t="s">
        <v>5</v>
      </c>
      <c r="I50" s="24">
        <f t="shared" si="7"/>
        <v>57</v>
      </c>
      <c r="J50" s="77"/>
      <c r="K50" s="19"/>
      <c r="L50" s="28"/>
      <c r="M50" s="28"/>
      <c r="N50" s="6"/>
      <c r="O50" s="8"/>
      <c r="P50" s="8"/>
    </row>
    <row r="51" spans="1:16" s="15" customFormat="1" ht="14.5" x14ac:dyDescent="0.35">
      <c r="A51" s="15">
        <f t="shared" si="5"/>
        <v>16</v>
      </c>
      <c r="B51" s="32" t="s">
        <v>101</v>
      </c>
      <c r="C51" s="16">
        <v>3</v>
      </c>
      <c r="D51" s="16"/>
      <c r="E51" s="24">
        <v>14</v>
      </c>
      <c r="F51" s="25">
        <v>1</v>
      </c>
      <c r="G51" s="15">
        <f t="shared" si="6"/>
        <v>58</v>
      </c>
      <c r="H51" s="19" t="s">
        <v>5</v>
      </c>
      <c r="I51" s="15">
        <f t="shared" si="7"/>
        <v>58</v>
      </c>
      <c r="J51" s="77"/>
      <c r="K51" s="19"/>
      <c r="L51" s="28"/>
      <c r="M51" s="28"/>
      <c r="N51" s="6"/>
      <c r="O51" s="8"/>
      <c r="P51" s="8"/>
    </row>
    <row r="52" spans="1:16" s="15" customFormat="1" ht="14.5" x14ac:dyDescent="0.35">
      <c r="A52" s="15">
        <f t="shared" si="5"/>
        <v>17</v>
      </c>
      <c r="B52" s="15" t="s">
        <v>34</v>
      </c>
      <c r="C52" s="16"/>
      <c r="D52" s="16"/>
      <c r="F52" s="25">
        <f>I52-I51</f>
        <v>68</v>
      </c>
      <c r="G52" s="15">
        <f t="shared" si="6"/>
        <v>59</v>
      </c>
      <c r="H52" s="19" t="s">
        <v>5</v>
      </c>
      <c r="I52" s="15">
        <v>126</v>
      </c>
      <c r="J52" s="77"/>
      <c r="K52" s="19"/>
      <c r="L52" s="28"/>
      <c r="M52" s="28"/>
      <c r="N52" s="6"/>
      <c r="O52" s="8"/>
      <c r="P52" s="8"/>
    </row>
    <row r="53" spans="1:16" s="15" customFormat="1" ht="14.5" x14ac:dyDescent="0.35">
      <c r="A53" s="15">
        <f t="shared" ref="A53:A54" si="8">(A52+1)</f>
        <v>18</v>
      </c>
      <c r="B53" s="15" t="s">
        <v>246</v>
      </c>
      <c r="C53" s="16"/>
      <c r="F53" s="15">
        <v>3</v>
      </c>
      <c r="G53" s="15">
        <f t="shared" si="6"/>
        <v>127</v>
      </c>
      <c r="H53" s="15" t="s">
        <v>5</v>
      </c>
      <c r="I53" s="15">
        <f>I52+F53</f>
        <v>129</v>
      </c>
      <c r="J53" s="77" t="s">
        <v>2</v>
      </c>
      <c r="K53" s="19"/>
      <c r="L53" s="28"/>
      <c r="M53" s="28"/>
      <c r="N53" s="6"/>
      <c r="O53" s="8"/>
      <c r="P53" s="8"/>
    </row>
    <row r="54" spans="1:16" s="15" customFormat="1" ht="14.5" x14ac:dyDescent="0.35">
      <c r="A54" s="20">
        <f t="shared" si="8"/>
        <v>19</v>
      </c>
      <c r="B54" s="20" t="s">
        <v>247</v>
      </c>
      <c r="C54" s="21"/>
      <c r="D54" s="20"/>
      <c r="E54" s="20"/>
      <c r="F54" s="20">
        <v>10</v>
      </c>
      <c r="G54" s="20">
        <f t="shared" si="6"/>
        <v>130</v>
      </c>
      <c r="H54" s="20" t="s">
        <v>5</v>
      </c>
      <c r="I54" s="20">
        <f>I53+F54</f>
        <v>139</v>
      </c>
      <c r="J54" s="78" t="s">
        <v>2</v>
      </c>
      <c r="K54" s="19"/>
      <c r="L54" s="28"/>
      <c r="M54" s="28"/>
      <c r="N54" s="6"/>
      <c r="O54" s="8"/>
      <c r="P54" s="8"/>
    </row>
    <row r="55" spans="1:16" s="15" customFormat="1" ht="14.5" x14ac:dyDescent="0.35">
      <c r="A55" s="22"/>
      <c r="C55" s="16"/>
      <c r="D55" s="16"/>
      <c r="F55" s="25"/>
      <c r="G55" s="22"/>
      <c r="H55" s="19"/>
      <c r="J55" s="30"/>
      <c r="K55" s="19"/>
      <c r="L55" s="28"/>
      <c r="M55" s="28"/>
      <c r="N55" s="6"/>
      <c r="O55" s="8"/>
      <c r="P55" s="8"/>
    </row>
    <row r="56" spans="1:16" s="15" customFormat="1" ht="14.5" x14ac:dyDescent="0.35">
      <c r="B56" s="18" t="s">
        <v>223</v>
      </c>
      <c r="C56" s="16"/>
      <c r="F56" s="25"/>
      <c r="J56" s="57"/>
      <c r="K56" s="19"/>
      <c r="L56" s="28"/>
      <c r="M56" s="28"/>
      <c r="N56" s="6"/>
      <c r="O56" s="8"/>
      <c r="P56" s="8"/>
    </row>
    <row r="57" spans="1:16" s="15" customFormat="1" ht="14.5" x14ac:dyDescent="0.35">
      <c r="A57" s="34" t="s">
        <v>62</v>
      </c>
      <c r="B57" s="35" t="s">
        <v>0</v>
      </c>
      <c r="C57" s="34" t="s">
        <v>63</v>
      </c>
      <c r="D57" s="35" t="s">
        <v>0</v>
      </c>
      <c r="E57" s="34" t="s">
        <v>64</v>
      </c>
      <c r="F57" s="64" t="s">
        <v>65</v>
      </c>
      <c r="G57" s="35" t="s">
        <v>66</v>
      </c>
      <c r="H57" s="35"/>
      <c r="I57" s="35"/>
      <c r="J57" s="81" t="s">
        <v>1</v>
      </c>
      <c r="K57" s="19"/>
      <c r="L57" s="28"/>
      <c r="M57" s="28"/>
      <c r="N57" s="6"/>
      <c r="O57" s="8"/>
      <c r="P57" s="8"/>
    </row>
    <row r="58" spans="1:16" s="15" customFormat="1" ht="14.5" x14ac:dyDescent="0.35">
      <c r="A58" s="15">
        <v>1</v>
      </c>
      <c r="B58" s="36" t="s">
        <v>15</v>
      </c>
      <c r="C58" s="37"/>
      <c r="D58" s="36"/>
      <c r="E58" s="36"/>
      <c r="F58" s="67">
        <v>32</v>
      </c>
      <c r="G58" s="41">
        <v>1</v>
      </c>
      <c r="H58" s="42" t="s">
        <v>5</v>
      </c>
      <c r="I58" s="41">
        <f>F58</f>
        <v>32</v>
      </c>
      <c r="J58" s="77" t="s">
        <v>37</v>
      </c>
      <c r="K58" s="19"/>
      <c r="L58" s="28"/>
      <c r="M58" s="28"/>
      <c r="N58" s="6"/>
      <c r="O58" s="8"/>
      <c r="P58" s="8"/>
    </row>
    <row r="59" spans="1:16" s="15" customFormat="1" ht="14.5" x14ac:dyDescent="0.35">
      <c r="A59" s="15">
        <f>A58+1</f>
        <v>2</v>
      </c>
      <c r="B59" s="15" t="s">
        <v>21</v>
      </c>
      <c r="C59" s="16"/>
      <c r="F59" s="62">
        <v>2</v>
      </c>
      <c r="G59" s="24">
        <f t="shared" ref="G59" si="9">I58+1</f>
        <v>33</v>
      </c>
      <c r="H59" s="30" t="s">
        <v>5</v>
      </c>
      <c r="I59" s="24">
        <f t="shared" ref="I59" si="10">I58+F59</f>
        <v>34</v>
      </c>
      <c r="J59" s="77" t="s">
        <v>24</v>
      </c>
      <c r="K59" s="19"/>
      <c r="L59" s="28"/>
      <c r="M59" s="28"/>
      <c r="N59" s="6"/>
      <c r="O59" s="8"/>
      <c r="P59" s="8"/>
    </row>
    <row r="60" spans="1:16" s="15" customFormat="1" ht="14.5" x14ac:dyDescent="0.35">
      <c r="A60" s="15">
        <f t="shared" ref="A60:A81" si="11">A59+1</f>
        <v>3</v>
      </c>
      <c r="B60" s="15" t="s">
        <v>14</v>
      </c>
      <c r="C60" s="16"/>
      <c r="F60" s="62">
        <v>5</v>
      </c>
      <c r="G60" s="24">
        <f t="shared" ref="G60:G80" si="12">I59+1</f>
        <v>35</v>
      </c>
      <c r="H60" s="30" t="s">
        <v>5</v>
      </c>
      <c r="I60" s="24">
        <f t="shared" ref="I60:I80" si="13">I59+F60</f>
        <v>39</v>
      </c>
      <c r="J60" s="77" t="s">
        <v>30</v>
      </c>
      <c r="K60" s="19"/>
      <c r="L60" s="28"/>
      <c r="M60" s="28"/>
      <c r="N60" s="6"/>
      <c r="O60" s="8"/>
      <c r="P60" s="8"/>
    </row>
    <row r="61" spans="1:16" s="15" customFormat="1" ht="14.5" x14ac:dyDescent="0.35">
      <c r="A61" s="15">
        <f t="shared" si="11"/>
        <v>4</v>
      </c>
      <c r="B61" s="40" t="s">
        <v>38</v>
      </c>
      <c r="C61" s="29">
        <v>4</v>
      </c>
      <c r="D61" s="24"/>
      <c r="E61" s="15">
        <v>1</v>
      </c>
      <c r="F61" s="62">
        <v>2</v>
      </c>
      <c r="G61" s="24">
        <f t="shared" si="12"/>
        <v>40</v>
      </c>
      <c r="H61" s="30" t="s">
        <v>5</v>
      </c>
      <c r="I61" s="24">
        <f t="shared" si="13"/>
        <v>41</v>
      </c>
      <c r="J61" s="77"/>
      <c r="K61" s="19"/>
      <c r="L61" s="28"/>
      <c r="M61" s="28"/>
      <c r="N61" s="6"/>
      <c r="O61" s="8"/>
      <c r="P61" s="8"/>
    </row>
    <row r="62" spans="1:16" s="15" customFormat="1" ht="14.5" x14ac:dyDescent="0.35">
      <c r="A62" s="15">
        <f t="shared" si="11"/>
        <v>5</v>
      </c>
      <c r="B62" s="40" t="s">
        <v>22</v>
      </c>
      <c r="C62" s="29">
        <v>4</v>
      </c>
      <c r="D62" s="24"/>
      <c r="E62" s="15">
        <v>2</v>
      </c>
      <c r="F62" s="62">
        <v>1</v>
      </c>
      <c r="G62" s="24">
        <f t="shared" si="12"/>
        <v>42</v>
      </c>
      <c r="H62" s="30" t="s">
        <v>5</v>
      </c>
      <c r="I62" s="24">
        <f t="shared" si="13"/>
        <v>42</v>
      </c>
      <c r="J62" s="77"/>
      <c r="K62" s="19"/>
      <c r="L62" s="28"/>
      <c r="M62" s="28"/>
      <c r="N62" s="6"/>
      <c r="O62" s="8"/>
      <c r="P62" s="8"/>
    </row>
    <row r="63" spans="1:16" s="15" customFormat="1" ht="14.5" x14ac:dyDescent="0.35">
      <c r="A63" s="15">
        <f t="shared" si="11"/>
        <v>6</v>
      </c>
      <c r="B63" s="40" t="s">
        <v>85</v>
      </c>
      <c r="C63" s="29">
        <v>4</v>
      </c>
      <c r="D63" s="24"/>
      <c r="E63" s="15">
        <v>3</v>
      </c>
      <c r="F63" s="62">
        <v>1</v>
      </c>
      <c r="G63" s="24">
        <f t="shared" si="12"/>
        <v>43</v>
      </c>
      <c r="H63" s="30" t="s">
        <v>5</v>
      </c>
      <c r="I63" s="24">
        <f t="shared" si="13"/>
        <v>43</v>
      </c>
      <c r="J63" s="77"/>
      <c r="K63" s="19"/>
      <c r="L63" s="28"/>
      <c r="M63" s="28"/>
      <c r="N63" s="6"/>
      <c r="O63" s="8"/>
      <c r="P63" s="8"/>
    </row>
    <row r="64" spans="1:16" s="102" customFormat="1" ht="14.5" x14ac:dyDescent="0.35">
      <c r="A64" s="104">
        <f t="shared" si="11"/>
        <v>7</v>
      </c>
      <c r="B64" s="105" t="s">
        <v>86</v>
      </c>
      <c r="C64" s="106">
        <v>4</v>
      </c>
      <c r="D64" s="104"/>
      <c r="E64" s="102">
        <v>4</v>
      </c>
      <c r="F64" s="104">
        <v>2</v>
      </c>
      <c r="G64" s="104">
        <f t="shared" si="12"/>
        <v>44</v>
      </c>
      <c r="H64" s="107" t="s">
        <v>5</v>
      </c>
      <c r="I64" s="104">
        <f t="shared" si="13"/>
        <v>45</v>
      </c>
      <c r="J64" s="108"/>
      <c r="K64" s="109"/>
      <c r="L64" s="110"/>
      <c r="M64" s="110"/>
      <c r="N64" s="111"/>
      <c r="O64" s="112"/>
      <c r="P64" s="112"/>
    </row>
    <row r="65" spans="1:16" s="102" customFormat="1" ht="36" customHeight="1" x14ac:dyDescent="0.35">
      <c r="A65" s="104">
        <f t="shared" si="11"/>
        <v>8</v>
      </c>
      <c r="B65" s="105" t="s">
        <v>87</v>
      </c>
      <c r="C65" s="106">
        <v>4</v>
      </c>
      <c r="D65" s="113"/>
      <c r="E65" s="102">
        <v>5</v>
      </c>
      <c r="F65" s="113">
        <v>10</v>
      </c>
      <c r="G65" s="104">
        <f t="shared" si="12"/>
        <v>46</v>
      </c>
      <c r="H65" s="107" t="s">
        <v>5</v>
      </c>
      <c r="I65" s="104">
        <f t="shared" si="13"/>
        <v>55</v>
      </c>
      <c r="J65" s="114"/>
      <c r="K65" s="109"/>
      <c r="L65" s="110"/>
      <c r="M65" s="110"/>
      <c r="N65" s="111"/>
      <c r="O65" s="112"/>
      <c r="P65" s="112"/>
    </row>
    <row r="66" spans="1:16" s="15" customFormat="1" ht="28" x14ac:dyDescent="0.35">
      <c r="A66" s="24">
        <f t="shared" si="11"/>
        <v>9</v>
      </c>
      <c r="B66" s="40" t="s">
        <v>88</v>
      </c>
      <c r="C66" s="29">
        <v>4</v>
      </c>
      <c r="D66" s="24"/>
      <c r="E66" s="15">
        <v>6</v>
      </c>
      <c r="F66" s="62">
        <v>10</v>
      </c>
      <c r="G66" s="24">
        <f t="shared" si="12"/>
        <v>56</v>
      </c>
      <c r="H66" s="30" t="s">
        <v>5</v>
      </c>
      <c r="I66" s="24">
        <f t="shared" si="13"/>
        <v>65</v>
      </c>
      <c r="J66" s="77"/>
      <c r="K66" s="19"/>
      <c r="L66" s="28"/>
      <c r="M66" s="28"/>
      <c r="N66" s="6"/>
      <c r="O66" s="8"/>
      <c r="P66" s="8"/>
    </row>
    <row r="67" spans="1:16" s="15" customFormat="1" ht="42" x14ac:dyDescent="0.35">
      <c r="A67" s="24">
        <f t="shared" si="11"/>
        <v>10</v>
      </c>
      <c r="B67" s="40" t="s">
        <v>89</v>
      </c>
      <c r="C67" s="29">
        <v>4</v>
      </c>
      <c r="D67" s="24"/>
      <c r="E67" s="15">
        <v>7</v>
      </c>
      <c r="F67" s="62">
        <v>10</v>
      </c>
      <c r="G67" s="24">
        <f t="shared" si="12"/>
        <v>66</v>
      </c>
      <c r="H67" s="30" t="s">
        <v>5</v>
      </c>
      <c r="I67" s="24">
        <f t="shared" si="13"/>
        <v>75</v>
      </c>
      <c r="J67" s="77"/>
      <c r="K67" s="19"/>
      <c r="L67" s="28"/>
      <c r="M67" s="28"/>
      <c r="N67" s="6"/>
      <c r="O67" s="8"/>
      <c r="P67" s="8"/>
    </row>
    <row r="68" spans="1:16" s="15" customFormat="1" ht="28" x14ac:dyDescent="0.35">
      <c r="A68" s="24">
        <f t="shared" si="11"/>
        <v>11</v>
      </c>
      <c r="B68" s="40" t="s">
        <v>90</v>
      </c>
      <c r="C68" s="29">
        <v>4</v>
      </c>
      <c r="D68" s="24"/>
      <c r="E68" s="15">
        <v>8</v>
      </c>
      <c r="F68" s="62">
        <v>10</v>
      </c>
      <c r="G68" s="24">
        <f t="shared" si="12"/>
        <v>76</v>
      </c>
      <c r="H68" s="30" t="s">
        <v>5</v>
      </c>
      <c r="I68" s="24">
        <f t="shared" si="13"/>
        <v>85</v>
      </c>
      <c r="J68" s="77"/>
      <c r="K68" s="19"/>
      <c r="L68" s="28"/>
      <c r="M68" s="28"/>
      <c r="N68" s="6"/>
      <c r="O68" s="8"/>
      <c r="P68" s="8"/>
    </row>
    <row r="69" spans="1:16" s="15" customFormat="1" ht="28" x14ac:dyDescent="0.35">
      <c r="A69" s="24">
        <f t="shared" si="11"/>
        <v>12</v>
      </c>
      <c r="B69" s="40" t="s">
        <v>102</v>
      </c>
      <c r="C69" s="29">
        <v>4</v>
      </c>
      <c r="D69" s="24"/>
      <c r="E69" s="15">
        <v>9</v>
      </c>
      <c r="F69" s="62">
        <v>10</v>
      </c>
      <c r="G69" s="24">
        <f t="shared" si="12"/>
        <v>86</v>
      </c>
      <c r="H69" s="30" t="s">
        <v>5</v>
      </c>
      <c r="I69" s="24">
        <f t="shared" si="13"/>
        <v>95</v>
      </c>
      <c r="J69" s="77"/>
      <c r="K69" s="19"/>
      <c r="L69" s="28"/>
      <c r="M69" s="28"/>
      <c r="N69" s="6"/>
      <c r="O69" s="8"/>
      <c r="P69" s="8"/>
    </row>
    <row r="70" spans="1:16" s="102" customFormat="1" ht="14.5" x14ac:dyDescent="0.35">
      <c r="A70" s="104">
        <f t="shared" si="11"/>
        <v>13</v>
      </c>
      <c r="B70" s="105" t="s">
        <v>103</v>
      </c>
      <c r="C70" s="106">
        <v>4</v>
      </c>
      <c r="D70" s="104"/>
      <c r="E70" s="102">
        <v>10</v>
      </c>
      <c r="F70" s="104">
        <v>1</v>
      </c>
      <c r="G70" s="104">
        <f t="shared" si="12"/>
        <v>96</v>
      </c>
      <c r="H70" s="107" t="s">
        <v>5</v>
      </c>
      <c r="I70" s="104">
        <f t="shared" si="13"/>
        <v>96</v>
      </c>
      <c r="J70" s="108"/>
      <c r="K70" s="109"/>
      <c r="L70" s="110"/>
      <c r="M70" s="110"/>
      <c r="N70" s="111"/>
      <c r="O70" s="112"/>
      <c r="P70" s="112"/>
    </row>
    <row r="71" spans="1:16" s="102" customFormat="1" ht="28" x14ac:dyDescent="0.35">
      <c r="A71" s="104">
        <f t="shared" si="11"/>
        <v>14</v>
      </c>
      <c r="B71" s="105" t="s">
        <v>104</v>
      </c>
      <c r="C71" s="106">
        <v>4</v>
      </c>
      <c r="D71" s="104"/>
      <c r="E71" s="102">
        <v>11</v>
      </c>
      <c r="F71" s="104">
        <v>1</v>
      </c>
      <c r="G71" s="104">
        <f t="shared" si="12"/>
        <v>97</v>
      </c>
      <c r="H71" s="107" t="s">
        <v>5</v>
      </c>
      <c r="I71" s="104">
        <f t="shared" si="13"/>
        <v>97</v>
      </c>
      <c r="J71" s="108"/>
      <c r="K71" s="109"/>
      <c r="L71" s="110"/>
      <c r="M71" s="110"/>
      <c r="N71" s="111"/>
      <c r="O71" s="112"/>
      <c r="P71" s="112"/>
    </row>
    <row r="72" spans="1:16" s="102" customFormat="1" ht="28" x14ac:dyDescent="0.35">
      <c r="A72" s="104">
        <f t="shared" si="11"/>
        <v>15</v>
      </c>
      <c r="B72" s="105" t="s">
        <v>105</v>
      </c>
      <c r="C72" s="106">
        <v>4</v>
      </c>
      <c r="D72" s="104"/>
      <c r="E72" s="102">
        <v>12</v>
      </c>
      <c r="F72" s="104">
        <v>1</v>
      </c>
      <c r="G72" s="104">
        <f t="shared" si="12"/>
        <v>98</v>
      </c>
      <c r="H72" s="107" t="s">
        <v>5</v>
      </c>
      <c r="I72" s="104">
        <f t="shared" si="13"/>
        <v>98</v>
      </c>
      <c r="J72" s="108"/>
      <c r="K72" s="109"/>
      <c r="L72" s="110"/>
      <c r="M72" s="110"/>
      <c r="N72" s="111"/>
      <c r="O72" s="112"/>
      <c r="P72" s="112"/>
    </row>
    <row r="73" spans="1:16" s="102" customFormat="1" ht="14.5" x14ac:dyDescent="0.35">
      <c r="A73" s="104">
        <f t="shared" si="11"/>
        <v>16</v>
      </c>
      <c r="B73" s="105" t="s">
        <v>218</v>
      </c>
      <c r="C73" s="106">
        <v>4</v>
      </c>
      <c r="D73" s="104"/>
      <c r="E73" s="102">
        <v>13</v>
      </c>
      <c r="F73" s="104">
        <v>10</v>
      </c>
      <c r="G73" s="104">
        <f t="shared" si="12"/>
        <v>99</v>
      </c>
      <c r="H73" s="107" t="s">
        <v>5</v>
      </c>
      <c r="I73" s="104">
        <f t="shared" si="13"/>
        <v>108</v>
      </c>
      <c r="J73" s="108"/>
      <c r="K73" s="109"/>
      <c r="L73" s="110"/>
      <c r="M73" s="110"/>
      <c r="N73" s="111"/>
      <c r="O73" s="112"/>
      <c r="P73" s="112"/>
    </row>
    <row r="74" spans="1:16" s="102" customFormat="1" ht="14.5" x14ac:dyDescent="0.35">
      <c r="A74" s="104">
        <f t="shared" si="11"/>
        <v>17</v>
      </c>
      <c r="B74" s="105" t="s">
        <v>219</v>
      </c>
      <c r="C74" s="106">
        <v>4</v>
      </c>
      <c r="D74" s="104"/>
      <c r="E74" s="102">
        <v>14</v>
      </c>
      <c r="F74" s="104">
        <v>2</v>
      </c>
      <c r="G74" s="104">
        <f t="shared" si="12"/>
        <v>109</v>
      </c>
      <c r="H74" s="107" t="s">
        <v>5</v>
      </c>
      <c r="I74" s="104">
        <f t="shared" si="13"/>
        <v>110</v>
      </c>
      <c r="J74" s="108"/>
      <c r="K74" s="109"/>
      <c r="L74" s="110"/>
      <c r="M74" s="110"/>
      <c r="N74" s="111"/>
      <c r="O74" s="112"/>
      <c r="P74" s="112"/>
    </row>
    <row r="75" spans="1:16" s="102" customFormat="1" ht="14.5" x14ac:dyDescent="0.35">
      <c r="A75" s="104">
        <f t="shared" si="11"/>
        <v>18</v>
      </c>
      <c r="B75" s="105" t="s">
        <v>220</v>
      </c>
      <c r="C75" s="106">
        <v>4</v>
      </c>
      <c r="D75" s="104"/>
      <c r="E75" s="102">
        <v>14</v>
      </c>
      <c r="F75" s="104">
        <v>2</v>
      </c>
      <c r="G75" s="104">
        <f t="shared" si="12"/>
        <v>111</v>
      </c>
      <c r="H75" s="107" t="s">
        <v>5</v>
      </c>
      <c r="I75" s="104">
        <f t="shared" si="13"/>
        <v>112</v>
      </c>
      <c r="J75" s="108"/>
      <c r="K75" s="109"/>
      <c r="L75" s="110"/>
      <c r="M75" s="110"/>
      <c r="N75" s="111"/>
      <c r="O75" s="112"/>
      <c r="P75" s="112"/>
    </row>
    <row r="76" spans="1:16" s="102" customFormat="1" ht="14.5" x14ac:dyDescent="0.35">
      <c r="A76" s="104">
        <f t="shared" si="11"/>
        <v>19</v>
      </c>
      <c r="B76" s="105" t="s">
        <v>221</v>
      </c>
      <c r="C76" s="106">
        <v>4</v>
      </c>
      <c r="D76" s="104"/>
      <c r="E76" s="102">
        <v>14</v>
      </c>
      <c r="F76" s="104">
        <v>2</v>
      </c>
      <c r="G76" s="104">
        <f t="shared" si="12"/>
        <v>113</v>
      </c>
      <c r="H76" s="107" t="s">
        <v>5</v>
      </c>
      <c r="I76" s="104">
        <f t="shared" si="13"/>
        <v>114</v>
      </c>
      <c r="J76" s="108"/>
      <c r="K76" s="109"/>
      <c r="L76" s="110"/>
      <c r="M76" s="110"/>
      <c r="N76" s="111"/>
      <c r="O76" s="112"/>
      <c r="P76" s="112"/>
    </row>
    <row r="77" spans="1:16" s="102" customFormat="1" ht="14.5" x14ac:dyDescent="0.35">
      <c r="A77" s="104">
        <f t="shared" si="11"/>
        <v>20</v>
      </c>
      <c r="B77" s="105" t="s">
        <v>222</v>
      </c>
      <c r="C77" s="106">
        <v>4</v>
      </c>
      <c r="D77" s="104"/>
      <c r="E77" s="102">
        <v>14</v>
      </c>
      <c r="F77" s="104">
        <v>2</v>
      </c>
      <c r="G77" s="104">
        <f t="shared" si="12"/>
        <v>115</v>
      </c>
      <c r="H77" s="107" t="s">
        <v>5</v>
      </c>
      <c r="I77" s="104">
        <f t="shared" si="13"/>
        <v>116</v>
      </c>
      <c r="J77" s="108"/>
      <c r="K77" s="109"/>
      <c r="L77" s="110"/>
      <c r="M77" s="110"/>
      <c r="N77" s="111"/>
      <c r="O77" s="112"/>
      <c r="P77" s="112"/>
    </row>
    <row r="78" spans="1:16" s="102" customFormat="1" ht="14.5" x14ac:dyDescent="0.35">
      <c r="A78" s="104">
        <f t="shared" si="11"/>
        <v>21</v>
      </c>
      <c r="B78" s="105" t="s">
        <v>215</v>
      </c>
      <c r="C78" s="106">
        <v>4</v>
      </c>
      <c r="D78" s="104"/>
      <c r="E78" s="102">
        <v>16.100000000000001</v>
      </c>
      <c r="F78" s="104">
        <v>1</v>
      </c>
      <c r="G78" s="104">
        <f t="shared" si="12"/>
        <v>117</v>
      </c>
      <c r="H78" s="107" t="s">
        <v>5</v>
      </c>
      <c r="I78" s="104">
        <f t="shared" si="13"/>
        <v>117</v>
      </c>
      <c r="J78" s="108"/>
      <c r="K78" s="109"/>
      <c r="L78" s="110"/>
      <c r="M78" s="110"/>
      <c r="N78" s="111"/>
      <c r="O78" s="112"/>
      <c r="P78" s="112"/>
    </row>
    <row r="79" spans="1:16" s="102" customFormat="1" ht="14.5" x14ac:dyDescent="0.35">
      <c r="A79" s="104">
        <f t="shared" si="11"/>
        <v>22</v>
      </c>
      <c r="B79" s="105" t="s">
        <v>216</v>
      </c>
      <c r="C79" s="106">
        <v>4</v>
      </c>
      <c r="D79" s="104"/>
      <c r="E79" s="104">
        <v>16.2</v>
      </c>
      <c r="F79" s="104">
        <v>1</v>
      </c>
      <c r="G79" s="104">
        <f t="shared" si="12"/>
        <v>118</v>
      </c>
      <c r="H79" s="107" t="s">
        <v>5</v>
      </c>
      <c r="I79" s="104">
        <f t="shared" si="13"/>
        <v>118</v>
      </c>
      <c r="J79" s="108"/>
      <c r="K79" s="109"/>
      <c r="L79" s="110"/>
      <c r="M79" s="110"/>
      <c r="N79" s="111"/>
      <c r="O79" s="112"/>
      <c r="P79" s="112"/>
    </row>
    <row r="80" spans="1:16" s="15" customFormat="1" ht="28" x14ac:dyDescent="0.35">
      <c r="A80" s="24">
        <f t="shared" si="11"/>
        <v>23</v>
      </c>
      <c r="B80" s="40" t="s">
        <v>217</v>
      </c>
      <c r="C80" s="29">
        <v>4</v>
      </c>
      <c r="D80" s="24"/>
      <c r="E80" s="24">
        <v>16.3</v>
      </c>
      <c r="F80" s="62">
        <v>1</v>
      </c>
      <c r="G80" s="24">
        <f t="shared" si="12"/>
        <v>119</v>
      </c>
      <c r="H80" s="30" t="s">
        <v>5</v>
      </c>
      <c r="I80" s="24">
        <f t="shared" si="13"/>
        <v>119</v>
      </c>
      <c r="J80" s="77"/>
      <c r="K80" s="19"/>
      <c r="L80" s="28"/>
      <c r="M80" s="28"/>
      <c r="N80" s="6"/>
      <c r="O80" s="8"/>
      <c r="P80" s="8"/>
    </row>
    <row r="81" spans="1:16" s="15" customFormat="1" ht="14.5" x14ac:dyDescent="0.35">
      <c r="A81" s="24">
        <f t="shared" si="11"/>
        <v>24</v>
      </c>
      <c r="B81" s="15" t="s">
        <v>34</v>
      </c>
      <c r="C81" s="16"/>
      <c r="F81" s="25">
        <f>I81-I80</f>
        <v>7</v>
      </c>
      <c r="G81" s="24">
        <f t="shared" ref="G81:G83" si="14">I80+1</f>
        <v>120</v>
      </c>
      <c r="H81" s="19" t="s">
        <v>5</v>
      </c>
      <c r="I81" s="15">
        <v>126</v>
      </c>
      <c r="J81" s="77"/>
      <c r="K81" s="19"/>
      <c r="L81" s="28"/>
      <c r="M81" s="28"/>
      <c r="N81" s="6"/>
      <c r="O81" s="8"/>
      <c r="P81" s="8"/>
    </row>
    <row r="82" spans="1:16" s="15" customFormat="1" ht="14.5" x14ac:dyDescent="0.35">
      <c r="A82" s="15">
        <f t="shared" ref="A82:A83" si="15">(A81+1)</f>
        <v>25</v>
      </c>
      <c r="B82" s="15" t="s">
        <v>246</v>
      </c>
      <c r="C82" s="16"/>
      <c r="F82" s="15">
        <v>3</v>
      </c>
      <c r="G82" s="15">
        <f t="shared" si="14"/>
        <v>127</v>
      </c>
      <c r="H82" s="15" t="s">
        <v>5</v>
      </c>
      <c r="I82" s="15">
        <f>I81+F82</f>
        <v>129</v>
      </c>
      <c r="J82" s="77" t="s">
        <v>2</v>
      </c>
      <c r="K82" s="19"/>
      <c r="L82" s="28"/>
      <c r="M82" s="28"/>
      <c r="N82" s="6"/>
      <c r="O82" s="8"/>
      <c r="P82" s="8"/>
    </row>
    <row r="83" spans="1:16" s="15" customFormat="1" ht="14.5" x14ac:dyDescent="0.35">
      <c r="A83" s="20">
        <f t="shared" si="15"/>
        <v>26</v>
      </c>
      <c r="B83" s="20" t="s">
        <v>247</v>
      </c>
      <c r="C83" s="21"/>
      <c r="D83" s="20"/>
      <c r="E83" s="20"/>
      <c r="F83" s="20">
        <v>10</v>
      </c>
      <c r="G83" s="20">
        <f t="shared" si="14"/>
        <v>130</v>
      </c>
      <c r="H83" s="20" t="s">
        <v>5</v>
      </c>
      <c r="I83" s="20">
        <f>I82+F83</f>
        <v>139</v>
      </c>
      <c r="J83" s="78" t="s">
        <v>2</v>
      </c>
      <c r="K83" s="19"/>
      <c r="L83" s="28"/>
      <c r="M83" s="28"/>
      <c r="N83" s="6"/>
      <c r="O83" s="8"/>
      <c r="P83" s="8"/>
    </row>
    <row r="84" spans="1:16" s="15" customFormat="1" ht="14.5" x14ac:dyDescent="0.35">
      <c r="A84" s="9"/>
      <c r="C84" s="16"/>
      <c r="F84" s="25"/>
      <c r="J84" s="30"/>
      <c r="K84" s="19"/>
      <c r="L84" s="28"/>
      <c r="M84" s="28"/>
      <c r="N84" s="6"/>
      <c r="O84" s="8"/>
      <c r="P84" s="8"/>
    </row>
    <row r="85" spans="1:16" s="15" customFormat="1" ht="14.5" x14ac:dyDescent="0.35">
      <c r="B85" s="18" t="s">
        <v>224</v>
      </c>
      <c r="C85" s="16"/>
      <c r="F85" s="25"/>
      <c r="J85" s="57"/>
      <c r="K85" s="19"/>
      <c r="L85" s="28"/>
      <c r="M85" s="28"/>
      <c r="N85" s="6"/>
      <c r="O85" s="8"/>
      <c r="P85" s="8"/>
    </row>
    <row r="86" spans="1:16" s="15" customFormat="1" ht="14.5" x14ac:dyDescent="0.35">
      <c r="A86" s="34" t="s">
        <v>62</v>
      </c>
      <c r="B86" s="35" t="s">
        <v>0</v>
      </c>
      <c r="C86" s="34" t="s">
        <v>63</v>
      </c>
      <c r="D86" s="35" t="s">
        <v>0</v>
      </c>
      <c r="E86" s="34" t="s">
        <v>64</v>
      </c>
      <c r="F86" s="64" t="s">
        <v>65</v>
      </c>
      <c r="G86" s="35" t="s">
        <v>66</v>
      </c>
      <c r="H86" s="35"/>
      <c r="I86" s="35"/>
      <c r="J86" s="81" t="s">
        <v>1</v>
      </c>
      <c r="K86" s="19"/>
      <c r="L86" s="28"/>
      <c r="M86" s="28"/>
      <c r="N86" s="6"/>
      <c r="O86" s="8"/>
      <c r="P86" s="8"/>
    </row>
    <row r="87" spans="1:16" s="15" customFormat="1" ht="14.5" x14ac:dyDescent="0.35">
      <c r="A87" s="15">
        <v>1</v>
      </c>
      <c r="B87" s="36" t="s">
        <v>15</v>
      </c>
      <c r="C87" s="37"/>
      <c r="D87" s="36"/>
      <c r="E87" s="36"/>
      <c r="F87" s="67">
        <v>32</v>
      </c>
      <c r="G87" s="41">
        <v>1</v>
      </c>
      <c r="H87" s="42" t="s">
        <v>5</v>
      </c>
      <c r="I87" s="41">
        <f>F87</f>
        <v>32</v>
      </c>
      <c r="J87" s="77" t="s">
        <v>37</v>
      </c>
      <c r="K87" s="19"/>
      <c r="L87" s="28"/>
      <c r="M87" s="28"/>
      <c r="N87" s="6"/>
      <c r="O87" s="8"/>
      <c r="P87" s="8"/>
    </row>
    <row r="88" spans="1:16" s="15" customFormat="1" ht="14.5" x14ac:dyDescent="0.35">
      <c r="A88" s="15">
        <f>A87+1</f>
        <v>2</v>
      </c>
      <c r="B88" s="15" t="s">
        <v>21</v>
      </c>
      <c r="C88" s="16"/>
      <c r="F88" s="62">
        <v>2</v>
      </c>
      <c r="G88" s="24">
        <f t="shared" ref="G88:G90" si="16">I87+1</f>
        <v>33</v>
      </c>
      <c r="H88" s="30" t="s">
        <v>5</v>
      </c>
      <c r="I88" s="24">
        <f t="shared" ref="I88:I90" si="17">I87+F88</f>
        <v>34</v>
      </c>
      <c r="J88" s="77" t="s">
        <v>26</v>
      </c>
      <c r="K88" s="19"/>
      <c r="L88" s="28"/>
      <c r="M88" s="28"/>
      <c r="N88" s="6"/>
      <c r="O88" s="8"/>
      <c r="P88" s="8"/>
    </row>
    <row r="89" spans="1:16" s="15" customFormat="1" ht="14.5" x14ac:dyDescent="0.35">
      <c r="A89" s="15">
        <f t="shared" ref="A89:A105" si="18">A88+1</f>
        <v>3</v>
      </c>
      <c r="B89" s="15" t="s">
        <v>14</v>
      </c>
      <c r="C89" s="16"/>
      <c r="F89" s="62">
        <v>5</v>
      </c>
      <c r="G89" s="24">
        <f t="shared" si="16"/>
        <v>35</v>
      </c>
      <c r="H89" s="30" t="s">
        <v>5</v>
      </c>
      <c r="I89" s="24">
        <f t="shared" si="17"/>
        <v>39</v>
      </c>
      <c r="J89" s="77" t="s">
        <v>30</v>
      </c>
      <c r="K89" s="19"/>
      <c r="L89" s="28"/>
      <c r="M89" s="28"/>
      <c r="N89" s="6"/>
      <c r="O89" s="8"/>
      <c r="P89" s="8"/>
    </row>
    <row r="90" spans="1:16" s="15" customFormat="1" ht="28" x14ac:dyDescent="0.35">
      <c r="A90" s="24">
        <f t="shared" si="18"/>
        <v>4</v>
      </c>
      <c r="B90" s="40" t="s">
        <v>225</v>
      </c>
      <c r="C90" s="29">
        <v>4</v>
      </c>
      <c r="D90" s="24">
        <v>15.1</v>
      </c>
      <c r="E90" s="24">
        <v>1</v>
      </c>
      <c r="F90" s="62">
        <v>1</v>
      </c>
      <c r="G90" s="24">
        <f t="shared" si="16"/>
        <v>40</v>
      </c>
      <c r="H90" s="30" t="s">
        <v>5</v>
      </c>
      <c r="I90" s="24">
        <f t="shared" si="17"/>
        <v>40</v>
      </c>
      <c r="J90" s="77"/>
      <c r="K90" s="19"/>
      <c r="L90" s="28"/>
      <c r="M90" s="28"/>
      <c r="N90" s="6"/>
      <c r="O90" s="8"/>
      <c r="P90" s="8"/>
    </row>
    <row r="91" spans="1:16" s="15" customFormat="1" ht="33" customHeight="1" x14ac:dyDescent="0.35">
      <c r="A91" s="24">
        <f t="shared" si="18"/>
        <v>5</v>
      </c>
      <c r="B91" s="40" t="s">
        <v>231</v>
      </c>
      <c r="C91" s="29">
        <v>4</v>
      </c>
      <c r="D91" s="24">
        <v>15.1</v>
      </c>
      <c r="E91" s="24">
        <v>2</v>
      </c>
      <c r="F91" s="62">
        <v>1</v>
      </c>
      <c r="G91" s="24">
        <f t="shared" ref="G91:G107" si="19">I90+1</f>
        <v>41</v>
      </c>
      <c r="H91" s="30" t="s">
        <v>5</v>
      </c>
      <c r="I91" s="24">
        <f t="shared" ref="I91:I104" si="20">I90+F91</f>
        <v>41</v>
      </c>
      <c r="J91" s="77"/>
      <c r="K91" s="19"/>
      <c r="L91" s="28"/>
      <c r="M91" s="28"/>
      <c r="N91" s="6"/>
      <c r="O91" s="8"/>
      <c r="P91" s="8"/>
    </row>
    <row r="92" spans="1:16" s="15" customFormat="1" ht="34.5" customHeight="1" x14ac:dyDescent="0.35">
      <c r="A92" s="24">
        <f t="shared" si="18"/>
        <v>6</v>
      </c>
      <c r="B92" s="40" t="s">
        <v>230</v>
      </c>
      <c r="C92" s="29">
        <v>4</v>
      </c>
      <c r="D92" s="24">
        <v>15.1</v>
      </c>
      <c r="E92" s="24">
        <v>3</v>
      </c>
      <c r="F92" s="62">
        <v>1</v>
      </c>
      <c r="G92" s="24">
        <f t="shared" si="19"/>
        <v>42</v>
      </c>
      <c r="H92" s="30" t="s">
        <v>5</v>
      </c>
      <c r="I92" s="24">
        <f t="shared" si="20"/>
        <v>42</v>
      </c>
      <c r="J92" s="77"/>
      <c r="K92" s="19"/>
      <c r="L92" s="28"/>
      <c r="M92" s="28"/>
      <c r="N92" s="6"/>
      <c r="O92" s="8"/>
      <c r="P92" s="8"/>
    </row>
    <row r="93" spans="1:16" s="15" customFormat="1" ht="28" x14ac:dyDescent="0.35">
      <c r="A93" s="24">
        <f t="shared" si="18"/>
        <v>7</v>
      </c>
      <c r="B93" s="40" t="s">
        <v>227</v>
      </c>
      <c r="C93" s="29">
        <v>4</v>
      </c>
      <c r="D93" s="24">
        <v>15.2</v>
      </c>
      <c r="E93" s="24">
        <v>1</v>
      </c>
      <c r="F93" s="62">
        <v>1</v>
      </c>
      <c r="G93" s="24">
        <f t="shared" si="19"/>
        <v>43</v>
      </c>
      <c r="H93" s="30" t="s">
        <v>5</v>
      </c>
      <c r="I93" s="24">
        <f t="shared" si="20"/>
        <v>43</v>
      </c>
      <c r="J93" s="77"/>
      <c r="K93" s="19"/>
      <c r="L93" s="28"/>
      <c r="M93" s="28"/>
      <c r="N93" s="6"/>
      <c r="O93" s="8"/>
      <c r="P93" s="8"/>
    </row>
    <row r="94" spans="1:16" s="15" customFormat="1" ht="30.75" customHeight="1" x14ac:dyDescent="0.35">
      <c r="A94" s="24">
        <f t="shared" si="18"/>
        <v>8</v>
      </c>
      <c r="B94" s="40" t="s">
        <v>232</v>
      </c>
      <c r="C94" s="29">
        <v>4</v>
      </c>
      <c r="D94" s="22">
        <v>15.2</v>
      </c>
      <c r="E94" s="24">
        <v>2</v>
      </c>
      <c r="F94" s="68">
        <v>1</v>
      </c>
      <c r="G94" s="24">
        <f t="shared" si="19"/>
        <v>44</v>
      </c>
      <c r="H94" s="30" t="s">
        <v>5</v>
      </c>
      <c r="I94" s="24">
        <f t="shared" si="20"/>
        <v>44</v>
      </c>
      <c r="J94" s="82"/>
      <c r="K94" s="19"/>
      <c r="L94" s="28"/>
      <c r="M94" s="28"/>
      <c r="N94" s="6"/>
      <c r="O94" s="8"/>
      <c r="P94" s="8"/>
    </row>
    <row r="95" spans="1:16" s="15" customFormat="1" ht="28" x14ac:dyDescent="0.35">
      <c r="A95" s="24">
        <f t="shared" si="18"/>
        <v>9</v>
      </c>
      <c r="B95" s="40" t="s">
        <v>233</v>
      </c>
      <c r="C95" s="29">
        <v>4</v>
      </c>
      <c r="D95" s="24">
        <v>15.2</v>
      </c>
      <c r="E95" s="24">
        <v>3</v>
      </c>
      <c r="F95" s="62">
        <v>1</v>
      </c>
      <c r="G95" s="24">
        <f t="shared" si="19"/>
        <v>45</v>
      </c>
      <c r="H95" s="30" t="s">
        <v>5</v>
      </c>
      <c r="I95" s="24">
        <f t="shared" si="20"/>
        <v>45</v>
      </c>
      <c r="J95" s="77"/>
      <c r="K95" s="19"/>
      <c r="L95" s="28"/>
      <c r="M95" s="28"/>
      <c r="N95" s="6"/>
      <c r="O95" s="8"/>
      <c r="P95" s="8"/>
    </row>
    <row r="96" spans="1:16" s="15" customFormat="1" ht="28" x14ac:dyDescent="0.35">
      <c r="A96" s="24">
        <f t="shared" si="18"/>
        <v>10</v>
      </c>
      <c r="B96" s="40" t="s">
        <v>226</v>
      </c>
      <c r="C96" s="29">
        <v>4</v>
      </c>
      <c r="D96" s="24">
        <v>15.3</v>
      </c>
      <c r="E96" s="24">
        <v>1</v>
      </c>
      <c r="F96" s="62">
        <v>1</v>
      </c>
      <c r="G96" s="24">
        <f t="shared" si="19"/>
        <v>46</v>
      </c>
      <c r="H96" s="30" t="s">
        <v>5</v>
      </c>
      <c r="I96" s="24">
        <f t="shared" si="20"/>
        <v>46</v>
      </c>
      <c r="J96" s="77"/>
      <c r="K96" s="19"/>
      <c r="L96" s="28"/>
      <c r="M96" s="28"/>
      <c r="N96" s="6"/>
      <c r="O96" s="8"/>
      <c r="P96" s="8"/>
    </row>
    <row r="97" spans="1:16" s="15" customFormat="1" ht="33.75" customHeight="1" x14ac:dyDescent="0.35">
      <c r="A97" s="24">
        <f t="shared" si="18"/>
        <v>11</v>
      </c>
      <c r="B97" s="40" t="s">
        <v>234</v>
      </c>
      <c r="C97" s="29">
        <v>4</v>
      </c>
      <c r="D97" s="24">
        <v>15.3</v>
      </c>
      <c r="E97" s="24">
        <v>2</v>
      </c>
      <c r="F97" s="62">
        <v>1</v>
      </c>
      <c r="G97" s="24">
        <f t="shared" si="19"/>
        <v>47</v>
      </c>
      <c r="H97" s="30" t="s">
        <v>5</v>
      </c>
      <c r="I97" s="24">
        <f t="shared" si="20"/>
        <v>47</v>
      </c>
      <c r="J97" s="77"/>
      <c r="K97" s="19"/>
      <c r="L97" s="28"/>
      <c r="M97" s="28"/>
      <c r="N97" s="6"/>
      <c r="O97" s="8"/>
      <c r="P97" s="8"/>
    </row>
    <row r="98" spans="1:16" s="15" customFormat="1" ht="28" x14ac:dyDescent="0.35">
      <c r="A98" s="24">
        <f t="shared" si="18"/>
        <v>12</v>
      </c>
      <c r="B98" s="40" t="s">
        <v>235</v>
      </c>
      <c r="C98" s="29">
        <v>4</v>
      </c>
      <c r="D98" s="24">
        <v>15.3</v>
      </c>
      <c r="E98" s="24">
        <v>3</v>
      </c>
      <c r="F98" s="62">
        <v>1</v>
      </c>
      <c r="G98" s="24">
        <f t="shared" si="19"/>
        <v>48</v>
      </c>
      <c r="H98" s="30" t="s">
        <v>5</v>
      </c>
      <c r="I98" s="24">
        <f t="shared" si="20"/>
        <v>48</v>
      </c>
      <c r="J98" s="77"/>
      <c r="K98" s="19"/>
      <c r="L98" s="28"/>
      <c r="M98" s="28"/>
      <c r="N98" s="6"/>
      <c r="O98" s="8"/>
      <c r="P98" s="8"/>
    </row>
    <row r="99" spans="1:16" s="15" customFormat="1" ht="28" x14ac:dyDescent="0.35">
      <c r="A99" s="24">
        <f t="shared" si="18"/>
        <v>13</v>
      </c>
      <c r="B99" s="40" t="s">
        <v>228</v>
      </c>
      <c r="C99" s="29">
        <v>4</v>
      </c>
      <c r="D99" s="24">
        <v>15.4</v>
      </c>
      <c r="E99" s="24">
        <v>1</v>
      </c>
      <c r="F99" s="62">
        <v>1</v>
      </c>
      <c r="G99" s="24">
        <f t="shared" si="19"/>
        <v>49</v>
      </c>
      <c r="H99" s="30" t="s">
        <v>5</v>
      </c>
      <c r="I99" s="24">
        <f t="shared" si="20"/>
        <v>49</v>
      </c>
      <c r="J99" s="77"/>
      <c r="K99" s="19"/>
      <c r="L99" s="28"/>
      <c r="M99" s="28"/>
      <c r="N99" s="6"/>
      <c r="O99" s="8"/>
      <c r="P99" s="8"/>
    </row>
    <row r="100" spans="1:16" s="15" customFormat="1" ht="33" customHeight="1" x14ac:dyDescent="0.35">
      <c r="A100" s="24">
        <f t="shared" si="18"/>
        <v>14</v>
      </c>
      <c r="B100" s="40" t="s">
        <v>236</v>
      </c>
      <c r="C100" s="29">
        <v>4</v>
      </c>
      <c r="D100" s="24">
        <v>15.4</v>
      </c>
      <c r="E100" s="24">
        <v>2</v>
      </c>
      <c r="F100" s="62">
        <v>1</v>
      </c>
      <c r="G100" s="24">
        <f t="shared" si="19"/>
        <v>50</v>
      </c>
      <c r="H100" s="30" t="s">
        <v>5</v>
      </c>
      <c r="I100" s="24">
        <f t="shared" si="20"/>
        <v>50</v>
      </c>
      <c r="J100" s="77"/>
      <c r="K100" s="19"/>
      <c r="L100" s="28"/>
      <c r="M100" s="28"/>
      <c r="N100" s="6"/>
      <c r="O100" s="8"/>
      <c r="P100" s="8"/>
    </row>
    <row r="101" spans="1:16" s="15" customFormat="1" ht="33.75" customHeight="1" x14ac:dyDescent="0.35">
      <c r="A101" s="24">
        <f t="shared" si="18"/>
        <v>15</v>
      </c>
      <c r="B101" s="40" t="s">
        <v>237</v>
      </c>
      <c r="C101" s="29">
        <v>4</v>
      </c>
      <c r="D101" s="24">
        <v>15.4</v>
      </c>
      <c r="E101" s="24">
        <v>3</v>
      </c>
      <c r="F101" s="62">
        <v>1</v>
      </c>
      <c r="G101" s="24">
        <f t="shared" si="19"/>
        <v>51</v>
      </c>
      <c r="H101" s="30" t="s">
        <v>5</v>
      </c>
      <c r="I101" s="24">
        <f t="shared" si="20"/>
        <v>51</v>
      </c>
      <c r="J101" s="77"/>
      <c r="K101" s="19"/>
      <c r="L101" s="28"/>
      <c r="M101" s="28"/>
      <c r="N101" s="6"/>
      <c r="O101" s="8"/>
      <c r="P101" s="8"/>
    </row>
    <row r="102" spans="1:16" s="15" customFormat="1" ht="28" x14ac:dyDescent="0.35">
      <c r="A102" s="24">
        <f t="shared" si="18"/>
        <v>16</v>
      </c>
      <c r="B102" s="40" t="s">
        <v>229</v>
      </c>
      <c r="C102" s="29">
        <v>4</v>
      </c>
      <c r="D102" s="24">
        <v>15.5</v>
      </c>
      <c r="E102" s="24">
        <v>1</v>
      </c>
      <c r="F102" s="62">
        <v>1</v>
      </c>
      <c r="G102" s="24">
        <f t="shared" si="19"/>
        <v>52</v>
      </c>
      <c r="H102" s="30" t="s">
        <v>5</v>
      </c>
      <c r="I102" s="24">
        <f t="shared" si="20"/>
        <v>52</v>
      </c>
      <c r="J102" s="77"/>
      <c r="K102" s="19"/>
      <c r="L102" s="28"/>
      <c r="M102" s="28"/>
      <c r="N102" s="6"/>
      <c r="O102" s="8"/>
      <c r="P102" s="8"/>
    </row>
    <row r="103" spans="1:16" s="15" customFormat="1" ht="28" x14ac:dyDescent="0.35">
      <c r="A103" s="24">
        <f t="shared" si="18"/>
        <v>17</v>
      </c>
      <c r="B103" s="40" t="s">
        <v>238</v>
      </c>
      <c r="C103" s="29">
        <v>4</v>
      </c>
      <c r="D103" s="24">
        <v>15.5</v>
      </c>
      <c r="E103" s="24">
        <v>2</v>
      </c>
      <c r="F103" s="62">
        <v>1</v>
      </c>
      <c r="G103" s="24">
        <f t="shared" si="19"/>
        <v>53</v>
      </c>
      <c r="H103" s="30" t="s">
        <v>5</v>
      </c>
      <c r="I103" s="24">
        <f t="shared" si="20"/>
        <v>53</v>
      </c>
      <c r="J103" s="77"/>
      <c r="K103" s="19"/>
      <c r="L103" s="28"/>
      <c r="M103" s="28"/>
      <c r="N103" s="6"/>
      <c r="O103" s="8"/>
      <c r="P103" s="8"/>
    </row>
    <row r="104" spans="1:16" s="15" customFormat="1" ht="28" x14ac:dyDescent="0.35">
      <c r="A104" s="24">
        <f t="shared" si="18"/>
        <v>18</v>
      </c>
      <c r="B104" s="40" t="s">
        <v>239</v>
      </c>
      <c r="C104" s="29">
        <v>4</v>
      </c>
      <c r="D104" s="24">
        <v>15.5</v>
      </c>
      <c r="E104" s="24">
        <v>3</v>
      </c>
      <c r="F104" s="62">
        <v>1</v>
      </c>
      <c r="G104" s="24">
        <f t="shared" si="19"/>
        <v>54</v>
      </c>
      <c r="H104" s="30" t="s">
        <v>5</v>
      </c>
      <c r="I104" s="24">
        <f t="shared" si="20"/>
        <v>54</v>
      </c>
      <c r="J104" s="77"/>
      <c r="K104" s="19"/>
      <c r="L104" s="28"/>
      <c r="M104" s="28"/>
      <c r="N104" s="6"/>
      <c r="O104" s="8"/>
      <c r="P104" s="8"/>
    </row>
    <row r="105" spans="1:16" s="15" customFormat="1" ht="14.5" x14ac:dyDescent="0.35">
      <c r="A105" s="24">
        <f t="shared" si="18"/>
        <v>19</v>
      </c>
      <c r="B105" s="15" t="s">
        <v>34</v>
      </c>
      <c r="C105" s="16"/>
      <c r="F105" s="25">
        <f>I105-I104</f>
        <v>72</v>
      </c>
      <c r="G105" s="24">
        <f t="shared" si="19"/>
        <v>55</v>
      </c>
      <c r="H105" s="19" t="s">
        <v>5</v>
      </c>
      <c r="I105" s="15">
        <v>126</v>
      </c>
      <c r="J105" s="77"/>
      <c r="K105" s="19"/>
      <c r="L105" s="28"/>
      <c r="M105" s="28"/>
      <c r="N105" s="6"/>
      <c r="O105" s="8"/>
      <c r="P105" s="8"/>
    </row>
    <row r="106" spans="1:16" s="15" customFormat="1" ht="14.5" x14ac:dyDescent="0.35">
      <c r="A106" s="15">
        <f t="shared" ref="A106:A107" si="21">(A105+1)</f>
        <v>20</v>
      </c>
      <c r="B106" s="15" t="s">
        <v>246</v>
      </c>
      <c r="C106" s="16"/>
      <c r="F106" s="15">
        <v>3</v>
      </c>
      <c r="G106" s="15">
        <f t="shared" si="19"/>
        <v>127</v>
      </c>
      <c r="H106" s="15" t="s">
        <v>5</v>
      </c>
      <c r="I106" s="15">
        <f>I105+F106</f>
        <v>129</v>
      </c>
      <c r="J106" s="77" t="s">
        <v>2</v>
      </c>
      <c r="K106" s="19"/>
      <c r="L106" s="28"/>
      <c r="M106" s="28"/>
      <c r="N106" s="6"/>
      <c r="O106" s="8"/>
      <c r="P106" s="8"/>
    </row>
    <row r="107" spans="1:16" s="15" customFormat="1" ht="14.5" x14ac:dyDescent="0.35">
      <c r="A107" s="20">
        <f t="shared" si="21"/>
        <v>21</v>
      </c>
      <c r="B107" s="20" t="s">
        <v>247</v>
      </c>
      <c r="C107" s="21"/>
      <c r="D107" s="20"/>
      <c r="E107" s="20"/>
      <c r="F107" s="20">
        <v>10</v>
      </c>
      <c r="G107" s="20">
        <f t="shared" si="19"/>
        <v>130</v>
      </c>
      <c r="H107" s="20" t="s">
        <v>5</v>
      </c>
      <c r="I107" s="20">
        <f>I106+F107</f>
        <v>139</v>
      </c>
      <c r="J107" s="78" t="s">
        <v>2</v>
      </c>
      <c r="K107" s="19"/>
      <c r="L107" s="28"/>
      <c r="M107" s="28"/>
      <c r="N107" s="6"/>
      <c r="O107" s="8"/>
      <c r="P107" s="8"/>
    </row>
    <row r="108" spans="1:16" s="15" customFormat="1" ht="14.5" x14ac:dyDescent="0.35">
      <c r="A108" s="9"/>
      <c r="C108" s="16"/>
      <c r="F108" s="25"/>
      <c r="J108" s="30"/>
      <c r="K108" s="19"/>
      <c r="L108" s="28"/>
      <c r="M108" s="28"/>
      <c r="N108" s="6"/>
      <c r="O108" s="8"/>
      <c r="P108" s="8"/>
    </row>
    <row r="109" spans="1:16" s="15" customFormat="1" ht="14.5" x14ac:dyDescent="0.35">
      <c r="B109" s="18" t="s">
        <v>155</v>
      </c>
      <c r="C109" s="16"/>
      <c r="F109" s="25"/>
      <c r="J109" s="57"/>
      <c r="K109" s="19"/>
      <c r="L109" s="28"/>
      <c r="M109" s="28"/>
      <c r="N109" s="6"/>
      <c r="O109" s="8"/>
      <c r="P109" s="8"/>
    </row>
    <row r="110" spans="1:16" s="15" customFormat="1" ht="14.5" x14ac:dyDescent="0.35">
      <c r="A110" s="34" t="s">
        <v>62</v>
      </c>
      <c r="B110" s="35" t="s">
        <v>0</v>
      </c>
      <c r="C110" s="34" t="s">
        <v>63</v>
      </c>
      <c r="D110" s="35" t="s">
        <v>0</v>
      </c>
      <c r="E110" s="34" t="s">
        <v>64</v>
      </c>
      <c r="F110" s="64" t="s">
        <v>65</v>
      </c>
      <c r="G110" s="35" t="s">
        <v>66</v>
      </c>
      <c r="H110" s="35"/>
      <c r="I110" s="35"/>
      <c r="J110" s="81" t="s">
        <v>1</v>
      </c>
      <c r="K110" s="19"/>
      <c r="L110" s="28"/>
      <c r="M110" s="28"/>
      <c r="N110" s="6"/>
      <c r="O110" s="8"/>
      <c r="P110" s="8"/>
    </row>
    <row r="111" spans="1:16" s="15" customFormat="1" ht="14.5" x14ac:dyDescent="0.35">
      <c r="A111" s="15">
        <v>1</v>
      </c>
      <c r="B111" s="36" t="s">
        <v>15</v>
      </c>
      <c r="C111" s="48"/>
      <c r="D111" s="36"/>
      <c r="E111" s="36"/>
      <c r="F111" s="67">
        <v>32</v>
      </c>
      <c r="G111" s="41">
        <v>1</v>
      </c>
      <c r="H111" s="42" t="s">
        <v>5</v>
      </c>
      <c r="I111" s="41">
        <f>F111</f>
        <v>32</v>
      </c>
      <c r="J111" s="77" t="s">
        <v>37</v>
      </c>
      <c r="K111" s="19"/>
      <c r="L111" s="28"/>
      <c r="M111" s="28"/>
      <c r="N111" s="6"/>
      <c r="O111" s="8"/>
      <c r="P111" s="8"/>
    </row>
    <row r="112" spans="1:16" s="15" customFormat="1" ht="14.5" x14ac:dyDescent="0.35">
      <c r="A112" s="15">
        <f>A111+1</f>
        <v>2</v>
      </c>
      <c r="B112" s="15" t="s">
        <v>21</v>
      </c>
      <c r="C112" s="31"/>
      <c r="F112" s="62">
        <v>2</v>
      </c>
      <c r="G112" s="24">
        <f t="shared" ref="G112" si="22">I111+1</f>
        <v>33</v>
      </c>
      <c r="H112" s="30" t="s">
        <v>5</v>
      </c>
      <c r="I112" s="24">
        <f t="shared" ref="I112" si="23">I111+F112</f>
        <v>34</v>
      </c>
      <c r="J112" s="77" t="s">
        <v>28</v>
      </c>
      <c r="K112" s="19"/>
      <c r="L112" s="28"/>
      <c r="M112" s="28"/>
      <c r="N112" s="6"/>
      <c r="O112" s="8"/>
      <c r="P112" s="8"/>
    </row>
    <row r="113" spans="1:16" s="15" customFormat="1" ht="14.5" x14ac:dyDescent="0.35">
      <c r="A113" s="15">
        <f t="shared" ref="A113:A162" si="24">A112+1</f>
        <v>3</v>
      </c>
      <c r="B113" s="15" t="s">
        <v>14</v>
      </c>
      <c r="C113" s="31"/>
      <c r="F113" s="62">
        <v>5</v>
      </c>
      <c r="G113" s="24">
        <f t="shared" ref="G113:G164" si="25">I112+1</f>
        <v>35</v>
      </c>
      <c r="H113" s="30" t="s">
        <v>5</v>
      </c>
      <c r="I113" s="24">
        <f t="shared" ref="I113:I161" si="26">I112+F113</f>
        <v>39</v>
      </c>
      <c r="J113" s="77" t="s">
        <v>30</v>
      </c>
      <c r="K113" s="19"/>
      <c r="L113" s="28"/>
      <c r="M113" s="28"/>
      <c r="N113" s="6"/>
      <c r="O113" s="8"/>
      <c r="P113" s="8"/>
    </row>
    <row r="114" spans="1:16" s="15" customFormat="1" ht="14.5" x14ac:dyDescent="0.35">
      <c r="A114" s="15">
        <f t="shared" si="24"/>
        <v>4</v>
      </c>
      <c r="B114" s="44" t="s">
        <v>106</v>
      </c>
      <c r="C114" s="43">
        <v>5</v>
      </c>
      <c r="D114" s="43">
        <v>1</v>
      </c>
      <c r="E114" s="43"/>
      <c r="F114" s="69">
        <v>2</v>
      </c>
      <c r="G114" s="24">
        <f t="shared" si="25"/>
        <v>40</v>
      </c>
      <c r="H114" s="30" t="s">
        <v>5</v>
      </c>
      <c r="I114" s="24">
        <f t="shared" si="26"/>
        <v>41</v>
      </c>
      <c r="J114" s="83"/>
      <c r="K114" s="19"/>
      <c r="L114" s="28"/>
      <c r="M114" s="28"/>
      <c r="N114" s="6"/>
      <c r="O114" s="8"/>
      <c r="P114" s="8"/>
    </row>
    <row r="115" spans="1:16" s="15" customFormat="1" ht="14.5" x14ac:dyDescent="0.35">
      <c r="A115" s="15">
        <f t="shared" si="24"/>
        <v>5</v>
      </c>
      <c r="B115" s="44" t="s">
        <v>107</v>
      </c>
      <c r="C115" s="43">
        <v>5</v>
      </c>
      <c r="D115" s="43">
        <v>2</v>
      </c>
      <c r="E115" s="43"/>
      <c r="F115" s="69">
        <v>1</v>
      </c>
      <c r="G115" s="24">
        <f t="shared" si="25"/>
        <v>42</v>
      </c>
      <c r="H115" s="30" t="s">
        <v>5</v>
      </c>
      <c r="I115" s="24">
        <f t="shared" si="26"/>
        <v>42</v>
      </c>
      <c r="J115" s="83"/>
      <c r="K115" s="19"/>
      <c r="L115" s="28"/>
      <c r="M115" s="28"/>
      <c r="N115" s="6"/>
      <c r="O115" s="8"/>
      <c r="P115" s="8"/>
    </row>
    <row r="116" spans="1:16" s="15" customFormat="1" ht="14.5" x14ac:dyDescent="0.35">
      <c r="A116" s="15">
        <f t="shared" si="24"/>
        <v>6</v>
      </c>
      <c r="B116" s="44" t="s">
        <v>108</v>
      </c>
      <c r="C116" s="43">
        <v>5</v>
      </c>
      <c r="D116" s="43">
        <v>3</v>
      </c>
      <c r="E116" s="43" t="s">
        <v>82</v>
      </c>
      <c r="F116" s="69">
        <v>1</v>
      </c>
      <c r="G116" s="24">
        <f t="shared" si="25"/>
        <v>43</v>
      </c>
      <c r="H116" s="30" t="s">
        <v>5</v>
      </c>
      <c r="I116" s="24">
        <f t="shared" si="26"/>
        <v>43</v>
      </c>
      <c r="J116" s="83"/>
      <c r="K116" s="19"/>
      <c r="L116" s="28"/>
      <c r="M116" s="28"/>
      <c r="N116" s="6"/>
      <c r="O116" s="8"/>
      <c r="P116" s="8"/>
    </row>
    <row r="117" spans="1:16" s="15" customFormat="1" ht="14.5" x14ac:dyDescent="0.35">
      <c r="A117" s="15">
        <f t="shared" si="24"/>
        <v>7</v>
      </c>
      <c r="B117" s="44" t="s">
        <v>109</v>
      </c>
      <c r="C117" s="43">
        <v>5</v>
      </c>
      <c r="D117" s="43">
        <v>3</v>
      </c>
      <c r="E117" s="43" t="s">
        <v>71</v>
      </c>
      <c r="F117" s="69">
        <v>1</v>
      </c>
      <c r="G117" s="24">
        <f t="shared" si="25"/>
        <v>44</v>
      </c>
      <c r="H117" s="30" t="s">
        <v>5</v>
      </c>
      <c r="I117" s="24">
        <f t="shared" si="26"/>
        <v>44</v>
      </c>
      <c r="J117" s="83"/>
      <c r="K117" s="19"/>
      <c r="L117" s="28"/>
      <c r="M117" s="28"/>
      <c r="N117" s="6"/>
      <c r="O117" s="8"/>
      <c r="P117" s="8"/>
    </row>
    <row r="118" spans="1:16" s="15" customFormat="1" ht="14.5" x14ac:dyDescent="0.35">
      <c r="A118" s="15">
        <f t="shared" si="24"/>
        <v>8</v>
      </c>
      <c r="B118" s="44" t="s">
        <v>110</v>
      </c>
      <c r="C118" s="43">
        <v>5</v>
      </c>
      <c r="D118" s="43">
        <v>3</v>
      </c>
      <c r="E118" s="43" t="s">
        <v>72</v>
      </c>
      <c r="F118" s="69">
        <v>1</v>
      </c>
      <c r="G118" s="24">
        <f t="shared" si="25"/>
        <v>45</v>
      </c>
      <c r="H118" s="30" t="s">
        <v>5</v>
      </c>
      <c r="I118" s="24">
        <f t="shared" si="26"/>
        <v>45</v>
      </c>
      <c r="J118" s="83"/>
      <c r="K118" s="19"/>
      <c r="L118" s="28"/>
      <c r="M118" s="28"/>
      <c r="N118" s="6"/>
      <c r="O118" s="8"/>
      <c r="P118" s="8"/>
    </row>
    <row r="119" spans="1:16" s="15" customFormat="1" ht="14.5" x14ac:dyDescent="0.35">
      <c r="A119" s="15">
        <f t="shared" si="24"/>
        <v>9</v>
      </c>
      <c r="B119" s="44" t="s">
        <v>111</v>
      </c>
      <c r="C119" s="43">
        <v>5</v>
      </c>
      <c r="D119" s="43">
        <v>3</v>
      </c>
      <c r="E119" s="43" t="s">
        <v>73</v>
      </c>
      <c r="F119" s="69">
        <v>1</v>
      </c>
      <c r="G119" s="24">
        <f t="shared" si="25"/>
        <v>46</v>
      </c>
      <c r="H119" s="30" t="s">
        <v>5</v>
      </c>
      <c r="I119" s="24">
        <f t="shared" si="26"/>
        <v>46</v>
      </c>
      <c r="J119" s="83"/>
      <c r="K119" s="19"/>
      <c r="L119" s="28"/>
      <c r="M119" s="28"/>
      <c r="N119" s="6"/>
      <c r="O119" s="8"/>
      <c r="P119" s="8"/>
    </row>
    <row r="120" spans="1:16" s="15" customFormat="1" ht="14.5" x14ac:dyDescent="0.35">
      <c r="A120" s="15">
        <f t="shared" si="24"/>
        <v>10</v>
      </c>
      <c r="B120" s="44" t="s">
        <v>112</v>
      </c>
      <c r="C120" s="43">
        <v>5</v>
      </c>
      <c r="D120" s="43">
        <v>3</v>
      </c>
      <c r="E120" s="43" t="s">
        <v>74</v>
      </c>
      <c r="F120" s="69">
        <v>1</v>
      </c>
      <c r="G120" s="24">
        <f t="shared" si="25"/>
        <v>47</v>
      </c>
      <c r="H120" s="30" t="s">
        <v>5</v>
      </c>
      <c r="I120" s="24">
        <f t="shared" si="26"/>
        <v>47</v>
      </c>
      <c r="J120" s="83"/>
      <c r="K120" s="19"/>
      <c r="L120" s="28"/>
      <c r="M120" s="28"/>
      <c r="N120" s="6"/>
      <c r="O120" s="8"/>
      <c r="P120" s="8"/>
    </row>
    <row r="121" spans="1:16" s="15" customFormat="1" ht="14.5" x14ac:dyDescent="0.35">
      <c r="A121" s="15">
        <f t="shared" si="24"/>
        <v>11</v>
      </c>
      <c r="B121" s="44" t="s">
        <v>113</v>
      </c>
      <c r="C121" s="43">
        <v>5</v>
      </c>
      <c r="D121" s="43">
        <v>3</v>
      </c>
      <c r="E121" s="43" t="s">
        <v>75</v>
      </c>
      <c r="F121" s="69">
        <v>1</v>
      </c>
      <c r="G121" s="24">
        <f t="shared" si="25"/>
        <v>48</v>
      </c>
      <c r="H121" s="30" t="s">
        <v>5</v>
      </c>
      <c r="I121" s="24">
        <f t="shared" si="26"/>
        <v>48</v>
      </c>
      <c r="J121" s="83"/>
      <c r="K121" s="19"/>
      <c r="L121" s="28"/>
      <c r="M121" s="28"/>
      <c r="N121" s="6"/>
      <c r="O121" s="8"/>
      <c r="P121" s="8"/>
    </row>
    <row r="122" spans="1:16" s="15" customFormat="1" ht="14.5" x14ac:dyDescent="0.35">
      <c r="A122" s="15">
        <f t="shared" si="24"/>
        <v>12</v>
      </c>
      <c r="B122" s="44" t="s">
        <v>114</v>
      </c>
      <c r="C122" s="43">
        <v>5</v>
      </c>
      <c r="D122" s="43">
        <v>3</v>
      </c>
      <c r="E122" s="43" t="s">
        <v>76</v>
      </c>
      <c r="F122" s="69">
        <v>1</v>
      </c>
      <c r="G122" s="24">
        <f t="shared" si="25"/>
        <v>49</v>
      </c>
      <c r="H122" s="30" t="s">
        <v>5</v>
      </c>
      <c r="I122" s="24">
        <f t="shared" si="26"/>
        <v>49</v>
      </c>
      <c r="J122" s="83"/>
      <c r="K122" s="19"/>
      <c r="L122" s="28"/>
      <c r="M122" s="28"/>
      <c r="N122" s="6"/>
      <c r="O122" s="8"/>
      <c r="P122" s="8"/>
    </row>
    <row r="123" spans="1:16" s="15" customFormat="1" ht="14.5" x14ac:dyDescent="0.35">
      <c r="A123" s="15">
        <f t="shared" si="24"/>
        <v>13</v>
      </c>
      <c r="B123" s="44" t="s">
        <v>115</v>
      </c>
      <c r="C123" s="43">
        <v>5</v>
      </c>
      <c r="D123" s="43">
        <v>3</v>
      </c>
      <c r="E123" s="43" t="s">
        <v>77</v>
      </c>
      <c r="F123" s="69">
        <v>1</v>
      </c>
      <c r="G123" s="24">
        <f t="shared" si="25"/>
        <v>50</v>
      </c>
      <c r="H123" s="30" t="s">
        <v>5</v>
      </c>
      <c r="I123" s="24">
        <f t="shared" si="26"/>
        <v>50</v>
      </c>
      <c r="J123" s="83"/>
      <c r="K123" s="19"/>
      <c r="L123" s="28"/>
      <c r="M123" s="28"/>
      <c r="N123" s="6"/>
      <c r="O123" s="8"/>
      <c r="P123" s="8"/>
    </row>
    <row r="124" spans="1:16" s="15" customFormat="1" ht="14.5" x14ac:dyDescent="0.35">
      <c r="A124" s="15">
        <f t="shared" si="24"/>
        <v>14</v>
      </c>
      <c r="B124" s="44" t="s">
        <v>116</v>
      </c>
      <c r="C124" s="43">
        <v>5</v>
      </c>
      <c r="D124" s="43">
        <v>3</v>
      </c>
      <c r="E124" s="43" t="s">
        <v>78</v>
      </c>
      <c r="F124" s="69">
        <v>1</v>
      </c>
      <c r="G124" s="24">
        <f t="shared" si="25"/>
        <v>51</v>
      </c>
      <c r="H124" s="30" t="s">
        <v>5</v>
      </c>
      <c r="I124" s="24">
        <f t="shared" si="26"/>
        <v>51</v>
      </c>
      <c r="J124" s="83"/>
      <c r="K124" s="19"/>
      <c r="L124" s="28"/>
      <c r="M124" s="28"/>
      <c r="N124" s="6"/>
      <c r="O124" s="8"/>
      <c r="P124" s="8"/>
    </row>
    <row r="125" spans="1:16" s="15" customFormat="1" ht="14.5" x14ac:dyDescent="0.35">
      <c r="A125" s="15">
        <f t="shared" si="24"/>
        <v>15</v>
      </c>
      <c r="B125" s="44" t="s">
        <v>117</v>
      </c>
      <c r="C125" s="43">
        <v>5</v>
      </c>
      <c r="D125" s="43">
        <v>3</v>
      </c>
      <c r="E125" s="43" t="s">
        <v>79</v>
      </c>
      <c r="F125" s="69">
        <v>1</v>
      </c>
      <c r="G125" s="24">
        <f t="shared" si="25"/>
        <v>52</v>
      </c>
      <c r="H125" s="30" t="s">
        <v>5</v>
      </c>
      <c r="I125" s="24">
        <f t="shared" si="26"/>
        <v>52</v>
      </c>
      <c r="J125" s="83"/>
      <c r="K125" s="19"/>
      <c r="L125" s="28"/>
      <c r="M125" s="28"/>
      <c r="N125" s="6"/>
      <c r="O125" s="8"/>
      <c r="P125" s="8"/>
    </row>
    <row r="126" spans="1:16" s="15" customFormat="1" ht="14.5" x14ac:dyDescent="0.35">
      <c r="A126" s="15">
        <f t="shared" si="24"/>
        <v>16</v>
      </c>
      <c r="B126" s="44" t="s">
        <v>118</v>
      </c>
      <c r="C126" s="43">
        <v>5</v>
      </c>
      <c r="D126" s="43">
        <v>3</v>
      </c>
      <c r="E126" s="43" t="s">
        <v>80</v>
      </c>
      <c r="F126" s="69">
        <v>1</v>
      </c>
      <c r="G126" s="24">
        <f t="shared" si="25"/>
        <v>53</v>
      </c>
      <c r="H126" s="30" t="s">
        <v>5</v>
      </c>
      <c r="I126" s="24">
        <f t="shared" si="26"/>
        <v>53</v>
      </c>
      <c r="J126" s="83"/>
      <c r="K126" s="19"/>
      <c r="L126" s="28"/>
      <c r="M126" s="28"/>
      <c r="N126" s="6"/>
      <c r="O126" s="8"/>
      <c r="P126" s="8"/>
    </row>
    <row r="127" spans="1:16" s="15" customFormat="1" ht="14.5" x14ac:dyDescent="0.35">
      <c r="A127" s="15">
        <f t="shared" si="24"/>
        <v>17</v>
      </c>
      <c r="B127" s="44" t="s">
        <v>119</v>
      </c>
      <c r="C127" s="43">
        <v>5</v>
      </c>
      <c r="D127" s="43">
        <v>3</v>
      </c>
      <c r="E127" s="43" t="s">
        <v>81</v>
      </c>
      <c r="F127" s="69">
        <v>1</v>
      </c>
      <c r="G127" s="24">
        <f t="shared" si="25"/>
        <v>54</v>
      </c>
      <c r="H127" s="30" t="s">
        <v>5</v>
      </c>
      <c r="I127" s="24">
        <f t="shared" si="26"/>
        <v>54</v>
      </c>
      <c r="J127" s="83"/>
      <c r="K127" s="19"/>
      <c r="L127" s="28"/>
      <c r="M127" s="28"/>
      <c r="N127" s="6"/>
      <c r="O127" s="8"/>
      <c r="P127" s="8"/>
    </row>
    <row r="128" spans="1:16" s="15" customFormat="1" ht="14.5" x14ac:dyDescent="0.35">
      <c r="A128" s="15">
        <f t="shared" si="24"/>
        <v>18</v>
      </c>
      <c r="B128" s="46" t="s">
        <v>120</v>
      </c>
      <c r="C128" s="43">
        <v>5</v>
      </c>
      <c r="D128" s="47">
        <v>4</v>
      </c>
      <c r="E128" s="43"/>
      <c r="F128" s="69">
        <v>1</v>
      </c>
      <c r="G128" s="24">
        <f t="shared" si="25"/>
        <v>55</v>
      </c>
      <c r="H128" s="30" t="s">
        <v>5</v>
      </c>
      <c r="I128" s="24">
        <f t="shared" si="26"/>
        <v>55</v>
      </c>
      <c r="J128" s="84"/>
      <c r="K128" s="19"/>
      <c r="L128" s="28"/>
      <c r="M128" s="28"/>
      <c r="N128" s="6"/>
      <c r="O128" s="8"/>
      <c r="P128" s="8"/>
    </row>
    <row r="129" spans="1:16" s="15" customFormat="1" ht="28" x14ac:dyDescent="0.35">
      <c r="A129" s="15">
        <f t="shared" si="24"/>
        <v>19</v>
      </c>
      <c r="B129" s="45" t="s">
        <v>121</v>
      </c>
      <c r="C129" s="43">
        <v>5</v>
      </c>
      <c r="D129" s="47">
        <v>5</v>
      </c>
      <c r="E129" s="43"/>
      <c r="F129" s="69">
        <v>1</v>
      </c>
      <c r="G129" s="24">
        <f t="shared" si="25"/>
        <v>56</v>
      </c>
      <c r="H129" s="30" t="s">
        <v>5</v>
      </c>
      <c r="I129" s="24">
        <f t="shared" si="26"/>
        <v>56</v>
      </c>
      <c r="J129" s="84"/>
      <c r="K129" s="19"/>
      <c r="L129" s="28"/>
      <c r="M129" s="28"/>
      <c r="N129" s="6"/>
      <c r="O129" s="8"/>
      <c r="P129" s="8"/>
    </row>
    <row r="130" spans="1:16" s="15" customFormat="1" ht="14.5" x14ac:dyDescent="0.35">
      <c r="A130" s="15">
        <f t="shared" si="24"/>
        <v>20</v>
      </c>
      <c r="B130" s="44" t="s">
        <v>122</v>
      </c>
      <c r="C130" s="43">
        <v>5</v>
      </c>
      <c r="D130" s="47">
        <v>6</v>
      </c>
      <c r="E130" s="43"/>
      <c r="F130" s="69">
        <v>1</v>
      </c>
      <c r="G130" s="24">
        <f t="shared" si="25"/>
        <v>57</v>
      </c>
      <c r="H130" s="30" t="s">
        <v>5</v>
      </c>
      <c r="I130" s="24">
        <f t="shared" si="26"/>
        <v>57</v>
      </c>
      <c r="J130" s="83"/>
      <c r="K130" s="19"/>
      <c r="L130" s="28"/>
      <c r="M130" s="28"/>
      <c r="N130" s="6"/>
      <c r="O130" s="8"/>
      <c r="P130" s="8"/>
    </row>
    <row r="131" spans="1:16" s="15" customFormat="1" ht="14.5" x14ac:dyDescent="0.35">
      <c r="A131" s="15">
        <f t="shared" si="24"/>
        <v>21</v>
      </c>
      <c r="B131" s="44" t="s">
        <v>123</v>
      </c>
      <c r="C131" s="43">
        <v>5</v>
      </c>
      <c r="D131" s="47">
        <v>7</v>
      </c>
      <c r="E131" s="43"/>
      <c r="F131" s="70">
        <v>3</v>
      </c>
      <c r="G131" s="24">
        <f t="shared" si="25"/>
        <v>58</v>
      </c>
      <c r="H131" s="30" t="s">
        <v>5</v>
      </c>
      <c r="I131" s="24">
        <f t="shared" si="26"/>
        <v>60</v>
      </c>
      <c r="J131" s="83"/>
      <c r="K131" s="19"/>
      <c r="L131" s="28"/>
      <c r="M131" s="28"/>
      <c r="N131" s="6"/>
      <c r="O131" s="8"/>
      <c r="P131" s="8"/>
    </row>
    <row r="132" spans="1:16" s="15" customFormat="1" ht="14.5" x14ac:dyDescent="0.35">
      <c r="A132" s="15">
        <f t="shared" si="24"/>
        <v>22</v>
      </c>
      <c r="B132" s="44" t="s">
        <v>124</v>
      </c>
      <c r="C132" s="43">
        <v>5</v>
      </c>
      <c r="D132" s="47">
        <v>8</v>
      </c>
      <c r="E132" s="43"/>
      <c r="F132" s="70">
        <v>3</v>
      </c>
      <c r="G132" s="24">
        <f t="shared" si="25"/>
        <v>61</v>
      </c>
      <c r="H132" s="30" t="s">
        <v>5</v>
      </c>
      <c r="I132" s="24">
        <f t="shared" si="26"/>
        <v>63</v>
      </c>
      <c r="J132" s="83"/>
      <c r="K132" s="19"/>
      <c r="L132" s="28"/>
      <c r="M132" s="28"/>
      <c r="N132" s="6"/>
      <c r="O132" s="8"/>
      <c r="P132" s="8"/>
    </row>
    <row r="133" spans="1:16" s="15" customFormat="1" ht="14.5" x14ac:dyDescent="0.35">
      <c r="A133" s="15">
        <f t="shared" si="24"/>
        <v>23</v>
      </c>
      <c r="B133" s="44" t="s">
        <v>133</v>
      </c>
      <c r="C133" s="43">
        <v>5</v>
      </c>
      <c r="D133" s="47">
        <v>9</v>
      </c>
      <c r="E133" s="43"/>
      <c r="F133" s="70">
        <v>2</v>
      </c>
      <c r="G133" s="24">
        <f t="shared" si="25"/>
        <v>64</v>
      </c>
      <c r="H133" s="30" t="s">
        <v>5</v>
      </c>
      <c r="I133" s="24">
        <f t="shared" si="26"/>
        <v>65</v>
      </c>
      <c r="J133" s="83"/>
      <c r="K133" s="19"/>
      <c r="L133" s="28"/>
      <c r="M133" s="28"/>
      <c r="N133" s="6"/>
      <c r="O133" s="8"/>
      <c r="P133" s="8"/>
    </row>
    <row r="134" spans="1:16" s="15" customFormat="1" ht="14.5" x14ac:dyDescent="0.35">
      <c r="A134" s="15">
        <f t="shared" si="24"/>
        <v>24</v>
      </c>
      <c r="B134" s="44" t="s">
        <v>125</v>
      </c>
      <c r="C134" s="43">
        <v>5</v>
      </c>
      <c r="D134" s="47">
        <v>10</v>
      </c>
      <c r="E134" s="43"/>
      <c r="F134" s="69">
        <v>1</v>
      </c>
      <c r="G134" s="24">
        <f t="shared" si="25"/>
        <v>66</v>
      </c>
      <c r="H134" s="30" t="s">
        <v>5</v>
      </c>
      <c r="I134" s="24">
        <f t="shared" si="26"/>
        <v>66</v>
      </c>
      <c r="J134" s="83"/>
      <c r="K134" s="19"/>
      <c r="L134" s="28"/>
      <c r="M134" s="28"/>
      <c r="N134" s="6"/>
      <c r="O134" s="8"/>
      <c r="P134" s="8"/>
    </row>
    <row r="135" spans="1:16" s="15" customFormat="1" ht="14.5" x14ac:dyDescent="0.35">
      <c r="A135" s="15">
        <f t="shared" si="24"/>
        <v>25</v>
      </c>
      <c r="B135" s="45" t="s">
        <v>126</v>
      </c>
      <c r="C135" s="43">
        <v>5</v>
      </c>
      <c r="D135" s="47">
        <v>11</v>
      </c>
      <c r="E135" s="43"/>
      <c r="F135" s="69">
        <v>2</v>
      </c>
      <c r="G135" s="24">
        <f t="shared" si="25"/>
        <v>67</v>
      </c>
      <c r="H135" s="30" t="s">
        <v>5</v>
      </c>
      <c r="I135" s="24">
        <f t="shared" si="26"/>
        <v>68</v>
      </c>
      <c r="J135" s="84"/>
      <c r="K135" s="19"/>
      <c r="L135" s="28"/>
      <c r="M135" s="28"/>
      <c r="N135" s="6"/>
      <c r="O135" s="8"/>
      <c r="P135" s="8"/>
    </row>
    <row r="136" spans="1:16" s="15" customFormat="1" ht="14.5" x14ac:dyDescent="0.35">
      <c r="A136" s="15">
        <f t="shared" si="24"/>
        <v>26</v>
      </c>
      <c r="B136" s="44" t="s">
        <v>127</v>
      </c>
      <c r="C136" s="43">
        <v>5</v>
      </c>
      <c r="D136" s="47">
        <v>12</v>
      </c>
      <c r="E136" s="43"/>
      <c r="F136" s="69">
        <v>1</v>
      </c>
      <c r="G136" s="24">
        <f t="shared" si="25"/>
        <v>69</v>
      </c>
      <c r="H136" s="30" t="s">
        <v>5</v>
      </c>
      <c r="I136" s="24">
        <f t="shared" si="26"/>
        <v>69</v>
      </c>
      <c r="J136" s="83"/>
      <c r="K136" s="19"/>
      <c r="L136" s="28"/>
      <c r="M136" s="28"/>
      <c r="N136" s="6"/>
      <c r="O136" s="8"/>
      <c r="P136" s="8"/>
    </row>
    <row r="137" spans="1:16" s="15" customFormat="1" ht="14.5" x14ac:dyDescent="0.35">
      <c r="A137" s="15">
        <f t="shared" si="24"/>
        <v>27</v>
      </c>
      <c r="B137" s="44" t="s">
        <v>128</v>
      </c>
      <c r="C137" s="43">
        <v>5</v>
      </c>
      <c r="D137" s="47">
        <v>13</v>
      </c>
      <c r="E137" s="43"/>
      <c r="F137" s="69">
        <v>1</v>
      </c>
      <c r="G137" s="24">
        <f t="shared" si="25"/>
        <v>70</v>
      </c>
      <c r="H137" s="30" t="s">
        <v>5</v>
      </c>
      <c r="I137" s="24">
        <f t="shared" si="26"/>
        <v>70</v>
      </c>
      <c r="J137" s="83"/>
      <c r="K137" s="19"/>
      <c r="L137" s="28"/>
      <c r="M137" s="28"/>
      <c r="N137" s="6"/>
      <c r="O137" s="8"/>
      <c r="P137" s="8"/>
    </row>
    <row r="138" spans="1:16" s="15" customFormat="1" ht="14.5" x14ac:dyDescent="0.35">
      <c r="A138" s="15">
        <f t="shared" si="24"/>
        <v>28</v>
      </c>
      <c r="B138" s="44" t="s">
        <v>134</v>
      </c>
      <c r="C138" s="43">
        <v>5</v>
      </c>
      <c r="D138" s="47">
        <v>14</v>
      </c>
      <c r="E138" s="43"/>
      <c r="F138" s="69">
        <v>1</v>
      </c>
      <c r="G138" s="24">
        <f t="shared" si="25"/>
        <v>71</v>
      </c>
      <c r="H138" s="30" t="s">
        <v>5</v>
      </c>
      <c r="I138" s="24">
        <f t="shared" si="26"/>
        <v>71</v>
      </c>
      <c r="J138" s="84"/>
      <c r="K138" s="19"/>
      <c r="L138" s="28"/>
      <c r="M138" s="28"/>
      <c r="N138" s="6"/>
      <c r="O138" s="8"/>
      <c r="P138" s="8"/>
    </row>
    <row r="139" spans="1:16" s="15" customFormat="1" ht="14.5" x14ac:dyDescent="0.35">
      <c r="A139" s="15">
        <f t="shared" si="24"/>
        <v>29</v>
      </c>
      <c r="B139" s="44" t="s">
        <v>135</v>
      </c>
      <c r="C139" s="43">
        <v>5</v>
      </c>
      <c r="D139" s="47">
        <v>15</v>
      </c>
      <c r="E139" s="43"/>
      <c r="F139" s="69">
        <v>1</v>
      </c>
      <c r="G139" s="24">
        <f t="shared" si="25"/>
        <v>72</v>
      </c>
      <c r="H139" s="30" t="s">
        <v>5</v>
      </c>
      <c r="I139" s="24">
        <f t="shared" si="26"/>
        <v>72</v>
      </c>
      <c r="J139" s="77"/>
      <c r="K139" s="19"/>
      <c r="L139" s="28"/>
      <c r="M139" s="28"/>
      <c r="N139" s="6"/>
      <c r="O139" s="8"/>
      <c r="P139" s="8"/>
    </row>
    <row r="140" spans="1:16" s="15" customFormat="1" ht="14.5" x14ac:dyDescent="0.35">
      <c r="A140" s="15">
        <f t="shared" si="24"/>
        <v>30</v>
      </c>
      <c r="B140" s="44" t="s">
        <v>136</v>
      </c>
      <c r="C140" s="43">
        <v>5</v>
      </c>
      <c r="D140" s="47">
        <v>16</v>
      </c>
      <c r="E140" s="43"/>
      <c r="F140" s="69">
        <v>1</v>
      </c>
      <c r="G140" s="24">
        <f t="shared" si="25"/>
        <v>73</v>
      </c>
      <c r="H140" s="30" t="s">
        <v>5</v>
      </c>
      <c r="I140" s="24">
        <f t="shared" si="26"/>
        <v>73</v>
      </c>
      <c r="J140" s="77"/>
      <c r="K140" s="19"/>
      <c r="L140" s="28"/>
      <c r="M140" s="28"/>
      <c r="N140" s="6"/>
      <c r="O140" s="8"/>
      <c r="P140" s="8"/>
    </row>
    <row r="141" spans="1:16" s="15" customFormat="1" ht="14.5" x14ac:dyDescent="0.35">
      <c r="A141" s="15">
        <f t="shared" si="24"/>
        <v>31</v>
      </c>
      <c r="B141" s="45" t="s">
        <v>129</v>
      </c>
      <c r="C141" s="43">
        <v>5</v>
      </c>
      <c r="D141" s="47">
        <v>17</v>
      </c>
      <c r="E141" s="43"/>
      <c r="F141" s="69">
        <v>2</v>
      </c>
      <c r="G141" s="24">
        <f t="shared" si="25"/>
        <v>74</v>
      </c>
      <c r="H141" s="30" t="s">
        <v>5</v>
      </c>
      <c r="I141" s="24">
        <f t="shared" si="26"/>
        <v>75</v>
      </c>
      <c r="J141" s="84"/>
      <c r="K141" s="19"/>
      <c r="L141" s="28"/>
      <c r="M141" s="28"/>
      <c r="N141" s="6"/>
      <c r="O141" s="8"/>
      <c r="P141" s="8"/>
    </row>
    <row r="142" spans="1:16" s="15" customFormat="1" ht="14.5" x14ac:dyDescent="0.35">
      <c r="A142" s="15">
        <f t="shared" si="24"/>
        <v>32</v>
      </c>
      <c r="B142" s="44" t="s">
        <v>130</v>
      </c>
      <c r="C142" s="43">
        <v>5</v>
      </c>
      <c r="D142" s="47">
        <v>18</v>
      </c>
      <c r="E142" s="43"/>
      <c r="F142" s="69">
        <v>1</v>
      </c>
      <c r="G142" s="24">
        <f t="shared" si="25"/>
        <v>76</v>
      </c>
      <c r="H142" s="30" t="s">
        <v>5</v>
      </c>
      <c r="I142" s="24">
        <f t="shared" si="26"/>
        <v>76</v>
      </c>
      <c r="J142" s="83"/>
      <c r="K142" s="19"/>
      <c r="L142" s="28"/>
      <c r="M142" s="28"/>
      <c r="N142" s="6"/>
      <c r="O142" s="8"/>
      <c r="P142" s="8"/>
    </row>
    <row r="143" spans="1:16" s="15" customFormat="1" ht="14.5" x14ac:dyDescent="0.35">
      <c r="A143" s="15">
        <f t="shared" si="24"/>
        <v>33</v>
      </c>
      <c r="B143" s="44" t="s">
        <v>131</v>
      </c>
      <c r="C143" s="43">
        <v>5</v>
      </c>
      <c r="D143" s="47">
        <v>19</v>
      </c>
      <c r="E143" s="43"/>
      <c r="F143" s="69">
        <v>1</v>
      </c>
      <c r="G143" s="24">
        <f t="shared" si="25"/>
        <v>77</v>
      </c>
      <c r="H143" s="30" t="s">
        <v>5</v>
      </c>
      <c r="I143" s="24">
        <f t="shared" si="26"/>
        <v>77</v>
      </c>
      <c r="J143" s="83"/>
      <c r="K143" s="19"/>
      <c r="L143" s="28"/>
      <c r="M143" s="28"/>
      <c r="N143" s="6"/>
      <c r="O143" s="8"/>
      <c r="P143" s="8"/>
    </row>
    <row r="144" spans="1:16" s="15" customFormat="1" ht="14.5" x14ac:dyDescent="0.35">
      <c r="A144" s="15">
        <f t="shared" si="24"/>
        <v>34</v>
      </c>
      <c r="B144" s="44" t="s">
        <v>132</v>
      </c>
      <c r="C144" s="43">
        <v>5</v>
      </c>
      <c r="D144" s="47">
        <v>20</v>
      </c>
      <c r="E144" s="43"/>
      <c r="F144" s="69">
        <v>1</v>
      </c>
      <c r="G144" s="24">
        <f t="shared" si="25"/>
        <v>78</v>
      </c>
      <c r="H144" s="30" t="s">
        <v>5</v>
      </c>
      <c r="I144" s="24">
        <f t="shared" si="26"/>
        <v>78</v>
      </c>
      <c r="J144" s="83"/>
      <c r="K144" s="19"/>
      <c r="L144" s="28"/>
      <c r="M144" s="28"/>
      <c r="N144" s="6"/>
      <c r="O144" s="8"/>
      <c r="P144" s="8"/>
    </row>
    <row r="145" spans="1:16" s="15" customFormat="1" ht="14.5" x14ac:dyDescent="0.35">
      <c r="A145" s="15">
        <f t="shared" si="24"/>
        <v>35</v>
      </c>
      <c r="B145" s="44" t="s">
        <v>137</v>
      </c>
      <c r="C145" s="43">
        <v>5</v>
      </c>
      <c r="D145" s="47">
        <v>21.1</v>
      </c>
      <c r="E145" s="43"/>
      <c r="F145" s="69">
        <v>1</v>
      </c>
      <c r="G145" s="24">
        <f t="shared" si="25"/>
        <v>79</v>
      </c>
      <c r="H145" s="30" t="s">
        <v>5</v>
      </c>
      <c r="I145" s="24">
        <f t="shared" si="26"/>
        <v>79</v>
      </c>
      <c r="J145" s="83"/>
      <c r="K145" s="19"/>
      <c r="L145" s="28"/>
      <c r="M145" s="28"/>
      <c r="N145" s="6"/>
      <c r="O145" s="8"/>
      <c r="P145" s="8"/>
    </row>
    <row r="146" spans="1:16" s="15" customFormat="1" ht="14.5" x14ac:dyDescent="0.35">
      <c r="A146" s="15">
        <f t="shared" si="24"/>
        <v>36</v>
      </c>
      <c r="B146" s="44" t="s">
        <v>138</v>
      </c>
      <c r="C146" s="43">
        <v>5</v>
      </c>
      <c r="D146" s="47">
        <v>21.2</v>
      </c>
      <c r="E146" s="43"/>
      <c r="F146" s="71">
        <v>10</v>
      </c>
      <c r="G146" s="24">
        <f t="shared" si="25"/>
        <v>80</v>
      </c>
      <c r="H146" s="30" t="s">
        <v>5</v>
      </c>
      <c r="I146" s="24">
        <f t="shared" si="26"/>
        <v>89</v>
      </c>
      <c r="J146" s="83"/>
      <c r="K146" s="19"/>
      <c r="L146" s="28"/>
      <c r="M146" s="28"/>
      <c r="N146" s="6"/>
      <c r="O146" s="8"/>
      <c r="P146" s="8"/>
    </row>
    <row r="147" spans="1:16" s="15" customFormat="1" ht="14.5" x14ac:dyDescent="0.35">
      <c r="A147" s="15">
        <f t="shared" si="24"/>
        <v>37</v>
      </c>
      <c r="B147" s="44" t="s">
        <v>139</v>
      </c>
      <c r="C147" s="43">
        <v>5</v>
      </c>
      <c r="D147" s="47">
        <v>22</v>
      </c>
      <c r="E147" s="43"/>
      <c r="F147" s="72">
        <v>2</v>
      </c>
      <c r="G147" s="24">
        <f t="shared" si="25"/>
        <v>90</v>
      </c>
      <c r="H147" s="30" t="s">
        <v>5</v>
      </c>
      <c r="I147" s="24">
        <f t="shared" si="26"/>
        <v>91</v>
      </c>
      <c r="J147" s="83"/>
      <c r="K147" s="19"/>
      <c r="L147" s="28"/>
      <c r="M147" s="28"/>
      <c r="N147" s="6"/>
      <c r="O147" s="8"/>
      <c r="P147" s="8"/>
    </row>
    <row r="148" spans="1:16" s="15" customFormat="1" ht="14.5" x14ac:dyDescent="0.35">
      <c r="A148" s="15">
        <f t="shared" si="24"/>
        <v>38</v>
      </c>
      <c r="B148" s="44" t="s">
        <v>146</v>
      </c>
      <c r="C148" s="43">
        <v>5</v>
      </c>
      <c r="D148" s="47">
        <v>23</v>
      </c>
      <c r="E148" s="43"/>
      <c r="F148" s="72">
        <v>1</v>
      </c>
      <c r="G148" s="24">
        <f t="shared" si="25"/>
        <v>92</v>
      </c>
      <c r="H148" s="30" t="s">
        <v>5</v>
      </c>
      <c r="I148" s="24">
        <f t="shared" si="26"/>
        <v>92</v>
      </c>
      <c r="J148" s="83"/>
      <c r="K148" s="19"/>
      <c r="L148" s="28"/>
      <c r="M148" s="28"/>
      <c r="N148" s="6"/>
      <c r="O148" s="8"/>
      <c r="P148" s="8"/>
    </row>
    <row r="149" spans="1:16" s="15" customFormat="1" ht="14.5" x14ac:dyDescent="0.35">
      <c r="A149" s="15">
        <f t="shared" si="24"/>
        <v>39</v>
      </c>
      <c r="B149" s="44" t="s">
        <v>140</v>
      </c>
      <c r="C149" s="43">
        <v>5</v>
      </c>
      <c r="D149" s="47">
        <v>24</v>
      </c>
      <c r="E149" s="43"/>
      <c r="F149" s="72">
        <v>1</v>
      </c>
      <c r="G149" s="24">
        <f t="shared" si="25"/>
        <v>93</v>
      </c>
      <c r="H149" s="30" t="s">
        <v>5</v>
      </c>
      <c r="I149" s="24">
        <f t="shared" si="26"/>
        <v>93</v>
      </c>
      <c r="J149" s="83"/>
      <c r="K149" s="19"/>
      <c r="L149" s="28"/>
      <c r="M149" s="28"/>
      <c r="N149" s="6"/>
      <c r="O149" s="8"/>
      <c r="P149" s="8"/>
    </row>
    <row r="150" spans="1:16" s="15" customFormat="1" ht="14.5" x14ac:dyDescent="0.35">
      <c r="A150" s="15">
        <f t="shared" si="24"/>
        <v>40</v>
      </c>
      <c r="B150" s="44" t="s">
        <v>141</v>
      </c>
      <c r="C150" s="43">
        <v>5</v>
      </c>
      <c r="D150" s="47">
        <v>25</v>
      </c>
      <c r="E150" s="43"/>
      <c r="F150" s="72">
        <v>1</v>
      </c>
      <c r="G150" s="24">
        <f t="shared" si="25"/>
        <v>94</v>
      </c>
      <c r="H150" s="30" t="s">
        <v>5</v>
      </c>
      <c r="I150" s="24">
        <f t="shared" si="26"/>
        <v>94</v>
      </c>
      <c r="J150" s="83"/>
      <c r="K150" s="19"/>
      <c r="L150" s="28"/>
      <c r="M150" s="28"/>
      <c r="N150" s="6"/>
      <c r="O150" s="8"/>
      <c r="P150" s="8"/>
    </row>
    <row r="151" spans="1:16" s="15" customFormat="1" ht="14.5" x14ac:dyDescent="0.35">
      <c r="A151" s="15">
        <f t="shared" si="24"/>
        <v>41</v>
      </c>
      <c r="B151" s="44" t="s">
        <v>147</v>
      </c>
      <c r="C151" s="43">
        <v>5</v>
      </c>
      <c r="D151" s="47">
        <v>26</v>
      </c>
      <c r="E151" s="43"/>
      <c r="F151" s="72">
        <v>2</v>
      </c>
      <c r="G151" s="24">
        <f t="shared" si="25"/>
        <v>95</v>
      </c>
      <c r="H151" s="30" t="s">
        <v>5</v>
      </c>
      <c r="I151" s="24">
        <f t="shared" si="26"/>
        <v>96</v>
      </c>
      <c r="J151" s="83"/>
      <c r="K151" s="19"/>
      <c r="L151" s="28"/>
      <c r="M151" s="28"/>
      <c r="N151" s="6"/>
      <c r="O151" s="8"/>
      <c r="P151" s="8"/>
    </row>
    <row r="152" spans="1:16" s="15" customFormat="1" ht="14.5" x14ac:dyDescent="0.35">
      <c r="A152" s="15">
        <f t="shared" si="24"/>
        <v>42</v>
      </c>
      <c r="B152" s="44" t="s">
        <v>142</v>
      </c>
      <c r="C152" s="43">
        <v>5</v>
      </c>
      <c r="D152" s="47">
        <v>27</v>
      </c>
      <c r="E152" s="43"/>
      <c r="F152" s="72">
        <v>1</v>
      </c>
      <c r="G152" s="24">
        <f t="shared" si="25"/>
        <v>97</v>
      </c>
      <c r="H152" s="30" t="s">
        <v>5</v>
      </c>
      <c r="I152" s="24">
        <f t="shared" si="26"/>
        <v>97</v>
      </c>
      <c r="J152" s="83"/>
      <c r="K152" s="19"/>
      <c r="L152" s="28"/>
      <c r="M152" s="28"/>
      <c r="N152" s="6"/>
      <c r="O152" s="8"/>
      <c r="P152" s="8"/>
    </row>
    <row r="153" spans="1:16" s="15" customFormat="1" ht="14.5" x14ac:dyDescent="0.35">
      <c r="A153" s="15">
        <f t="shared" si="24"/>
        <v>43</v>
      </c>
      <c r="B153" s="44" t="s">
        <v>148</v>
      </c>
      <c r="C153" s="43">
        <v>5</v>
      </c>
      <c r="D153" s="47">
        <v>28</v>
      </c>
      <c r="E153" s="43"/>
      <c r="F153" s="72">
        <v>1</v>
      </c>
      <c r="G153" s="24">
        <f t="shared" si="25"/>
        <v>98</v>
      </c>
      <c r="H153" s="30" t="s">
        <v>5</v>
      </c>
      <c r="I153" s="24">
        <f t="shared" si="26"/>
        <v>98</v>
      </c>
      <c r="J153" s="83"/>
      <c r="K153" s="19"/>
      <c r="L153" s="28"/>
      <c r="M153" s="28"/>
      <c r="N153" s="6"/>
      <c r="O153" s="8"/>
      <c r="P153" s="8"/>
    </row>
    <row r="154" spans="1:16" s="15" customFormat="1" ht="14.5" x14ac:dyDescent="0.35">
      <c r="A154" s="15">
        <f t="shared" si="24"/>
        <v>44</v>
      </c>
      <c r="B154" s="44" t="s">
        <v>149</v>
      </c>
      <c r="C154" s="43">
        <v>5</v>
      </c>
      <c r="D154" s="47">
        <v>29</v>
      </c>
      <c r="E154" s="43"/>
      <c r="F154" s="72">
        <v>1</v>
      </c>
      <c r="G154" s="24">
        <f t="shared" si="25"/>
        <v>99</v>
      </c>
      <c r="H154" s="30" t="s">
        <v>5</v>
      </c>
      <c r="I154" s="24">
        <f t="shared" si="26"/>
        <v>99</v>
      </c>
      <c r="J154" s="83"/>
      <c r="K154" s="19"/>
      <c r="L154" s="28"/>
      <c r="M154" s="28"/>
      <c r="N154" s="6"/>
      <c r="O154" s="8"/>
      <c r="P154" s="8"/>
    </row>
    <row r="155" spans="1:16" s="15" customFormat="1" ht="14.5" x14ac:dyDescent="0.35">
      <c r="A155" s="15">
        <f t="shared" si="24"/>
        <v>45</v>
      </c>
      <c r="B155" s="44" t="s">
        <v>150</v>
      </c>
      <c r="C155" s="43">
        <v>5</v>
      </c>
      <c r="D155" s="47">
        <v>30</v>
      </c>
      <c r="E155" s="43"/>
      <c r="F155" s="72">
        <v>1</v>
      </c>
      <c r="G155" s="24">
        <f t="shared" si="25"/>
        <v>100</v>
      </c>
      <c r="H155" s="30" t="s">
        <v>5</v>
      </c>
      <c r="I155" s="24">
        <f t="shared" si="26"/>
        <v>100</v>
      </c>
      <c r="J155" s="83"/>
      <c r="K155" s="19"/>
      <c r="L155" s="28"/>
      <c r="M155" s="28"/>
      <c r="N155" s="6"/>
      <c r="O155" s="8"/>
      <c r="P155" s="8"/>
    </row>
    <row r="156" spans="1:16" s="15" customFormat="1" ht="14.5" x14ac:dyDescent="0.35">
      <c r="A156" s="15">
        <f t="shared" si="24"/>
        <v>46</v>
      </c>
      <c r="B156" s="44" t="s">
        <v>151</v>
      </c>
      <c r="C156" s="43">
        <v>5</v>
      </c>
      <c r="D156" s="47">
        <v>31</v>
      </c>
      <c r="E156" s="43"/>
      <c r="F156" s="72">
        <v>8</v>
      </c>
      <c r="G156" s="24">
        <f t="shared" si="25"/>
        <v>101</v>
      </c>
      <c r="H156" s="30" t="s">
        <v>5</v>
      </c>
      <c r="I156" s="24">
        <f t="shared" si="26"/>
        <v>108</v>
      </c>
      <c r="J156" s="83"/>
      <c r="K156" s="19"/>
      <c r="L156" s="28"/>
      <c r="M156" s="28"/>
      <c r="N156" s="6"/>
      <c r="O156" s="8"/>
      <c r="P156" s="8"/>
    </row>
    <row r="157" spans="1:16" s="15" customFormat="1" ht="14.5" x14ac:dyDescent="0.35">
      <c r="A157" s="15">
        <f t="shared" si="24"/>
        <v>47</v>
      </c>
      <c r="B157" s="44" t="s">
        <v>152</v>
      </c>
      <c r="C157" s="43">
        <v>5</v>
      </c>
      <c r="D157" s="47">
        <v>32</v>
      </c>
      <c r="E157" s="43"/>
      <c r="F157" s="72">
        <v>1</v>
      </c>
      <c r="G157" s="24">
        <f t="shared" si="25"/>
        <v>109</v>
      </c>
      <c r="H157" s="30" t="s">
        <v>5</v>
      </c>
      <c r="I157" s="24">
        <f t="shared" si="26"/>
        <v>109</v>
      </c>
      <c r="J157" s="84"/>
      <c r="K157" s="19"/>
      <c r="L157" s="28"/>
      <c r="M157" s="28"/>
      <c r="N157" s="6"/>
      <c r="O157" s="8"/>
      <c r="P157" s="8"/>
    </row>
    <row r="158" spans="1:16" s="15" customFormat="1" ht="14.5" x14ac:dyDescent="0.35">
      <c r="A158" s="15">
        <f t="shared" si="24"/>
        <v>48</v>
      </c>
      <c r="B158" s="44" t="s">
        <v>143</v>
      </c>
      <c r="C158" s="43">
        <v>5</v>
      </c>
      <c r="D158" s="47">
        <v>33</v>
      </c>
      <c r="E158" s="43"/>
      <c r="F158" s="72">
        <v>1</v>
      </c>
      <c r="G158" s="24">
        <f t="shared" si="25"/>
        <v>110</v>
      </c>
      <c r="H158" s="30" t="s">
        <v>5</v>
      </c>
      <c r="I158" s="24">
        <f t="shared" si="26"/>
        <v>110</v>
      </c>
      <c r="J158" s="83"/>
      <c r="K158" s="19"/>
      <c r="L158" s="28"/>
      <c r="M158" s="28"/>
      <c r="N158" s="6"/>
      <c r="O158" s="8"/>
      <c r="P158" s="8"/>
    </row>
    <row r="159" spans="1:16" s="15" customFormat="1" ht="14.5" x14ac:dyDescent="0.35">
      <c r="A159" s="15">
        <f t="shared" si="24"/>
        <v>49</v>
      </c>
      <c r="B159" s="44" t="s">
        <v>153</v>
      </c>
      <c r="C159" s="43">
        <v>5</v>
      </c>
      <c r="D159" s="47">
        <v>34</v>
      </c>
      <c r="E159" s="43"/>
      <c r="F159" s="72">
        <v>1</v>
      </c>
      <c r="G159" s="24">
        <f t="shared" si="25"/>
        <v>111</v>
      </c>
      <c r="H159" s="30" t="s">
        <v>5</v>
      </c>
      <c r="I159" s="24">
        <f t="shared" si="26"/>
        <v>111</v>
      </c>
      <c r="J159" s="83"/>
      <c r="K159" s="19"/>
      <c r="L159" s="28"/>
      <c r="M159" s="28"/>
      <c r="N159" s="6"/>
      <c r="O159" s="8"/>
      <c r="P159" s="8"/>
    </row>
    <row r="160" spans="1:16" s="15" customFormat="1" ht="14.5" x14ac:dyDescent="0.35">
      <c r="A160" s="15">
        <f t="shared" si="24"/>
        <v>50</v>
      </c>
      <c r="B160" s="44" t="s">
        <v>144</v>
      </c>
      <c r="C160" s="43">
        <v>5</v>
      </c>
      <c r="D160" s="47">
        <v>35</v>
      </c>
      <c r="E160" s="43"/>
      <c r="F160" s="72">
        <v>1</v>
      </c>
      <c r="G160" s="24">
        <f t="shared" si="25"/>
        <v>112</v>
      </c>
      <c r="H160" s="30" t="s">
        <v>5</v>
      </c>
      <c r="I160" s="24">
        <f t="shared" si="26"/>
        <v>112</v>
      </c>
      <c r="J160" s="83"/>
      <c r="K160" s="19"/>
      <c r="L160" s="28"/>
      <c r="M160" s="28"/>
      <c r="N160" s="6"/>
      <c r="O160" s="8"/>
      <c r="P160" s="8"/>
    </row>
    <row r="161" spans="1:16" s="15" customFormat="1" ht="14.5" x14ac:dyDescent="0.35">
      <c r="A161" s="15">
        <f t="shared" si="24"/>
        <v>51</v>
      </c>
      <c r="B161" s="44" t="s">
        <v>145</v>
      </c>
      <c r="C161" s="43">
        <v>5</v>
      </c>
      <c r="D161" s="47">
        <v>36</v>
      </c>
      <c r="E161" s="43"/>
      <c r="F161" s="72">
        <v>1</v>
      </c>
      <c r="G161" s="24">
        <f t="shared" si="25"/>
        <v>113</v>
      </c>
      <c r="H161" s="30" t="s">
        <v>5</v>
      </c>
      <c r="I161" s="24">
        <f t="shared" si="26"/>
        <v>113</v>
      </c>
      <c r="J161" s="83"/>
      <c r="K161" s="19"/>
      <c r="L161" s="28"/>
      <c r="M161" s="28"/>
      <c r="N161" s="6"/>
      <c r="O161" s="8"/>
      <c r="P161" s="8"/>
    </row>
    <row r="162" spans="1:16" s="15" customFormat="1" ht="14.5" x14ac:dyDescent="0.35">
      <c r="A162" s="15">
        <f t="shared" si="24"/>
        <v>52</v>
      </c>
      <c r="B162" s="15" t="s">
        <v>34</v>
      </c>
      <c r="C162" s="16"/>
      <c r="F162" s="25">
        <f>I162-I161</f>
        <v>13</v>
      </c>
      <c r="G162" s="24">
        <f t="shared" si="25"/>
        <v>114</v>
      </c>
      <c r="H162" s="19" t="s">
        <v>5</v>
      </c>
      <c r="I162" s="15">
        <v>126</v>
      </c>
      <c r="J162" s="83"/>
      <c r="K162" s="19"/>
      <c r="L162" s="28"/>
      <c r="M162" s="28"/>
      <c r="N162" s="6"/>
      <c r="O162" s="8"/>
      <c r="P162" s="8"/>
    </row>
    <row r="163" spans="1:16" s="15" customFormat="1" ht="14.5" x14ac:dyDescent="0.35">
      <c r="A163" s="15">
        <f t="shared" ref="A163:A164" si="27">(A162+1)</f>
        <v>53</v>
      </c>
      <c r="B163" s="15" t="s">
        <v>246</v>
      </c>
      <c r="C163" s="16"/>
      <c r="F163" s="15">
        <v>3</v>
      </c>
      <c r="G163" s="15">
        <f t="shared" si="25"/>
        <v>127</v>
      </c>
      <c r="H163" s="15" t="s">
        <v>5</v>
      </c>
      <c r="I163" s="15">
        <f>I162+F163</f>
        <v>129</v>
      </c>
      <c r="J163" s="77" t="s">
        <v>2</v>
      </c>
      <c r="K163" s="19"/>
      <c r="L163" s="28"/>
      <c r="M163" s="28"/>
      <c r="N163" s="6"/>
      <c r="O163" s="8"/>
      <c r="P163" s="8"/>
    </row>
    <row r="164" spans="1:16" s="15" customFormat="1" ht="14.5" x14ac:dyDescent="0.35">
      <c r="A164" s="20">
        <f t="shared" si="27"/>
        <v>54</v>
      </c>
      <c r="B164" s="20" t="s">
        <v>247</v>
      </c>
      <c r="C164" s="21"/>
      <c r="D164" s="20"/>
      <c r="E164" s="20"/>
      <c r="F164" s="20">
        <v>10</v>
      </c>
      <c r="G164" s="20">
        <f t="shared" si="25"/>
        <v>130</v>
      </c>
      <c r="H164" s="20" t="s">
        <v>5</v>
      </c>
      <c r="I164" s="20">
        <f>I163+F164</f>
        <v>139</v>
      </c>
      <c r="J164" s="78" t="s">
        <v>2</v>
      </c>
      <c r="K164" s="19"/>
      <c r="L164" s="28"/>
      <c r="M164" s="28"/>
      <c r="N164" s="6"/>
      <c r="O164" s="8"/>
      <c r="P164" s="8"/>
    </row>
    <row r="165" spans="1:16" s="15" customFormat="1" ht="14.5" x14ac:dyDescent="0.35">
      <c r="A165" s="9"/>
      <c r="C165" s="16"/>
      <c r="F165" s="25"/>
      <c r="J165" s="59"/>
      <c r="K165" s="19"/>
      <c r="L165" s="28"/>
      <c r="M165" s="28"/>
      <c r="N165" s="6"/>
      <c r="O165" s="8"/>
      <c r="P165" s="8"/>
    </row>
    <row r="166" spans="1:16" s="15" customFormat="1" ht="14.5" x14ac:dyDescent="0.35">
      <c r="B166" s="18" t="s">
        <v>154</v>
      </c>
      <c r="C166" s="16"/>
      <c r="F166" s="25"/>
      <c r="J166" s="57"/>
      <c r="K166" s="19"/>
      <c r="L166" s="28"/>
      <c r="M166" s="28"/>
      <c r="N166" s="6"/>
      <c r="O166" s="8"/>
      <c r="P166" s="8"/>
    </row>
    <row r="167" spans="1:16" s="15" customFormat="1" ht="14.5" x14ac:dyDescent="0.35">
      <c r="A167" s="34" t="s">
        <v>62</v>
      </c>
      <c r="B167" s="35" t="s">
        <v>0</v>
      </c>
      <c r="C167" s="34" t="s">
        <v>63</v>
      </c>
      <c r="D167" s="35" t="s">
        <v>0</v>
      </c>
      <c r="E167" s="34" t="s">
        <v>64</v>
      </c>
      <c r="F167" s="64" t="s">
        <v>65</v>
      </c>
      <c r="G167" s="35" t="s">
        <v>66</v>
      </c>
      <c r="H167" s="35"/>
      <c r="I167" s="35"/>
      <c r="J167" s="81" t="s">
        <v>1</v>
      </c>
      <c r="K167" s="19"/>
      <c r="L167" s="28"/>
      <c r="M167" s="28"/>
      <c r="N167" s="6"/>
      <c r="O167" s="8"/>
      <c r="P167" s="8"/>
    </row>
    <row r="168" spans="1:16" s="15" customFormat="1" ht="14.5" x14ac:dyDescent="0.35">
      <c r="A168" s="24">
        <v>1</v>
      </c>
      <c r="B168" s="36" t="s">
        <v>15</v>
      </c>
      <c r="C168" s="48"/>
      <c r="D168" s="36"/>
      <c r="E168" s="36"/>
      <c r="F168" s="67">
        <v>32</v>
      </c>
      <c r="G168" s="41">
        <v>1</v>
      </c>
      <c r="H168" s="42" t="s">
        <v>5</v>
      </c>
      <c r="I168" s="41">
        <f>F168</f>
        <v>32</v>
      </c>
      <c r="J168" s="77" t="s">
        <v>37</v>
      </c>
      <c r="K168" s="19"/>
      <c r="L168" s="28"/>
      <c r="M168" s="28"/>
      <c r="N168" s="6"/>
      <c r="O168" s="8"/>
      <c r="P168" s="8"/>
    </row>
    <row r="169" spans="1:16" s="15" customFormat="1" ht="14.5" x14ac:dyDescent="0.35">
      <c r="A169" s="24">
        <f>A168+1</f>
        <v>2</v>
      </c>
      <c r="B169" s="15" t="s">
        <v>21</v>
      </c>
      <c r="C169" s="31"/>
      <c r="F169" s="62">
        <v>2</v>
      </c>
      <c r="G169" s="24">
        <f t="shared" ref="G169" si="28">I168+1</f>
        <v>33</v>
      </c>
      <c r="H169" s="30" t="s">
        <v>5</v>
      </c>
      <c r="I169" s="24">
        <f t="shared" ref="I169" si="29">I168+F169</f>
        <v>34</v>
      </c>
      <c r="J169" s="77" t="s">
        <v>27</v>
      </c>
      <c r="K169" s="19"/>
      <c r="L169" s="28"/>
      <c r="M169" s="28"/>
      <c r="N169" s="6"/>
      <c r="O169" s="8"/>
      <c r="P169" s="8"/>
    </row>
    <row r="170" spans="1:16" s="15" customFormat="1" ht="14.5" x14ac:dyDescent="0.35">
      <c r="A170" s="24">
        <f t="shared" ref="A170:A199" si="30">A169+1</f>
        <v>3</v>
      </c>
      <c r="B170" s="15" t="s">
        <v>14</v>
      </c>
      <c r="C170" s="31"/>
      <c r="F170" s="62">
        <v>5</v>
      </c>
      <c r="G170" s="24">
        <f t="shared" ref="G170:G201" si="31">I169+1</f>
        <v>35</v>
      </c>
      <c r="H170" s="30" t="s">
        <v>5</v>
      </c>
      <c r="I170" s="24">
        <f t="shared" ref="I170:I198" si="32">I169+F170</f>
        <v>39</v>
      </c>
      <c r="J170" s="77" t="s">
        <v>30</v>
      </c>
      <c r="K170" s="19"/>
      <c r="L170" s="28"/>
      <c r="M170" s="28"/>
      <c r="N170" s="6"/>
      <c r="O170" s="8"/>
      <c r="P170" s="8"/>
    </row>
    <row r="171" spans="1:16" s="15" customFormat="1" ht="14.5" x14ac:dyDescent="0.35">
      <c r="A171" s="24">
        <f t="shared" si="30"/>
        <v>4</v>
      </c>
      <c r="B171" s="44" t="s">
        <v>156</v>
      </c>
      <c r="C171" s="39">
        <v>6</v>
      </c>
      <c r="D171" s="50">
        <v>1</v>
      </c>
      <c r="E171" s="39">
        <v>3</v>
      </c>
      <c r="F171" s="53">
        <v>2</v>
      </c>
      <c r="G171" s="24">
        <f t="shared" si="31"/>
        <v>40</v>
      </c>
      <c r="H171" s="30" t="s">
        <v>5</v>
      </c>
      <c r="I171" s="24">
        <f t="shared" si="32"/>
        <v>41</v>
      </c>
      <c r="J171" s="83"/>
      <c r="K171" s="19"/>
      <c r="L171" s="28"/>
      <c r="M171" s="28"/>
      <c r="N171" s="6"/>
      <c r="O171" s="8"/>
      <c r="P171" s="8"/>
    </row>
    <row r="172" spans="1:16" s="15" customFormat="1" ht="14.5" x14ac:dyDescent="0.35">
      <c r="A172" s="24">
        <f t="shared" si="30"/>
        <v>5</v>
      </c>
      <c r="B172" s="44" t="s">
        <v>157</v>
      </c>
      <c r="C172" s="39">
        <v>6</v>
      </c>
      <c r="D172" s="39">
        <v>2</v>
      </c>
      <c r="E172" s="39">
        <v>3</v>
      </c>
      <c r="F172" s="53">
        <v>2</v>
      </c>
      <c r="G172" s="24">
        <f t="shared" si="31"/>
        <v>42</v>
      </c>
      <c r="H172" s="30" t="s">
        <v>5</v>
      </c>
      <c r="I172" s="24">
        <f t="shared" si="32"/>
        <v>43</v>
      </c>
      <c r="J172" s="83"/>
      <c r="K172" s="19"/>
      <c r="L172" s="28"/>
      <c r="M172" s="28"/>
      <c r="N172" s="6"/>
      <c r="O172" s="8"/>
      <c r="P172" s="8"/>
    </row>
    <row r="173" spans="1:16" s="15" customFormat="1" ht="14.5" x14ac:dyDescent="0.35">
      <c r="A173" s="24">
        <f t="shared" si="30"/>
        <v>6</v>
      </c>
      <c r="B173" s="44" t="s">
        <v>158</v>
      </c>
      <c r="C173" s="39">
        <v>6</v>
      </c>
      <c r="D173" s="50">
        <v>3</v>
      </c>
      <c r="E173" s="39">
        <v>3</v>
      </c>
      <c r="F173" s="53">
        <v>1</v>
      </c>
      <c r="G173" s="24">
        <f t="shared" si="31"/>
        <v>44</v>
      </c>
      <c r="H173" s="30" t="s">
        <v>5</v>
      </c>
      <c r="I173" s="24">
        <f t="shared" si="32"/>
        <v>44</v>
      </c>
      <c r="J173" s="83"/>
      <c r="K173" s="19"/>
      <c r="L173" s="28"/>
      <c r="M173" s="28"/>
      <c r="N173" s="6"/>
      <c r="O173" s="8"/>
      <c r="P173" s="8"/>
    </row>
    <row r="174" spans="1:16" s="15" customFormat="1" ht="14.5" x14ac:dyDescent="0.35">
      <c r="A174" s="24">
        <f t="shared" si="30"/>
        <v>7</v>
      </c>
      <c r="B174" s="44" t="s">
        <v>180</v>
      </c>
      <c r="C174" s="39">
        <v>6</v>
      </c>
      <c r="D174" s="39">
        <v>4</v>
      </c>
      <c r="E174" s="39">
        <v>3</v>
      </c>
      <c r="F174" s="53">
        <v>2</v>
      </c>
      <c r="G174" s="24">
        <f t="shared" si="31"/>
        <v>45</v>
      </c>
      <c r="H174" s="30" t="s">
        <v>5</v>
      </c>
      <c r="I174" s="24">
        <f t="shared" si="32"/>
        <v>46</v>
      </c>
      <c r="J174" s="83"/>
      <c r="K174" s="19"/>
      <c r="L174" s="28"/>
      <c r="M174" s="28"/>
      <c r="N174" s="6"/>
      <c r="O174" s="8"/>
      <c r="P174" s="8"/>
    </row>
    <row r="175" spans="1:16" s="15" customFormat="1" ht="14.5" x14ac:dyDescent="0.35">
      <c r="A175" s="24">
        <f t="shared" si="30"/>
        <v>8</v>
      </c>
      <c r="B175" s="44" t="s">
        <v>179</v>
      </c>
      <c r="C175" s="39">
        <v>6</v>
      </c>
      <c r="D175" s="50">
        <v>5</v>
      </c>
      <c r="E175" s="39">
        <v>3</v>
      </c>
      <c r="F175" s="53">
        <v>4</v>
      </c>
      <c r="G175" s="24">
        <f t="shared" si="31"/>
        <v>47</v>
      </c>
      <c r="H175" s="30" t="s">
        <v>5</v>
      </c>
      <c r="I175" s="24">
        <f t="shared" si="32"/>
        <v>50</v>
      </c>
      <c r="J175" s="83"/>
      <c r="K175" s="19"/>
      <c r="L175" s="28"/>
      <c r="M175" s="28"/>
      <c r="N175" s="6"/>
      <c r="O175" s="8"/>
      <c r="P175" s="8"/>
    </row>
    <row r="176" spans="1:16" s="15" customFormat="1" ht="14.5" x14ac:dyDescent="0.35">
      <c r="A176" s="24">
        <f t="shared" si="30"/>
        <v>9</v>
      </c>
      <c r="B176" s="44" t="s">
        <v>178</v>
      </c>
      <c r="C176" s="39">
        <v>6</v>
      </c>
      <c r="D176" s="39">
        <v>6</v>
      </c>
      <c r="E176" s="39">
        <v>3</v>
      </c>
      <c r="F176" s="53">
        <v>4</v>
      </c>
      <c r="G176" s="24">
        <f t="shared" si="31"/>
        <v>51</v>
      </c>
      <c r="H176" s="30" t="s">
        <v>5</v>
      </c>
      <c r="I176" s="24">
        <f t="shared" si="32"/>
        <v>54</v>
      </c>
      <c r="J176" s="83"/>
      <c r="K176" s="19"/>
      <c r="L176" s="28"/>
      <c r="M176" s="28"/>
      <c r="N176" s="6"/>
      <c r="O176" s="8"/>
      <c r="P176" s="8"/>
    </row>
    <row r="177" spans="1:16" s="15" customFormat="1" ht="14.5" x14ac:dyDescent="0.35">
      <c r="A177" s="24">
        <f t="shared" si="30"/>
        <v>10</v>
      </c>
      <c r="B177" s="44" t="s">
        <v>159</v>
      </c>
      <c r="C177" s="39">
        <v>6</v>
      </c>
      <c r="D177" s="50">
        <v>7</v>
      </c>
      <c r="E177" s="39">
        <v>3</v>
      </c>
      <c r="F177" s="53">
        <v>1</v>
      </c>
      <c r="G177" s="24">
        <f t="shared" si="31"/>
        <v>55</v>
      </c>
      <c r="H177" s="30" t="s">
        <v>5</v>
      </c>
      <c r="I177" s="24">
        <f t="shared" si="32"/>
        <v>55</v>
      </c>
      <c r="J177" s="83"/>
      <c r="K177" s="19"/>
      <c r="L177" s="28"/>
      <c r="M177" s="28"/>
      <c r="N177" s="6"/>
      <c r="O177" s="8"/>
      <c r="P177" s="8"/>
    </row>
    <row r="178" spans="1:16" s="15" customFormat="1" ht="28.5" x14ac:dyDescent="0.35">
      <c r="A178" s="24">
        <f t="shared" si="30"/>
        <v>11</v>
      </c>
      <c r="B178" s="49" t="s">
        <v>160</v>
      </c>
      <c r="C178" s="39">
        <v>6</v>
      </c>
      <c r="D178" s="39">
        <v>8</v>
      </c>
      <c r="E178" s="39">
        <v>3</v>
      </c>
      <c r="F178" s="53">
        <v>1</v>
      </c>
      <c r="G178" s="24">
        <f t="shared" si="31"/>
        <v>56</v>
      </c>
      <c r="H178" s="30" t="s">
        <v>5</v>
      </c>
      <c r="I178" s="24">
        <f t="shared" si="32"/>
        <v>56</v>
      </c>
      <c r="J178" s="83"/>
      <c r="K178" s="19"/>
      <c r="L178" s="28"/>
      <c r="M178" s="28"/>
      <c r="N178" s="6"/>
      <c r="O178" s="8"/>
      <c r="P178" s="8"/>
    </row>
    <row r="179" spans="1:16" s="15" customFormat="1" ht="14.5" x14ac:dyDescent="0.35">
      <c r="A179" s="24">
        <f t="shared" si="30"/>
        <v>12</v>
      </c>
      <c r="B179" s="44" t="s">
        <v>177</v>
      </c>
      <c r="C179" s="39">
        <v>6</v>
      </c>
      <c r="D179" s="50">
        <v>9</v>
      </c>
      <c r="E179" s="39">
        <v>3</v>
      </c>
      <c r="F179" s="53">
        <v>1</v>
      </c>
      <c r="G179" s="24">
        <f t="shared" si="31"/>
        <v>57</v>
      </c>
      <c r="H179" s="30" t="s">
        <v>5</v>
      </c>
      <c r="I179" s="24">
        <f t="shared" si="32"/>
        <v>57</v>
      </c>
      <c r="J179" s="83"/>
      <c r="K179" s="19"/>
      <c r="L179" s="28"/>
      <c r="M179" s="28"/>
      <c r="N179" s="6"/>
      <c r="O179" s="8"/>
      <c r="P179" s="8"/>
    </row>
    <row r="180" spans="1:16" s="15" customFormat="1" ht="14.5" x14ac:dyDescent="0.35">
      <c r="A180" s="24">
        <f t="shared" si="30"/>
        <v>13</v>
      </c>
      <c r="B180" s="44" t="s">
        <v>161</v>
      </c>
      <c r="C180" s="39">
        <v>6</v>
      </c>
      <c r="D180" s="39">
        <v>10</v>
      </c>
      <c r="E180" s="39">
        <v>3</v>
      </c>
      <c r="F180" s="53">
        <v>1</v>
      </c>
      <c r="G180" s="24">
        <f t="shared" si="31"/>
        <v>58</v>
      </c>
      <c r="H180" s="30" t="s">
        <v>5</v>
      </c>
      <c r="I180" s="24">
        <f t="shared" si="32"/>
        <v>58</v>
      </c>
      <c r="J180" s="83"/>
      <c r="K180" s="19"/>
      <c r="L180" s="28"/>
      <c r="M180" s="28"/>
      <c r="N180" s="6"/>
      <c r="O180" s="8"/>
      <c r="P180" s="8"/>
    </row>
    <row r="181" spans="1:16" s="15" customFormat="1" ht="14.5" x14ac:dyDescent="0.35">
      <c r="A181" s="24">
        <f t="shared" si="30"/>
        <v>14</v>
      </c>
      <c r="B181" s="49" t="s">
        <v>162</v>
      </c>
      <c r="C181" s="39">
        <v>6</v>
      </c>
      <c r="D181" s="50">
        <v>11</v>
      </c>
      <c r="E181" s="39">
        <v>3</v>
      </c>
      <c r="F181" s="53">
        <v>1</v>
      </c>
      <c r="G181" s="24">
        <f t="shared" si="31"/>
        <v>59</v>
      </c>
      <c r="H181" s="30" t="s">
        <v>5</v>
      </c>
      <c r="I181" s="24">
        <f t="shared" si="32"/>
        <v>59</v>
      </c>
      <c r="J181" s="83"/>
      <c r="K181" s="19"/>
      <c r="L181" s="28"/>
      <c r="M181" s="28"/>
      <c r="N181" s="6"/>
      <c r="O181" s="8"/>
      <c r="P181" s="8"/>
    </row>
    <row r="182" spans="1:16" s="15" customFormat="1" ht="14.5" x14ac:dyDescent="0.35">
      <c r="A182" s="24">
        <f t="shared" si="30"/>
        <v>15</v>
      </c>
      <c r="B182" s="44" t="s">
        <v>163</v>
      </c>
      <c r="C182" s="39">
        <v>6</v>
      </c>
      <c r="D182" s="39">
        <v>12</v>
      </c>
      <c r="E182" s="39">
        <v>3</v>
      </c>
      <c r="F182" s="53">
        <v>1</v>
      </c>
      <c r="G182" s="24">
        <f t="shared" si="31"/>
        <v>60</v>
      </c>
      <c r="H182" s="30" t="s">
        <v>5</v>
      </c>
      <c r="I182" s="24">
        <f t="shared" si="32"/>
        <v>60</v>
      </c>
      <c r="J182" s="83"/>
      <c r="K182" s="19"/>
      <c r="L182" s="28"/>
      <c r="M182" s="28"/>
      <c r="N182" s="6"/>
      <c r="O182" s="8"/>
      <c r="P182" s="8"/>
    </row>
    <row r="183" spans="1:16" s="15" customFormat="1" ht="28.5" x14ac:dyDescent="0.35">
      <c r="A183" s="24">
        <f t="shared" si="30"/>
        <v>16</v>
      </c>
      <c r="B183" s="49" t="s">
        <v>164</v>
      </c>
      <c r="C183" s="39">
        <v>6</v>
      </c>
      <c r="D183" s="50">
        <v>13</v>
      </c>
      <c r="E183" s="39">
        <v>3</v>
      </c>
      <c r="F183" s="53">
        <v>1</v>
      </c>
      <c r="G183" s="24">
        <f t="shared" si="31"/>
        <v>61</v>
      </c>
      <c r="H183" s="30" t="s">
        <v>5</v>
      </c>
      <c r="I183" s="24">
        <f t="shared" si="32"/>
        <v>61</v>
      </c>
      <c r="J183" s="83"/>
      <c r="K183" s="19"/>
      <c r="L183" s="28"/>
      <c r="M183" s="28"/>
      <c r="N183" s="6"/>
      <c r="O183" s="8"/>
      <c r="P183" s="8"/>
    </row>
    <row r="184" spans="1:16" s="15" customFormat="1" ht="14.5" x14ac:dyDescent="0.35">
      <c r="A184" s="24">
        <f t="shared" si="30"/>
        <v>17</v>
      </c>
      <c r="B184" s="44" t="s">
        <v>181</v>
      </c>
      <c r="C184" s="39">
        <v>6</v>
      </c>
      <c r="D184" s="39">
        <v>14</v>
      </c>
      <c r="E184" s="39">
        <v>3</v>
      </c>
      <c r="F184" s="53">
        <v>1</v>
      </c>
      <c r="G184" s="24">
        <f t="shared" si="31"/>
        <v>62</v>
      </c>
      <c r="H184" s="30" t="s">
        <v>5</v>
      </c>
      <c r="I184" s="24">
        <f t="shared" si="32"/>
        <v>62</v>
      </c>
      <c r="J184" s="83"/>
      <c r="K184" s="19"/>
      <c r="L184" s="28"/>
      <c r="M184" s="28"/>
      <c r="N184" s="6"/>
      <c r="O184" s="8"/>
      <c r="P184" s="8"/>
    </row>
    <row r="185" spans="1:16" s="15" customFormat="1" ht="28" x14ac:dyDescent="0.35">
      <c r="A185" s="24">
        <f t="shared" si="30"/>
        <v>18</v>
      </c>
      <c r="B185" s="45" t="s">
        <v>165</v>
      </c>
      <c r="C185" s="39">
        <v>6</v>
      </c>
      <c r="D185" s="50">
        <v>15</v>
      </c>
      <c r="E185" s="39">
        <v>3</v>
      </c>
      <c r="F185" s="53">
        <v>1</v>
      </c>
      <c r="G185" s="24">
        <f t="shared" si="31"/>
        <v>63</v>
      </c>
      <c r="H185" s="30" t="s">
        <v>5</v>
      </c>
      <c r="I185" s="24">
        <f t="shared" si="32"/>
        <v>63</v>
      </c>
      <c r="J185" s="84"/>
      <c r="K185" s="19"/>
      <c r="L185" s="28"/>
      <c r="M185" s="28"/>
      <c r="N185" s="6"/>
      <c r="O185" s="8"/>
      <c r="P185" s="8"/>
    </row>
    <row r="186" spans="1:16" s="15" customFormat="1" ht="14.5" x14ac:dyDescent="0.35">
      <c r="A186" s="24">
        <f t="shared" si="30"/>
        <v>19</v>
      </c>
      <c r="B186" s="45" t="s">
        <v>166</v>
      </c>
      <c r="C186" s="39">
        <v>6</v>
      </c>
      <c r="D186" s="39">
        <v>16</v>
      </c>
      <c r="E186" s="39">
        <v>3</v>
      </c>
      <c r="F186" s="53">
        <v>1</v>
      </c>
      <c r="G186" s="24">
        <f t="shared" si="31"/>
        <v>64</v>
      </c>
      <c r="H186" s="30" t="s">
        <v>5</v>
      </c>
      <c r="I186" s="24">
        <f t="shared" si="32"/>
        <v>64</v>
      </c>
      <c r="J186" s="84"/>
      <c r="K186" s="19"/>
      <c r="L186" s="28"/>
      <c r="M186" s="28"/>
      <c r="N186" s="6"/>
      <c r="O186" s="8"/>
      <c r="P186" s="8"/>
    </row>
    <row r="187" spans="1:16" s="15" customFormat="1" ht="42.5" x14ac:dyDescent="0.35">
      <c r="A187" s="24">
        <f t="shared" si="30"/>
        <v>20</v>
      </c>
      <c r="B187" s="49" t="s">
        <v>167</v>
      </c>
      <c r="C187" s="39">
        <v>6</v>
      </c>
      <c r="D187" s="50">
        <v>17</v>
      </c>
      <c r="E187" s="39">
        <v>3</v>
      </c>
      <c r="F187" s="53">
        <v>1</v>
      </c>
      <c r="G187" s="24">
        <f t="shared" si="31"/>
        <v>65</v>
      </c>
      <c r="H187" s="30" t="s">
        <v>5</v>
      </c>
      <c r="I187" s="24">
        <f t="shared" si="32"/>
        <v>65</v>
      </c>
      <c r="J187" s="83"/>
      <c r="K187" s="19"/>
      <c r="L187" s="28"/>
      <c r="M187" s="28"/>
      <c r="N187" s="6"/>
      <c r="O187" s="8"/>
      <c r="P187" s="8"/>
    </row>
    <row r="188" spans="1:16" s="15" customFormat="1" ht="28.5" x14ac:dyDescent="0.35">
      <c r="A188" s="24">
        <f t="shared" si="30"/>
        <v>21</v>
      </c>
      <c r="B188" s="49" t="s">
        <v>168</v>
      </c>
      <c r="C188" s="39">
        <v>6</v>
      </c>
      <c r="D188" s="39">
        <v>18</v>
      </c>
      <c r="E188" s="39">
        <v>3</v>
      </c>
      <c r="F188" s="54">
        <v>1</v>
      </c>
      <c r="G188" s="24">
        <f t="shared" si="31"/>
        <v>66</v>
      </c>
      <c r="H188" s="30" t="s">
        <v>5</v>
      </c>
      <c r="I188" s="24">
        <f t="shared" si="32"/>
        <v>66</v>
      </c>
      <c r="J188" s="83"/>
      <c r="K188" s="19"/>
      <c r="L188" s="28"/>
      <c r="M188" s="28"/>
      <c r="N188" s="6"/>
      <c r="O188" s="8"/>
      <c r="P188" s="8"/>
    </row>
    <row r="189" spans="1:16" s="15" customFormat="1" ht="14.5" x14ac:dyDescent="0.35">
      <c r="A189" s="24">
        <f t="shared" si="30"/>
        <v>22</v>
      </c>
      <c r="B189" s="44" t="s">
        <v>169</v>
      </c>
      <c r="C189" s="39">
        <v>6</v>
      </c>
      <c r="D189" s="50">
        <v>19.100000000000001</v>
      </c>
      <c r="E189" s="39">
        <v>3</v>
      </c>
      <c r="F189" s="54">
        <v>1</v>
      </c>
      <c r="G189" s="24">
        <f t="shared" si="31"/>
        <v>67</v>
      </c>
      <c r="H189" s="30" t="s">
        <v>5</v>
      </c>
      <c r="I189" s="24">
        <f t="shared" si="32"/>
        <v>67</v>
      </c>
      <c r="J189" s="83"/>
      <c r="K189" s="19"/>
      <c r="L189" s="28"/>
      <c r="M189" s="28"/>
      <c r="N189" s="6"/>
      <c r="O189" s="8"/>
      <c r="P189" s="8"/>
    </row>
    <row r="190" spans="1:16" s="15" customFormat="1" ht="14.5" x14ac:dyDescent="0.35">
      <c r="A190" s="24">
        <f t="shared" si="30"/>
        <v>23</v>
      </c>
      <c r="B190" s="44" t="s">
        <v>182</v>
      </c>
      <c r="C190" s="39">
        <v>6</v>
      </c>
      <c r="D190" s="50">
        <v>19.2</v>
      </c>
      <c r="E190" s="39">
        <v>3</v>
      </c>
      <c r="F190" s="54">
        <v>1</v>
      </c>
      <c r="G190" s="24">
        <f t="shared" si="31"/>
        <v>68</v>
      </c>
      <c r="H190" s="30" t="s">
        <v>5</v>
      </c>
      <c r="I190" s="24">
        <f t="shared" si="32"/>
        <v>68</v>
      </c>
      <c r="J190" s="83"/>
      <c r="K190" s="19"/>
      <c r="L190" s="28"/>
      <c r="M190" s="28"/>
      <c r="N190" s="6"/>
      <c r="O190" s="8"/>
      <c r="P190" s="8"/>
    </row>
    <row r="191" spans="1:16" s="15" customFormat="1" ht="28.5" x14ac:dyDescent="0.35">
      <c r="A191" s="24">
        <f t="shared" si="30"/>
        <v>24</v>
      </c>
      <c r="B191" s="49" t="s">
        <v>170</v>
      </c>
      <c r="C191" s="39">
        <v>6</v>
      </c>
      <c r="D191" s="50">
        <v>20</v>
      </c>
      <c r="E191" s="39">
        <v>3</v>
      </c>
      <c r="F191" s="53">
        <v>1</v>
      </c>
      <c r="G191" s="24">
        <f t="shared" si="31"/>
        <v>69</v>
      </c>
      <c r="H191" s="30" t="s">
        <v>5</v>
      </c>
      <c r="I191" s="24">
        <f t="shared" si="32"/>
        <v>69</v>
      </c>
      <c r="J191" s="83"/>
      <c r="K191" s="19"/>
      <c r="L191" s="28"/>
      <c r="M191" s="28"/>
      <c r="N191" s="6"/>
      <c r="O191" s="8"/>
      <c r="P191" s="8"/>
    </row>
    <row r="192" spans="1:16" s="15" customFormat="1" ht="46.5" customHeight="1" x14ac:dyDescent="0.35">
      <c r="A192" s="24">
        <f t="shared" si="30"/>
        <v>25</v>
      </c>
      <c r="B192" s="45" t="s">
        <v>171</v>
      </c>
      <c r="C192" s="39">
        <v>6</v>
      </c>
      <c r="D192" s="50">
        <v>21</v>
      </c>
      <c r="E192" s="39">
        <v>3</v>
      </c>
      <c r="F192" s="53">
        <v>1</v>
      </c>
      <c r="G192" s="24">
        <f t="shared" si="31"/>
        <v>70</v>
      </c>
      <c r="H192" s="30" t="s">
        <v>5</v>
      </c>
      <c r="I192" s="24">
        <f t="shared" si="32"/>
        <v>70</v>
      </c>
      <c r="J192" s="84"/>
      <c r="K192" s="19"/>
      <c r="L192" s="28"/>
      <c r="M192" s="28"/>
      <c r="N192" s="6"/>
      <c r="O192" s="8"/>
      <c r="P192" s="8"/>
    </row>
    <row r="193" spans="1:16" s="15" customFormat="1" ht="42.5" x14ac:dyDescent="0.35">
      <c r="A193" s="24">
        <f t="shared" si="30"/>
        <v>26</v>
      </c>
      <c r="B193" s="49" t="s">
        <v>183</v>
      </c>
      <c r="C193" s="39">
        <v>6</v>
      </c>
      <c r="D193" s="50">
        <v>22</v>
      </c>
      <c r="E193" s="39">
        <v>3</v>
      </c>
      <c r="F193" s="53">
        <v>1</v>
      </c>
      <c r="G193" s="24">
        <f t="shared" si="31"/>
        <v>71</v>
      </c>
      <c r="H193" s="30" t="s">
        <v>5</v>
      </c>
      <c r="I193" s="24">
        <f t="shared" si="32"/>
        <v>71</v>
      </c>
      <c r="J193" s="83"/>
      <c r="K193" s="19"/>
      <c r="L193" s="28"/>
      <c r="M193" s="28"/>
      <c r="N193" s="6"/>
      <c r="O193" s="8"/>
      <c r="P193" s="8"/>
    </row>
    <row r="194" spans="1:16" s="15" customFormat="1" ht="28.5" x14ac:dyDescent="0.35">
      <c r="A194" s="24">
        <f t="shared" si="30"/>
        <v>27</v>
      </c>
      <c r="B194" s="49" t="s">
        <v>172</v>
      </c>
      <c r="C194" s="39">
        <v>6</v>
      </c>
      <c r="D194" s="50">
        <v>23.1</v>
      </c>
      <c r="E194" s="39">
        <v>3</v>
      </c>
      <c r="F194" s="53">
        <v>1</v>
      </c>
      <c r="G194" s="24">
        <f t="shared" si="31"/>
        <v>72</v>
      </c>
      <c r="H194" s="30" t="s">
        <v>5</v>
      </c>
      <c r="I194" s="24">
        <f t="shared" si="32"/>
        <v>72</v>
      </c>
      <c r="J194" s="83"/>
      <c r="K194" s="19"/>
      <c r="L194" s="28"/>
      <c r="M194" s="28"/>
      <c r="N194" s="6"/>
      <c r="O194" s="8"/>
      <c r="P194" s="8"/>
    </row>
    <row r="195" spans="1:16" s="15" customFormat="1" ht="14.5" x14ac:dyDescent="0.35">
      <c r="A195" s="24">
        <f t="shared" si="30"/>
        <v>28</v>
      </c>
      <c r="B195" s="44" t="s">
        <v>173</v>
      </c>
      <c r="C195" s="43">
        <v>6</v>
      </c>
      <c r="D195" s="47">
        <v>23.2</v>
      </c>
      <c r="E195" s="43">
        <v>3</v>
      </c>
      <c r="F195" s="69">
        <v>1</v>
      </c>
      <c r="G195" s="24">
        <f t="shared" si="31"/>
        <v>73</v>
      </c>
      <c r="H195" s="30" t="s">
        <v>5</v>
      </c>
      <c r="I195" s="24">
        <f t="shared" si="32"/>
        <v>73</v>
      </c>
      <c r="J195" s="84"/>
      <c r="K195" s="19"/>
      <c r="L195" s="28"/>
      <c r="M195" s="28"/>
      <c r="N195" s="6"/>
      <c r="O195" s="8"/>
      <c r="P195" s="8"/>
    </row>
    <row r="196" spans="1:16" s="15" customFormat="1" ht="14.5" x14ac:dyDescent="0.35">
      <c r="A196" s="24">
        <f t="shared" si="30"/>
        <v>29</v>
      </c>
      <c r="B196" s="44" t="s">
        <v>174</v>
      </c>
      <c r="C196" s="43">
        <v>6</v>
      </c>
      <c r="D196" s="47">
        <v>23.3</v>
      </c>
      <c r="E196" s="43">
        <v>3</v>
      </c>
      <c r="F196" s="69">
        <v>1</v>
      </c>
      <c r="G196" s="24">
        <f t="shared" si="31"/>
        <v>74</v>
      </c>
      <c r="H196" s="30" t="s">
        <v>5</v>
      </c>
      <c r="I196" s="24">
        <f t="shared" si="32"/>
        <v>74</v>
      </c>
      <c r="J196" s="77"/>
      <c r="K196" s="19"/>
      <c r="L196" s="28"/>
      <c r="M196" s="28"/>
      <c r="N196" s="6"/>
      <c r="O196" s="8"/>
      <c r="P196" s="8"/>
    </row>
    <row r="197" spans="1:16" s="15" customFormat="1" ht="14.5" x14ac:dyDescent="0.35">
      <c r="A197" s="24">
        <f t="shared" si="30"/>
        <v>30</v>
      </c>
      <c r="B197" s="44" t="s">
        <v>175</v>
      </c>
      <c r="C197" s="43">
        <v>6</v>
      </c>
      <c r="D197" s="47">
        <v>23.4</v>
      </c>
      <c r="E197" s="43">
        <v>3</v>
      </c>
      <c r="F197" s="69">
        <v>1</v>
      </c>
      <c r="G197" s="24">
        <f t="shared" si="31"/>
        <v>75</v>
      </c>
      <c r="H197" s="30" t="s">
        <v>5</v>
      </c>
      <c r="I197" s="24">
        <f t="shared" si="32"/>
        <v>75</v>
      </c>
      <c r="J197" s="77"/>
      <c r="K197" s="19"/>
      <c r="L197" s="28"/>
      <c r="M197" s="28"/>
      <c r="N197" s="6"/>
      <c r="O197" s="8"/>
      <c r="P197" s="8"/>
    </row>
    <row r="198" spans="1:16" s="15" customFormat="1" ht="14.5" x14ac:dyDescent="0.35">
      <c r="A198" s="24">
        <f t="shared" si="30"/>
        <v>31</v>
      </c>
      <c r="B198" s="45" t="s">
        <v>176</v>
      </c>
      <c r="C198" s="43">
        <v>6</v>
      </c>
      <c r="D198" s="47">
        <v>23.5</v>
      </c>
      <c r="E198" s="43">
        <v>3</v>
      </c>
      <c r="F198" s="69">
        <v>1</v>
      </c>
      <c r="G198" s="24">
        <f t="shared" si="31"/>
        <v>76</v>
      </c>
      <c r="H198" s="30" t="s">
        <v>5</v>
      </c>
      <c r="I198" s="24">
        <f t="shared" si="32"/>
        <v>76</v>
      </c>
      <c r="J198" s="84"/>
      <c r="K198" s="19"/>
      <c r="L198" s="28"/>
      <c r="M198" s="28"/>
      <c r="N198" s="6"/>
      <c r="O198" s="8"/>
      <c r="P198" s="8"/>
    </row>
    <row r="199" spans="1:16" s="15" customFormat="1" ht="14.5" x14ac:dyDescent="0.35">
      <c r="A199" s="24">
        <f t="shared" si="30"/>
        <v>32</v>
      </c>
      <c r="B199" s="15" t="s">
        <v>34</v>
      </c>
      <c r="C199" s="16"/>
      <c r="F199" s="25">
        <f>I199-I198</f>
        <v>50</v>
      </c>
      <c r="G199" s="24">
        <f t="shared" si="31"/>
        <v>77</v>
      </c>
      <c r="H199" s="19" t="s">
        <v>5</v>
      </c>
      <c r="I199" s="15">
        <v>126</v>
      </c>
      <c r="J199" s="83"/>
      <c r="K199" s="19"/>
      <c r="L199" s="28"/>
      <c r="M199" s="28"/>
      <c r="N199" s="6"/>
      <c r="O199" s="8"/>
      <c r="P199" s="8"/>
    </row>
    <row r="200" spans="1:16" s="15" customFormat="1" ht="14.5" x14ac:dyDescent="0.35">
      <c r="A200" s="15">
        <f t="shared" ref="A200:A201" si="33">(A199+1)</f>
        <v>33</v>
      </c>
      <c r="B200" s="15" t="s">
        <v>246</v>
      </c>
      <c r="C200" s="16"/>
      <c r="F200" s="15">
        <v>3</v>
      </c>
      <c r="G200" s="15">
        <f t="shared" si="31"/>
        <v>127</v>
      </c>
      <c r="H200" s="15" t="s">
        <v>5</v>
      </c>
      <c r="I200" s="15">
        <f>I199+F200</f>
        <v>129</v>
      </c>
      <c r="J200" s="77" t="s">
        <v>2</v>
      </c>
      <c r="K200" s="19"/>
      <c r="L200" s="28"/>
      <c r="M200" s="28"/>
      <c r="N200" s="6"/>
      <c r="O200" s="8"/>
      <c r="P200" s="8"/>
    </row>
    <row r="201" spans="1:16" s="15" customFormat="1" ht="14.5" x14ac:dyDescent="0.35">
      <c r="A201" s="20">
        <f t="shared" si="33"/>
        <v>34</v>
      </c>
      <c r="B201" s="20" t="s">
        <v>247</v>
      </c>
      <c r="C201" s="21"/>
      <c r="D201" s="20"/>
      <c r="E201" s="20"/>
      <c r="F201" s="20">
        <v>10</v>
      </c>
      <c r="G201" s="20">
        <f t="shared" si="31"/>
        <v>130</v>
      </c>
      <c r="H201" s="20" t="s">
        <v>5</v>
      </c>
      <c r="I201" s="20">
        <f>I200+F201</f>
        <v>139</v>
      </c>
      <c r="J201" s="78" t="s">
        <v>2</v>
      </c>
      <c r="K201" s="19"/>
      <c r="L201" s="28"/>
      <c r="M201" s="28"/>
      <c r="N201" s="6"/>
      <c r="O201" s="8"/>
      <c r="P201" s="8"/>
    </row>
    <row r="202" spans="1:16" s="15" customFormat="1" ht="14.5" x14ac:dyDescent="0.35">
      <c r="A202" s="9"/>
      <c r="C202" s="16"/>
      <c r="F202" s="25"/>
      <c r="J202" s="30"/>
      <c r="K202" s="19"/>
      <c r="L202" s="28"/>
      <c r="M202" s="28"/>
      <c r="N202" s="6"/>
      <c r="O202" s="8"/>
      <c r="P202" s="8"/>
    </row>
    <row r="203" spans="1:16" s="15" customFormat="1" ht="14.5" x14ac:dyDescent="0.35">
      <c r="B203" s="18" t="s">
        <v>184</v>
      </c>
      <c r="C203" s="16"/>
      <c r="F203" s="25"/>
      <c r="J203" s="57"/>
      <c r="K203" s="19"/>
      <c r="L203" s="28"/>
      <c r="M203" s="28"/>
      <c r="N203" s="6"/>
      <c r="O203" s="8"/>
      <c r="P203" s="8"/>
    </row>
    <row r="204" spans="1:16" s="15" customFormat="1" ht="14.5" x14ac:dyDescent="0.35">
      <c r="A204" s="34" t="s">
        <v>62</v>
      </c>
      <c r="B204" s="35" t="s">
        <v>0</v>
      </c>
      <c r="C204" s="34" t="s">
        <v>63</v>
      </c>
      <c r="D204" s="35" t="s">
        <v>0</v>
      </c>
      <c r="E204" s="34" t="s">
        <v>64</v>
      </c>
      <c r="F204" s="64" t="s">
        <v>65</v>
      </c>
      <c r="G204" s="35" t="s">
        <v>66</v>
      </c>
      <c r="H204" s="35"/>
      <c r="I204" s="35"/>
      <c r="J204" s="81" t="s">
        <v>1</v>
      </c>
      <c r="K204" s="19"/>
      <c r="L204" s="28"/>
      <c r="M204" s="28"/>
      <c r="N204" s="6"/>
      <c r="O204" s="8"/>
      <c r="P204" s="8"/>
    </row>
    <row r="205" spans="1:16" s="15" customFormat="1" ht="14.5" x14ac:dyDescent="0.35">
      <c r="A205" s="24">
        <v>1</v>
      </c>
      <c r="B205" s="36" t="s">
        <v>15</v>
      </c>
      <c r="C205" s="48"/>
      <c r="D205" s="36"/>
      <c r="E205" s="36"/>
      <c r="F205" s="67">
        <v>32</v>
      </c>
      <c r="G205" s="41">
        <v>1</v>
      </c>
      <c r="H205" s="42" t="s">
        <v>5</v>
      </c>
      <c r="I205" s="41">
        <f>F205</f>
        <v>32</v>
      </c>
      <c r="J205" s="77" t="s">
        <v>37</v>
      </c>
      <c r="K205" s="19"/>
      <c r="L205" s="28"/>
      <c r="M205" s="28"/>
      <c r="N205" s="6"/>
      <c r="O205" s="8"/>
      <c r="P205" s="8"/>
    </row>
    <row r="206" spans="1:16" s="15" customFormat="1" ht="14.5" x14ac:dyDescent="0.35">
      <c r="A206" s="24">
        <f>A205+1</f>
        <v>2</v>
      </c>
      <c r="B206" s="15" t="s">
        <v>21</v>
      </c>
      <c r="C206" s="31"/>
      <c r="F206" s="62">
        <v>2</v>
      </c>
      <c r="G206" s="24">
        <f t="shared" ref="G206:G227" si="34">I205+1</f>
        <v>33</v>
      </c>
      <c r="H206" s="30" t="s">
        <v>5</v>
      </c>
      <c r="I206" s="24">
        <f t="shared" ref="I206:I224" si="35">I205+F206</f>
        <v>34</v>
      </c>
      <c r="J206" s="77" t="s">
        <v>29</v>
      </c>
      <c r="K206" s="19"/>
      <c r="L206" s="28"/>
      <c r="M206" s="28"/>
      <c r="N206" s="6"/>
      <c r="O206" s="8"/>
      <c r="P206" s="8"/>
    </row>
    <row r="207" spans="1:16" s="15" customFormat="1" ht="14.5" x14ac:dyDescent="0.35">
      <c r="A207" s="24">
        <f t="shared" ref="A207:A225" si="36">A206+1</f>
        <v>3</v>
      </c>
      <c r="B207" s="15" t="s">
        <v>14</v>
      </c>
      <c r="C207" s="31"/>
      <c r="F207" s="62">
        <v>5</v>
      </c>
      <c r="G207" s="24">
        <f t="shared" si="34"/>
        <v>35</v>
      </c>
      <c r="H207" s="30" t="s">
        <v>5</v>
      </c>
      <c r="I207" s="24">
        <f t="shared" si="35"/>
        <v>39</v>
      </c>
      <c r="J207" s="77" t="s">
        <v>30</v>
      </c>
      <c r="K207" s="19"/>
      <c r="L207" s="28"/>
      <c r="M207" s="28"/>
      <c r="N207" s="6"/>
      <c r="O207" s="8"/>
      <c r="P207" s="8"/>
    </row>
    <row r="208" spans="1:16" s="15" customFormat="1" ht="14.5" x14ac:dyDescent="0.35">
      <c r="A208" s="24">
        <f t="shared" si="36"/>
        <v>4</v>
      </c>
      <c r="B208" s="44" t="s">
        <v>185</v>
      </c>
      <c r="C208" s="39">
        <v>7</v>
      </c>
      <c r="D208" s="50">
        <v>1</v>
      </c>
      <c r="E208" s="39">
        <v>3</v>
      </c>
      <c r="F208" s="53">
        <v>1</v>
      </c>
      <c r="G208" s="24">
        <f t="shared" si="34"/>
        <v>40</v>
      </c>
      <c r="H208" s="30" t="s">
        <v>5</v>
      </c>
      <c r="I208" s="24">
        <f t="shared" si="35"/>
        <v>40</v>
      </c>
      <c r="J208" s="83"/>
      <c r="K208" s="19"/>
      <c r="L208" s="28"/>
      <c r="M208" s="28"/>
      <c r="N208" s="6"/>
      <c r="O208" s="8"/>
      <c r="P208" s="8"/>
    </row>
    <row r="209" spans="1:16" s="15" customFormat="1" ht="14.5" x14ac:dyDescent="0.35">
      <c r="A209" s="24">
        <f t="shared" si="36"/>
        <v>5</v>
      </c>
      <c r="B209" s="44" t="s">
        <v>199</v>
      </c>
      <c r="C209" s="39">
        <v>7</v>
      </c>
      <c r="D209" s="39">
        <v>2</v>
      </c>
      <c r="E209" s="39">
        <v>3</v>
      </c>
      <c r="F209" s="53">
        <v>2</v>
      </c>
      <c r="G209" s="24">
        <f t="shared" si="34"/>
        <v>41</v>
      </c>
      <c r="H209" s="30" t="s">
        <v>5</v>
      </c>
      <c r="I209" s="24">
        <f t="shared" si="35"/>
        <v>42</v>
      </c>
      <c r="J209" s="83"/>
      <c r="K209" s="19"/>
      <c r="L209" s="28"/>
      <c r="M209" s="28"/>
      <c r="N209" s="6"/>
      <c r="O209" s="8"/>
      <c r="P209" s="8"/>
    </row>
    <row r="210" spans="1:16" s="15" customFormat="1" ht="14.5" x14ac:dyDescent="0.35">
      <c r="A210" s="24">
        <f t="shared" si="36"/>
        <v>6</v>
      </c>
      <c r="B210" s="44" t="s">
        <v>200</v>
      </c>
      <c r="C210" s="39">
        <v>7</v>
      </c>
      <c r="D210" s="50">
        <v>3</v>
      </c>
      <c r="E210" s="39">
        <v>3</v>
      </c>
      <c r="F210" s="53">
        <v>2</v>
      </c>
      <c r="G210" s="24">
        <f t="shared" si="34"/>
        <v>43</v>
      </c>
      <c r="H210" s="30" t="s">
        <v>5</v>
      </c>
      <c r="I210" s="24">
        <f t="shared" si="35"/>
        <v>44</v>
      </c>
      <c r="J210" s="83"/>
      <c r="K210" s="19"/>
      <c r="L210" s="28"/>
      <c r="M210" s="28"/>
      <c r="N210" s="6"/>
      <c r="O210" s="8"/>
      <c r="P210" s="8"/>
    </row>
    <row r="211" spans="1:16" s="15" customFormat="1" ht="14.5" x14ac:dyDescent="0.35">
      <c r="A211" s="24">
        <f t="shared" si="36"/>
        <v>7</v>
      </c>
      <c r="B211" s="44" t="s">
        <v>186</v>
      </c>
      <c r="C211" s="39">
        <v>7</v>
      </c>
      <c r="D211" s="50">
        <v>4</v>
      </c>
      <c r="E211" s="39">
        <v>3</v>
      </c>
      <c r="F211" s="73">
        <v>5</v>
      </c>
      <c r="G211" s="24">
        <f t="shared" si="34"/>
        <v>45</v>
      </c>
      <c r="H211" s="30" t="s">
        <v>5</v>
      </c>
      <c r="I211" s="24">
        <f t="shared" si="35"/>
        <v>49</v>
      </c>
      <c r="J211" s="83"/>
      <c r="K211" s="19"/>
      <c r="L211" s="28"/>
      <c r="M211" s="28"/>
      <c r="N211" s="6"/>
      <c r="O211" s="8"/>
      <c r="P211" s="8"/>
    </row>
    <row r="212" spans="1:16" s="15" customFormat="1" ht="14.5" x14ac:dyDescent="0.35">
      <c r="A212" s="24">
        <f t="shared" si="36"/>
        <v>8</v>
      </c>
      <c r="B212" s="44" t="s">
        <v>187</v>
      </c>
      <c r="C212" s="39">
        <v>7</v>
      </c>
      <c r="D212" s="39">
        <v>5</v>
      </c>
      <c r="E212" s="39">
        <v>3</v>
      </c>
      <c r="F212" s="53">
        <v>5</v>
      </c>
      <c r="G212" s="24">
        <f t="shared" si="34"/>
        <v>50</v>
      </c>
      <c r="H212" s="30" t="s">
        <v>5</v>
      </c>
      <c r="I212" s="24">
        <f t="shared" si="35"/>
        <v>54</v>
      </c>
      <c r="J212" s="83"/>
      <c r="K212" s="19"/>
      <c r="L212" s="28"/>
      <c r="M212" s="28"/>
      <c r="N212" s="6"/>
      <c r="O212" s="8"/>
      <c r="P212" s="8"/>
    </row>
    <row r="213" spans="1:16" s="15" customFormat="1" ht="14.5" x14ac:dyDescent="0.35">
      <c r="A213" s="24">
        <f t="shared" si="36"/>
        <v>9</v>
      </c>
      <c r="B213" s="44" t="s">
        <v>188</v>
      </c>
      <c r="C213" s="39">
        <v>7</v>
      </c>
      <c r="D213" s="50">
        <v>6</v>
      </c>
      <c r="E213" s="39">
        <v>3</v>
      </c>
      <c r="F213" s="53">
        <v>5</v>
      </c>
      <c r="G213" s="24">
        <f t="shared" si="34"/>
        <v>55</v>
      </c>
      <c r="H213" s="30" t="s">
        <v>5</v>
      </c>
      <c r="I213" s="24">
        <f t="shared" si="35"/>
        <v>59</v>
      </c>
      <c r="J213" s="83"/>
      <c r="K213" s="19"/>
      <c r="L213" s="28"/>
      <c r="M213" s="28"/>
      <c r="N213" s="6"/>
      <c r="O213" s="8"/>
      <c r="P213" s="8"/>
    </row>
    <row r="214" spans="1:16" s="15" customFormat="1" ht="14.5" x14ac:dyDescent="0.35">
      <c r="A214" s="24">
        <f t="shared" si="36"/>
        <v>10</v>
      </c>
      <c r="B214" s="44" t="s">
        <v>189</v>
      </c>
      <c r="C214" s="39">
        <v>7</v>
      </c>
      <c r="D214" s="50">
        <v>7</v>
      </c>
      <c r="E214" s="39">
        <v>3</v>
      </c>
      <c r="F214" s="53">
        <v>5</v>
      </c>
      <c r="G214" s="24">
        <f t="shared" si="34"/>
        <v>60</v>
      </c>
      <c r="H214" s="30" t="s">
        <v>5</v>
      </c>
      <c r="I214" s="24">
        <f t="shared" si="35"/>
        <v>64</v>
      </c>
      <c r="J214" s="83"/>
      <c r="K214" s="19"/>
      <c r="L214" s="28"/>
      <c r="M214" s="28"/>
      <c r="N214" s="6"/>
      <c r="O214" s="8"/>
      <c r="P214" s="8"/>
    </row>
    <row r="215" spans="1:16" s="15" customFormat="1" ht="14.5" x14ac:dyDescent="0.35">
      <c r="A215" s="24">
        <f t="shared" si="36"/>
        <v>11</v>
      </c>
      <c r="B215" s="49" t="s">
        <v>190</v>
      </c>
      <c r="C215" s="39">
        <v>7</v>
      </c>
      <c r="D215" s="39">
        <v>8</v>
      </c>
      <c r="E215" s="39">
        <v>3</v>
      </c>
      <c r="F215" s="53">
        <v>5</v>
      </c>
      <c r="G215" s="24">
        <f t="shared" si="34"/>
        <v>65</v>
      </c>
      <c r="H215" s="30" t="s">
        <v>5</v>
      </c>
      <c r="I215" s="24">
        <f t="shared" si="35"/>
        <v>69</v>
      </c>
      <c r="J215" s="83"/>
      <c r="K215" s="19"/>
      <c r="L215" s="28"/>
      <c r="M215" s="28"/>
      <c r="N215" s="6"/>
      <c r="O215" s="8"/>
      <c r="P215" s="8"/>
    </row>
    <row r="216" spans="1:16" s="15" customFormat="1" ht="14.5" x14ac:dyDescent="0.35">
      <c r="A216" s="24">
        <f t="shared" si="36"/>
        <v>12</v>
      </c>
      <c r="B216" s="44" t="s">
        <v>191</v>
      </c>
      <c r="C216" s="39">
        <v>7</v>
      </c>
      <c r="D216" s="50">
        <v>9</v>
      </c>
      <c r="E216" s="39">
        <v>3</v>
      </c>
      <c r="F216" s="53">
        <v>1</v>
      </c>
      <c r="G216" s="24">
        <f t="shared" si="34"/>
        <v>70</v>
      </c>
      <c r="H216" s="30" t="s">
        <v>5</v>
      </c>
      <c r="I216" s="24">
        <f t="shared" si="35"/>
        <v>70</v>
      </c>
      <c r="J216" s="83"/>
      <c r="K216" s="19"/>
      <c r="L216" s="28"/>
      <c r="M216" s="28"/>
      <c r="N216" s="6"/>
      <c r="O216" s="8"/>
      <c r="P216" s="8"/>
    </row>
    <row r="217" spans="1:16" s="15" customFormat="1" ht="28.5" x14ac:dyDescent="0.35">
      <c r="A217" s="24">
        <f t="shared" si="36"/>
        <v>13</v>
      </c>
      <c r="B217" s="49" t="s">
        <v>192</v>
      </c>
      <c r="C217" s="39">
        <v>7</v>
      </c>
      <c r="D217" s="50">
        <v>10</v>
      </c>
      <c r="E217" s="39">
        <v>3</v>
      </c>
      <c r="F217" s="53">
        <v>3</v>
      </c>
      <c r="G217" s="24">
        <f t="shared" si="34"/>
        <v>71</v>
      </c>
      <c r="H217" s="30" t="s">
        <v>5</v>
      </c>
      <c r="I217" s="24">
        <f t="shared" si="35"/>
        <v>73</v>
      </c>
      <c r="J217" s="83"/>
      <c r="K217" s="19"/>
      <c r="L217" s="28"/>
      <c r="M217" s="28"/>
      <c r="N217" s="6"/>
      <c r="O217" s="8"/>
      <c r="P217" s="8"/>
    </row>
    <row r="218" spans="1:16" s="15" customFormat="1" ht="28.5" x14ac:dyDescent="0.35">
      <c r="A218" s="24">
        <f t="shared" si="36"/>
        <v>14</v>
      </c>
      <c r="B218" s="49" t="s">
        <v>201</v>
      </c>
      <c r="C218" s="39">
        <v>7</v>
      </c>
      <c r="D218" s="39">
        <v>11</v>
      </c>
      <c r="E218" s="39">
        <v>3</v>
      </c>
      <c r="F218" s="53">
        <v>3</v>
      </c>
      <c r="G218" s="24">
        <f t="shared" si="34"/>
        <v>74</v>
      </c>
      <c r="H218" s="30" t="s">
        <v>5</v>
      </c>
      <c r="I218" s="24">
        <f t="shared" si="35"/>
        <v>76</v>
      </c>
      <c r="J218" s="83"/>
      <c r="K218" s="19"/>
      <c r="L218" s="28"/>
      <c r="M218" s="28"/>
      <c r="N218" s="6"/>
      <c r="O218" s="8"/>
      <c r="P218" s="8"/>
    </row>
    <row r="219" spans="1:16" s="13" customFormat="1" ht="14" x14ac:dyDescent="0.3">
      <c r="A219" s="24">
        <f t="shared" si="36"/>
        <v>15</v>
      </c>
      <c r="B219" s="44" t="s">
        <v>193</v>
      </c>
      <c r="C219" s="39">
        <v>7</v>
      </c>
      <c r="D219" s="50">
        <v>12</v>
      </c>
      <c r="E219" s="39">
        <v>3</v>
      </c>
      <c r="F219" s="53">
        <v>1</v>
      </c>
      <c r="G219" s="24">
        <f t="shared" si="34"/>
        <v>77</v>
      </c>
      <c r="H219" s="30" t="s">
        <v>5</v>
      </c>
      <c r="I219" s="24">
        <f t="shared" si="35"/>
        <v>77</v>
      </c>
      <c r="J219" s="83"/>
    </row>
    <row r="220" spans="1:16" s="15" customFormat="1" ht="14" x14ac:dyDescent="0.3">
      <c r="A220" s="24">
        <f t="shared" si="36"/>
        <v>16</v>
      </c>
      <c r="B220" s="51" t="s">
        <v>194</v>
      </c>
      <c r="C220" s="39">
        <v>7</v>
      </c>
      <c r="D220" s="50">
        <v>13</v>
      </c>
      <c r="E220" s="39">
        <v>3</v>
      </c>
      <c r="F220" s="53">
        <v>2</v>
      </c>
      <c r="G220" s="24">
        <f t="shared" si="34"/>
        <v>78</v>
      </c>
      <c r="H220" s="30" t="s">
        <v>5</v>
      </c>
      <c r="I220" s="24">
        <f t="shared" si="35"/>
        <v>79</v>
      </c>
      <c r="J220" s="83"/>
    </row>
    <row r="221" spans="1:16" s="15" customFormat="1" ht="14" x14ac:dyDescent="0.3">
      <c r="A221" s="24">
        <f t="shared" si="36"/>
        <v>17</v>
      </c>
      <c r="B221" s="44" t="s">
        <v>195</v>
      </c>
      <c r="C221" s="39">
        <v>7</v>
      </c>
      <c r="D221" s="39">
        <v>14</v>
      </c>
      <c r="E221" s="39">
        <v>3</v>
      </c>
      <c r="F221" s="53">
        <v>1</v>
      </c>
      <c r="G221" s="24">
        <f t="shared" si="34"/>
        <v>80</v>
      </c>
      <c r="H221" s="30" t="s">
        <v>5</v>
      </c>
      <c r="I221" s="24">
        <f t="shared" si="35"/>
        <v>80</v>
      </c>
      <c r="J221" s="83"/>
    </row>
    <row r="222" spans="1:16" s="13" customFormat="1" ht="14.5" x14ac:dyDescent="0.35">
      <c r="A222" s="24">
        <f t="shared" si="36"/>
        <v>18</v>
      </c>
      <c r="B222" s="45" t="s">
        <v>196</v>
      </c>
      <c r="C222" s="39">
        <v>7</v>
      </c>
      <c r="D222" s="50">
        <v>15</v>
      </c>
      <c r="E222" s="39">
        <v>3</v>
      </c>
      <c r="F222" s="53">
        <v>1</v>
      </c>
      <c r="G222" s="24">
        <f t="shared" si="34"/>
        <v>81</v>
      </c>
      <c r="H222" s="30" t="s">
        <v>5</v>
      </c>
      <c r="I222" s="24">
        <f t="shared" si="35"/>
        <v>81</v>
      </c>
      <c r="J222" s="84"/>
      <c r="K222" s="27"/>
      <c r="L222" s="6"/>
      <c r="M222" s="6"/>
      <c r="N222" s="6"/>
      <c r="O222" s="8"/>
      <c r="P222" s="8"/>
    </row>
    <row r="223" spans="1:16" s="13" customFormat="1" ht="14.5" x14ac:dyDescent="0.35">
      <c r="A223" s="24">
        <f t="shared" si="36"/>
        <v>19</v>
      </c>
      <c r="B223" s="45" t="s">
        <v>197</v>
      </c>
      <c r="C223" s="39">
        <v>7</v>
      </c>
      <c r="D223" s="50">
        <v>16</v>
      </c>
      <c r="E223" s="39">
        <v>3</v>
      </c>
      <c r="F223" s="53">
        <v>1</v>
      </c>
      <c r="G223" s="24">
        <f t="shared" si="34"/>
        <v>82</v>
      </c>
      <c r="H223" s="30" t="s">
        <v>5</v>
      </c>
      <c r="I223" s="24">
        <f t="shared" si="35"/>
        <v>82</v>
      </c>
      <c r="J223" s="84"/>
      <c r="K223" s="27"/>
      <c r="L223" s="6"/>
      <c r="M223" s="6"/>
      <c r="N223" s="6"/>
      <c r="O223" s="8"/>
      <c r="P223" s="8"/>
    </row>
    <row r="224" spans="1:16" s="15" customFormat="1" ht="14" x14ac:dyDescent="0.3">
      <c r="A224" s="24">
        <f t="shared" si="36"/>
        <v>20</v>
      </c>
      <c r="B224" s="49" t="s">
        <v>198</v>
      </c>
      <c r="C224" s="39">
        <v>7</v>
      </c>
      <c r="D224" s="39">
        <v>17</v>
      </c>
      <c r="E224" s="39">
        <v>3</v>
      </c>
      <c r="F224" s="73">
        <v>10</v>
      </c>
      <c r="G224" s="24">
        <f t="shared" si="34"/>
        <v>83</v>
      </c>
      <c r="H224" s="30" t="s">
        <v>5</v>
      </c>
      <c r="I224" s="24">
        <f t="shared" si="35"/>
        <v>92</v>
      </c>
      <c r="J224" s="83"/>
      <c r="K224" s="19"/>
    </row>
    <row r="225" spans="1:16" s="22" customFormat="1" ht="15" customHeight="1" x14ac:dyDescent="0.3">
      <c r="A225" s="24">
        <f t="shared" si="36"/>
        <v>21</v>
      </c>
      <c r="B225" s="15" t="s">
        <v>34</v>
      </c>
      <c r="C225" s="16"/>
      <c r="D225" s="15"/>
      <c r="E225" s="15"/>
      <c r="F225" s="25">
        <f>I225-I224</f>
        <v>34</v>
      </c>
      <c r="G225" s="24">
        <f t="shared" si="34"/>
        <v>93</v>
      </c>
      <c r="H225" s="19" t="s">
        <v>5</v>
      </c>
      <c r="I225" s="15">
        <v>126</v>
      </c>
      <c r="J225" s="83"/>
      <c r="K225" s="23"/>
      <c r="L225" s="33"/>
      <c r="M225" s="33"/>
    </row>
    <row r="226" spans="1:16" s="15" customFormat="1" ht="14.5" x14ac:dyDescent="0.35">
      <c r="A226" s="15">
        <f t="shared" ref="A226:A227" si="37">(A225+1)</f>
        <v>22</v>
      </c>
      <c r="B226" s="15" t="s">
        <v>246</v>
      </c>
      <c r="C226" s="16"/>
      <c r="F226" s="15">
        <v>3</v>
      </c>
      <c r="G226" s="15">
        <f t="shared" si="34"/>
        <v>127</v>
      </c>
      <c r="H226" s="15" t="s">
        <v>5</v>
      </c>
      <c r="I226" s="15">
        <f>I225+F226</f>
        <v>129</v>
      </c>
      <c r="J226" s="77" t="s">
        <v>2</v>
      </c>
      <c r="K226" s="19"/>
      <c r="L226" s="28"/>
      <c r="M226" s="28"/>
      <c r="N226" s="6"/>
      <c r="O226" s="8"/>
      <c r="P226" s="8"/>
    </row>
    <row r="227" spans="1:16" s="15" customFormat="1" ht="14.5" x14ac:dyDescent="0.35">
      <c r="A227" s="20">
        <f t="shared" si="37"/>
        <v>23</v>
      </c>
      <c r="B227" s="20" t="s">
        <v>247</v>
      </c>
      <c r="C227" s="21"/>
      <c r="D227" s="20"/>
      <c r="E227" s="20"/>
      <c r="F227" s="20">
        <v>10</v>
      </c>
      <c r="G227" s="20">
        <f t="shared" si="34"/>
        <v>130</v>
      </c>
      <c r="H227" s="20" t="s">
        <v>5</v>
      </c>
      <c r="I227" s="20">
        <f>I226+F227</f>
        <v>139</v>
      </c>
      <c r="J227" s="78" t="s">
        <v>2</v>
      </c>
      <c r="K227" s="19"/>
      <c r="L227" s="28"/>
      <c r="M227" s="28"/>
      <c r="N227" s="6"/>
      <c r="O227" s="8"/>
      <c r="P227" s="8"/>
    </row>
    <row r="228" spans="1:16" s="22" customFormat="1" ht="15" customHeight="1" x14ac:dyDescent="0.3">
      <c r="A228" s="24"/>
      <c r="B228" s="15"/>
      <c r="C228" s="16"/>
      <c r="D228" s="15"/>
      <c r="E228" s="15"/>
      <c r="F228" s="25"/>
      <c r="G228" s="24"/>
      <c r="H228" s="19"/>
      <c r="I228" s="15"/>
      <c r="J228" s="59"/>
      <c r="K228" s="23"/>
      <c r="L228" s="33"/>
      <c r="M228" s="33"/>
    </row>
    <row r="229" spans="1:16" s="22" customFormat="1" ht="15" customHeight="1" x14ac:dyDescent="0.3">
      <c r="A229" s="15"/>
      <c r="B229" s="18" t="s">
        <v>202</v>
      </c>
      <c r="C229" s="16"/>
      <c r="D229" s="15"/>
      <c r="E229" s="15"/>
      <c r="F229" s="25"/>
      <c r="G229" s="15"/>
      <c r="H229" s="15"/>
      <c r="I229" s="15"/>
      <c r="J229" s="57"/>
      <c r="K229" s="23"/>
      <c r="L229" s="33"/>
      <c r="M229" s="33"/>
    </row>
    <row r="230" spans="1:16" s="22" customFormat="1" ht="15" customHeight="1" x14ac:dyDescent="0.3">
      <c r="A230" s="34" t="s">
        <v>62</v>
      </c>
      <c r="B230" s="35" t="s">
        <v>0</v>
      </c>
      <c r="C230" s="34" t="s">
        <v>63</v>
      </c>
      <c r="D230" s="35" t="s">
        <v>0</v>
      </c>
      <c r="E230" s="34" t="s">
        <v>64</v>
      </c>
      <c r="F230" s="64" t="s">
        <v>65</v>
      </c>
      <c r="G230" s="35" t="s">
        <v>66</v>
      </c>
      <c r="H230" s="35"/>
      <c r="I230" s="35"/>
      <c r="J230" s="81" t="s">
        <v>1</v>
      </c>
      <c r="K230" s="23"/>
      <c r="L230" s="33"/>
      <c r="M230" s="33"/>
    </row>
    <row r="231" spans="1:16" s="22" customFormat="1" ht="15" customHeight="1" x14ac:dyDescent="0.3">
      <c r="A231" s="24">
        <v>1</v>
      </c>
      <c r="B231" s="36" t="s">
        <v>15</v>
      </c>
      <c r="C231" s="48"/>
      <c r="D231" s="36"/>
      <c r="E231" s="36"/>
      <c r="F231" s="67">
        <v>32</v>
      </c>
      <c r="G231" s="41">
        <v>1</v>
      </c>
      <c r="H231" s="42" t="s">
        <v>5</v>
      </c>
      <c r="I231" s="41">
        <f>F231</f>
        <v>32</v>
      </c>
      <c r="J231" s="77" t="s">
        <v>37</v>
      </c>
      <c r="K231" s="23"/>
      <c r="L231" s="33"/>
      <c r="M231" s="33"/>
    </row>
    <row r="232" spans="1:16" s="22" customFormat="1" ht="15" customHeight="1" x14ac:dyDescent="0.3">
      <c r="A232" s="24">
        <f>A231+1</f>
        <v>2</v>
      </c>
      <c r="B232" s="15" t="s">
        <v>21</v>
      </c>
      <c r="C232" s="31"/>
      <c r="D232" s="15"/>
      <c r="E232" s="15"/>
      <c r="F232" s="62">
        <v>2</v>
      </c>
      <c r="G232" s="24">
        <f t="shared" ref="G232:G243" si="38">I231+1</f>
        <v>33</v>
      </c>
      <c r="H232" s="30" t="s">
        <v>5</v>
      </c>
      <c r="I232" s="24">
        <f t="shared" ref="I232:I243" si="39">I231+F232</f>
        <v>34</v>
      </c>
      <c r="J232" s="77" t="s">
        <v>39</v>
      </c>
      <c r="K232" s="23"/>
      <c r="L232" s="33"/>
      <c r="M232" s="33"/>
    </row>
    <row r="233" spans="1:16" s="22" customFormat="1" ht="15" customHeight="1" x14ac:dyDescent="0.3">
      <c r="A233" s="24">
        <f t="shared" ref="A233:A243" si="40">A232+1</f>
        <v>3</v>
      </c>
      <c r="B233" s="15" t="s">
        <v>14</v>
      </c>
      <c r="C233" s="31"/>
      <c r="D233" s="15"/>
      <c r="E233" s="15"/>
      <c r="F233" s="62">
        <v>5</v>
      </c>
      <c r="G233" s="24">
        <f t="shared" si="38"/>
        <v>35</v>
      </c>
      <c r="H233" s="30" t="s">
        <v>5</v>
      </c>
      <c r="I233" s="24">
        <f t="shared" si="39"/>
        <v>39</v>
      </c>
      <c r="J233" s="77" t="s">
        <v>30</v>
      </c>
      <c r="K233" s="23"/>
      <c r="L233" s="33"/>
      <c r="M233" s="33"/>
    </row>
    <row r="234" spans="1:16" s="22" customFormat="1" ht="28" x14ac:dyDescent="0.3">
      <c r="A234" s="24">
        <f t="shared" si="40"/>
        <v>4</v>
      </c>
      <c r="B234" s="49" t="s">
        <v>203</v>
      </c>
      <c r="C234" s="39">
        <v>8</v>
      </c>
      <c r="D234" s="50">
        <v>1</v>
      </c>
      <c r="E234" s="39">
        <v>3</v>
      </c>
      <c r="F234" s="53">
        <v>2</v>
      </c>
      <c r="G234" s="24">
        <f t="shared" si="38"/>
        <v>40</v>
      </c>
      <c r="H234" s="30" t="s">
        <v>5</v>
      </c>
      <c r="I234" s="24">
        <f t="shared" si="39"/>
        <v>41</v>
      </c>
      <c r="J234" s="83"/>
      <c r="K234" s="23"/>
      <c r="L234" s="33"/>
      <c r="M234" s="33"/>
    </row>
    <row r="235" spans="1:16" s="22" customFormat="1" ht="28" x14ac:dyDescent="0.3">
      <c r="A235" s="24">
        <f t="shared" si="40"/>
        <v>5</v>
      </c>
      <c r="B235" s="49" t="s">
        <v>209</v>
      </c>
      <c r="C235" s="39">
        <v>8</v>
      </c>
      <c r="D235" s="39">
        <v>2</v>
      </c>
      <c r="E235" s="39">
        <v>3</v>
      </c>
      <c r="F235" s="53">
        <v>1</v>
      </c>
      <c r="G235" s="24">
        <f t="shared" si="38"/>
        <v>42</v>
      </c>
      <c r="H235" s="30" t="s">
        <v>5</v>
      </c>
      <c r="I235" s="24">
        <f t="shared" si="39"/>
        <v>42</v>
      </c>
      <c r="J235" s="83"/>
      <c r="K235" s="23"/>
      <c r="L235" s="33"/>
      <c r="M235" s="33"/>
    </row>
    <row r="236" spans="1:16" s="22" customFormat="1" ht="42" x14ac:dyDescent="0.3">
      <c r="A236" s="24">
        <f t="shared" si="40"/>
        <v>6</v>
      </c>
      <c r="B236" s="49" t="s">
        <v>210</v>
      </c>
      <c r="C236" s="39">
        <v>8</v>
      </c>
      <c r="D236" s="50">
        <v>3</v>
      </c>
      <c r="E236" s="39">
        <v>3</v>
      </c>
      <c r="F236" s="53">
        <v>1</v>
      </c>
      <c r="G236" s="24">
        <f t="shared" si="38"/>
        <v>43</v>
      </c>
      <c r="H236" s="30" t="s">
        <v>5</v>
      </c>
      <c r="I236" s="24">
        <f t="shared" si="39"/>
        <v>43</v>
      </c>
      <c r="J236" s="83"/>
      <c r="K236" s="23"/>
      <c r="L236" s="33"/>
      <c r="M236" s="33"/>
    </row>
    <row r="237" spans="1:16" s="22" customFormat="1" ht="14.5" x14ac:dyDescent="0.3">
      <c r="A237" s="24">
        <f t="shared" si="40"/>
        <v>7</v>
      </c>
      <c r="B237" s="49" t="s">
        <v>211</v>
      </c>
      <c r="C237" s="39">
        <v>8</v>
      </c>
      <c r="D237" s="50">
        <v>4</v>
      </c>
      <c r="E237" s="39">
        <v>3</v>
      </c>
      <c r="F237" s="53">
        <v>1</v>
      </c>
      <c r="G237" s="24">
        <f t="shared" si="38"/>
        <v>44</v>
      </c>
      <c r="H237" s="30" t="s">
        <v>5</v>
      </c>
      <c r="I237" s="24">
        <f t="shared" si="39"/>
        <v>44</v>
      </c>
      <c r="J237" s="83"/>
      <c r="K237" s="23"/>
      <c r="L237" s="33"/>
      <c r="M237" s="33"/>
    </row>
    <row r="238" spans="1:16" s="22" customFormat="1" ht="28" x14ac:dyDescent="0.3">
      <c r="A238" s="24">
        <f t="shared" si="40"/>
        <v>8</v>
      </c>
      <c r="B238" s="49" t="s">
        <v>204</v>
      </c>
      <c r="C238" s="39">
        <v>8</v>
      </c>
      <c r="D238" s="39">
        <v>5</v>
      </c>
      <c r="E238" s="39">
        <v>3</v>
      </c>
      <c r="F238" s="53">
        <v>3</v>
      </c>
      <c r="G238" s="24">
        <f t="shared" si="38"/>
        <v>45</v>
      </c>
      <c r="H238" s="30" t="s">
        <v>5</v>
      </c>
      <c r="I238" s="24">
        <f t="shared" si="39"/>
        <v>47</v>
      </c>
      <c r="J238" s="83"/>
      <c r="K238" s="23"/>
      <c r="L238" s="33"/>
      <c r="M238" s="33"/>
    </row>
    <row r="239" spans="1:16" s="22" customFormat="1" ht="28" x14ac:dyDescent="0.3">
      <c r="A239" s="24">
        <f t="shared" si="40"/>
        <v>9</v>
      </c>
      <c r="B239" s="49" t="s">
        <v>205</v>
      </c>
      <c r="C239" s="39">
        <v>8</v>
      </c>
      <c r="D239" s="50">
        <v>6</v>
      </c>
      <c r="E239" s="39">
        <v>3</v>
      </c>
      <c r="F239" s="53">
        <v>3</v>
      </c>
      <c r="G239" s="24">
        <f t="shared" si="38"/>
        <v>48</v>
      </c>
      <c r="H239" s="30" t="s">
        <v>5</v>
      </c>
      <c r="I239" s="24">
        <f t="shared" si="39"/>
        <v>50</v>
      </c>
      <c r="J239" s="83"/>
      <c r="K239" s="23"/>
      <c r="L239" s="33"/>
      <c r="M239" s="33"/>
    </row>
    <row r="240" spans="1:16" s="22" customFormat="1" ht="42" x14ac:dyDescent="0.3">
      <c r="A240" s="24">
        <f t="shared" si="40"/>
        <v>10</v>
      </c>
      <c r="B240" s="49" t="s">
        <v>206</v>
      </c>
      <c r="C240" s="39">
        <v>8</v>
      </c>
      <c r="D240" s="50">
        <v>7</v>
      </c>
      <c r="E240" s="39">
        <v>3</v>
      </c>
      <c r="F240" s="53">
        <v>1</v>
      </c>
      <c r="G240" s="24">
        <f t="shared" si="38"/>
        <v>51</v>
      </c>
      <c r="H240" s="30" t="s">
        <v>5</v>
      </c>
      <c r="I240" s="24">
        <f t="shared" si="39"/>
        <v>51</v>
      </c>
      <c r="J240" s="83"/>
      <c r="K240" s="23"/>
      <c r="L240" s="33"/>
      <c r="M240" s="33"/>
    </row>
    <row r="241" spans="1:16" s="22" customFormat="1" ht="42" x14ac:dyDescent="0.3">
      <c r="A241" s="24">
        <f t="shared" si="40"/>
        <v>11</v>
      </c>
      <c r="B241" s="49" t="s">
        <v>207</v>
      </c>
      <c r="C241" s="39">
        <v>8</v>
      </c>
      <c r="D241" s="39">
        <v>8</v>
      </c>
      <c r="E241" s="39">
        <v>3</v>
      </c>
      <c r="F241" s="53">
        <v>1</v>
      </c>
      <c r="G241" s="24">
        <f t="shared" si="38"/>
        <v>52</v>
      </c>
      <c r="H241" s="30" t="s">
        <v>5</v>
      </c>
      <c r="I241" s="24">
        <f t="shared" si="39"/>
        <v>52</v>
      </c>
      <c r="J241" s="83"/>
      <c r="K241" s="23"/>
      <c r="L241" s="33"/>
      <c r="M241" s="33"/>
    </row>
    <row r="242" spans="1:16" s="15" customFormat="1" ht="28" x14ac:dyDescent="0.3">
      <c r="A242" s="24">
        <f t="shared" si="40"/>
        <v>12</v>
      </c>
      <c r="B242" s="49" t="s">
        <v>208</v>
      </c>
      <c r="C242" s="39">
        <v>8</v>
      </c>
      <c r="D242" s="50">
        <v>9</v>
      </c>
      <c r="E242" s="39">
        <v>3</v>
      </c>
      <c r="F242" s="53">
        <v>1</v>
      </c>
      <c r="G242" s="24">
        <f t="shared" si="38"/>
        <v>53</v>
      </c>
      <c r="H242" s="30" t="s">
        <v>5</v>
      </c>
      <c r="I242" s="24">
        <f t="shared" si="39"/>
        <v>53</v>
      </c>
      <c r="J242" s="83"/>
    </row>
    <row r="243" spans="1:16" s="15" customFormat="1" ht="14" x14ac:dyDescent="0.3">
      <c r="A243" s="24">
        <f t="shared" si="40"/>
        <v>13</v>
      </c>
      <c r="B243" s="49" t="s">
        <v>212</v>
      </c>
      <c r="C243" s="39">
        <v>8</v>
      </c>
      <c r="D243" s="50">
        <v>10</v>
      </c>
      <c r="E243" s="39">
        <v>3</v>
      </c>
      <c r="F243" s="53">
        <v>1</v>
      </c>
      <c r="G243" s="24">
        <f t="shared" si="38"/>
        <v>54</v>
      </c>
      <c r="H243" s="30" t="s">
        <v>5</v>
      </c>
      <c r="I243" s="24">
        <f t="shared" si="39"/>
        <v>54</v>
      </c>
      <c r="J243" s="83"/>
    </row>
    <row r="244" spans="1:16" s="15" customFormat="1" ht="15" customHeight="1" x14ac:dyDescent="0.35">
      <c r="A244" s="24">
        <f>A243+1</f>
        <v>14</v>
      </c>
      <c r="B244" s="15" t="s">
        <v>34</v>
      </c>
      <c r="C244" s="16"/>
      <c r="F244" s="25">
        <f>I244-I243</f>
        <v>72</v>
      </c>
      <c r="G244" s="24">
        <f>I243+1</f>
        <v>55</v>
      </c>
      <c r="H244" s="19" t="s">
        <v>5</v>
      </c>
      <c r="I244" s="15">
        <v>126</v>
      </c>
      <c r="J244" s="83"/>
      <c r="K244" s="19"/>
      <c r="L244" s="28"/>
      <c r="M244" s="28"/>
    </row>
    <row r="245" spans="1:16" s="15" customFormat="1" ht="14.5" x14ac:dyDescent="0.35">
      <c r="A245" s="15">
        <f t="shared" ref="A245:A246" si="41">(A244+1)</f>
        <v>15</v>
      </c>
      <c r="B245" s="15" t="s">
        <v>246</v>
      </c>
      <c r="C245" s="16"/>
      <c r="F245" s="15">
        <v>3</v>
      </c>
      <c r="G245" s="15">
        <f t="shared" ref="G245:G246" si="42">I244+1</f>
        <v>127</v>
      </c>
      <c r="H245" s="15" t="s">
        <v>5</v>
      </c>
      <c r="I245" s="15">
        <f>I244+F245</f>
        <v>129</v>
      </c>
      <c r="J245" s="77" t="s">
        <v>2</v>
      </c>
      <c r="K245" s="19"/>
      <c r="L245" s="28"/>
      <c r="M245" s="28"/>
      <c r="N245" s="6"/>
      <c r="O245" s="8"/>
      <c r="P245" s="8"/>
    </row>
    <row r="246" spans="1:16" s="15" customFormat="1" ht="14.5" x14ac:dyDescent="0.35">
      <c r="A246" s="20">
        <f t="shared" si="41"/>
        <v>16</v>
      </c>
      <c r="B246" s="20" t="s">
        <v>247</v>
      </c>
      <c r="C246" s="21"/>
      <c r="D246" s="20"/>
      <c r="E246" s="20"/>
      <c r="F246" s="20">
        <v>10</v>
      </c>
      <c r="G246" s="20">
        <f t="shared" si="42"/>
        <v>130</v>
      </c>
      <c r="H246" s="20" t="s">
        <v>5</v>
      </c>
      <c r="I246" s="20">
        <f>I245+F246</f>
        <v>139</v>
      </c>
      <c r="J246" s="78" t="s">
        <v>2</v>
      </c>
      <c r="K246" s="19"/>
      <c r="L246" s="28"/>
      <c r="M246" s="28"/>
      <c r="N246" s="6"/>
      <c r="O246" s="8"/>
      <c r="P246" s="8"/>
    </row>
    <row r="247" spans="1:16" s="15" customFormat="1" ht="14" x14ac:dyDescent="0.3">
      <c r="A247" s="24"/>
      <c r="B247" s="49"/>
      <c r="C247" s="39"/>
      <c r="D247" s="50"/>
      <c r="E247" s="39"/>
      <c r="F247" s="53"/>
      <c r="G247" s="24"/>
      <c r="H247" s="30"/>
      <c r="I247" s="24"/>
      <c r="J247" s="59"/>
    </row>
    <row r="248" spans="1:16" s="15" customFormat="1" ht="14" x14ac:dyDescent="0.3">
      <c r="B248" s="18" t="s">
        <v>240</v>
      </c>
      <c r="C248" s="16"/>
      <c r="F248" s="25"/>
      <c r="J248" s="57"/>
    </row>
    <row r="249" spans="1:16" s="15" customFormat="1" ht="14" x14ac:dyDescent="0.3">
      <c r="A249" s="34" t="s">
        <v>62</v>
      </c>
      <c r="B249" s="35" t="s">
        <v>0</v>
      </c>
      <c r="C249" s="34" t="s">
        <v>63</v>
      </c>
      <c r="D249" s="35" t="s">
        <v>0</v>
      </c>
      <c r="E249" s="34" t="s">
        <v>64</v>
      </c>
      <c r="F249" s="64" t="s">
        <v>65</v>
      </c>
      <c r="G249" s="35" t="s">
        <v>66</v>
      </c>
      <c r="H249" s="35"/>
      <c r="I249" s="35"/>
      <c r="J249" s="81" t="s">
        <v>1</v>
      </c>
    </row>
    <row r="250" spans="1:16" s="15" customFormat="1" ht="14" x14ac:dyDescent="0.3">
      <c r="A250" s="15">
        <v>1</v>
      </c>
      <c r="B250" s="36" t="s">
        <v>15</v>
      </c>
      <c r="C250" s="37"/>
      <c r="D250" s="36"/>
      <c r="E250" s="36"/>
      <c r="F250" s="65">
        <v>32</v>
      </c>
      <c r="G250" s="36">
        <v>1</v>
      </c>
      <c r="H250" s="38" t="s">
        <v>5</v>
      </c>
      <c r="I250" s="36">
        <f>F250</f>
        <v>32</v>
      </c>
      <c r="J250" s="77" t="s">
        <v>37</v>
      </c>
    </row>
    <row r="251" spans="1:16" s="15" customFormat="1" ht="14" x14ac:dyDescent="0.3">
      <c r="A251" s="15">
        <f>A250+1</f>
        <v>2</v>
      </c>
      <c r="B251" s="15" t="s">
        <v>21</v>
      </c>
      <c r="C251" s="16"/>
      <c r="F251" s="25">
        <v>2</v>
      </c>
      <c r="G251" s="15">
        <f>I250+1</f>
        <v>33</v>
      </c>
      <c r="H251" s="19" t="s">
        <v>5</v>
      </c>
      <c r="I251" s="15">
        <f>I250+F251</f>
        <v>34</v>
      </c>
      <c r="J251" s="77" t="s">
        <v>40</v>
      </c>
    </row>
    <row r="252" spans="1:16" s="15" customFormat="1" ht="14" x14ac:dyDescent="0.3">
      <c r="A252" s="15">
        <f t="shared" ref="A252:A264" si="43">A251+1</f>
        <v>3</v>
      </c>
      <c r="B252" s="15" t="s">
        <v>14</v>
      </c>
      <c r="C252" s="16"/>
      <c r="F252" s="25">
        <v>5</v>
      </c>
      <c r="G252" s="15">
        <f t="shared" ref="G252:G253" si="44">I251+1</f>
        <v>35</v>
      </c>
      <c r="H252" s="19" t="s">
        <v>5</v>
      </c>
      <c r="I252" s="15">
        <f t="shared" ref="I252:I253" si="45">I251+F252</f>
        <v>39</v>
      </c>
      <c r="J252" s="77" t="s">
        <v>30</v>
      </c>
    </row>
    <row r="253" spans="1:16" s="15" customFormat="1" ht="14" x14ac:dyDescent="0.3">
      <c r="A253" s="15">
        <f t="shared" si="43"/>
        <v>4</v>
      </c>
      <c r="B253" s="11" t="s">
        <v>242</v>
      </c>
      <c r="C253" s="26">
        <v>2</v>
      </c>
      <c r="D253" s="26" t="s">
        <v>53</v>
      </c>
      <c r="E253" s="11">
        <v>3</v>
      </c>
      <c r="F253" s="74">
        <v>4</v>
      </c>
      <c r="G253" s="15">
        <f t="shared" si="44"/>
        <v>40</v>
      </c>
      <c r="H253" s="19" t="s">
        <v>5</v>
      </c>
      <c r="I253" s="15">
        <f t="shared" si="45"/>
        <v>43</v>
      </c>
      <c r="J253" s="77"/>
    </row>
    <row r="254" spans="1:16" s="15" customFormat="1" ht="14" x14ac:dyDescent="0.3">
      <c r="A254" s="15">
        <f t="shared" si="43"/>
        <v>5</v>
      </c>
      <c r="B254" s="11" t="s">
        <v>243</v>
      </c>
      <c r="C254" s="26">
        <v>2</v>
      </c>
      <c r="D254" s="26" t="s">
        <v>53</v>
      </c>
      <c r="E254" s="11">
        <v>4</v>
      </c>
      <c r="F254" s="74">
        <v>4</v>
      </c>
      <c r="G254" s="15">
        <f t="shared" ref="G254" si="46">I253+1</f>
        <v>44</v>
      </c>
      <c r="H254" s="19" t="s">
        <v>5</v>
      </c>
      <c r="I254" s="15">
        <f t="shared" ref="I254" si="47">I253+F254</f>
        <v>47</v>
      </c>
      <c r="J254" s="77"/>
    </row>
    <row r="255" spans="1:16" s="15" customFormat="1" ht="14" x14ac:dyDescent="0.3">
      <c r="A255" s="15">
        <f t="shared" si="43"/>
        <v>6</v>
      </c>
      <c r="B255" s="11" t="s">
        <v>242</v>
      </c>
      <c r="C255" s="26">
        <v>2</v>
      </c>
      <c r="D255" s="26" t="s">
        <v>54</v>
      </c>
      <c r="E255" s="11">
        <v>3</v>
      </c>
      <c r="F255" s="74">
        <v>4</v>
      </c>
      <c r="G255" s="15">
        <f t="shared" ref="G255:G261" si="48">I254+1</f>
        <v>48</v>
      </c>
      <c r="H255" s="19" t="s">
        <v>5</v>
      </c>
      <c r="I255" s="15">
        <f t="shared" ref="I255:I261" si="49">I254+F255</f>
        <v>51</v>
      </c>
      <c r="J255" s="77"/>
    </row>
    <row r="256" spans="1:16" s="15" customFormat="1" ht="14" x14ac:dyDescent="0.3">
      <c r="A256" s="15">
        <f t="shared" si="43"/>
        <v>7</v>
      </c>
      <c r="B256" s="10" t="s">
        <v>19</v>
      </c>
      <c r="C256" s="26">
        <v>2</v>
      </c>
      <c r="D256" s="26" t="s">
        <v>35</v>
      </c>
      <c r="E256" s="11">
        <v>3</v>
      </c>
      <c r="F256" s="74">
        <v>6</v>
      </c>
      <c r="G256" s="15">
        <f t="shared" si="48"/>
        <v>52</v>
      </c>
      <c r="H256" s="19" t="s">
        <v>5</v>
      </c>
      <c r="I256" s="15">
        <f t="shared" si="49"/>
        <v>57</v>
      </c>
      <c r="J256" s="77"/>
    </row>
    <row r="257" spans="1:16" s="15" customFormat="1" ht="14" x14ac:dyDescent="0.3">
      <c r="A257" s="15">
        <f t="shared" si="43"/>
        <v>8</v>
      </c>
      <c r="B257" s="10" t="s">
        <v>20</v>
      </c>
      <c r="C257" s="9">
        <v>2</v>
      </c>
      <c r="D257" s="9" t="s">
        <v>36</v>
      </c>
      <c r="E257" s="12">
        <v>4</v>
      </c>
      <c r="F257" s="74">
        <v>6</v>
      </c>
      <c r="G257" s="15">
        <f t="shared" si="48"/>
        <v>58</v>
      </c>
      <c r="H257" s="19" t="s">
        <v>5</v>
      </c>
      <c r="I257" s="15">
        <f t="shared" si="49"/>
        <v>63</v>
      </c>
      <c r="J257" s="77"/>
    </row>
    <row r="258" spans="1:16" s="15" customFormat="1" ht="14" x14ac:dyDescent="0.3">
      <c r="A258" s="15">
        <f t="shared" si="43"/>
        <v>9</v>
      </c>
      <c r="B258" s="10" t="s">
        <v>241</v>
      </c>
      <c r="C258" s="9">
        <v>2</v>
      </c>
      <c r="D258" s="9">
        <v>4</v>
      </c>
      <c r="E258" s="55">
        <v>3</v>
      </c>
      <c r="F258" s="75">
        <v>3</v>
      </c>
      <c r="G258" s="15">
        <f t="shared" si="48"/>
        <v>64</v>
      </c>
      <c r="H258" s="19" t="s">
        <v>5</v>
      </c>
      <c r="I258" s="15">
        <f t="shared" si="49"/>
        <v>66</v>
      </c>
      <c r="J258" s="77"/>
    </row>
    <row r="259" spans="1:16" s="15" customFormat="1" ht="14" x14ac:dyDescent="0.3">
      <c r="A259" s="15">
        <f t="shared" si="43"/>
        <v>10</v>
      </c>
      <c r="B259" s="10" t="s">
        <v>92</v>
      </c>
      <c r="C259" s="9">
        <v>2</v>
      </c>
      <c r="D259" s="9" t="s">
        <v>51</v>
      </c>
      <c r="E259" s="12"/>
      <c r="F259" s="75">
        <v>1</v>
      </c>
      <c r="G259" s="15">
        <f t="shared" si="48"/>
        <v>67</v>
      </c>
      <c r="H259" s="19" t="s">
        <v>5</v>
      </c>
      <c r="I259" s="15">
        <f t="shared" si="49"/>
        <v>67</v>
      </c>
      <c r="J259" s="77"/>
    </row>
    <row r="260" spans="1:16" s="15" customFormat="1" ht="14" x14ac:dyDescent="0.3">
      <c r="A260" s="15">
        <f t="shared" si="43"/>
        <v>11</v>
      </c>
      <c r="B260" s="10" t="s">
        <v>93</v>
      </c>
      <c r="C260" s="9">
        <v>2</v>
      </c>
      <c r="D260" s="9" t="s">
        <v>51</v>
      </c>
      <c r="E260" s="12"/>
      <c r="F260" s="75">
        <v>1</v>
      </c>
      <c r="G260" s="15">
        <f t="shared" si="48"/>
        <v>68</v>
      </c>
      <c r="H260" s="19" t="s">
        <v>5</v>
      </c>
      <c r="I260" s="15">
        <f t="shared" si="49"/>
        <v>68</v>
      </c>
      <c r="J260" s="77"/>
    </row>
    <row r="261" spans="1:16" s="15" customFormat="1" ht="14" x14ac:dyDescent="0.3">
      <c r="A261" s="15">
        <f t="shared" si="43"/>
        <v>12</v>
      </c>
      <c r="B261" s="10" t="s">
        <v>49</v>
      </c>
      <c r="C261" s="9">
        <v>2</v>
      </c>
      <c r="D261" s="9" t="s">
        <v>52</v>
      </c>
      <c r="E261" s="12"/>
      <c r="F261" s="75">
        <v>1</v>
      </c>
      <c r="G261" s="15">
        <f t="shared" si="48"/>
        <v>69</v>
      </c>
      <c r="H261" s="19" t="s">
        <v>5</v>
      </c>
      <c r="I261" s="15">
        <f t="shared" si="49"/>
        <v>69</v>
      </c>
      <c r="J261" s="77"/>
    </row>
    <row r="262" spans="1:16" s="15" customFormat="1" ht="14" x14ac:dyDescent="0.3">
      <c r="A262" s="15">
        <v>13</v>
      </c>
      <c r="B262" s="10" t="s">
        <v>49</v>
      </c>
      <c r="C262" s="9">
        <v>2</v>
      </c>
      <c r="D262" s="9" t="s">
        <v>52</v>
      </c>
      <c r="E262" s="12"/>
      <c r="F262" s="75">
        <v>1</v>
      </c>
      <c r="G262" s="15">
        <f t="shared" ref="G262:G266" si="50">I261+1</f>
        <v>70</v>
      </c>
      <c r="H262" s="19" t="s">
        <v>5</v>
      </c>
      <c r="I262" s="15">
        <f t="shared" ref="I262:I264" si="51">I261+F262</f>
        <v>70</v>
      </c>
      <c r="J262" s="77"/>
    </row>
    <row r="263" spans="1:16" s="15" customFormat="1" ht="14" x14ac:dyDescent="0.3">
      <c r="A263" s="15">
        <v>14</v>
      </c>
      <c r="B263" s="10" t="s">
        <v>245</v>
      </c>
      <c r="C263" s="9">
        <v>2</v>
      </c>
      <c r="D263" s="9">
        <v>5</v>
      </c>
      <c r="E263" s="12">
        <v>3</v>
      </c>
      <c r="F263" s="75">
        <v>1</v>
      </c>
      <c r="G263" s="15">
        <f t="shared" si="50"/>
        <v>71</v>
      </c>
      <c r="H263" s="19" t="s">
        <v>5</v>
      </c>
      <c r="I263" s="15">
        <f t="shared" si="51"/>
        <v>71</v>
      </c>
      <c r="J263" s="77"/>
    </row>
    <row r="264" spans="1:16" s="15" customFormat="1" ht="14" x14ac:dyDescent="0.3">
      <c r="A264" s="15">
        <f t="shared" si="43"/>
        <v>15</v>
      </c>
      <c r="B264" s="15" t="s">
        <v>34</v>
      </c>
      <c r="C264" s="16"/>
      <c r="D264" s="16"/>
      <c r="F264" s="25">
        <v>55</v>
      </c>
      <c r="G264" s="15">
        <f t="shared" si="50"/>
        <v>72</v>
      </c>
      <c r="H264" s="19" t="s">
        <v>5</v>
      </c>
      <c r="I264" s="15">
        <f t="shared" si="51"/>
        <v>126</v>
      </c>
      <c r="J264" s="77"/>
    </row>
    <row r="265" spans="1:16" s="15" customFormat="1" ht="14.5" x14ac:dyDescent="0.35">
      <c r="A265" s="15">
        <f t="shared" ref="A265:A266" si="52">(A264+1)</f>
        <v>16</v>
      </c>
      <c r="B265" s="15" t="s">
        <v>246</v>
      </c>
      <c r="C265" s="16"/>
      <c r="F265" s="15">
        <v>3</v>
      </c>
      <c r="G265" s="15">
        <f t="shared" si="50"/>
        <v>127</v>
      </c>
      <c r="H265" s="15" t="s">
        <v>5</v>
      </c>
      <c r="I265" s="15">
        <f>I264+F265</f>
        <v>129</v>
      </c>
      <c r="J265" s="77" t="s">
        <v>2</v>
      </c>
      <c r="K265" s="19"/>
      <c r="L265" s="28"/>
      <c r="M265" s="28"/>
      <c r="N265" s="6"/>
      <c r="O265" s="8"/>
      <c r="P265" s="8"/>
    </row>
    <row r="266" spans="1:16" s="15" customFormat="1" ht="14.5" x14ac:dyDescent="0.35">
      <c r="A266" s="20">
        <f t="shared" si="52"/>
        <v>17</v>
      </c>
      <c r="B266" s="20" t="s">
        <v>247</v>
      </c>
      <c r="C266" s="21"/>
      <c r="D266" s="20"/>
      <c r="E266" s="20"/>
      <c r="F266" s="20">
        <v>10</v>
      </c>
      <c r="G266" s="20">
        <f t="shared" si="50"/>
        <v>130</v>
      </c>
      <c r="H266" s="20" t="s">
        <v>5</v>
      </c>
      <c r="I266" s="20">
        <f>I265+F266</f>
        <v>139</v>
      </c>
      <c r="J266" s="78" t="s">
        <v>2</v>
      </c>
      <c r="K266" s="19"/>
      <c r="L266" s="28"/>
      <c r="M266" s="28"/>
      <c r="N266" s="6"/>
      <c r="O266" s="8"/>
      <c r="P266" s="8"/>
    </row>
    <row r="267" spans="1:16" s="15" customFormat="1" ht="14" x14ac:dyDescent="0.3">
      <c r="C267" s="16"/>
      <c r="D267" s="16"/>
      <c r="F267" s="25"/>
      <c r="H267" s="19"/>
      <c r="J267" s="30"/>
    </row>
  </sheetData>
  <mergeCells count="9">
    <mergeCell ref="A2:J2"/>
    <mergeCell ref="A1:J1"/>
    <mergeCell ref="A3:J3"/>
    <mergeCell ref="A8:A9"/>
    <mergeCell ref="B8:B9"/>
    <mergeCell ref="C8:E8"/>
    <mergeCell ref="F8:F9"/>
    <mergeCell ref="G8:I9"/>
    <mergeCell ref="J8:J9"/>
  </mergeCells>
  <phoneticPr fontId="0" type="noConversion"/>
  <printOptions horizontalCentered="1"/>
  <pageMargins left="0.19685039370078741" right="0.19685039370078741" top="0.55118110236220474" bottom="0.6692913385826772" header="0.39370078740157483" footer="0.43307086614173229"/>
  <pageSetup paperSize="9" scale="70" firstPageNumber="137" orientation="portrait" useFirstPageNumber="1" r:id="rId1"/>
  <headerFooter alignWithMargins="0">
    <oddHeader>&amp;L&amp;"Times New Roman,Italic"  NSS 75th Round&amp;R&amp;"Times New Roman,Italic"Text Data Layout</oddHeader>
    <oddFooter>&amp;C&amp;"Times New Roman,Regular"&amp;14&amp;P</oddFooter>
  </headerFooter>
  <rowBreaks count="1" manualBreakCount="1">
    <brk id="3" max="9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604C3B73AE9943B737720A48E3AF7C" ma:contentTypeVersion="12" ma:contentTypeDescription="Create a new document." ma:contentTypeScope="" ma:versionID="04607b3a1b7101e10ff0bbf1be9854cb">
  <xsd:schema xmlns:xsd="http://www.w3.org/2001/XMLSchema" xmlns:xs="http://www.w3.org/2001/XMLSchema" xmlns:p="http://schemas.microsoft.com/office/2006/metadata/properties" xmlns:ns3="60c75bb3-2e3f-4394-b4f4-3e2677e21dfa" xmlns:ns4="9c83b91e-5ffe-420f-9ed1-9dac5903eaec" targetNamespace="http://schemas.microsoft.com/office/2006/metadata/properties" ma:root="true" ma:fieldsID="9be34c231d3708458101b4c7d936c111" ns3:_="" ns4:_="">
    <xsd:import namespace="60c75bb3-2e3f-4394-b4f4-3e2677e21dfa"/>
    <xsd:import namespace="9c83b91e-5ffe-420f-9ed1-9dac5903eae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c75bb3-2e3f-4394-b4f4-3e2677e21df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83b91e-5ffe-420f-9ed1-9dac5903e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00AC0C-A16B-4C31-BE4D-3B91B1E1998F}">
  <ds:schemaRefs>
    <ds:schemaRef ds:uri="http://www.w3.org/XML/1998/namespace"/>
    <ds:schemaRef ds:uri="http://purl.org/dc/elements/1.1/"/>
    <ds:schemaRef ds:uri="http://schemas.microsoft.com/office/2006/documentManagement/types"/>
    <ds:schemaRef ds:uri="9c83b91e-5ffe-420f-9ed1-9dac5903eaec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60c75bb3-2e3f-4394-b4f4-3e2677e21dfa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CC2236F-9D89-44FD-95D9-DEBBBC16A1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129FF1-9FB1-47DC-8DB7-74554DDFD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c75bb3-2e3f-4394-b4f4-3e2677e21dfa"/>
    <ds:schemaRef ds:uri="9c83b91e-5ffe-420f-9ed1-9dac5903e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layout76</vt:lpstr>
      <vt:lpstr>layout76!Print_Area</vt:lpstr>
    </vt:vector>
  </TitlesOfParts>
  <Company>NSSO, DPD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C. Patra</dc:creator>
  <cp:lastModifiedBy>Aline Weng</cp:lastModifiedBy>
  <cp:lastPrinted>2018-07-10T11:55:35Z</cp:lastPrinted>
  <dcterms:created xsi:type="dcterms:W3CDTF">2001-12-18T09:10:07Z</dcterms:created>
  <dcterms:modified xsi:type="dcterms:W3CDTF">2020-05-26T19:59:16Z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0x010100FD604C3B73AE9943B737720A48E3AF7C</vt:lpwstr>
  </property>
</Properties>
</file>