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00886\OneDrive - WBG\7_Housing\survey_all\Housing_git\nss\Survey_NSS\"/>
    </mc:Choice>
  </mc:AlternateContent>
  <xr:revisionPtr revIDLastSave="169" documentId="8_{7B04AD1F-C0BE-44D1-809D-6E5E532029B5}" xr6:coauthVersionLast="45" xr6:coauthVersionMax="45" xr10:uidLastSave="{E774EE23-4A68-4818-BA74-F7574CA0C2A4}"/>
  <bookViews>
    <workbookView xWindow="-120" yWindow="-120" windowWidth="20730" windowHeight="11160" xr2:uid="{F12C5EBF-E02F-4CAD-9F91-6444B0844444}"/>
  </bookViews>
  <sheets>
    <sheet name="0904" sheetId="1" r:id="rId1"/>
    <sheet name="0909" sheetId="2" r:id="rId2"/>
    <sheet name="091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10" i="2"/>
  <c r="G9" i="2"/>
  <c r="G11" i="2"/>
  <c r="G4" i="2"/>
  <c r="E5" i="2"/>
  <c r="E6" i="2"/>
  <c r="E7" i="2"/>
  <c r="E8" i="2"/>
  <c r="E10" i="2"/>
  <c r="E9" i="2"/>
  <c r="E11" i="2"/>
  <c r="E4" i="2"/>
  <c r="G28" i="1" l="1"/>
  <c r="G29" i="1"/>
  <c r="G30" i="1"/>
  <c r="G31" i="1"/>
  <c r="G32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D28" i="1"/>
  <c r="E28" i="1"/>
  <c r="F28" i="1"/>
  <c r="C28" i="1"/>
  <c r="F7" i="1"/>
  <c r="F6" i="1"/>
  <c r="F3" i="1"/>
  <c r="F5" i="1"/>
  <c r="F4" i="1"/>
</calcChain>
</file>

<file path=xl/sharedStrings.xml><?xml version="1.0" encoding="utf-8"?>
<sst xmlns="http://schemas.openxmlformats.org/spreadsheetml/2006/main" count="95" uniqueCount="64">
  <si>
    <t>med(hh_umce)</t>
  </si>
  <si>
    <t>water</t>
  </si>
  <si>
    <t>overcrowding</t>
  </si>
  <si>
    <t>travel</t>
  </si>
  <si>
    <t>overcrowding——not</t>
  </si>
  <si>
    <t>Cluster name</t>
  </si>
  <si>
    <t>order</t>
  </si>
  <si>
    <t>Medium housing (less water sanitation, overcrowding)</t>
  </si>
  <si>
    <t>Good housing close to work</t>
  </si>
  <si>
    <t>Good housing far from work</t>
  </si>
  <si>
    <t>Poor housing far from work</t>
  </si>
  <si>
    <t>Poor housing close to work</t>
  </si>
  <si>
    <t>sanitation</t>
  </si>
  <si>
    <t>overcrowd</t>
  </si>
  <si>
    <t>concrete house</t>
  </si>
  <si>
    <t>slum (%)</t>
  </si>
  <si>
    <t>5 quantiles of hh_umce_ln</t>
  </si>
  <si>
    <t>K means cluster</t>
  </si>
  <si>
    <t>household (%)</t>
  </si>
  <si>
    <t>Cluster of housing condition indicators. (Urban)</t>
  </si>
  <si>
    <t>SD for housing ocndition indicators by k-means groups and consumption quantiles. (Urban)</t>
  </si>
  <si>
    <t>SD delta between consumption-quantiles group and k-means group</t>
  </si>
  <si>
    <t>hse_quali</t>
  </si>
  <si>
    <t>ty_grp</t>
  </si>
  <si>
    <t>mean(hq_slum)</t>
  </si>
  <si>
    <t>mean(legal_~t)</t>
  </si>
  <si>
    <t>mean(in_ppl~a)</t>
  </si>
  <si>
    <t>0-0-0</t>
  </si>
  <si>
    <t>0-0-100</t>
  </si>
  <si>
    <t>0-1-0</t>
  </si>
  <si>
    <t>0-1-100</t>
  </si>
  <si>
    <t>1-0-0</t>
  </si>
  <si>
    <t>1-0-100</t>
  </si>
  <si>
    <t>1-1-100</t>
  </si>
  <si>
    <t>group_name</t>
  </si>
  <si>
    <t>high_1</t>
  </si>
  <si>
    <t>high_2</t>
  </si>
  <si>
    <t>low_1</t>
  </si>
  <si>
    <t>low_2</t>
  </si>
  <si>
    <t>med_2</t>
  </si>
  <si>
    <t>med_1</t>
  </si>
  <si>
    <t>med_3</t>
  </si>
  <si>
    <t>med_4</t>
  </si>
  <si>
    <t>1-1-0</t>
  </si>
  <si>
    <t xml:space="preserve"> </t>
  </si>
  <si>
    <t>rent</t>
  </si>
  <si>
    <t xml:space="preserve">This is the cross tab cluster results. </t>
  </si>
  <si>
    <t>gr6</t>
  </si>
  <si>
    <t>floor</t>
  </si>
  <si>
    <t>roof</t>
  </si>
  <si>
    <t>wall</t>
  </si>
  <si>
    <t>san_f</t>
  </si>
  <si>
    <t>san_pit</t>
  </si>
  <si>
    <t>h20_pipe</t>
  </si>
  <si>
    <t>h20_pump</t>
  </si>
  <si>
    <t>size_big</t>
  </si>
  <si>
    <t>sep_kitchen</t>
  </si>
  <si>
    <t>hq_cluster</t>
  </si>
  <si>
    <t>Yellow: good service indicator</t>
  </si>
  <si>
    <t>Orange: similar group</t>
  </si>
  <si>
    <t>Housing quality indicator by cluster</t>
  </si>
  <si>
    <t>mean(legal_rent)</t>
  </si>
  <si>
    <t>med(cost_rent)</t>
  </si>
  <si>
    <t>mean(in_p/area)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</si>
</sst>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2" borderId="0" xfId="0" applyFont="1" applyFill="1"/>
    <xf numFmtId="0" fontId="0" fillId="0" borderId="0" xfId="0" applyFont="1"/>
    <xf numFmtId="0" fontId="0" fillId="2" borderId="2" xfId="0" applyFont="1" applyFill="1" applyBorder="1"/>
    <xf numFmtId="0" fontId="0" fillId="2" borderId="0" xfId="0" applyFont="1" applyFill="1" applyBorder="1"/>
    <xf numFmtId="0" fontId="0" fillId="0" borderId="0" xfId="0" applyFont="1" applyBorder="1"/>
    <xf numFmtId="49" fontId="2" fillId="0" borderId="0" xfId="0" applyNumberFormat="1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</a:t>
            </a:r>
            <a:r>
              <a:rPr lang="en-US" baseline="0"/>
              <a:t>g quality, renter, and overcrowding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'0909'!$E$3</c:f>
              <c:strCache>
                <c:ptCount val="1"/>
                <c:pt idx="0">
                  <c:v>mean(hq_slum)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'0909'!$D$4:$D$11</c:f>
              <c:strCache>
                <c:ptCount val="8"/>
                <c:pt idx="0">
                  <c:v>low_2</c:v>
                </c:pt>
                <c:pt idx="1">
                  <c:v>low_1</c:v>
                </c:pt>
                <c:pt idx="2">
                  <c:v>med_4</c:v>
                </c:pt>
                <c:pt idx="3">
                  <c:v>med_3</c:v>
                </c:pt>
                <c:pt idx="4">
                  <c:v>med_2</c:v>
                </c:pt>
                <c:pt idx="5">
                  <c:v>high_2</c:v>
                </c:pt>
                <c:pt idx="6">
                  <c:v>med_1</c:v>
                </c:pt>
                <c:pt idx="7">
                  <c:v>high_1</c:v>
                </c:pt>
              </c:strCache>
            </c:strRef>
          </c:cat>
          <c:val>
            <c:numRef>
              <c:f>'0909'!$E$4:$E$11</c:f>
              <c:numCache>
                <c:formatCode>General</c:formatCode>
                <c:ptCount val="8"/>
                <c:pt idx="0">
                  <c:v>25</c:v>
                </c:pt>
                <c:pt idx="1">
                  <c:v>4</c:v>
                </c:pt>
                <c:pt idx="2">
                  <c:v>22</c:v>
                </c:pt>
                <c:pt idx="3">
                  <c:v>4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5-4453-81CA-5224CBD99800}"/>
            </c:ext>
          </c:extLst>
        </c:ser>
        <c:ser>
          <c:idx val="2"/>
          <c:order val="2"/>
          <c:tx>
            <c:strRef>
              <c:f>'0909'!$G$3</c:f>
              <c:strCache>
                <c:ptCount val="1"/>
                <c:pt idx="0">
                  <c:v>mean(legal_~t)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'0909'!$D$4:$D$11</c:f>
              <c:strCache>
                <c:ptCount val="8"/>
                <c:pt idx="0">
                  <c:v>low_2</c:v>
                </c:pt>
                <c:pt idx="1">
                  <c:v>low_1</c:v>
                </c:pt>
                <c:pt idx="2">
                  <c:v>med_4</c:v>
                </c:pt>
                <c:pt idx="3">
                  <c:v>med_3</c:v>
                </c:pt>
                <c:pt idx="4">
                  <c:v>med_2</c:v>
                </c:pt>
                <c:pt idx="5">
                  <c:v>high_2</c:v>
                </c:pt>
                <c:pt idx="6">
                  <c:v>med_1</c:v>
                </c:pt>
                <c:pt idx="7">
                  <c:v>high_1</c:v>
                </c:pt>
              </c:strCache>
            </c:strRef>
          </c:cat>
          <c:val>
            <c:numRef>
              <c:f>'0909'!$G$4:$G$11</c:f>
              <c:numCache>
                <c:formatCode>General</c:formatCode>
                <c:ptCount val="8"/>
                <c:pt idx="0">
                  <c:v>31</c:v>
                </c:pt>
                <c:pt idx="1">
                  <c:v>11</c:v>
                </c:pt>
                <c:pt idx="2">
                  <c:v>40</c:v>
                </c:pt>
                <c:pt idx="3">
                  <c:v>14.000000000000002</c:v>
                </c:pt>
                <c:pt idx="4">
                  <c:v>52</c:v>
                </c:pt>
                <c:pt idx="5">
                  <c:v>50</c:v>
                </c:pt>
                <c:pt idx="6">
                  <c:v>15</c:v>
                </c:pt>
                <c:pt idx="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5-4453-81CA-5224CBD99800}"/>
            </c:ext>
          </c:extLst>
        </c:ser>
        <c:ser>
          <c:idx val="3"/>
          <c:order val="3"/>
          <c:tx>
            <c:strRef>
              <c:f>'0909'!$H$3</c:f>
              <c:strCache>
                <c:ptCount val="1"/>
                <c:pt idx="0">
                  <c:v>mean(in_ppl~a)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'0909'!$D$4:$D$11</c:f>
              <c:strCache>
                <c:ptCount val="8"/>
                <c:pt idx="0">
                  <c:v>low_2</c:v>
                </c:pt>
                <c:pt idx="1">
                  <c:v>low_1</c:v>
                </c:pt>
                <c:pt idx="2">
                  <c:v>med_4</c:v>
                </c:pt>
                <c:pt idx="3">
                  <c:v>med_3</c:v>
                </c:pt>
                <c:pt idx="4">
                  <c:v>med_2</c:v>
                </c:pt>
                <c:pt idx="5">
                  <c:v>high_2</c:v>
                </c:pt>
                <c:pt idx="6">
                  <c:v>med_1</c:v>
                </c:pt>
                <c:pt idx="7">
                  <c:v>high_1</c:v>
                </c:pt>
              </c:strCache>
            </c:strRef>
          </c:cat>
          <c:val>
            <c:numRef>
              <c:f>'0909'!$H$4:$H$11</c:f>
              <c:numCache>
                <c:formatCode>General</c:formatCode>
                <c:ptCount val="8"/>
                <c:pt idx="0">
                  <c:v>77.78</c:v>
                </c:pt>
                <c:pt idx="1">
                  <c:v>175.47</c:v>
                </c:pt>
                <c:pt idx="2">
                  <c:v>84.95</c:v>
                </c:pt>
                <c:pt idx="3">
                  <c:v>182.16</c:v>
                </c:pt>
                <c:pt idx="4">
                  <c:v>97.25</c:v>
                </c:pt>
                <c:pt idx="5">
                  <c:v>108.05</c:v>
                </c:pt>
                <c:pt idx="6">
                  <c:v>220.39</c:v>
                </c:pt>
                <c:pt idx="7">
                  <c:v>222.36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D5-4453-81CA-5224CBD9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91376"/>
        <c:axId val="1718181152"/>
      </c:lineChart>
      <c:lineChart>
        <c:grouping val="standard"/>
        <c:varyColors val="0"/>
        <c:ser>
          <c:idx val="1"/>
          <c:order val="1"/>
          <c:tx>
            <c:strRef>
              <c:f>'0909'!$F$3</c:f>
              <c:strCache>
                <c:ptCount val="1"/>
                <c:pt idx="0">
                  <c:v>med(hh_umce)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'0909'!$D$4:$D$11</c:f>
              <c:strCache>
                <c:ptCount val="8"/>
                <c:pt idx="0">
                  <c:v>low_2</c:v>
                </c:pt>
                <c:pt idx="1">
                  <c:v>low_1</c:v>
                </c:pt>
                <c:pt idx="2">
                  <c:v>med_4</c:v>
                </c:pt>
                <c:pt idx="3">
                  <c:v>med_3</c:v>
                </c:pt>
                <c:pt idx="4">
                  <c:v>med_2</c:v>
                </c:pt>
                <c:pt idx="5">
                  <c:v>high_2</c:v>
                </c:pt>
                <c:pt idx="6">
                  <c:v>med_1</c:v>
                </c:pt>
                <c:pt idx="7">
                  <c:v>high_1</c:v>
                </c:pt>
              </c:strCache>
            </c:strRef>
          </c:cat>
          <c:val>
            <c:numRef>
              <c:f>'0909'!$F$4:$F$11</c:f>
              <c:numCache>
                <c:formatCode>General</c:formatCode>
                <c:ptCount val="8"/>
                <c:pt idx="0">
                  <c:v>2361</c:v>
                </c:pt>
                <c:pt idx="1">
                  <c:v>2531.25</c:v>
                </c:pt>
                <c:pt idx="2">
                  <c:v>3166.6</c:v>
                </c:pt>
                <c:pt idx="3">
                  <c:v>3016</c:v>
                </c:pt>
                <c:pt idx="4">
                  <c:v>3083.5</c:v>
                </c:pt>
                <c:pt idx="5">
                  <c:v>3975</c:v>
                </c:pt>
                <c:pt idx="6">
                  <c:v>3250</c:v>
                </c:pt>
                <c:pt idx="7">
                  <c:v>4196.33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5-4453-81CA-5224CBD99800}"/>
            </c:ext>
          </c:extLst>
        </c:ser>
        <c:ser>
          <c:idx val="4"/>
          <c:order val="4"/>
          <c:tx>
            <c:strRef>
              <c:f>'0909'!$I$3</c:f>
              <c:strCache>
                <c:ptCount val="1"/>
                <c:pt idx="0">
                  <c:v>rent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'0909'!$D$4:$D$11</c:f>
              <c:strCache>
                <c:ptCount val="8"/>
                <c:pt idx="0">
                  <c:v>low_2</c:v>
                </c:pt>
                <c:pt idx="1">
                  <c:v>low_1</c:v>
                </c:pt>
                <c:pt idx="2">
                  <c:v>med_4</c:v>
                </c:pt>
                <c:pt idx="3">
                  <c:v>med_3</c:v>
                </c:pt>
                <c:pt idx="4">
                  <c:v>med_2</c:v>
                </c:pt>
                <c:pt idx="5">
                  <c:v>high_2</c:v>
                </c:pt>
                <c:pt idx="6">
                  <c:v>med_1</c:v>
                </c:pt>
                <c:pt idx="7">
                  <c:v>high_1</c:v>
                </c:pt>
              </c:strCache>
            </c:strRef>
          </c:cat>
          <c:val>
            <c:numRef>
              <c:f>'0909'!$I$4:$I$11</c:f>
              <c:numCache>
                <c:formatCode>General</c:formatCode>
                <c:ptCount val="8"/>
                <c:pt idx="0">
                  <c:v>1500</c:v>
                </c:pt>
                <c:pt idx="1">
                  <c:v>2000</c:v>
                </c:pt>
                <c:pt idx="2">
                  <c:v>2000</c:v>
                </c:pt>
                <c:pt idx="3">
                  <c:v>3000</c:v>
                </c:pt>
                <c:pt idx="4">
                  <c:v>2000</c:v>
                </c:pt>
                <c:pt idx="5">
                  <c:v>2700</c:v>
                </c:pt>
                <c:pt idx="6">
                  <c:v>3500</c:v>
                </c:pt>
                <c:pt idx="7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D5-4453-81CA-5224CBD9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95776"/>
        <c:axId val="1718183648"/>
      </c:lineChart>
      <c:valAx>
        <c:axId val="17181811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Other</a:t>
                </a:r>
                <a:r>
                  <a:rPr lang="en-US" baseline="0"/>
                  <a:t> (mean%)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91376"/>
        <c:crosses val="max"/>
        <c:crossBetween val="between"/>
      </c:valAx>
      <c:catAx>
        <c:axId val="31329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Housing Quality</a:t>
                </a:r>
                <a:r>
                  <a:rPr lang="en-US" baseline="0"/>
                  <a:t> Group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181152"/>
        <c:crosses val="autoZero"/>
        <c:auto val="1"/>
        <c:lblAlgn val="ctr"/>
        <c:lblOffset val="100"/>
        <c:noMultiLvlLbl val="0"/>
      </c:catAx>
      <c:valAx>
        <c:axId val="1718183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UMCE  and Rent (p50)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95776"/>
        <c:crosses val="autoZero"/>
        <c:crossBetween val="between"/>
      </c:valAx>
      <c:catAx>
        <c:axId val="31329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8183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Housing quality indicator by cluster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'0911'!$C$2</c:f>
              <c:strCache>
                <c:ptCount val="1"/>
                <c:pt idx="0">
                  <c:v>floor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'0911'!$C$3:$C$8</c:f>
              <c:numCache>
                <c:formatCode>General</c:formatCode>
                <c:ptCount val="6"/>
                <c:pt idx="0">
                  <c:v>50.1</c:v>
                </c:pt>
                <c:pt idx="1">
                  <c:v>81.87</c:v>
                </c:pt>
                <c:pt idx="2">
                  <c:v>93.96</c:v>
                </c:pt>
                <c:pt idx="3">
                  <c:v>90.98</c:v>
                </c:pt>
                <c:pt idx="4">
                  <c:v>95.79</c:v>
                </c:pt>
                <c:pt idx="5">
                  <c:v>95.59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B-4044-89B2-18BB8C6F9296}"/>
            </c:ext>
          </c:extLst>
        </c:ser>
        <c:ser>
          <c:idx val="2"/>
          <c:order val="1"/>
          <c:tx>
            <c:strRef>
              <c:f>'0911'!$D$2</c:f>
              <c:strCache>
                <c:ptCount val="1"/>
                <c:pt idx="0">
                  <c:v>roof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'0911'!$D$3:$D$8</c:f>
              <c:numCache>
                <c:formatCode>General</c:formatCode>
                <c:ptCount val="6"/>
                <c:pt idx="0">
                  <c:v>0</c:v>
                </c:pt>
                <c:pt idx="1">
                  <c:v>70.989999999999995</c:v>
                </c:pt>
                <c:pt idx="2">
                  <c:v>70.31</c:v>
                </c:pt>
                <c:pt idx="3">
                  <c:v>77.260000000000005</c:v>
                </c:pt>
                <c:pt idx="4">
                  <c:v>76.83</c:v>
                </c:pt>
                <c:pt idx="5">
                  <c:v>81.13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B-4044-89B2-18BB8C6F9296}"/>
            </c:ext>
          </c:extLst>
        </c:ser>
        <c:ser>
          <c:idx val="3"/>
          <c:order val="2"/>
          <c:tx>
            <c:strRef>
              <c:f>'0911'!$E$2</c:f>
              <c:strCache>
                <c:ptCount val="1"/>
                <c:pt idx="0">
                  <c:v>wall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'0911'!$E$3:$E$8</c:f>
              <c:numCache>
                <c:formatCode>General</c:formatCode>
                <c:ptCount val="6"/>
                <c:pt idx="0">
                  <c:v>51.02</c:v>
                </c:pt>
                <c:pt idx="1">
                  <c:v>90.33</c:v>
                </c:pt>
                <c:pt idx="2">
                  <c:v>93.37</c:v>
                </c:pt>
                <c:pt idx="3">
                  <c:v>90.27</c:v>
                </c:pt>
                <c:pt idx="4">
                  <c:v>93.63</c:v>
                </c:pt>
                <c:pt idx="5">
                  <c:v>93.08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B-4044-89B2-18BB8C6F9296}"/>
            </c:ext>
          </c:extLst>
        </c:ser>
        <c:ser>
          <c:idx val="4"/>
          <c:order val="3"/>
          <c:tx>
            <c:strRef>
              <c:f>'0911'!$F$2</c:f>
              <c:strCache>
                <c:ptCount val="1"/>
                <c:pt idx="0">
                  <c:v>san_f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'0911'!$F$3:$F$8</c:f>
              <c:numCache>
                <c:formatCode>General</c:formatCode>
                <c:ptCount val="6"/>
                <c:pt idx="0">
                  <c:v>0</c:v>
                </c:pt>
                <c:pt idx="1">
                  <c:v>73.2</c:v>
                </c:pt>
                <c:pt idx="2">
                  <c:v>86.72</c:v>
                </c:pt>
                <c:pt idx="3">
                  <c:v>79.69</c:v>
                </c:pt>
                <c:pt idx="4">
                  <c:v>85.64</c:v>
                </c:pt>
                <c:pt idx="5">
                  <c:v>85.03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CB-4044-89B2-18BB8C6F9296}"/>
            </c:ext>
          </c:extLst>
        </c:ser>
        <c:ser>
          <c:idx val="5"/>
          <c:order val="4"/>
          <c:tx>
            <c:strRef>
              <c:f>'0911'!$G$2</c:f>
              <c:strCache>
                <c:ptCount val="1"/>
                <c:pt idx="0">
                  <c:v>san_pit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'0911'!$G$3:$G$8</c:f>
              <c:numCache>
                <c:formatCode>General</c:formatCode>
                <c:ptCount val="6"/>
                <c:pt idx="0">
                  <c:v>13.47</c:v>
                </c:pt>
                <c:pt idx="1">
                  <c:v>4.63</c:v>
                </c:pt>
                <c:pt idx="2">
                  <c:v>1.81</c:v>
                </c:pt>
                <c:pt idx="3">
                  <c:v>5.01</c:v>
                </c:pt>
                <c:pt idx="4">
                  <c:v>3.55</c:v>
                </c:pt>
                <c:pt idx="5">
                  <c:v>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CB-4044-89B2-18BB8C6F9296}"/>
            </c:ext>
          </c:extLst>
        </c:ser>
        <c:ser>
          <c:idx val="6"/>
          <c:order val="5"/>
          <c:tx>
            <c:strRef>
              <c:f>'0911'!$H$2</c:f>
              <c:strCache>
                <c:ptCount val="1"/>
                <c:pt idx="0">
                  <c:v>h20_pipe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'0911'!$H$3:$H$8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43.46</c:v>
                </c:pt>
                <c:pt idx="3">
                  <c:v>0</c:v>
                </c:pt>
                <c:pt idx="4">
                  <c:v>62.88</c:v>
                </c:pt>
                <c:pt idx="5">
                  <c:v>72.02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CB-4044-89B2-18BB8C6F9296}"/>
            </c:ext>
          </c:extLst>
        </c:ser>
        <c:ser>
          <c:idx val="9"/>
          <c:order val="6"/>
          <c:tx>
            <c:strRef>
              <c:f>'0911'!$K$2</c:f>
              <c:strCache>
                <c:ptCount val="1"/>
                <c:pt idx="0">
                  <c:v>sep_kitchen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'0911'!$K$3:$K$8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95.54</c:v>
                </c:pt>
                <c:pt idx="4">
                  <c:v>99.68</c:v>
                </c:pt>
                <c:pt idx="5">
                  <c:v>93.15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CB-4044-89B2-18BB8C6F9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506127"/>
        <c:axId val="721720959"/>
      </c:lineChart>
      <c:catAx>
        <c:axId val="153550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Housing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20959"/>
        <c:crosses val="autoZero"/>
        <c:auto val="1"/>
        <c:lblAlgn val="ctr"/>
        <c:lblOffset val="100"/>
        <c:noMultiLvlLbl val="0"/>
      </c:catAx>
      <c:valAx>
        <c:axId val="7217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Quality Indicators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0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Housing quality, renter, and overcrowding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'0911'!$P$2</c:f>
              <c:strCache>
                <c:ptCount val="1"/>
                <c:pt idx="0">
                  <c:v>med(hh_umce)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'0911'!$P$3:$P$8</c:f>
              <c:numCache>
                <c:formatCode>General</c:formatCode>
                <c:ptCount val="6"/>
                <c:pt idx="0">
                  <c:v>2000</c:v>
                </c:pt>
                <c:pt idx="1">
                  <c:v>3000</c:v>
                </c:pt>
                <c:pt idx="2">
                  <c:v>3075</c:v>
                </c:pt>
                <c:pt idx="3">
                  <c:v>3105.5</c:v>
                </c:pt>
                <c:pt idx="4">
                  <c:v>3375</c:v>
                </c:pt>
                <c:pt idx="5">
                  <c:v>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F-45CD-A375-49F1283373DD}"/>
            </c:ext>
          </c:extLst>
        </c:ser>
        <c:ser>
          <c:idx val="3"/>
          <c:order val="3"/>
          <c:tx>
            <c:strRef>
              <c:f>'0911'!$R$2</c:f>
              <c:strCache>
                <c:ptCount val="1"/>
                <c:pt idx="0">
                  <c:v>med(cost_rent)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'0911'!$R$3:$R$8</c:f>
              <c:numCache>
                <c:formatCode>General</c:formatCode>
                <c:ptCount val="6"/>
                <c:pt idx="0">
                  <c:v>900</c:v>
                </c:pt>
                <c:pt idx="1">
                  <c:v>1500</c:v>
                </c:pt>
                <c:pt idx="2">
                  <c:v>1500</c:v>
                </c:pt>
                <c:pt idx="3">
                  <c:v>3000</c:v>
                </c:pt>
                <c:pt idx="4">
                  <c:v>2800</c:v>
                </c:pt>
                <c:pt idx="5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F-45CD-A375-49F1283373DD}"/>
            </c:ext>
          </c:extLst>
        </c:ser>
        <c:ser>
          <c:idx val="4"/>
          <c:order val="4"/>
          <c:tx>
            <c:strRef>
              <c:f>'0911'!$S$2</c:f>
              <c:strCache>
                <c:ptCount val="1"/>
                <c:pt idx="0">
                  <c:v>mean(in_p/area)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'0911'!$S$3:$S$8</c:f>
              <c:numCache>
                <c:formatCode>General</c:formatCode>
                <c:ptCount val="6"/>
                <c:pt idx="0">
                  <c:v>54</c:v>
                </c:pt>
                <c:pt idx="1">
                  <c:v>73.33</c:v>
                </c:pt>
                <c:pt idx="2">
                  <c:v>66.67</c:v>
                </c:pt>
                <c:pt idx="3">
                  <c:v>145</c:v>
                </c:pt>
                <c:pt idx="4">
                  <c:v>85</c:v>
                </c:pt>
                <c:pt idx="5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4F-45CD-A375-49F128337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306223"/>
        <c:axId val="834100015"/>
      </c:lineChart>
      <c:lineChart>
        <c:grouping val="standard"/>
        <c:varyColors val="0"/>
        <c:ser>
          <c:idx val="0"/>
          <c:order val="0"/>
          <c:tx>
            <c:strRef>
              <c:f>'0911'!$O$2</c:f>
              <c:strCache>
                <c:ptCount val="1"/>
                <c:pt idx="0">
                  <c:v>mean(hq_slum)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'0911'!$O$3:$O$8</c:f>
              <c:numCache>
                <c:formatCode>General</c:formatCode>
                <c:ptCount val="6"/>
                <c:pt idx="0">
                  <c:v>0.27</c:v>
                </c:pt>
                <c:pt idx="1">
                  <c:v>7.0000000000000007E-2</c:v>
                </c:pt>
                <c:pt idx="2">
                  <c:v>0.18</c:v>
                </c:pt>
                <c:pt idx="3">
                  <c:v>0.02</c:v>
                </c:pt>
                <c:pt idx="4">
                  <c:v>0.08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F-45CD-A375-49F1283373DD}"/>
            </c:ext>
          </c:extLst>
        </c:ser>
        <c:ser>
          <c:idx val="2"/>
          <c:order val="2"/>
          <c:tx>
            <c:strRef>
              <c:f>'0911'!$Q$2</c:f>
              <c:strCache>
                <c:ptCount val="1"/>
                <c:pt idx="0">
                  <c:v>mean(legal_rent)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'0911'!$Q$3:$Q$8</c:f>
              <c:numCache>
                <c:formatCode>General</c:formatCode>
                <c:ptCount val="6"/>
                <c:pt idx="0">
                  <c:v>0.19</c:v>
                </c:pt>
                <c:pt idx="1">
                  <c:v>0.53</c:v>
                </c:pt>
                <c:pt idx="2">
                  <c:v>0.54</c:v>
                </c:pt>
                <c:pt idx="3">
                  <c:v>0.15</c:v>
                </c:pt>
                <c:pt idx="4">
                  <c:v>0.44</c:v>
                </c:pt>
                <c:pt idx="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F-45CD-A375-49F128337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847887"/>
        <c:axId val="723949055"/>
      </c:lineChart>
      <c:catAx>
        <c:axId val="154530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Housing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00015"/>
        <c:crosses val="autoZero"/>
        <c:auto val="1"/>
        <c:lblAlgn val="ctr"/>
        <c:lblOffset val="100"/>
        <c:noMultiLvlLbl val="0"/>
      </c:catAx>
      <c:valAx>
        <c:axId val="83410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UMCE and Retn (p50)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06223"/>
        <c:crosses val="autoZero"/>
        <c:crossBetween val="between"/>
      </c:valAx>
      <c:valAx>
        <c:axId val="7239490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Other</a:t>
                </a:r>
                <a:r>
                  <a:rPr lang="en-US" baseline="0"/>
                  <a:t> (mena 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47887"/>
        <c:crosses val="max"/>
        <c:crossBetween val="between"/>
      </c:valAx>
      <c:catAx>
        <c:axId val="975847887"/>
        <c:scaling>
          <c:orientation val="minMax"/>
        </c:scaling>
        <c:delete val="1"/>
        <c:axPos val="b"/>
        <c:majorTickMark val="out"/>
        <c:minorTickMark val="none"/>
        <c:tickLblPos val="nextTo"/>
        <c:crossAx val="723949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253999</xdr:colOff>
      <xdr:row>15</xdr:row>
      <xdr:rowOff>57150</xdr:rowOff>
    </xdr:from>
    <xdr:to>
      <xdr:col>12</xdr:col>
      <xdr:colOff>47624</xdr:colOff>
      <xdr:row>35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A2C00-82D6-4FEA-865D-BDCCA8ED1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561973</xdr:colOff>
      <xdr:row>13</xdr:row>
      <xdr:rowOff>19050</xdr:rowOff>
    </xdr:from>
    <xdr:to>
      <xdr:col>10</xdr:col>
      <xdr:colOff>301625</xdr:colOff>
      <xdr:row>34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9E9CC-5E5A-4AEE-B322-06FE26182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53975</xdr:colOff>
      <xdr:row>12</xdr:row>
      <xdr:rowOff>106361</xdr:rowOff>
    </xdr:from>
    <xdr:to>
      <xdr:col>18</xdr:col>
      <xdr:colOff>1057275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7AEC4A-ABD4-4837-9B2D-9CE6A1777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7D8365-03B1-430F-BA13-4E7FB9F8B71E}" name="Table1" displayName="Table1" ref="A2:L7" totalsRowShown="0">
  <autoFilter ref="A2:L7" xr:uid="{1CC4A7D2-EA4C-42E4-8777-3F8F8DB303D7}"/>
  <sortState xmlns:xlrd2="http://schemas.microsoft.com/office/spreadsheetml/2017/richdata2" ref="A3:L7">
    <sortCondition ref="L2:L7"/>
  </sortState>
  <tableColumns count="12">
    <tableColumn id="1" xr3:uid="{1D64D821-91E4-4050-83E6-2CAAA4EE0110}" name="K means cluster"/>
    <tableColumn id="2" xr3:uid="{9C9123C4-7B92-4938-9281-48E6DDB509B3}" name="med(hh_umce)"/>
    <tableColumn id="3" xr3:uid="{5C741D2B-F776-4982-9359-AF5221693E1C}" name="concrete house"/>
    <tableColumn id="4" xr3:uid="{7FDE9770-0D02-4BD5-8F0D-0D4B49F71E37}" name="sanitation"/>
    <tableColumn id="5" xr3:uid="{B36CBAE2-6FF9-4B50-AA8F-C1EE59181052}" name="water"/>
    <tableColumn id="6" xr3:uid="{A86F2EDE-1D26-4FC9-B391-A71B7271D545}" name="overcrowding" dataDxfId="4">
      <calculatedColumnFormula>1-Table1[[#This Row],[overcrowding——not]]</calculatedColumnFormula>
    </tableColumn>
    <tableColumn id="7" xr3:uid="{64F55404-6F37-403A-ADD1-BC1D221A3FCD}" name="travel"/>
    <tableColumn id="12" xr3:uid="{61C69245-9417-435B-83AF-5A31C62CB981}" name="slum (%)"/>
    <tableColumn id="8" xr3:uid="{D648F369-ED4C-45D9-8DC9-11060C7827A4}" name="household (%)"/>
    <tableColumn id="9" xr3:uid="{A0469E27-2C64-4AF6-BFE5-15751845A0D6}" name="overcrowding——not"/>
    <tableColumn id="10" xr3:uid="{7696CFF5-A150-42B6-8284-B1797DEAE214}" name="Cluster name"/>
    <tableColumn id="11" xr3:uid="{089A2E2A-6229-4459-8FB5-D1C30FE59A36}" name="ord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3A72CD-AB1F-4129-839C-544CA6A53606}" name="Table2" displayName="Table2" ref="A11:H16" totalsRowShown="0">
  <autoFilter ref="A11:H16" xr:uid="{75CE06BD-329E-464A-8238-AD83ED870BC9}"/>
  <sortState xmlns:xlrd2="http://schemas.microsoft.com/office/spreadsheetml/2017/richdata2" ref="A12:H16">
    <sortCondition ref="H11:H16"/>
  </sortState>
  <tableColumns count="8">
    <tableColumn id="1" xr3:uid="{231AEAE6-3AA0-479A-855B-E6640C0ADD0D}" name="K means cluster"/>
    <tableColumn id="2" xr3:uid="{BB5B5495-7E8C-4F79-BCE5-EE42360A96F2}" name="med(hh_umce)"/>
    <tableColumn id="3" xr3:uid="{A84CBCCF-E685-4785-894A-DAB072A970B3}" name="concrete house"/>
    <tableColumn id="4" xr3:uid="{3BC5E729-011A-4B6B-97E7-80D52A025AE1}" name="sanitation"/>
    <tableColumn id="5" xr3:uid="{BB49C06A-2A5E-46AF-B742-CF3299AF5E45}" name="water"/>
    <tableColumn id="6" xr3:uid="{2D3AC7FA-D7F2-4CDB-A6B8-CAB9748A5C3C}" name="overcrowd"/>
    <tableColumn id="7" xr3:uid="{CD44792E-06A8-4FFA-9B58-B940E5D11647}" name="travel" dataDxfId="3"/>
    <tableColumn id="8" xr3:uid="{77EF7512-2AEC-4495-9451-A0EC1D134A62}" name="order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4A9CE1-0CC5-43F7-807D-DA0075B02DE4}" name="Table3" displayName="Table3" ref="A19:G24" totalsRowShown="0">
  <autoFilter ref="A19:G24" xr:uid="{328F9711-3041-4911-8A7E-0E19C69D90DE}"/>
  <sortState xmlns:xlrd2="http://schemas.microsoft.com/office/spreadsheetml/2017/richdata2" ref="A20:G24">
    <sortCondition descending="1" ref="B19:B24"/>
  </sortState>
  <tableColumns count="7">
    <tableColumn id="1" xr3:uid="{98533368-7471-4A3C-A358-0137D4A30AC2}" name="5 quantiles of hh_umce_ln"/>
    <tableColumn id="2" xr3:uid="{A4CA433A-3538-4375-B3E2-66DC3A0A8706}" name="med(hh_umce)"/>
    <tableColumn id="3" xr3:uid="{0F6019DC-C833-4566-8A90-2CE31A806408}" name="concrete house"/>
    <tableColumn id="4" xr3:uid="{24F65F28-67D9-4205-AED0-3F929121D5F1}" name="sanitation"/>
    <tableColumn id="5" xr3:uid="{E878653F-FAFE-4E3F-9BB0-C89B03250488}" name="water"/>
    <tableColumn id="6" xr3:uid="{EF4D7127-B0A9-446E-B578-3BB09F49DE6D}" name="overcrowd"/>
    <tableColumn id="7" xr3:uid="{9B80A700-BAB6-426F-9FFC-BD042F50D051}" name="trave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72F544-3A5F-4B83-BA70-2AC8AA4C1215}" name="Table15" displayName="Table15" ref="A2:K8" totalsRowShown="0">
  <autoFilter ref="A2:K8" xr:uid="{E63AD141-5345-4233-A63C-4B857BFDEB6E}"/>
  <sortState xmlns:xlrd2="http://schemas.microsoft.com/office/spreadsheetml/2017/richdata2" ref="A3:K8">
    <sortCondition ref="B2:B8"/>
  </sortState>
  <tableColumns count="11">
    <tableColumn id="1" xr3:uid="{382AF39A-2979-45E3-9F4F-BEEAB1159210}" name="gr6"/>
    <tableColumn id="12" xr3:uid="{8A3B9FE1-0320-48E1-9AC6-80F68EB3FBE1}" name="hq_cluster"/>
    <tableColumn id="2" xr3:uid="{34678401-4780-4F6A-871C-A701C41A6391}" name="floor"/>
    <tableColumn id="3" xr3:uid="{24E87A0F-8E2E-4C5C-A466-DF7E0706EC1F}" name="roof"/>
    <tableColumn id="4" xr3:uid="{226DA474-4ADB-4A3C-8609-821C88B2BCCB}" name="wall"/>
    <tableColumn id="5" xr3:uid="{76D2E490-B43C-48FA-AE81-1F0E973D4E45}" name="san_f" dataDxfId="1"/>
    <tableColumn id="6" xr3:uid="{0560D320-5053-42B5-9404-DA1472A7E9B0}" name="san_pit"/>
    <tableColumn id="7" xr3:uid="{5288330E-47E7-4F0A-980D-AFBAA5B4116F}" name="h20_pipe" dataDxfId="0"/>
    <tableColumn id="8" xr3:uid="{DE7BB25F-5A32-4B4C-B763-840BEE30D0F9}" name="h20_pump"/>
    <tableColumn id="9" xr3:uid="{7CAB0BE2-7498-4277-A23E-C89310B76632}" name="size_big"/>
    <tableColumn id="10" xr3:uid="{D6DAF79B-805F-41E9-BB7E-5B052BD62A30}" name="sep_kitchen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86F25F-FFF3-4A1E-9E40-EB8F5D30DEAB}" name="Table5" displayName="Table5" ref="N2:S8" totalsRowShown="0">
  <autoFilter ref="N2:S8" xr:uid="{850D9216-FB12-4A4E-A564-384BF7005B7D}"/>
  <tableColumns count="6">
    <tableColumn id="1" xr3:uid="{E96AA2DA-9C27-476C-BF2D-92B80D66BDF8}" name="hq_cluster"/>
    <tableColumn id="2" xr3:uid="{66A34B51-D0B2-47C0-BAF8-69DF61847224}" name="mean(hq_slum)"/>
    <tableColumn id="3" xr3:uid="{C8632C75-164F-4B52-8AD4-300F99EE834B}" name="med(hh_umce)"/>
    <tableColumn id="4" xr3:uid="{D4A3B719-E021-4A74-8951-C0164226EB82}" name="mean(legal_rent)"/>
    <tableColumn id="5" xr3:uid="{DBD2B2F7-1B7D-450C-A6EF-BD58C83F1EAB}" name="med(cost_rent)"/>
    <tableColumn id="6" xr3:uid="{FAB2D305-5C34-462E-86A1-A005538388F7}" name="mean(in_p/area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59504-2DB5-44F8-8A84-E1B173EF54DF}">
  <dimension ref="A1:L32"/>
  <sheetViews>
    <sheetView tabSelected="1" workbookViewId="0">
      <selection activeCell="C41" sqref="C41"/>
    </sheetView>
  </sheetViews>
  <sheetFormatPr defaultRowHeight="15" x14ac:dyDescent="0.25"/>
  <cols>
    <col min="1" max="1" width="12.28515625" customWidth="1"/>
    <col min="2" max="2" width="15.85546875" customWidth="1"/>
    <col min="3" max="3" width="16.85546875" customWidth="1"/>
    <col min="4" max="4" width="17.140625" customWidth="1"/>
    <col min="5" max="5" width="16" customWidth="1"/>
    <col min="6" max="6" width="16.5703125" customWidth="1"/>
    <col min="7" max="8" width="11.42578125" customWidth="1"/>
    <col min="10" max="10" width="5.140625" customWidth="1"/>
    <col min="11" max="11" width="26.5703125" customWidth="1"/>
  </cols>
  <sheetData>
    <row r="1" spans="1:12" x14ac:dyDescent="0.25">
      <c r="A1" t="s">
        <v>19</v>
      </c>
    </row>
    <row r="2" spans="1:12" x14ac:dyDescent="0.25">
      <c r="A2" t="s">
        <v>17</v>
      </c>
      <c r="B2" t="s">
        <v>0</v>
      </c>
      <c r="C2" t="s">
        <v>14</v>
      </c>
      <c r="D2" t="s">
        <v>12</v>
      </c>
      <c r="E2" t="s">
        <v>1</v>
      </c>
      <c r="F2" t="s">
        <v>2</v>
      </c>
      <c r="G2" t="s">
        <v>3</v>
      </c>
      <c r="H2" t="s">
        <v>15</v>
      </c>
      <c r="I2" t="s">
        <v>18</v>
      </c>
      <c r="J2" t="s">
        <v>4</v>
      </c>
      <c r="K2" t="s">
        <v>5</v>
      </c>
      <c r="L2" t="s">
        <v>6</v>
      </c>
    </row>
    <row r="3" spans="1:12" x14ac:dyDescent="0.25">
      <c r="A3">
        <v>3</v>
      </c>
      <c r="B3">
        <v>10850</v>
      </c>
      <c r="C3">
        <v>0.89</v>
      </c>
      <c r="D3">
        <v>0.92</v>
      </c>
      <c r="E3">
        <v>0.87</v>
      </c>
      <c r="F3">
        <f>1-Table1[[#This Row],[overcrowding——not]]</f>
        <v>0</v>
      </c>
      <c r="G3">
        <v>0</v>
      </c>
      <c r="H3">
        <v>4.3099999999999996</v>
      </c>
      <c r="I3">
        <v>10.9</v>
      </c>
      <c r="J3">
        <v>1</v>
      </c>
      <c r="K3" t="s">
        <v>8</v>
      </c>
      <c r="L3">
        <v>1</v>
      </c>
    </row>
    <row r="4" spans="1:12" x14ac:dyDescent="0.25">
      <c r="A4">
        <v>2</v>
      </c>
      <c r="B4">
        <v>14000</v>
      </c>
      <c r="C4">
        <v>0.91</v>
      </c>
      <c r="D4">
        <v>0.95</v>
      </c>
      <c r="E4">
        <v>0.86</v>
      </c>
      <c r="F4">
        <f>1-Table1[[#This Row],[overcrowding——not]]</f>
        <v>0</v>
      </c>
      <c r="G4">
        <v>1</v>
      </c>
      <c r="H4">
        <v>12.73</v>
      </c>
      <c r="I4">
        <v>36.229999999999997</v>
      </c>
      <c r="J4">
        <v>1</v>
      </c>
      <c r="K4" t="s">
        <v>9</v>
      </c>
      <c r="L4">
        <v>2</v>
      </c>
    </row>
    <row r="5" spans="1:12" x14ac:dyDescent="0.25">
      <c r="A5">
        <v>5</v>
      </c>
      <c r="B5">
        <v>12500</v>
      </c>
      <c r="C5">
        <v>1</v>
      </c>
      <c r="D5">
        <v>0.87</v>
      </c>
      <c r="E5">
        <v>0.79</v>
      </c>
      <c r="F5">
        <f>1-Table1[[#This Row],[overcrowding——not]]</f>
        <v>1</v>
      </c>
      <c r="G5">
        <v>0.79</v>
      </c>
      <c r="H5">
        <v>42.34</v>
      </c>
      <c r="I5">
        <v>40.69</v>
      </c>
      <c r="J5">
        <v>0</v>
      </c>
      <c r="K5" t="s">
        <v>7</v>
      </c>
      <c r="L5">
        <v>3</v>
      </c>
    </row>
    <row r="6" spans="1:12" x14ac:dyDescent="0.25">
      <c r="A6">
        <v>4</v>
      </c>
      <c r="B6">
        <v>9750</v>
      </c>
      <c r="C6">
        <v>0</v>
      </c>
      <c r="D6">
        <v>0.49</v>
      </c>
      <c r="E6">
        <v>0.6</v>
      </c>
      <c r="F6">
        <f>1-Table1[[#This Row],[overcrowding——not]]</f>
        <v>1</v>
      </c>
      <c r="G6">
        <v>1</v>
      </c>
      <c r="H6">
        <v>34.68</v>
      </c>
      <c r="I6">
        <v>9.92</v>
      </c>
      <c r="J6">
        <v>0</v>
      </c>
      <c r="K6" t="s">
        <v>10</v>
      </c>
      <c r="L6">
        <v>4</v>
      </c>
    </row>
    <row r="7" spans="1:12" x14ac:dyDescent="0.25">
      <c r="A7">
        <v>1</v>
      </c>
      <c r="B7">
        <v>9112</v>
      </c>
      <c r="C7">
        <v>0</v>
      </c>
      <c r="D7">
        <v>0.44</v>
      </c>
      <c r="E7">
        <v>0.66</v>
      </c>
      <c r="F7">
        <f>1-Table1[[#This Row],[overcrowding——not]]</f>
        <v>1</v>
      </c>
      <c r="G7">
        <v>0</v>
      </c>
      <c r="H7">
        <v>5.94</v>
      </c>
      <c r="I7">
        <v>2.2599999999999998</v>
      </c>
      <c r="J7">
        <v>0</v>
      </c>
      <c r="K7" t="s">
        <v>11</v>
      </c>
      <c r="L7">
        <v>5</v>
      </c>
    </row>
    <row r="10" spans="1:12" x14ac:dyDescent="0.25">
      <c r="A10" t="s">
        <v>20</v>
      </c>
    </row>
    <row r="11" spans="1:12" x14ac:dyDescent="0.25">
      <c r="A11" t="s">
        <v>17</v>
      </c>
      <c r="B11" t="s">
        <v>0</v>
      </c>
      <c r="C11" t="s">
        <v>14</v>
      </c>
      <c r="D11" t="s">
        <v>12</v>
      </c>
      <c r="E11" t="s">
        <v>1</v>
      </c>
      <c r="F11" t="s">
        <v>13</v>
      </c>
      <c r="G11" t="s">
        <v>3</v>
      </c>
      <c r="H11" s="1" t="s">
        <v>6</v>
      </c>
    </row>
    <row r="12" spans="1:12" x14ac:dyDescent="0.25">
      <c r="A12">
        <v>3</v>
      </c>
      <c r="B12">
        <v>10850</v>
      </c>
      <c r="C12">
        <v>0.31</v>
      </c>
      <c r="D12">
        <v>0.28000000000000003</v>
      </c>
      <c r="E12">
        <v>0.34</v>
      </c>
      <c r="F12">
        <v>0</v>
      </c>
      <c r="G12">
        <v>0</v>
      </c>
      <c r="H12" s="2">
        <v>1</v>
      </c>
    </row>
    <row r="13" spans="1:12" x14ac:dyDescent="0.25">
      <c r="A13">
        <v>2</v>
      </c>
      <c r="B13">
        <v>14000</v>
      </c>
      <c r="C13">
        <v>0.28999999999999998</v>
      </c>
      <c r="D13">
        <v>0.23</v>
      </c>
      <c r="E13">
        <v>0.35</v>
      </c>
      <c r="F13">
        <v>0</v>
      </c>
      <c r="G13">
        <v>0</v>
      </c>
      <c r="H13" s="6">
        <v>2</v>
      </c>
    </row>
    <row r="14" spans="1:12" x14ac:dyDescent="0.25">
      <c r="A14">
        <v>5</v>
      </c>
      <c r="B14">
        <v>12500</v>
      </c>
      <c r="C14">
        <v>0</v>
      </c>
      <c r="D14">
        <v>0.34</v>
      </c>
      <c r="E14">
        <v>0.41</v>
      </c>
      <c r="F14">
        <v>0</v>
      </c>
      <c r="G14">
        <v>0.41</v>
      </c>
      <c r="H14" s="5">
        <v>3</v>
      </c>
    </row>
    <row r="15" spans="1:12" x14ac:dyDescent="0.25">
      <c r="A15">
        <v>4</v>
      </c>
      <c r="B15">
        <v>9750</v>
      </c>
      <c r="C15">
        <v>0</v>
      </c>
      <c r="D15">
        <v>0.5</v>
      </c>
      <c r="E15">
        <v>0.49</v>
      </c>
      <c r="F15">
        <v>0</v>
      </c>
      <c r="G15">
        <v>0</v>
      </c>
      <c r="H15" s="3">
        <v>4</v>
      </c>
    </row>
    <row r="16" spans="1:12" x14ac:dyDescent="0.25">
      <c r="A16">
        <v>1</v>
      </c>
      <c r="B16">
        <v>9112</v>
      </c>
      <c r="C16">
        <v>0</v>
      </c>
      <c r="D16">
        <v>0.5</v>
      </c>
      <c r="E16">
        <v>0.47</v>
      </c>
      <c r="F16">
        <v>0</v>
      </c>
      <c r="G16">
        <v>0</v>
      </c>
      <c r="H16" s="4">
        <v>5</v>
      </c>
    </row>
    <row r="19" spans="1:7" x14ac:dyDescent="0.25">
      <c r="A19" t="s">
        <v>16</v>
      </c>
      <c r="B19" t="s">
        <v>0</v>
      </c>
      <c r="C19" t="s">
        <v>14</v>
      </c>
      <c r="D19" t="s">
        <v>12</v>
      </c>
      <c r="E19" t="s">
        <v>1</v>
      </c>
      <c r="F19" t="s">
        <v>13</v>
      </c>
      <c r="G19" t="s">
        <v>3</v>
      </c>
    </row>
    <row r="20" spans="1:7" x14ac:dyDescent="0.25">
      <c r="A20">
        <v>5</v>
      </c>
      <c r="B20">
        <v>22292</v>
      </c>
      <c r="C20">
        <v>0.24</v>
      </c>
      <c r="D20">
        <v>0.21</v>
      </c>
      <c r="E20">
        <v>0.28999999999999998</v>
      </c>
      <c r="F20">
        <v>0.49</v>
      </c>
      <c r="G20">
        <v>0.37</v>
      </c>
    </row>
    <row r="21" spans="1:7" x14ac:dyDescent="0.25">
      <c r="A21">
        <v>4</v>
      </c>
      <c r="B21">
        <v>15533</v>
      </c>
      <c r="C21">
        <v>0.33</v>
      </c>
      <c r="D21">
        <v>0.28000000000000003</v>
      </c>
      <c r="E21">
        <v>0.36</v>
      </c>
      <c r="F21">
        <v>0.5</v>
      </c>
      <c r="G21">
        <v>0.39</v>
      </c>
    </row>
    <row r="22" spans="1:7" x14ac:dyDescent="0.25">
      <c r="A22">
        <v>3</v>
      </c>
      <c r="B22">
        <v>12000</v>
      </c>
      <c r="C22">
        <v>0.36</v>
      </c>
      <c r="D22">
        <v>0.33</v>
      </c>
      <c r="E22">
        <v>0.4</v>
      </c>
      <c r="F22">
        <v>0.5</v>
      </c>
      <c r="G22">
        <v>0.41</v>
      </c>
    </row>
    <row r="23" spans="1:7" x14ac:dyDescent="0.25">
      <c r="A23">
        <v>2</v>
      </c>
      <c r="B23">
        <v>8900</v>
      </c>
      <c r="C23">
        <v>0.42</v>
      </c>
      <c r="D23">
        <v>0.39</v>
      </c>
      <c r="E23">
        <v>0.43</v>
      </c>
      <c r="F23">
        <v>0.49</v>
      </c>
      <c r="G23">
        <v>0.42</v>
      </c>
    </row>
    <row r="24" spans="1:7" x14ac:dyDescent="0.25">
      <c r="A24">
        <v>1</v>
      </c>
      <c r="B24">
        <v>5000</v>
      </c>
      <c r="C24">
        <v>0.43</v>
      </c>
      <c r="D24">
        <v>0.44</v>
      </c>
      <c r="E24">
        <v>0.46</v>
      </c>
      <c r="F24">
        <v>0.5</v>
      </c>
      <c r="G24">
        <v>0.47</v>
      </c>
    </row>
    <row r="26" spans="1:7" x14ac:dyDescent="0.25">
      <c r="C26" t="s">
        <v>21</v>
      </c>
    </row>
    <row r="27" spans="1:7" x14ac:dyDescent="0.25">
      <c r="C27" s="1" t="s">
        <v>14</v>
      </c>
      <c r="D27" s="1" t="s">
        <v>12</v>
      </c>
      <c r="E27" s="1" t="s">
        <v>1</v>
      </c>
      <c r="F27" s="1" t="s">
        <v>13</v>
      </c>
      <c r="G27" s="1" t="s">
        <v>3</v>
      </c>
    </row>
    <row r="28" spans="1:7" x14ac:dyDescent="0.25">
      <c r="C28">
        <f t="shared" ref="C28:G32" si="0">C20-C12</f>
        <v>-7.0000000000000007E-2</v>
      </c>
      <c r="D28">
        <f t="shared" si="0"/>
        <v>-7.0000000000000034E-2</v>
      </c>
      <c r="E28">
        <f t="shared" si="0"/>
        <v>-5.0000000000000044E-2</v>
      </c>
      <c r="F28">
        <f t="shared" si="0"/>
        <v>0.49</v>
      </c>
      <c r="G28">
        <f t="shared" si="0"/>
        <v>0.37</v>
      </c>
    </row>
    <row r="29" spans="1:7" x14ac:dyDescent="0.25">
      <c r="C29">
        <f t="shared" si="0"/>
        <v>4.0000000000000036E-2</v>
      </c>
      <c r="D29">
        <f t="shared" si="0"/>
        <v>5.0000000000000017E-2</v>
      </c>
      <c r="E29">
        <f t="shared" si="0"/>
        <v>1.0000000000000009E-2</v>
      </c>
      <c r="F29">
        <f t="shared" si="0"/>
        <v>0.5</v>
      </c>
      <c r="G29">
        <f t="shared" si="0"/>
        <v>0.39</v>
      </c>
    </row>
    <row r="30" spans="1:7" x14ac:dyDescent="0.25">
      <c r="C30">
        <f t="shared" si="0"/>
        <v>0.36</v>
      </c>
      <c r="D30">
        <f t="shared" si="0"/>
        <v>-1.0000000000000009E-2</v>
      </c>
      <c r="E30">
        <f t="shared" si="0"/>
        <v>-9.9999999999999534E-3</v>
      </c>
      <c r="F30">
        <f t="shared" si="0"/>
        <v>0.5</v>
      </c>
      <c r="G30">
        <f t="shared" si="0"/>
        <v>0</v>
      </c>
    </row>
    <row r="31" spans="1:7" x14ac:dyDescent="0.25">
      <c r="C31">
        <f t="shared" si="0"/>
        <v>0.42</v>
      </c>
      <c r="D31">
        <f t="shared" si="0"/>
        <v>-0.10999999999999999</v>
      </c>
      <c r="E31">
        <f t="shared" si="0"/>
        <v>-0.06</v>
      </c>
      <c r="F31">
        <f t="shared" si="0"/>
        <v>0.49</v>
      </c>
      <c r="G31">
        <f t="shared" si="0"/>
        <v>0.42</v>
      </c>
    </row>
    <row r="32" spans="1:7" x14ac:dyDescent="0.25">
      <c r="C32">
        <f t="shared" si="0"/>
        <v>0.43</v>
      </c>
      <c r="D32">
        <f t="shared" si="0"/>
        <v>-0.06</v>
      </c>
      <c r="E32">
        <f t="shared" si="0"/>
        <v>-9.9999999999999534E-3</v>
      </c>
      <c r="F32">
        <f t="shared" si="0"/>
        <v>0.5</v>
      </c>
      <c r="G32">
        <f t="shared" si="0"/>
        <v>0.47</v>
      </c>
    </row>
  </sheetData>
  <conditionalFormatting sqref="C28:G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A919-05B6-42D6-AC1F-33B740201E06}">
  <dimension ref="A1:K11"/>
  <sheetViews>
    <sheetView workbookViewId="0">
      <selection activeCell="G9" sqref="G9"/>
    </sheetView>
  </sheetViews>
  <sheetFormatPr defaultRowHeight="15" x14ac:dyDescent="0.25"/>
  <cols>
    <col min="1" max="1" width="11" bestFit="1" customWidth="1"/>
    <col min="2" max="3" width="11.42578125" customWidth="1"/>
    <col min="5" max="5" width="11.42578125" customWidth="1"/>
    <col min="7" max="7" width="20.140625" customWidth="1"/>
  </cols>
  <sheetData>
    <row r="1" spans="1:11" x14ac:dyDescent="0.25">
      <c r="A1" t="s">
        <v>46</v>
      </c>
    </row>
    <row r="2" spans="1:11" x14ac:dyDescent="0.25">
      <c r="A2" t="s">
        <v>22</v>
      </c>
    </row>
    <row r="3" spans="1:11" x14ac:dyDescent="0.25">
      <c r="A3" t="s">
        <v>23</v>
      </c>
      <c r="B3" t="s">
        <v>24</v>
      </c>
      <c r="C3" t="s">
        <v>25</v>
      </c>
      <c r="D3" t="s">
        <v>34</v>
      </c>
      <c r="E3" t="s">
        <v>24</v>
      </c>
      <c r="F3" t="s">
        <v>0</v>
      </c>
      <c r="G3" t="s">
        <v>25</v>
      </c>
      <c r="H3" t="s">
        <v>26</v>
      </c>
      <c r="I3" t="s">
        <v>45</v>
      </c>
      <c r="K3" t="s">
        <v>44</v>
      </c>
    </row>
    <row r="4" spans="1:11" x14ac:dyDescent="0.25">
      <c r="A4" t="s">
        <v>27</v>
      </c>
      <c r="B4">
        <v>0.25</v>
      </c>
      <c r="C4">
        <v>0.31</v>
      </c>
      <c r="D4" t="s">
        <v>38</v>
      </c>
      <c r="E4">
        <f>B4*100</f>
        <v>25</v>
      </c>
      <c r="F4">
        <v>2361</v>
      </c>
      <c r="G4">
        <f>C4*100</f>
        <v>31</v>
      </c>
      <c r="H4">
        <v>77.78</v>
      </c>
      <c r="I4">
        <v>1500</v>
      </c>
      <c r="K4" t="s">
        <v>44</v>
      </c>
    </row>
    <row r="5" spans="1:11" x14ac:dyDescent="0.25">
      <c r="A5" t="s">
        <v>28</v>
      </c>
      <c r="B5">
        <v>0.04</v>
      </c>
      <c r="C5">
        <v>0.11</v>
      </c>
      <c r="D5" t="s">
        <v>37</v>
      </c>
      <c r="E5">
        <f t="shared" ref="E5:E11" si="0">B5*100</f>
        <v>4</v>
      </c>
      <c r="F5">
        <v>2531.25</v>
      </c>
      <c r="G5">
        <f t="shared" ref="G5:G11" si="1">C5*100</f>
        <v>11</v>
      </c>
      <c r="H5">
        <v>175.47</v>
      </c>
      <c r="I5">
        <v>2000</v>
      </c>
      <c r="K5" t="s">
        <v>44</v>
      </c>
    </row>
    <row r="6" spans="1:11" x14ac:dyDescent="0.25">
      <c r="A6" t="s">
        <v>29</v>
      </c>
      <c r="B6">
        <v>0.22</v>
      </c>
      <c r="C6">
        <v>0.4</v>
      </c>
      <c r="D6" t="s">
        <v>42</v>
      </c>
      <c r="E6">
        <f t="shared" si="0"/>
        <v>22</v>
      </c>
      <c r="F6">
        <v>3166.6</v>
      </c>
      <c r="G6">
        <f t="shared" si="1"/>
        <v>40</v>
      </c>
      <c r="H6">
        <v>84.95</v>
      </c>
      <c r="I6">
        <v>2000</v>
      </c>
      <c r="K6" t="s">
        <v>44</v>
      </c>
    </row>
    <row r="7" spans="1:11" x14ac:dyDescent="0.25">
      <c r="A7" t="s">
        <v>30</v>
      </c>
      <c r="B7">
        <v>0.04</v>
      </c>
      <c r="C7">
        <v>0.14000000000000001</v>
      </c>
      <c r="D7" t="s">
        <v>41</v>
      </c>
      <c r="E7">
        <f t="shared" si="0"/>
        <v>4</v>
      </c>
      <c r="F7">
        <v>3016</v>
      </c>
      <c r="G7">
        <f t="shared" si="1"/>
        <v>14.000000000000002</v>
      </c>
      <c r="H7">
        <v>182.16</v>
      </c>
      <c r="I7">
        <v>3000</v>
      </c>
      <c r="K7" t="s">
        <v>44</v>
      </c>
    </row>
    <row r="8" spans="1:11" x14ac:dyDescent="0.25">
      <c r="A8" t="s">
        <v>31</v>
      </c>
      <c r="B8">
        <v>0.09</v>
      </c>
      <c r="C8">
        <v>0.52</v>
      </c>
      <c r="D8" t="s">
        <v>39</v>
      </c>
      <c r="E8">
        <f t="shared" si="0"/>
        <v>9</v>
      </c>
      <c r="F8">
        <v>3083.5</v>
      </c>
      <c r="G8">
        <f t="shared" si="1"/>
        <v>52</v>
      </c>
      <c r="H8">
        <v>97.25</v>
      </c>
      <c r="I8">
        <v>2000</v>
      </c>
      <c r="K8" t="s">
        <v>44</v>
      </c>
    </row>
    <row r="9" spans="1:11" x14ac:dyDescent="0.25">
      <c r="A9" s="7" t="s">
        <v>43</v>
      </c>
      <c r="B9">
        <v>0.06</v>
      </c>
      <c r="C9">
        <v>0.5</v>
      </c>
      <c r="D9" t="s">
        <v>36</v>
      </c>
      <c r="E9">
        <f t="shared" si="0"/>
        <v>6</v>
      </c>
      <c r="F9">
        <v>3975</v>
      </c>
      <c r="G9">
        <f t="shared" si="1"/>
        <v>50</v>
      </c>
      <c r="H9">
        <v>108.05</v>
      </c>
      <c r="I9">
        <v>2700</v>
      </c>
      <c r="K9" t="s">
        <v>44</v>
      </c>
    </row>
    <row r="10" spans="1:11" x14ac:dyDescent="0.25">
      <c r="A10" t="s">
        <v>32</v>
      </c>
      <c r="B10">
        <v>0.03</v>
      </c>
      <c r="C10">
        <v>0.15</v>
      </c>
      <c r="D10" t="s">
        <v>40</v>
      </c>
      <c r="E10">
        <f>B10*100</f>
        <v>3</v>
      </c>
      <c r="F10">
        <v>3250</v>
      </c>
      <c r="G10">
        <f>C10*100</f>
        <v>15</v>
      </c>
      <c r="H10">
        <v>220.39</v>
      </c>
      <c r="I10">
        <v>3500</v>
      </c>
      <c r="K10" t="s">
        <v>44</v>
      </c>
    </row>
    <row r="11" spans="1:11" x14ac:dyDescent="0.25">
      <c r="A11" t="s">
        <v>33</v>
      </c>
      <c r="B11">
        <v>0.02</v>
      </c>
      <c r="C11">
        <v>0.23</v>
      </c>
      <c r="D11" t="s">
        <v>35</v>
      </c>
      <c r="E11">
        <f t="shared" si="0"/>
        <v>2</v>
      </c>
      <c r="F11">
        <v>4196.33</v>
      </c>
      <c r="G11">
        <f t="shared" si="1"/>
        <v>23</v>
      </c>
      <c r="H11">
        <v>222.36</v>
      </c>
      <c r="I11">
        <v>5000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59F5-6D64-4473-AE54-9184EFB0B97D}">
  <dimension ref="A1:S11"/>
  <sheetViews>
    <sheetView workbookViewId="0">
      <selection activeCell="I15" sqref="I15"/>
    </sheetView>
  </sheetViews>
  <sheetFormatPr defaultRowHeight="15" x14ac:dyDescent="0.25"/>
  <cols>
    <col min="9" max="9" width="11.5703125" customWidth="1"/>
    <col min="14" max="14" width="11.7109375" customWidth="1"/>
    <col min="15" max="15" width="16.28515625" customWidth="1"/>
    <col min="16" max="16" width="15.85546875" customWidth="1"/>
    <col min="17" max="17" width="17.5703125" customWidth="1"/>
    <col min="18" max="18" width="16" customWidth="1"/>
    <col min="19" max="19" width="17.140625" customWidth="1"/>
  </cols>
  <sheetData>
    <row r="1" spans="1:19" x14ac:dyDescent="0.25">
      <c r="A1" s="3" t="s">
        <v>60</v>
      </c>
    </row>
    <row r="2" spans="1:19" x14ac:dyDescent="0.25">
      <c r="A2" t="s">
        <v>47</v>
      </c>
      <c r="B2" t="s">
        <v>57</v>
      </c>
      <c r="C2" t="s">
        <v>48</v>
      </c>
      <c r="D2" t="s">
        <v>49</v>
      </c>
      <c r="E2" t="s">
        <v>50</v>
      </c>
      <c r="F2" s="8" t="s">
        <v>51</v>
      </c>
      <c r="G2" t="s">
        <v>52</v>
      </c>
      <c r="H2" s="8" t="s">
        <v>53</v>
      </c>
      <c r="I2" t="s">
        <v>54</v>
      </c>
      <c r="J2" t="s">
        <v>55</v>
      </c>
      <c r="K2" t="s">
        <v>56</v>
      </c>
      <c r="N2" s="1" t="s">
        <v>57</v>
      </c>
      <c r="O2" t="s">
        <v>24</v>
      </c>
      <c r="P2" t="s">
        <v>0</v>
      </c>
      <c r="Q2" t="s">
        <v>61</v>
      </c>
      <c r="R2" t="s">
        <v>62</v>
      </c>
      <c r="S2" t="s">
        <v>63</v>
      </c>
    </row>
    <row r="3" spans="1:19" x14ac:dyDescent="0.25">
      <c r="A3">
        <v>1</v>
      </c>
      <c r="B3">
        <v>1</v>
      </c>
      <c r="C3">
        <v>50.1</v>
      </c>
      <c r="D3">
        <v>0</v>
      </c>
      <c r="E3">
        <v>51.02</v>
      </c>
      <c r="F3" s="8">
        <v>0</v>
      </c>
      <c r="G3">
        <v>13.47</v>
      </c>
      <c r="H3" s="8">
        <v>0</v>
      </c>
      <c r="I3">
        <v>0</v>
      </c>
      <c r="J3">
        <v>0</v>
      </c>
      <c r="K3">
        <v>0</v>
      </c>
      <c r="N3">
        <v>1</v>
      </c>
      <c r="O3">
        <v>0.27</v>
      </c>
      <c r="P3">
        <v>2000</v>
      </c>
      <c r="Q3">
        <v>0.19</v>
      </c>
      <c r="R3">
        <v>900</v>
      </c>
      <c r="S3">
        <v>54</v>
      </c>
    </row>
    <row r="4" spans="1:19" x14ac:dyDescent="0.25">
      <c r="A4">
        <v>5</v>
      </c>
      <c r="B4">
        <v>2</v>
      </c>
      <c r="C4">
        <v>81.87</v>
      </c>
      <c r="D4">
        <v>70.989999999999995</v>
      </c>
      <c r="E4">
        <v>90.33</v>
      </c>
      <c r="F4" s="8">
        <v>73.2</v>
      </c>
      <c r="G4">
        <v>4.63</v>
      </c>
      <c r="H4" s="8">
        <v>0</v>
      </c>
      <c r="I4">
        <v>100</v>
      </c>
      <c r="J4">
        <v>0</v>
      </c>
      <c r="K4">
        <v>0</v>
      </c>
      <c r="N4">
        <v>2</v>
      </c>
      <c r="O4">
        <v>7.0000000000000007E-2</v>
      </c>
      <c r="P4">
        <v>3000</v>
      </c>
      <c r="Q4">
        <v>0.53</v>
      </c>
      <c r="R4">
        <v>1500</v>
      </c>
      <c r="S4">
        <v>73.33</v>
      </c>
    </row>
    <row r="5" spans="1:19" x14ac:dyDescent="0.25">
      <c r="A5" s="9">
        <v>3</v>
      </c>
      <c r="B5" s="9">
        <v>3</v>
      </c>
      <c r="C5" s="9">
        <v>93.96</v>
      </c>
      <c r="D5" s="9">
        <v>70.31</v>
      </c>
      <c r="E5" s="9">
        <v>93.37</v>
      </c>
      <c r="F5" s="9">
        <v>86.72</v>
      </c>
      <c r="G5" s="9">
        <v>1.81</v>
      </c>
      <c r="H5" s="9">
        <v>43.46</v>
      </c>
      <c r="I5" s="9">
        <v>0</v>
      </c>
      <c r="J5" s="9">
        <v>0</v>
      </c>
      <c r="K5" s="9">
        <v>0</v>
      </c>
      <c r="N5">
        <v>3</v>
      </c>
      <c r="O5">
        <v>0.18</v>
      </c>
      <c r="P5">
        <v>3075</v>
      </c>
      <c r="Q5">
        <v>0.54</v>
      </c>
      <c r="R5">
        <v>1500</v>
      </c>
      <c r="S5">
        <v>66.67</v>
      </c>
    </row>
    <row r="6" spans="1:19" x14ac:dyDescent="0.25">
      <c r="A6" s="9">
        <v>6</v>
      </c>
      <c r="B6" s="9">
        <v>4</v>
      </c>
      <c r="C6" s="9">
        <v>90.98</v>
      </c>
      <c r="D6" s="9">
        <v>77.260000000000005</v>
      </c>
      <c r="E6" s="9">
        <v>90.27</v>
      </c>
      <c r="F6" s="9">
        <v>79.69</v>
      </c>
      <c r="G6" s="9">
        <v>5.01</v>
      </c>
      <c r="H6" s="9">
        <v>0</v>
      </c>
      <c r="I6" s="9">
        <v>100</v>
      </c>
      <c r="J6" s="9">
        <v>76.709999999999994</v>
      </c>
      <c r="K6" s="9">
        <v>95.54</v>
      </c>
      <c r="N6">
        <v>4</v>
      </c>
      <c r="O6">
        <v>0.02</v>
      </c>
      <c r="P6">
        <v>3105.5</v>
      </c>
      <c r="Q6">
        <v>0.15</v>
      </c>
      <c r="R6">
        <v>3000</v>
      </c>
      <c r="S6">
        <v>145</v>
      </c>
    </row>
    <row r="7" spans="1:19" x14ac:dyDescent="0.25">
      <c r="A7">
        <v>2</v>
      </c>
      <c r="B7">
        <v>5</v>
      </c>
      <c r="C7">
        <v>95.79</v>
      </c>
      <c r="D7">
        <v>76.83</v>
      </c>
      <c r="E7">
        <v>93.63</v>
      </c>
      <c r="F7" s="8">
        <v>85.64</v>
      </c>
      <c r="G7">
        <v>3.55</v>
      </c>
      <c r="H7" s="8">
        <v>62.88</v>
      </c>
      <c r="I7">
        <v>0</v>
      </c>
      <c r="J7">
        <v>0</v>
      </c>
      <c r="K7">
        <v>99.68</v>
      </c>
      <c r="N7">
        <v>5</v>
      </c>
      <c r="O7">
        <v>0.08</v>
      </c>
      <c r="P7">
        <v>3375</v>
      </c>
      <c r="Q7">
        <v>0.44</v>
      </c>
      <c r="R7">
        <v>2800</v>
      </c>
      <c r="S7">
        <v>85</v>
      </c>
    </row>
    <row r="8" spans="1:19" x14ac:dyDescent="0.25">
      <c r="A8">
        <v>4</v>
      </c>
      <c r="B8">
        <v>6</v>
      </c>
      <c r="C8">
        <v>95.59</v>
      </c>
      <c r="D8">
        <v>81.13</v>
      </c>
      <c r="E8">
        <v>93.08</v>
      </c>
      <c r="F8" s="8">
        <v>85.03</v>
      </c>
      <c r="G8">
        <v>3.37</v>
      </c>
      <c r="H8" s="8">
        <v>72.02</v>
      </c>
      <c r="I8">
        <v>0</v>
      </c>
      <c r="J8">
        <v>100</v>
      </c>
      <c r="K8">
        <v>93.15</v>
      </c>
      <c r="N8">
        <v>6</v>
      </c>
      <c r="O8">
        <v>0.03</v>
      </c>
      <c r="P8">
        <v>3750</v>
      </c>
      <c r="Q8">
        <v>0.21</v>
      </c>
      <c r="R8">
        <v>4000</v>
      </c>
      <c r="S8">
        <v>165</v>
      </c>
    </row>
    <row r="10" spans="1:19" x14ac:dyDescent="0.25">
      <c r="C10" s="8" t="s">
        <v>58</v>
      </c>
    </row>
    <row r="11" spans="1:19" x14ac:dyDescent="0.25">
      <c r="C11" s="9" t="s">
        <v>59</v>
      </c>
    </row>
  </sheetData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604C3B73AE9943B737720A48E3AF7C" ma:contentTypeVersion="13" ma:contentTypeDescription="Create a new document." ma:contentTypeScope="" ma:versionID="fd293e4048182cf0cbc24ca37d962123">
  <xsd:schema xmlns:xsd="http://www.w3.org/2001/XMLSchema" xmlns:xs="http://www.w3.org/2001/XMLSchema" xmlns:p="http://schemas.microsoft.com/office/2006/metadata/properties" xmlns:ns3="60c75bb3-2e3f-4394-b4f4-3e2677e21dfa" xmlns:ns4="9c83b91e-5ffe-420f-9ed1-9dac5903eaec" targetNamespace="http://schemas.microsoft.com/office/2006/metadata/properties" ma:root="true" ma:fieldsID="a7092592117d1a74ae1fb4e50ab3de0d" ns3:_="" ns4:_="">
    <xsd:import namespace="60c75bb3-2e3f-4394-b4f4-3e2677e21dfa"/>
    <xsd:import namespace="9c83b91e-5ffe-420f-9ed1-9dac5903eae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75bb3-2e3f-4394-b4f4-3e2677e21d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3b91e-5ffe-420f-9ed1-9dac5903e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AF556A-D1FC-4797-BEDA-97BBC28DEE97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60c75bb3-2e3f-4394-b4f4-3e2677e21dfa"/>
    <ds:schemaRef ds:uri="http://schemas.microsoft.com/office/2006/metadata/properties"/>
    <ds:schemaRef ds:uri="http://schemas.openxmlformats.org/package/2006/metadata/core-properties"/>
    <ds:schemaRef ds:uri="9c83b91e-5ffe-420f-9ed1-9dac5903eaec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405695A-E799-4DFE-BC89-88A907557C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AB3B54-901A-440E-8ED6-8A50320592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c75bb3-2e3f-4394-b4f4-3e2677e21dfa"/>
    <ds:schemaRef ds:uri="9c83b91e-5ffe-420f-9ed1-9dac5903e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0904</vt:lpstr>
      <vt:lpstr>0909</vt:lpstr>
      <vt:lpstr>0911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Weng</dc:creator>
  <cp:lastModifiedBy>Aline Weng</cp:lastModifiedBy>
  <dcterms:created xsi:type="dcterms:W3CDTF">2020-09-04T20:52:56Z</dcterms:created>
  <dcterms:modified xsi:type="dcterms:W3CDTF">2020-12-01T15:00:50Z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0x010100FD604C3B73AE9943B737720A48E3AF7C</vt:lpwstr>
  </property>
</Properties>
</file>