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 activeTab="1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8" i="2" l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17" i="2"/>
  <c r="Q3" i="2"/>
  <c r="Q4" i="2"/>
  <c r="Q5" i="2"/>
  <c r="Q6" i="2"/>
  <c r="Q7" i="2"/>
  <c r="Q8" i="2"/>
  <c r="Q9" i="2"/>
  <c r="Q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2" i="2"/>
  <c r="V57" i="2" l="1"/>
  <c r="Q57" i="2" l="1"/>
  <c r="J65" i="2" l="1"/>
</calcChain>
</file>

<file path=xl/sharedStrings.xml><?xml version="1.0" encoding="utf-8"?>
<sst xmlns="http://schemas.openxmlformats.org/spreadsheetml/2006/main" count="452" uniqueCount="173">
  <si>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</si>
  <si>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</si>
  <si>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</si>
  <si>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</si>
  <si>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</si>
  <si>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</si>
  <si>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</si>
  <si>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</si>
  <si>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</si>
  <si>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</si>
  <si>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</si>
  <si>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</si>
  <si>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</si>
  <si>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</si>
  <si>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</si>
  <si>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</si>
  <si>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</si>
  <si>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</si>
  <si>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</si>
  <si>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</si>
  <si>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</si>
  <si>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</si>
  <si>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</si>
  <si>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</si>
  <si>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</si>
  <si>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</si>
  <si>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</si>
  <si>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</si>
  <si>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</si>
  <si>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</si>
  <si>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</si>
  <si>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</si>
  <si>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</si>
  <si>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</si>
  <si>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</si>
  <si>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</si>
  <si>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</si>
  <si>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</si>
  <si>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</si>
  <si>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</si>
  <si>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</si>
  <si>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</si>
  <si>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</si>
  <si>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</si>
  <si>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</si>
  <si>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</si>
  <si>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</si>
  <si>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</si>
  <si>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</si>
  <si>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</si>
  <si>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</si>
  <si>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</si>
  <si>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</si>
  <si>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</si>
  <si>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</si>
  <si>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</si>
  <si>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</si>
  <si>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</si>
  <si>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</si>
  <si>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</si>
  <si>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</si>
  <si>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</si>
  <si>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</si>
  <si>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</si>
  <si>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</si>
  <si>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</si>
  <si>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</si>
  <si>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</si>
  <si>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</si>
  <si>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</si>
  <si>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</si>
  <si>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</si>
  <si>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</si>
  <si>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</si>
  <si>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</si>
  <si>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</si>
  <si>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</si>
  <si>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</si>
  <si>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</si>
  <si>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</si>
  <si>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</si>
  <si>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</si>
  <si>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</si>
  <si>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</si>
  <si>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</si>
  <si>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</si>
  <si>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</si>
  <si>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</si>
  <si>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</si>
  <si>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</si>
  <si>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</si>
  <si>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</si>
  <si>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</si>
  <si>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</si>
  <si>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</si>
  <si>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</si>
  <si>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</si>
  <si>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</si>
  <si>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</si>
  <si>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</si>
  <si>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</si>
  <si>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</si>
  <si>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</si>
  <si>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</si>
  <si>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</si>
  <si>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</si>
  <si>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</si>
  <si>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</si>
  <si>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</si>
  <si>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</si>
  <si>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</si>
  <si>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</si>
  <si>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</si>
  <si>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</si>
  <si>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</si>
  <si>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</si>
  <si>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</si>
  <si>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</si>
  <si>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</si>
  <si>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</si>
  <si>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</si>
  <si>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</si>
  <si>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</si>
  <si>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</si>
  <si>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</si>
  <si>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</si>
  <si>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</si>
  <si>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</si>
  <si>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</si>
  <si>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</si>
  <si>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</si>
  <si>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</si>
  <si>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</si>
  <si>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</si>
  <si>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</si>
  <si>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</si>
  <si>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</si>
  <si>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</si>
  <si>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</si>
  <si>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</si>
  <si>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</si>
  <si>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</si>
  <si>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</si>
  <si>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</si>
  <si>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</si>
  <si>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</si>
  <si>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Vairable cost</t>
  </si>
  <si>
    <t>Load/Uload</t>
  </si>
  <si>
    <t>RunT</t>
  </si>
  <si>
    <t>Tot F Cost</t>
  </si>
  <si>
    <t>ToT V cost</t>
  </si>
  <si>
    <t>i</t>
  </si>
  <si>
    <t>j</t>
  </si>
  <si>
    <t>k</t>
  </si>
  <si>
    <t>m</t>
  </si>
  <si>
    <t>9-508</t>
  </si>
  <si>
    <t>509-1008</t>
  </si>
  <si>
    <t>1009-1508</t>
  </si>
  <si>
    <t>1509-2008</t>
  </si>
  <si>
    <t>2009-2508</t>
  </si>
  <si>
    <t>2509-3008</t>
  </si>
  <si>
    <t>3009-3508</t>
  </si>
  <si>
    <t>3509-4008</t>
  </si>
  <si>
    <t>Vehicle Dep (after loading)</t>
  </si>
  <si>
    <t>vehicle arrive T(before unloading)</t>
  </si>
  <si>
    <t>Cplex calculation results</t>
  </si>
  <si>
    <t>fixed cost</t>
  </si>
  <si>
    <t>transshipment cost</t>
  </si>
  <si>
    <t>early penalty</t>
  </si>
  <si>
    <t>total cost</t>
  </si>
  <si>
    <t>vairable cost</t>
  </si>
  <si>
    <t xml:space="preserve">Vehicel </t>
  </si>
  <si>
    <t>used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</si>
</sst>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35</xdr:row>
      <xdr:rowOff>459</xdr:rowOff>
    </xdr:from>
    <xdr:to>
      <xdr:col>16</xdr:col>
      <xdr:colOff>401924</xdr:colOff>
      <xdr:row>72</xdr:row>
      <xdr:rowOff>77344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6667959"/>
          <a:ext cx="11660474" cy="7125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6" workbookViewId="0">
      <selection activeCell="K3" sqref="K3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2" spans="1:11" ht="15.75" thickBot="1" x14ac:dyDescent="0.3"/>
    <row r="3" spans="1:11" x14ac:dyDescent="0.25">
      <c r="B3" s="14" t="s">
        <v>0</v>
      </c>
      <c r="C3" s="15" t="s">
        <v>1</v>
      </c>
      <c r="D3" s="15" t="s">
        <v>2</v>
      </c>
      <c r="E3" s="15" t="s">
        <v>14</v>
      </c>
      <c r="F3" s="15" t="s">
        <v>15</v>
      </c>
      <c r="G3" s="15" t="s">
        <v>16</v>
      </c>
      <c r="H3" s="15" t="s">
        <v>125</v>
      </c>
      <c r="I3" s="15" t="s">
        <v>126</v>
      </c>
      <c r="J3" s="16"/>
    </row>
    <row r="4" spans="1:11" x14ac:dyDescent="0.25">
      <c r="B4" s="17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18">
        <v>2.4500000000000002</v>
      </c>
    </row>
    <row r="5" spans="1:11" x14ac:dyDescent="0.25">
      <c r="B5" s="17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18">
        <v>30.16</v>
      </c>
    </row>
    <row r="6" spans="1:11" x14ac:dyDescent="0.25">
      <c r="B6" s="17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18">
        <v>30.16</v>
      </c>
    </row>
    <row r="7" spans="1:11" x14ac:dyDescent="0.25">
      <c r="B7" s="17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18">
        <v>4.29</v>
      </c>
    </row>
    <row r="8" spans="1:11" x14ac:dyDescent="0.25">
      <c r="B8" s="17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18">
        <v>6.73</v>
      </c>
    </row>
    <row r="9" spans="1:11" x14ac:dyDescent="0.25">
      <c r="B9" s="17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18">
        <v>22.62</v>
      </c>
    </row>
    <row r="10" spans="1:11" x14ac:dyDescent="0.25">
      <c r="B10" s="17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18"/>
    </row>
    <row r="11" spans="1:11" x14ac:dyDescent="0.25">
      <c r="B11" s="17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18"/>
    </row>
    <row r="12" spans="1:11" x14ac:dyDescent="0.25">
      <c r="B12" s="17" t="s">
        <v>28</v>
      </c>
      <c r="C12" s="10" t="s">
        <v>155</v>
      </c>
      <c r="D12" s="5" t="s">
        <v>50</v>
      </c>
      <c r="E12" s="5" t="s">
        <v>51</v>
      </c>
      <c r="F12" s="5"/>
      <c r="G12" s="5"/>
      <c r="H12" s="5">
        <v>15</v>
      </c>
      <c r="I12" s="5">
        <v>45.98</v>
      </c>
      <c r="J12" s="18"/>
    </row>
    <row r="13" spans="1:11" x14ac:dyDescent="0.25">
      <c r="B13" s="17" t="s">
        <v>29</v>
      </c>
      <c r="C13" s="5" t="s">
        <v>156</v>
      </c>
      <c r="D13" s="5" t="s">
        <v>50</v>
      </c>
      <c r="E13" s="5" t="s">
        <v>39</v>
      </c>
      <c r="F13" s="5"/>
      <c r="G13" s="5"/>
      <c r="H13" s="5">
        <v>15</v>
      </c>
      <c r="I13" s="5">
        <v>45.98</v>
      </c>
      <c r="J13" s="18"/>
    </row>
    <row r="14" spans="1:11" x14ac:dyDescent="0.25">
      <c r="B14" s="17" t="s">
        <v>30</v>
      </c>
      <c r="C14" s="5" t="s">
        <v>157</v>
      </c>
      <c r="D14" s="5" t="s">
        <v>50</v>
      </c>
      <c r="E14" s="5" t="s">
        <v>52</v>
      </c>
      <c r="F14" s="5"/>
      <c r="G14" s="5"/>
      <c r="H14" s="5">
        <v>15</v>
      </c>
      <c r="I14" s="5">
        <v>45.98</v>
      </c>
      <c r="J14" s="18"/>
    </row>
    <row r="15" spans="1:11" x14ac:dyDescent="0.25">
      <c r="B15" s="17" t="s">
        <v>31</v>
      </c>
      <c r="C15" s="5" t="s">
        <v>158</v>
      </c>
      <c r="D15" s="5" t="s">
        <v>50</v>
      </c>
      <c r="E15" s="5" t="s">
        <v>53</v>
      </c>
      <c r="F15" s="5"/>
      <c r="G15" s="5"/>
      <c r="H15" s="5">
        <v>15</v>
      </c>
      <c r="I15" s="5">
        <v>45.98</v>
      </c>
      <c r="J15" s="18"/>
    </row>
    <row r="16" spans="1:11" x14ac:dyDescent="0.25">
      <c r="B16" s="17" t="s">
        <v>32</v>
      </c>
      <c r="C16" s="5" t="s">
        <v>159</v>
      </c>
      <c r="D16" s="5" t="s">
        <v>50</v>
      </c>
      <c r="E16" s="5" t="s">
        <v>54</v>
      </c>
      <c r="F16" s="5"/>
      <c r="G16" s="5"/>
      <c r="H16" s="5">
        <v>15</v>
      </c>
      <c r="I16" s="5">
        <v>45.98</v>
      </c>
      <c r="J16" s="18"/>
    </row>
    <row r="17" spans="2:16" x14ac:dyDescent="0.25">
      <c r="B17" s="17" t="s">
        <v>33</v>
      </c>
      <c r="C17" s="5" t="s">
        <v>160</v>
      </c>
      <c r="D17" s="5" t="s">
        <v>50</v>
      </c>
      <c r="E17" s="5" t="s">
        <v>55</v>
      </c>
      <c r="F17" s="5"/>
      <c r="G17" s="5"/>
      <c r="H17" s="5">
        <v>15</v>
      </c>
      <c r="I17" s="5">
        <v>45.98</v>
      </c>
      <c r="J17" s="18"/>
    </row>
    <row r="18" spans="2:16" x14ac:dyDescent="0.25">
      <c r="B18" s="17" t="s">
        <v>34</v>
      </c>
      <c r="C18" s="5" t="s">
        <v>161</v>
      </c>
      <c r="D18" s="5" t="s">
        <v>50</v>
      </c>
      <c r="E18" s="5" t="s">
        <v>43</v>
      </c>
      <c r="F18" s="5"/>
      <c r="G18" s="5"/>
      <c r="H18" s="5">
        <v>15</v>
      </c>
      <c r="I18" s="5">
        <v>45.98</v>
      </c>
      <c r="J18" s="18"/>
    </row>
    <row r="19" spans="2:16" ht="15.75" thickBot="1" x14ac:dyDescent="0.3">
      <c r="B19" s="19" t="s">
        <v>35</v>
      </c>
      <c r="C19" s="20" t="s">
        <v>162</v>
      </c>
      <c r="D19" s="20" t="s">
        <v>50</v>
      </c>
      <c r="E19" s="20" t="s">
        <v>45</v>
      </c>
      <c r="F19" s="20"/>
      <c r="G19" s="20"/>
      <c r="H19" s="20">
        <v>15</v>
      </c>
      <c r="I19" s="20">
        <v>45.98</v>
      </c>
      <c r="J19" s="21"/>
    </row>
    <row r="22" spans="2:16" x14ac:dyDescent="0.25">
      <c r="B22" s="1" t="s">
        <v>127</v>
      </c>
      <c r="C22" s="2"/>
      <c r="D22" s="2" t="s">
        <v>128</v>
      </c>
      <c r="E22" s="3" t="s">
        <v>129</v>
      </c>
      <c r="G22" s="1" t="s">
        <v>131</v>
      </c>
      <c r="H22" s="2" t="s">
        <v>132</v>
      </c>
      <c r="I22" s="2" t="s">
        <v>133</v>
      </c>
      <c r="J22" s="2" t="s">
        <v>134</v>
      </c>
      <c r="K22" s="2" t="s">
        <v>135</v>
      </c>
      <c r="L22" s="2" t="s">
        <v>136</v>
      </c>
      <c r="M22" s="3" t="s">
        <v>137</v>
      </c>
      <c r="N22" s="5"/>
      <c r="O22" s="5"/>
      <c r="P22" s="5"/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4" t="s">
        <v>138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6">
        <v>7</v>
      </c>
      <c r="N23" s="5"/>
      <c r="O23" s="5"/>
      <c r="P23" s="5"/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4" t="s">
        <v>139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6">
        <v>18</v>
      </c>
      <c r="N24" s="5"/>
      <c r="O24" s="5"/>
      <c r="P24" s="5"/>
    </row>
    <row r="25" spans="2:16" x14ac:dyDescent="0.25">
      <c r="B25" s="4" t="s">
        <v>23</v>
      </c>
      <c r="C25" s="5" t="s">
        <v>50</v>
      </c>
      <c r="D25" s="5">
        <v>23.89</v>
      </c>
      <c r="E25" s="6">
        <v>1</v>
      </c>
      <c r="G25" s="4" t="s">
        <v>140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6">
        <v>24</v>
      </c>
      <c r="N25" s="5"/>
      <c r="O25" s="5"/>
      <c r="P25" s="5"/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4" t="s">
        <v>141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6">
        <v>0.5</v>
      </c>
      <c r="N26" s="5"/>
      <c r="O26" s="5"/>
      <c r="P26" s="5"/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4" t="s">
        <v>142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6">
        <v>1.5</v>
      </c>
      <c r="N27" s="5"/>
      <c r="O27" s="5"/>
      <c r="P27" s="5"/>
    </row>
    <row r="28" spans="2:16" x14ac:dyDescent="0.25">
      <c r="B28" s="4" t="s">
        <v>24</v>
      </c>
      <c r="C28" s="5" t="s">
        <v>130</v>
      </c>
      <c r="D28" s="5">
        <v>23.89</v>
      </c>
      <c r="E28" s="6">
        <v>1</v>
      </c>
      <c r="G28" s="4" t="s">
        <v>143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6" t="s">
        <v>4</v>
      </c>
      <c r="N28" s="5"/>
      <c r="O28" s="5"/>
      <c r="P28" s="5"/>
    </row>
    <row r="29" spans="2:16" x14ac:dyDescent="0.25">
      <c r="B29" s="4" t="s">
        <v>50</v>
      </c>
      <c r="C29" s="5" t="s">
        <v>23</v>
      </c>
      <c r="D29" s="5">
        <v>23.89</v>
      </c>
      <c r="E29" s="6">
        <v>1</v>
      </c>
      <c r="G29" s="4" t="s">
        <v>144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6" t="s">
        <v>10</v>
      </c>
      <c r="N29" s="5"/>
      <c r="O29" s="5"/>
      <c r="P29" s="5"/>
    </row>
    <row r="30" spans="2:16" x14ac:dyDescent="0.25">
      <c r="B30" s="4" t="s">
        <v>50</v>
      </c>
      <c r="C30" s="5" t="s">
        <v>24</v>
      </c>
      <c r="D30" s="5">
        <v>23.89</v>
      </c>
      <c r="E30" s="6">
        <v>1</v>
      </c>
      <c r="G30" s="7" t="s">
        <v>145</v>
      </c>
      <c r="H30" s="8">
        <v>50</v>
      </c>
      <c r="I30" s="8">
        <v>50</v>
      </c>
      <c r="J30" s="8">
        <v>50</v>
      </c>
      <c r="K30" s="8">
        <v>100</v>
      </c>
      <c r="L30" s="8">
        <v>100</v>
      </c>
      <c r="M30" s="9">
        <v>50</v>
      </c>
      <c r="N30" s="5"/>
      <c r="O30" s="5"/>
      <c r="P30" s="5"/>
    </row>
    <row r="31" spans="2:16" x14ac:dyDescent="0.25">
      <c r="B31" s="7" t="s">
        <v>50</v>
      </c>
      <c r="C31" s="8" t="s">
        <v>50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I37" workbookViewId="0">
      <selection activeCell="N59" sqref="N59"/>
    </sheetView>
  </sheetViews>
  <sheetFormatPr defaultRowHeight="15" x14ac:dyDescent="0.25"/>
  <cols>
    <col min="1" max="1" width="20.7109375" bestFit="1" customWidth="1"/>
    <col min="9" max="9" width="22.85546875" bestFit="1" customWidth="1"/>
    <col min="10" max="10" width="25.28515625" bestFit="1" customWidth="1"/>
    <col min="11" max="11" width="31.85546875" bestFit="1" customWidth="1"/>
    <col min="14" max="15" width="20.7109375" bestFit="1" customWidth="1"/>
    <col min="19" max="19" width="12.42578125" bestFit="1" customWidth="1"/>
    <col min="20" max="20" width="14.140625" bestFit="1" customWidth="1"/>
  </cols>
  <sheetData>
    <row r="1" spans="1:22" x14ac:dyDescent="0.25">
      <c r="A1" t="s">
        <v>56</v>
      </c>
      <c r="J1" t="s">
        <v>116</v>
      </c>
      <c r="N1" t="s">
        <v>171</v>
      </c>
      <c r="O1" t="s">
        <v>172</v>
      </c>
      <c r="P1" t="s">
        <v>124</v>
      </c>
      <c r="Q1" t="s">
        <v>149</v>
      </c>
      <c r="S1" t="s">
        <v>146</v>
      </c>
      <c r="T1" t="s">
        <v>148</v>
      </c>
      <c r="U1" t="s">
        <v>147</v>
      </c>
      <c r="V1" t="s">
        <v>150</v>
      </c>
    </row>
    <row r="2" spans="1:22" x14ac:dyDescent="0.25">
      <c r="B2" t="s">
        <v>57</v>
      </c>
      <c r="C2" t="s">
        <v>58</v>
      </c>
      <c r="D2" t="s">
        <v>59</v>
      </c>
      <c r="E2" t="s">
        <v>60</v>
      </c>
      <c r="F2" t="s">
        <v>61</v>
      </c>
      <c r="J2" t="s">
        <v>163</v>
      </c>
      <c r="K2" t="s">
        <v>164</v>
      </c>
      <c r="N2" t="s">
        <v>118</v>
      </c>
      <c r="O2">
        <v>1</v>
      </c>
      <c r="P2">
        <v>60</v>
      </c>
      <c r="Q2">
        <f>O2*P2</f>
        <v>60</v>
      </c>
      <c r="S2">
        <v>2.4500000000000002</v>
      </c>
      <c r="T2">
        <v>2</v>
      </c>
      <c r="U2">
        <v>1</v>
      </c>
      <c r="V2">
        <f t="shared" ref="V2:V33" si="0">S2*SUM(B3:G3)</f>
        <v>122.50000000000001</v>
      </c>
    </row>
    <row r="3" spans="1:22" x14ac:dyDescent="0.25">
      <c r="A3" t="s">
        <v>62</v>
      </c>
      <c r="B3">
        <v>50</v>
      </c>
      <c r="C3">
        <v>0</v>
      </c>
      <c r="D3">
        <v>0</v>
      </c>
      <c r="E3">
        <v>0</v>
      </c>
      <c r="F3">
        <v>0</v>
      </c>
      <c r="J3">
        <v>8</v>
      </c>
      <c r="K3">
        <v>10</v>
      </c>
      <c r="N3" t="s">
        <v>119</v>
      </c>
      <c r="O3">
        <v>1</v>
      </c>
      <c r="P3">
        <v>30</v>
      </c>
      <c r="Q3">
        <f t="shared" ref="Q3:Q9" si="1">O3*P3</f>
        <v>30</v>
      </c>
      <c r="S3">
        <v>2.4500000000000002</v>
      </c>
      <c r="T3">
        <v>2</v>
      </c>
      <c r="U3">
        <v>1</v>
      </c>
      <c r="V3">
        <f t="shared" si="0"/>
        <v>122.50000000000001</v>
      </c>
    </row>
    <row r="4" spans="1:22" x14ac:dyDescent="0.25">
      <c r="A4" t="s">
        <v>63</v>
      </c>
      <c r="B4">
        <v>50</v>
      </c>
      <c r="C4">
        <v>0</v>
      </c>
      <c r="D4">
        <v>0</v>
      </c>
      <c r="E4">
        <v>0</v>
      </c>
      <c r="F4">
        <v>0</v>
      </c>
      <c r="J4">
        <v>15</v>
      </c>
      <c r="K4">
        <v>17</v>
      </c>
      <c r="N4" t="s">
        <v>120</v>
      </c>
      <c r="O4">
        <v>1</v>
      </c>
      <c r="P4">
        <v>30</v>
      </c>
      <c r="Q4">
        <f t="shared" si="1"/>
        <v>30</v>
      </c>
      <c r="S4">
        <v>30.16</v>
      </c>
      <c r="T4">
        <v>1.5</v>
      </c>
      <c r="U4">
        <v>1</v>
      </c>
      <c r="V4">
        <f t="shared" si="0"/>
        <v>0</v>
      </c>
    </row>
    <row r="5" spans="1:22" x14ac:dyDescent="0.2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J5">
        <v>8</v>
      </c>
      <c r="K5">
        <v>9.4999999999999822</v>
      </c>
      <c r="N5" t="s">
        <v>121</v>
      </c>
      <c r="O5">
        <v>0</v>
      </c>
      <c r="P5">
        <v>60</v>
      </c>
      <c r="Q5">
        <f t="shared" si="1"/>
        <v>0</v>
      </c>
      <c r="S5">
        <v>30.16</v>
      </c>
      <c r="T5">
        <v>1.5</v>
      </c>
      <c r="U5">
        <v>1</v>
      </c>
      <c r="V5">
        <f t="shared" si="0"/>
        <v>3016</v>
      </c>
    </row>
    <row r="6" spans="1:22" x14ac:dyDescent="0.25">
      <c r="A6" t="s">
        <v>65</v>
      </c>
      <c r="B6">
        <v>0</v>
      </c>
      <c r="C6">
        <v>0</v>
      </c>
      <c r="D6">
        <v>0</v>
      </c>
      <c r="E6">
        <v>0</v>
      </c>
      <c r="F6">
        <v>100</v>
      </c>
      <c r="J6">
        <v>9.4999999999999947</v>
      </c>
      <c r="K6">
        <v>10.999999999999984</v>
      </c>
      <c r="N6" t="s">
        <v>122</v>
      </c>
      <c r="O6">
        <v>1</v>
      </c>
      <c r="P6">
        <v>60</v>
      </c>
      <c r="Q6">
        <f t="shared" si="1"/>
        <v>60</v>
      </c>
      <c r="S6">
        <v>30.16</v>
      </c>
      <c r="T6">
        <v>1.5</v>
      </c>
      <c r="U6">
        <v>1</v>
      </c>
      <c r="V6">
        <f t="shared" si="0"/>
        <v>0</v>
      </c>
    </row>
    <row r="7" spans="1:22" x14ac:dyDescent="0.2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J7">
        <v>8</v>
      </c>
      <c r="K7">
        <v>9.5</v>
      </c>
      <c r="N7" t="s">
        <v>123</v>
      </c>
      <c r="O7">
        <v>1</v>
      </c>
      <c r="P7">
        <v>30</v>
      </c>
      <c r="Q7">
        <f t="shared" si="1"/>
        <v>30</v>
      </c>
      <c r="S7">
        <v>30.16</v>
      </c>
      <c r="T7">
        <v>1.5</v>
      </c>
      <c r="U7">
        <v>1</v>
      </c>
      <c r="V7">
        <f t="shared" si="0"/>
        <v>1508</v>
      </c>
    </row>
    <row r="8" spans="1:22" x14ac:dyDescent="0.25">
      <c r="A8" t="s">
        <v>67</v>
      </c>
      <c r="B8">
        <v>0</v>
      </c>
      <c r="C8">
        <v>50</v>
      </c>
      <c r="D8">
        <v>0</v>
      </c>
      <c r="E8">
        <v>0</v>
      </c>
      <c r="F8">
        <v>0</v>
      </c>
      <c r="J8">
        <v>9.4999999999999876</v>
      </c>
      <c r="K8">
        <v>10.999999999999988</v>
      </c>
      <c r="N8" t="s">
        <v>74</v>
      </c>
      <c r="O8">
        <v>0</v>
      </c>
      <c r="P8">
        <v>30</v>
      </c>
      <c r="Q8">
        <f t="shared" si="1"/>
        <v>0</v>
      </c>
      <c r="S8">
        <v>4.29</v>
      </c>
      <c r="T8">
        <v>2</v>
      </c>
      <c r="U8">
        <v>1</v>
      </c>
      <c r="V8">
        <f t="shared" si="0"/>
        <v>214.5</v>
      </c>
    </row>
    <row r="9" spans="1:22" x14ac:dyDescent="0.25">
      <c r="A9" t="s">
        <v>68</v>
      </c>
      <c r="B9">
        <v>0</v>
      </c>
      <c r="C9">
        <v>0</v>
      </c>
      <c r="D9">
        <v>50</v>
      </c>
      <c r="E9">
        <v>0</v>
      </c>
      <c r="F9">
        <v>0</v>
      </c>
      <c r="J9">
        <v>24</v>
      </c>
      <c r="K9">
        <v>0</v>
      </c>
      <c r="N9" t="s">
        <v>75</v>
      </c>
      <c r="O9">
        <v>1</v>
      </c>
      <c r="P9">
        <v>60</v>
      </c>
      <c r="Q9">
        <f t="shared" si="1"/>
        <v>60</v>
      </c>
      <c r="S9">
        <v>4.29</v>
      </c>
      <c r="T9">
        <v>2</v>
      </c>
      <c r="U9">
        <v>1</v>
      </c>
      <c r="V9">
        <f t="shared" si="0"/>
        <v>214.5</v>
      </c>
    </row>
    <row r="10" spans="1:22" x14ac:dyDescent="0.25">
      <c r="A10" t="s">
        <v>69</v>
      </c>
      <c r="B10">
        <v>0</v>
      </c>
      <c r="C10">
        <v>0</v>
      </c>
      <c r="D10">
        <v>50</v>
      </c>
      <c r="E10">
        <v>0</v>
      </c>
      <c r="F10">
        <v>0</v>
      </c>
      <c r="J10">
        <v>24</v>
      </c>
      <c r="K10">
        <v>17</v>
      </c>
      <c r="S10">
        <v>6.73</v>
      </c>
      <c r="T10">
        <v>2</v>
      </c>
      <c r="U10">
        <v>1</v>
      </c>
      <c r="V10">
        <f t="shared" si="0"/>
        <v>673</v>
      </c>
    </row>
    <row r="11" spans="1:22" x14ac:dyDescent="0.25">
      <c r="A11" t="s">
        <v>70</v>
      </c>
      <c r="B11">
        <v>0</v>
      </c>
      <c r="C11">
        <v>0</v>
      </c>
      <c r="D11">
        <v>0</v>
      </c>
      <c r="E11">
        <v>0</v>
      </c>
      <c r="F11">
        <v>100</v>
      </c>
      <c r="J11">
        <v>18.5</v>
      </c>
      <c r="K11">
        <v>20.5</v>
      </c>
      <c r="S11">
        <v>6.73</v>
      </c>
      <c r="T11">
        <v>2</v>
      </c>
      <c r="U11">
        <v>1</v>
      </c>
      <c r="V11">
        <f t="shared" si="0"/>
        <v>673</v>
      </c>
    </row>
    <row r="12" spans="1:22" x14ac:dyDescent="0.25">
      <c r="A12" t="s">
        <v>71</v>
      </c>
      <c r="B12">
        <v>0</v>
      </c>
      <c r="C12">
        <v>0</v>
      </c>
      <c r="D12">
        <v>0</v>
      </c>
      <c r="E12">
        <v>100</v>
      </c>
      <c r="F12">
        <v>0</v>
      </c>
      <c r="J12">
        <v>15</v>
      </c>
      <c r="K12">
        <v>17</v>
      </c>
      <c r="S12">
        <v>22.62</v>
      </c>
      <c r="T12">
        <v>1.5</v>
      </c>
      <c r="U12">
        <v>1</v>
      </c>
      <c r="V12">
        <f t="shared" si="0"/>
        <v>2262</v>
      </c>
    </row>
    <row r="13" spans="1:22" x14ac:dyDescent="0.25">
      <c r="A13" t="s">
        <v>72</v>
      </c>
      <c r="B13">
        <v>0</v>
      </c>
      <c r="C13">
        <v>0</v>
      </c>
      <c r="D13">
        <v>0</v>
      </c>
      <c r="E13">
        <v>0</v>
      </c>
      <c r="F13">
        <v>100</v>
      </c>
      <c r="J13">
        <v>14</v>
      </c>
      <c r="K13">
        <v>15.5</v>
      </c>
      <c r="S13">
        <v>22.62</v>
      </c>
      <c r="T13">
        <v>1.5</v>
      </c>
      <c r="U13">
        <v>1</v>
      </c>
      <c r="V13">
        <f t="shared" si="0"/>
        <v>0</v>
      </c>
    </row>
    <row r="14" spans="1:22" x14ac:dyDescent="0.2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J14">
        <v>8</v>
      </c>
      <c r="K14">
        <v>9.5</v>
      </c>
      <c r="S14">
        <v>22.62</v>
      </c>
      <c r="T14">
        <v>1.5</v>
      </c>
      <c r="U14">
        <v>1</v>
      </c>
      <c r="V14">
        <f t="shared" si="0"/>
        <v>0</v>
      </c>
    </row>
    <row r="15" spans="1:22" x14ac:dyDescent="0.2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J15">
        <v>24</v>
      </c>
      <c r="K15">
        <v>3.9999999999999858</v>
      </c>
      <c r="S15">
        <v>6.73</v>
      </c>
      <c r="T15">
        <v>2</v>
      </c>
      <c r="U15">
        <v>0.5</v>
      </c>
      <c r="V15">
        <f t="shared" si="0"/>
        <v>336.5</v>
      </c>
    </row>
    <row r="16" spans="1:22" x14ac:dyDescent="0.25">
      <c r="A16" t="s">
        <v>75</v>
      </c>
      <c r="B16">
        <v>0</v>
      </c>
      <c r="C16">
        <v>50</v>
      </c>
      <c r="D16">
        <v>0</v>
      </c>
      <c r="E16">
        <v>0</v>
      </c>
      <c r="F16">
        <v>0</v>
      </c>
      <c r="J16">
        <v>15</v>
      </c>
      <c r="K16">
        <v>17</v>
      </c>
      <c r="S16">
        <v>45.98</v>
      </c>
      <c r="T16">
        <v>1</v>
      </c>
      <c r="U16">
        <v>0.5</v>
      </c>
      <c r="V16">
        <f t="shared" si="0"/>
        <v>0</v>
      </c>
    </row>
    <row r="17" spans="1:22" x14ac:dyDescent="0.2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J17">
        <v>0</v>
      </c>
      <c r="K17">
        <v>0</v>
      </c>
      <c r="N17" t="s">
        <v>76</v>
      </c>
      <c r="O17">
        <v>0</v>
      </c>
      <c r="P17">
        <v>15</v>
      </c>
      <c r="Q17">
        <f>SUM(B17:F17)*P17</f>
        <v>0</v>
      </c>
      <c r="S17">
        <v>45.98</v>
      </c>
      <c r="T17">
        <v>1</v>
      </c>
      <c r="U17">
        <v>0.5</v>
      </c>
      <c r="V17">
        <f t="shared" si="0"/>
        <v>0</v>
      </c>
    </row>
    <row r="18" spans="1:22" x14ac:dyDescent="0.2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J18">
        <v>0</v>
      </c>
      <c r="K18">
        <v>0</v>
      </c>
      <c r="N18" t="s">
        <v>77</v>
      </c>
      <c r="O18">
        <v>0</v>
      </c>
      <c r="P18">
        <v>15</v>
      </c>
      <c r="Q18">
        <f t="shared" ref="Q18:Q56" si="2">SUM(B18:F18)*P18</f>
        <v>0</v>
      </c>
      <c r="S18">
        <v>45.98</v>
      </c>
      <c r="T18">
        <v>1</v>
      </c>
      <c r="U18">
        <v>0.5</v>
      </c>
      <c r="V18">
        <f t="shared" si="0"/>
        <v>0</v>
      </c>
    </row>
    <row r="19" spans="1:22" x14ac:dyDescent="0.2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J19">
        <v>0</v>
      </c>
      <c r="K19">
        <v>0</v>
      </c>
      <c r="N19" t="s">
        <v>78</v>
      </c>
      <c r="O19">
        <v>0</v>
      </c>
      <c r="P19">
        <v>15</v>
      </c>
      <c r="Q19">
        <f t="shared" si="2"/>
        <v>0</v>
      </c>
      <c r="S19">
        <v>45.98</v>
      </c>
      <c r="T19">
        <v>1</v>
      </c>
      <c r="U19">
        <v>0.5</v>
      </c>
      <c r="V19">
        <f t="shared" si="0"/>
        <v>0</v>
      </c>
    </row>
    <row r="20" spans="1:22" x14ac:dyDescent="0.2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J20">
        <v>0</v>
      </c>
      <c r="K20">
        <v>0</v>
      </c>
      <c r="N20" t="s">
        <v>79</v>
      </c>
      <c r="O20">
        <v>0</v>
      </c>
      <c r="P20">
        <v>15</v>
      </c>
      <c r="Q20">
        <f t="shared" si="2"/>
        <v>0</v>
      </c>
      <c r="S20">
        <v>45.98</v>
      </c>
      <c r="T20">
        <v>1</v>
      </c>
      <c r="U20">
        <v>0.5</v>
      </c>
      <c r="V20">
        <f t="shared" si="0"/>
        <v>0</v>
      </c>
    </row>
    <row r="21" spans="1:22" x14ac:dyDescent="0.2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J21">
        <v>0</v>
      </c>
      <c r="K21">
        <v>0</v>
      </c>
      <c r="N21" t="s">
        <v>80</v>
      </c>
      <c r="O21">
        <v>0</v>
      </c>
      <c r="P21">
        <v>15</v>
      </c>
      <c r="Q21">
        <f t="shared" si="2"/>
        <v>0</v>
      </c>
      <c r="S21">
        <v>45.98</v>
      </c>
      <c r="T21">
        <v>1</v>
      </c>
      <c r="U21">
        <v>0.5</v>
      </c>
      <c r="V21">
        <f t="shared" si="0"/>
        <v>0</v>
      </c>
    </row>
    <row r="22" spans="1:22" x14ac:dyDescent="0.2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J22">
        <v>0</v>
      </c>
      <c r="K22">
        <v>0.99999999999998579</v>
      </c>
      <c r="N22" t="s">
        <v>81</v>
      </c>
      <c r="O22">
        <v>0</v>
      </c>
      <c r="P22">
        <v>15</v>
      </c>
      <c r="Q22">
        <f t="shared" si="2"/>
        <v>0</v>
      </c>
      <c r="S22">
        <v>45.98</v>
      </c>
      <c r="T22">
        <v>1</v>
      </c>
      <c r="U22">
        <v>0.5</v>
      </c>
      <c r="V22">
        <f t="shared" si="0"/>
        <v>0</v>
      </c>
    </row>
    <row r="23" spans="1:22" x14ac:dyDescent="0.2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J23">
        <v>0</v>
      </c>
      <c r="K23">
        <v>0.99999999999998579</v>
      </c>
      <c r="N23" t="s">
        <v>82</v>
      </c>
      <c r="O23">
        <v>0</v>
      </c>
      <c r="P23">
        <v>15</v>
      </c>
      <c r="Q23">
        <f t="shared" si="2"/>
        <v>0</v>
      </c>
      <c r="S23">
        <v>45.98</v>
      </c>
      <c r="T23">
        <v>1</v>
      </c>
      <c r="U23">
        <v>0.5</v>
      </c>
      <c r="V23">
        <f t="shared" si="0"/>
        <v>0</v>
      </c>
    </row>
    <row r="24" spans="1:22" x14ac:dyDescent="0.2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J24">
        <v>0</v>
      </c>
      <c r="K24">
        <v>0.99999999999998579</v>
      </c>
      <c r="N24" t="s">
        <v>83</v>
      </c>
      <c r="O24">
        <v>0</v>
      </c>
      <c r="P24">
        <v>15</v>
      </c>
      <c r="Q24">
        <f t="shared" si="2"/>
        <v>0</v>
      </c>
      <c r="S24">
        <v>45.98</v>
      </c>
      <c r="T24">
        <v>1</v>
      </c>
      <c r="U24">
        <v>0.5</v>
      </c>
      <c r="V24">
        <f t="shared" si="0"/>
        <v>0</v>
      </c>
    </row>
    <row r="25" spans="1:22" x14ac:dyDescent="0.2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J25">
        <v>0</v>
      </c>
      <c r="K25">
        <v>0.99999999999998579</v>
      </c>
      <c r="N25" t="s">
        <v>84</v>
      </c>
      <c r="O25">
        <v>0</v>
      </c>
      <c r="P25">
        <v>15</v>
      </c>
      <c r="Q25">
        <f t="shared" si="2"/>
        <v>0</v>
      </c>
      <c r="S25">
        <v>45.98</v>
      </c>
      <c r="T25">
        <v>1</v>
      </c>
      <c r="U25">
        <v>0.5</v>
      </c>
      <c r="V25">
        <f t="shared" si="0"/>
        <v>0</v>
      </c>
    </row>
    <row r="26" spans="1:22" x14ac:dyDescent="0.2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J26">
        <v>0</v>
      </c>
      <c r="K26">
        <v>0.99999999999998579</v>
      </c>
      <c r="N26" t="s">
        <v>85</v>
      </c>
      <c r="O26">
        <v>0</v>
      </c>
      <c r="P26">
        <v>15</v>
      </c>
      <c r="Q26">
        <f t="shared" si="2"/>
        <v>0</v>
      </c>
      <c r="S26">
        <v>45.98</v>
      </c>
      <c r="T26">
        <v>1</v>
      </c>
      <c r="U26">
        <v>0.5</v>
      </c>
      <c r="V26">
        <f t="shared" si="0"/>
        <v>0</v>
      </c>
    </row>
    <row r="27" spans="1:22" x14ac:dyDescent="0.2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J27">
        <v>0</v>
      </c>
      <c r="K27">
        <v>0</v>
      </c>
      <c r="N27" t="s">
        <v>86</v>
      </c>
      <c r="O27">
        <v>0</v>
      </c>
      <c r="P27">
        <v>15</v>
      </c>
      <c r="Q27">
        <f t="shared" si="2"/>
        <v>0</v>
      </c>
      <c r="S27">
        <v>45.98</v>
      </c>
      <c r="T27">
        <v>1</v>
      </c>
      <c r="U27">
        <v>0.5</v>
      </c>
      <c r="V27">
        <f t="shared" si="0"/>
        <v>0</v>
      </c>
    </row>
    <row r="28" spans="1:22" x14ac:dyDescent="0.2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J28">
        <v>0</v>
      </c>
      <c r="K28">
        <v>0</v>
      </c>
      <c r="N28" t="s">
        <v>87</v>
      </c>
      <c r="O28">
        <v>0</v>
      </c>
      <c r="P28">
        <v>15</v>
      </c>
      <c r="Q28">
        <f t="shared" si="2"/>
        <v>0</v>
      </c>
      <c r="S28">
        <v>45.98</v>
      </c>
      <c r="T28">
        <v>1</v>
      </c>
      <c r="U28">
        <v>0.5</v>
      </c>
      <c r="V28">
        <f t="shared" si="0"/>
        <v>0</v>
      </c>
    </row>
    <row r="29" spans="1:22" x14ac:dyDescent="0.2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J29">
        <v>0</v>
      </c>
      <c r="K29">
        <v>0</v>
      </c>
      <c r="N29" t="s">
        <v>88</v>
      </c>
      <c r="O29">
        <v>0</v>
      </c>
      <c r="P29">
        <v>15</v>
      </c>
      <c r="Q29">
        <f t="shared" si="2"/>
        <v>0</v>
      </c>
      <c r="S29">
        <v>45.98</v>
      </c>
      <c r="T29">
        <v>1</v>
      </c>
      <c r="U29">
        <v>0.5</v>
      </c>
      <c r="V29">
        <f t="shared" si="0"/>
        <v>0</v>
      </c>
    </row>
    <row r="30" spans="1:22" x14ac:dyDescent="0.25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J30">
        <v>0</v>
      </c>
      <c r="K30">
        <v>0</v>
      </c>
      <c r="N30" t="s">
        <v>89</v>
      </c>
      <c r="O30">
        <v>0</v>
      </c>
      <c r="P30">
        <v>15</v>
      </c>
      <c r="Q30">
        <f t="shared" si="2"/>
        <v>0</v>
      </c>
      <c r="S30">
        <v>45.98</v>
      </c>
      <c r="T30">
        <v>1</v>
      </c>
      <c r="U30">
        <v>0.5</v>
      </c>
      <c r="V30">
        <f t="shared" si="0"/>
        <v>0</v>
      </c>
    </row>
    <row r="31" spans="1:22" x14ac:dyDescent="0.25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J31">
        <v>0</v>
      </c>
      <c r="K31">
        <v>0</v>
      </c>
      <c r="N31" t="s">
        <v>90</v>
      </c>
      <c r="O31">
        <v>0</v>
      </c>
      <c r="P31">
        <v>15</v>
      </c>
      <c r="Q31">
        <f t="shared" si="2"/>
        <v>0</v>
      </c>
      <c r="S31">
        <v>45.98</v>
      </c>
      <c r="T31">
        <v>1</v>
      </c>
      <c r="U31">
        <v>0.5</v>
      </c>
      <c r="V31">
        <f t="shared" si="0"/>
        <v>0</v>
      </c>
    </row>
    <row r="32" spans="1:22" x14ac:dyDescent="0.25">
      <c r="A32" t="s">
        <v>91</v>
      </c>
      <c r="B32">
        <v>0</v>
      </c>
      <c r="C32">
        <v>0</v>
      </c>
      <c r="D32">
        <v>0</v>
      </c>
      <c r="E32">
        <v>0</v>
      </c>
      <c r="F32">
        <v>0</v>
      </c>
      <c r="J32">
        <v>0</v>
      </c>
      <c r="K32">
        <v>0</v>
      </c>
      <c r="N32" t="s">
        <v>91</v>
      </c>
      <c r="O32">
        <v>0</v>
      </c>
      <c r="P32">
        <v>15</v>
      </c>
      <c r="Q32">
        <f t="shared" si="2"/>
        <v>0</v>
      </c>
      <c r="S32">
        <v>45.98</v>
      </c>
      <c r="T32">
        <v>1</v>
      </c>
      <c r="U32">
        <v>0.5</v>
      </c>
      <c r="V32">
        <f t="shared" si="0"/>
        <v>0</v>
      </c>
    </row>
    <row r="33" spans="1:22" x14ac:dyDescent="0.25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J33">
        <v>0</v>
      </c>
      <c r="K33">
        <v>0</v>
      </c>
      <c r="N33" t="s">
        <v>92</v>
      </c>
      <c r="O33">
        <v>0</v>
      </c>
      <c r="P33">
        <v>15</v>
      </c>
      <c r="Q33">
        <f t="shared" si="2"/>
        <v>0</v>
      </c>
      <c r="S33">
        <v>45.98</v>
      </c>
      <c r="T33">
        <v>1</v>
      </c>
      <c r="U33">
        <v>0.5</v>
      </c>
      <c r="V33">
        <f t="shared" si="0"/>
        <v>0</v>
      </c>
    </row>
    <row r="34" spans="1:22" x14ac:dyDescent="0.2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J34">
        <v>0</v>
      </c>
      <c r="K34">
        <v>0</v>
      </c>
      <c r="N34" t="s">
        <v>93</v>
      </c>
      <c r="O34">
        <v>0</v>
      </c>
      <c r="P34">
        <v>15</v>
      </c>
      <c r="Q34">
        <f t="shared" si="2"/>
        <v>0</v>
      </c>
      <c r="S34">
        <v>45.98</v>
      </c>
      <c r="T34">
        <v>1</v>
      </c>
      <c r="U34">
        <v>0.5</v>
      </c>
      <c r="V34">
        <f t="shared" ref="V34:V56" si="3">S34*SUM(B35:G35)</f>
        <v>0</v>
      </c>
    </row>
    <row r="35" spans="1:22" x14ac:dyDescent="0.25">
      <c r="A35" t="s">
        <v>94</v>
      </c>
      <c r="B35">
        <v>0</v>
      </c>
      <c r="C35">
        <v>0</v>
      </c>
      <c r="D35">
        <v>0</v>
      </c>
      <c r="E35">
        <v>0</v>
      </c>
      <c r="F35">
        <v>0</v>
      </c>
      <c r="J35">
        <v>0</v>
      </c>
      <c r="K35">
        <v>0</v>
      </c>
      <c r="N35" t="s">
        <v>94</v>
      </c>
      <c r="O35">
        <v>0</v>
      </c>
      <c r="P35">
        <v>15</v>
      </c>
      <c r="Q35">
        <f t="shared" si="2"/>
        <v>0</v>
      </c>
      <c r="S35">
        <v>45.98</v>
      </c>
      <c r="T35">
        <v>1</v>
      </c>
      <c r="U35">
        <v>0.5</v>
      </c>
      <c r="V35">
        <f t="shared" si="3"/>
        <v>0</v>
      </c>
    </row>
    <row r="36" spans="1:22" x14ac:dyDescent="0.25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J36">
        <v>0</v>
      </c>
      <c r="K36">
        <v>0</v>
      </c>
      <c r="N36" t="s">
        <v>95</v>
      </c>
      <c r="O36">
        <v>0</v>
      </c>
      <c r="P36">
        <v>15</v>
      </c>
      <c r="Q36">
        <f t="shared" si="2"/>
        <v>0</v>
      </c>
      <c r="S36">
        <v>45.98</v>
      </c>
      <c r="T36">
        <v>1</v>
      </c>
      <c r="U36">
        <v>0.5</v>
      </c>
      <c r="V36">
        <f t="shared" si="3"/>
        <v>4598</v>
      </c>
    </row>
    <row r="37" spans="1:22" x14ac:dyDescent="0.25">
      <c r="A37" t="s">
        <v>96</v>
      </c>
      <c r="B37">
        <v>0</v>
      </c>
      <c r="C37">
        <v>0</v>
      </c>
      <c r="D37">
        <v>0</v>
      </c>
      <c r="E37">
        <v>100</v>
      </c>
      <c r="F37">
        <v>0</v>
      </c>
      <c r="J37">
        <v>7.5</v>
      </c>
      <c r="K37">
        <v>8.5</v>
      </c>
      <c r="N37" t="s">
        <v>96</v>
      </c>
      <c r="O37">
        <v>1</v>
      </c>
      <c r="P37">
        <v>15</v>
      </c>
      <c r="Q37">
        <f t="shared" si="2"/>
        <v>1500</v>
      </c>
      <c r="S37">
        <v>45.98</v>
      </c>
      <c r="T37">
        <v>1</v>
      </c>
      <c r="U37">
        <v>0.5</v>
      </c>
      <c r="V37">
        <f t="shared" si="3"/>
        <v>0</v>
      </c>
    </row>
    <row r="38" spans="1:22" x14ac:dyDescent="0.25">
      <c r="A38" t="s">
        <v>97</v>
      </c>
      <c r="B38">
        <v>0</v>
      </c>
      <c r="C38">
        <v>0</v>
      </c>
      <c r="D38">
        <v>0</v>
      </c>
      <c r="E38">
        <v>0</v>
      </c>
      <c r="F38">
        <v>0</v>
      </c>
      <c r="J38">
        <v>0</v>
      </c>
      <c r="K38">
        <v>0</v>
      </c>
      <c r="N38" t="s">
        <v>97</v>
      </c>
      <c r="O38">
        <v>0</v>
      </c>
      <c r="P38">
        <v>15</v>
      </c>
      <c r="Q38">
        <f t="shared" si="2"/>
        <v>0</v>
      </c>
      <c r="S38">
        <v>45.98</v>
      </c>
      <c r="T38">
        <v>1</v>
      </c>
      <c r="U38">
        <v>0.5</v>
      </c>
      <c r="V38">
        <f t="shared" si="3"/>
        <v>0</v>
      </c>
    </row>
    <row r="39" spans="1:22" x14ac:dyDescent="0.25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J39">
        <v>0</v>
      </c>
      <c r="K39">
        <v>0</v>
      </c>
      <c r="N39" t="s">
        <v>98</v>
      </c>
      <c r="O39">
        <v>0</v>
      </c>
      <c r="P39">
        <v>15</v>
      </c>
      <c r="Q39">
        <f t="shared" si="2"/>
        <v>0</v>
      </c>
      <c r="S39">
        <v>45.98</v>
      </c>
      <c r="T39">
        <v>1</v>
      </c>
      <c r="U39">
        <v>0.5</v>
      </c>
      <c r="V39">
        <f t="shared" si="3"/>
        <v>0</v>
      </c>
    </row>
    <row r="40" spans="1:22" x14ac:dyDescent="0.25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J40">
        <v>0</v>
      </c>
      <c r="K40">
        <v>0</v>
      </c>
      <c r="N40" t="s">
        <v>99</v>
      </c>
      <c r="O40">
        <v>0</v>
      </c>
      <c r="P40">
        <v>15</v>
      </c>
      <c r="Q40">
        <f t="shared" si="2"/>
        <v>0</v>
      </c>
      <c r="S40">
        <v>45.98</v>
      </c>
      <c r="T40">
        <v>1</v>
      </c>
      <c r="U40">
        <v>0.5</v>
      </c>
      <c r="V40">
        <f t="shared" si="3"/>
        <v>0</v>
      </c>
    </row>
    <row r="41" spans="1:22" x14ac:dyDescent="0.25">
      <c r="A41" t="s">
        <v>100</v>
      </c>
      <c r="B41">
        <v>0</v>
      </c>
      <c r="C41">
        <v>0</v>
      </c>
      <c r="D41">
        <v>0</v>
      </c>
      <c r="E41">
        <v>0</v>
      </c>
      <c r="F41">
        <v>0</v>
      </c>
      <c r="J41">
        <v>0</v>
      </c>
      <c r="K41">
        <v>0</v>
      </c>
      <c r="N41" t="s">
        <v>100</v>
      </c>
      <c r="O41">
        <v>0</v>
      </c>
      <c r="P41">
        <v>15</v>
      </c>
      <c r="Q41">
        <f t="shared" si="2"/>
        <v>0</v>
      </c>
      <c r="S41">
        <v>45.98</v>
      </c>
      <c r="T41">
        <v>1</v>
      </c>
      <c r="U41">
        <v>0.5</v>
      </c>
      <c r="V41">
        <f t="shared" si="3"/>
        <v>0</v>
      </c>
    </row>
    <row r="42" spans="1:22" x14ac:dyDescent="0.25">
      <c r="A42" t="s">
        <v>101</v>
      </c>
      <c r="B42">
        <v>0</v>
      </c>
      <c r="C42">
        <v>0</v>
      </c>
      <c r="D42">
        <v>0</v>
      </c>
      <c r="E42">
        <v>0</v>
      </c>
      <c r="F42">
        <v>0</v>
      </c>
      <c r="J42">
        <v>0</v>
      </c>
      <c r="K42">
        <v>0.99999999999998579</v>
      </c>
      <c r="N42" t="s">
        <v>101</v>
      </c>
      <c r="O42">
        <v>0</v>
      </c>
      <c r="P42">
        <v>15</v>
      </c>
      <c r="Q42">
        <f t="shared" si="2"/>
        <v>0</v>
      </c>
      <c r="S42">
        <v>45.98</v>
      </c>
      <c r="T42">
        <v>1</v>
      </c>
      <c r="U42">
        <v>0.5</v>
      </c>
      <c r="V42">
        <f t="shared" si="3"/>
        <v>0</v>
      </c>
    </row>
    <row r="43" spans="1:22" x14ac:dyDescent="0.25">
      <c r="A43" t="s">
        <v>102</v>
      </c>
      <c r="B43">
        <v>0</v>
      </c>
      <c r="C43">
        <v>0</v>
      </c>
      <c r="D43">
        <v>0</v>
      </c>
      <c r="E43">
        <v>0</v>
      </c>
      <c r="F43">
        <v>0</v>
      </c>
      <c r="J43">
        <v>0</v>
      </c>
      <c r="K43">
        <v>0.99999999999998579</v>
      </c>
      <c r="N43" t="s">
        <v>102</v>
      </c>
      <c r="O43">
        <v>0</v>
      </c>
      <c r="P43">
        <v>15</v>
      </c>
      <c r="Q43">
        <f t="shared" si="2"/>
        <v>0</v>
      </c>
      <c r="S43">
        <v>45.98</v>
      </c>
      <c r="T43">
        <v>1</v>
      </c>
      <c r="U43">
        <v>0.5</v>
      </c>
      <c r="V43">
        <f t="shared" si="3"/>
        <v>0</v>
      </c>
    </row>
    <row r="44" spans="1:22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J44">
        <v>0</v>
      </c>
      <c r="K44">
        <v>0.99999999999998579</v>
      </c>
      <c r="N44" t="s">
        <v>103</v>
      </c>
      <c r="O44">
        <v>0</v>
      </c>
      <c r="P44">
        <v>15</v>
      </c>
      <c r="Q44">
        <f t="shared" si="2"/>
        <v>0</v>
      </c>
      <c r="S44">
        <v>45.98</v>
      </c>
      <c r="T44">
        <v>1</v>
      </c>
      <c r="U44">
        <v>0.5</v>
      </c>
      <c r="V44">
        <f t="shared" si="3"/>
        <v>0</v>
      </c>
    </row>
    <row r="45" spans="1:22" x14ac:dyDescent="0.25">
      <c r="A45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J45">
        <v>0</v>
      </c>
      <c r="K45">
        <v>0.99999999999998579</v>
      </c>
      <c r="N45" t="s">
        <v>104</v>
      </c>
      <c r="O45">
        <v>0</v>
      </c>
      <c r="P45">
        <v>15</v>
      </c>
      <c r="Q45">
        <f t="shared" si="2"/>
        <v>0</v>
      </c>
      <c r="S45">
        <v>45.98</v>
      </c>
      <c r="T45">
        <v>1</v>
      </c>
      <c r="U45">
        <v>0.5</v>
      </c>
      <c r="V45">
        <f t="shared" si="3"/>
        <v>0</v>
      </c>
    </row>
    <row r="46" spans="1:22" x14ac:dyDescent="0.25">
      <c r="A46" t="s">
        <v>105</v>
      </c>
      <c r="B46">
        <v>0</v>
      </c>
      <c r="C46">
        <v>0</v>
      </c>
      <c r="D46">
        <v>0</v>
      </c>
      <c r="E46">
        <v>0</v>
      </c>
      <c r="F46">
        <v>0</v>
      </c>
      <c r="J46">
        <v>0</v>
      </c>
      <c r="K46">
        <v>0.99999999999998579</v>
      </c>
      <c r="N46" t="s">
        <v>105</v>
      </c>
      <c r="O46">
        <v>0</v>
      </c>
      <c r="P46">
        <v>15</v>
      </c>
      <c r="Q46">
        <f t="shared" si="2"/>
        <v>0</v>
      </c>
      <c r="S46">
        <v>45.98</v>
      </c>
      <c r="T46">
        <v>1</v>
      </c>
      <c r="U46">
        <v>0.5</v>
      </c>
      <c r="V46">
        <f t="shared" si="3"/>
        <v>0</v>
      </c>
    </row>
    <row r="47" spans="1:22" x14ac:dyDescent="0.25">
      <c r="A47" t="s">
        <v>106</v>
      </c>
      <c r="B47">
        <v>0</v>
      </c>
      <c r="C47">
        <v>0</v>
      </c>
      <c r="D47">
        <v>0</v>
      </c>
      <c r="E47">
        <v>0</v>
      </c>
      <c r="F47">
        <v>0</v>
      </c>
      <c r="J47">
        <v>0</v>
      </c>
      <c r="K47">
        <v>0.99999999999998579</v>
      </c>
      <c r="N47" t="s">
        <v>106</v>
      </c>
      <c r="O47">
        <v>0</v>
      </c>
      <c r="P47">
        <v>15</v>
      </c>
      <c r="Q47">
        <f t="shared" si="2"/>
        <v>0</v>
      </c>
      <c r="S47">
        <v>45.98</v>
      </c>
      <c r="T47">
        <v>1</v>
      </c>
      <c r="U47">
        <v>0.5</v>
      </c>
      <c r="V47">
        <f t="shared" si="3"/>
        <v>0</v>
      </c>
    </row>
    <row r="48" spans="1:22" x14ac:dyDescent="0.25">
      <c r="A48" t="s">
        <v>107</v>
      </c>
      <c r="B48">
        <v>0</v>
      </c>
      <c r="C48">
        <v>0</v>
      </c>
      <c r="D48">
        <v>0</v>
      </c>
      <c r="E48">
        <v>0</v>
      </c>
      <c r="F48">
        <v>0</v>
      </c>
      <c r="J48">
        <v>0</v>
      </c>
      <c r="K48">
        <v>0.99999999999998579</v>
      </c>
      <c r="N48" t="s">
        <v>107</v>
      </c>
      <c r="O48">
        <v>0</v>
      </c>
      <c r="P48">
        <v>15</v>
      </c>
      <c r="Q48">
        <f t="shared" si="2"/>
        <v>0</v>
      </c>
      <c r="S48">
        <v>45.98</v>
      </c>
      <c r="T48">
        <v>1</v>
      </c>
      <c r="U48">
        <v>0.5</v>
      </c>
      <c r="V48">
        <f t="shared" si="3"/>
        <v>0</v>
      </c>
    </row>
    <row r="49" spans="1:22" x14ac:dyDescent="0.25">
      <c r="A49" t="s">
        <v>108</v>
      </c>
      <c r="B49">
        <v>0</v>
      </c>
      <c r="C49">
        <v>0</v>
      </c>
      <c r="D49">
        <v>0</v>
      </c>
      <c r="E49">
        <v>0</v>
      </c>
      <c r="F49">
        <v>0</v>
      </c>
      <c r="J49">
        <v>0</v>
      </c>
      <c r="K49">
        <v>0.99999999999998579</v>
      </c>
      <c r="N49" t="s">
        <v>108</v>
      </c>
      <c r="O49">
        <v>0</v>
      </c>
      <c r="P49">
        <v>15</v>
      </c>
      <c r="Q49">
        <f t="shared" si="2"/>
        <v>0</v>
      </c>
      <c r="S49">
        <v>45.98</v>
      </c>
      <c r="T49">
        <v>1</v>
      </c>
      <c r="U49">
        <v>0.5</v>
      </c>
      <c r="V49">
        <f t="shared" si="3"/>
        <v>0</v>
      </c>
    </row>
    <row r="50" spans="1:22" x14ac:dyDescent="0.25">
      <c r="A50" t="s">
        <v>109</v>
      </c>
      <c r="B50">
        <v>0</v>
      </c>
      <c r="C50">
        <v>0</v>
      </c>
      <c r="D50">
        <v>0</v>
      </c>
      <c r="E50">
        <v>0</v>
      </c>
      <c r="F50">
        <v>0</v>
      </c>
      <c r="J50">
        <v>0</v>
      </c>
      <c r="K50">
        <v>0.99999999999998579</v>
      </c>
      <c r="N50" t="s">
        <v>109</v>
      </c>
      <c r="O50">
        <v>0</v>
      </c>
      <c r="P50">
        <v>15</v>
      </c>
      <c r="Q50">
        <f t="shared" si="2"/>
        <v>0</v>
      </c>
      <c r="S50">
        <v>45.98</v>
      </c>
      <c r="T50">
        <v>1</v>
      </c>
      <c r="U50">
        <v>0.5</v>
      </c>
      <c r="V50">
        <f t="shared" si="3"/>
        <v>0</v>
      </c>
    </row>
    <row r="51" spans="1:22" x14ac:dyDescent="0.2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J51">
        <v>0</v>
      </c>
      <c r="K51">
        <v>0.99999999999998579</v>
      </c>
      <c r="N51" t="s">
        <v>110</v>
      </c>
      <c r="O51">
        <v>0</v>
      </c>
      <c r="P51">
        <v>15</v>
      </c>
      <c r="Q51">
        <f t="shared" si="2"/>
        <v>0</v>
      </c>
      <c r="S51">
        <v>45.98</v>
      </c>
      <c r="T51">
        <v>1</v>
      </c>
      <c r="U51">
        <v>0.5</v>
      </c>
      <c r="V51">
        <f t="shared" si="3"/>
        <v>0</v>
      </c>
    </row>
    <row r="52" spans="1:22" x14ac:dyDescent="0.2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J52">
        <v>0</v>
      </c>
      <c r="K52">
        <v>0.99999999999998579</v>
      </c>
      <c r="N52" t="s">
        <v>111</v>
      </c>
      <c r="O52">
        <v>0</v>
      </c>
      <c r="P52">
        <v>15</v>
      </c>
      <c r="Q52">
        <f t="shared" si="2"/>
        <v>0</v>
      </c>
      <c r="S52">
        <v>45.98</v>
      </c>
      <c r="T52">
        <v>1</v>
      </c>
      <c r="U52">
        <v>0.5</v>
      </c>
      <c r="V52">
        <f t="shared" si="3"/>
        <v>0</v>
      </c>
    </row>
    <row r="53" spans="1:22" x14ac:dyDescent="0.2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J53">
        <v>0</v>
      </c>
      <c r="K53">
        <v>0.99999999999998579</v>
      </c>
      <c r="N53" t="s">
        <v>112</v>
      </c>
      <c r="O53">
        <v>0</v>
      </c>
      <c r="P53">
        <v>15</v>
      </c>
      <c r="Q53">
        <f t="shared" si="2"/>
        <v>0</v>
      </c>
      <c r="S53">
        <v>45.98</v>
      </c>
      <c r="T53">
        <v>1</v>
      </c>
      <c r="U53">
        <v>0.5</v>
      </c>
      <c r="V53">
        <f t="shared" si="3"/>
        <v>0</v>
      </c>
    </row>
    <row r="54" spans="1:22" x14ac:dyDescent="0.2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J54">
        <v>0</v>
      </c>
      <c r="K54">
        <v>0.99999999999998579</v>
      </c>
      <c r="N54" t="s">
        <v>113</v>
      </c>
      <c r="O54">
        <v>0</v>
      </c>
      <c r="P54">
        <v>15</v>
      </c>
      <c r="Q54">
        <f t="shared" si="2"/>
        <v>0</v>
      </c>
      <c r="S54">
        <v>45.98</v>
      </c>
      <c r="T54">
        <v>1</v>
      </c>
      <c r="U54">
        <v>0.5</v>
      </c>
      <c r="V54">
        <f t="shared" si="3"/>
        <v>0</v>
      </c>
    </row>
    <row r="55" spans="1:22" x14ac:dyDescent="0.2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J55">
        <v>0</v>
      </c>
      <c r="K55">
        <v>0.99999999999998579</v>
      </c>
      <c r="N55" t="s">
        <v>114</v>
      </c>
      <c r="O55">
        <v>0</v>
      </c>
      <c r="P55">
        <v>15</v>
      </c>
      <c r="Q55">
        <f t="shared" si="2"/>
        <v>0</v>
      </c>
      <c r="S55">
        <v>45.98</v>
      </c>
      <c r="T55">
        <v>1</v>
      </c>
      <c r="U55">
        <v>0.5</v>
      </c>
      <c r="V55">
        <f t="shared" si="3"/>
        <v>0</v>
      </c>
    </row>
    <row r="56" spans="1:22" x14ac:dyDescent="0.2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J56">
        <v>0</v>
      </c>
      <c r="K56">
        <v>0.99999999999998579</v>
      </c>
      <c r="N56" t="s">
        <v>115</v>
      </c>
      <c r="O56">
        <v>0</v>
      </c>
      <c r="P56">
        <v>15</v>
      </c>
      <c r="Q56">
        <f t="shared" si="2"/>
        <v>0</v>
      </c>
      <c r="S56">
        <v>45.98</v>
      </c>
      <c r="T56">
        <v>1</v>
      </c>
      <c r="U56">
        <v>0.5</v>
      </c>
      <c r="V56">
        <f t="shared" si="3"/>
        <v>0</v>
      </c>
    </row>
    <row r="57" spans="1:22" x14ac:dyDescent="0.25">
      <c r="Q57">
        <f>SUM(Q2:Q56)</f>
        <v>1770</v>
      </c>
      <c r="V57">
        <f>SUM(V2:V56)</f>
        <v>13740.5</v>
      </c>
    </row>
    <row r="59" spans="1:22" x14ac:dyDescent="0.25">
      <c r="I59" t="s">
        <v>165</v>
      </c>
    </row>
    <row r="60" spans="1:22" x14ac:dyDescent="0.25">
      <c r="I60" t="s">
        <v>170</v>
      </c>
      <c r="J60">
        <v>13740.5</v>
      </c>
    </row>
    <row r="61" spans="1:22" x14ac:dyDescent="0.25">
      <c r="I61" t="s">
        <v>166</v>
      </c>
      <c r="J61">
        <v>1770</v>
      </c>
    </row>
    <row r="62" spans="1:22" x14ac:dyDescent="0.25">
      <c r="I62" t="s">
        <v>167</v>
      </c>
      <c r="J62">
        <v>4778</v>
      </c>
    </row>
    <row r="63" spans="1:22" x14ac:dyDescent="0.25">
      <c r="I63" t="s">
        <v>168</v>
      </c>
      <c r="J63">
        <v>0</v>
      </c>
    </row>
    <row r="64" spans="1:22" x14ac:dyDescent="0.25">
      <c r="I64" t="s">
        <v>142</v>
      </c>
      <c r="J64">
        <v>525</v>
      </c>
    </row>
    <row r="65" spans="9:10" x14ac:dyDescent="0.25">
      <c r="I65" t="s">
        <v>169</v>
      </c>
      <c r="J65">
        <f>SUM(J60:J64)</f>
        <v>20813.5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3" workbookViewId="0">
      <selection activeCell="F2" sqref="F2:F49"/>
    </sheetView>
  </sheetViews>
  <sheetFormatPr defaultRowHeight="15" x14ac:dyDescent="0.25"/>
  <cols>
    <col min="6" max="6" width="21.140625" customWidth="1"/>
  </cols>
  <sheetData>
    <row r="1" spans="2:7" x14ac:dyDescent="0.25">
      <c r="B1" t="s">
        <v>151</v>
      </c>
      <c r="C1" t="s">
        <v>152</v>
      </c>
      <c r="D1" t="s">
        <v>153</v>
      </c>
      <c r="E1" t="s">
        <v>154</v>
      </c>
      <c r="G1" t="s">
        <v>117</v>
      </c>
    </row>
    <row r="2" spans="2:7" x14ac:dyDescent="0.25">
      <c r="B2" t="s">
        <v>4</v>
      </c>
      <c r="C2" t="s">
        <v>9</v>
      </c>
      <c r="D2" t="s">
        <v>23</v>
      </c>
      <c r="E2">
        <v>1</v>
      </c>
      <c r="F2" t="s">
        <v>118</v>
      </c>
      <c r="G2">
        <v>1</v>
      </c>
    </row>
    <row r="3" spans="2:7" x14ac:dyDescent="0.25">
      <c r="B3" t="s">
        <v>4</v>
      </c>
      <c r="C3" t="s">
        <v>9</v>
      </c>
      <c r="D3" t="s">
        <v>24</v>
      </c>
      <c r="E3">
        <v>2</v>
      </c>
      <c r="F3" t="s">
        <v>119</v>
      </c>
      <c r="G3">
        <v>1</v>
      </c>
    </row>
    <row r="4" spans="2:7" x14ac:dyDescent="0.25">
      <c r="B4" t="s">
        <v>4</v>
      </c>
      <c r="C4" t="s">
        <v>11</v>
      </c>
      <c r="D4" t="s">
        <v>24</v>
      </c>
      <c r="E4">
        <v>3</v>
      </c>
      <c r="F4" t="s">
        <v>120</v>
      </c>
      <c r="G4">
        <v>1</v>
      </c>
    </row>
    <row r="5" spans="2:7" x14ac:dyDescent="0.25">
      <c r="B5" t="s">
        <v>6</v>
      </c>
      <c r="C5" t="s">
        <v>10</v>
      </c>
      <c r="D5" t="s">
        <v>23</v>
      </c>
      <c r="E5">
        <v>4</v>
      </c>
      <c r="F5" t="s">
        <v>121</v>
      </c>
      <c r="G5">
        <v>0</v>
      </c>
    </row>
    <row r="6" spans="2:7" x14ac:dyDescent="0.25">
      <c r="B6" t="s">
        <v>10</v>
      </c>
      <c r="C6" t="s">
        <v>12</v>
      </c>
      <c r="D6" t="s">
        <v>23</v>
      </c>
      <c r="E6">
        <v>5</v>
      </c>
      <c r="F6" t="s">
        <v>122</v>
      </c>
      <c r="G6">
        <v>1</v>
      </c>
    </row>
    <row r="7" spans="2:7" x14ac:dyDescent="0.25">
      <c r="B7" t="s">
        <v>9</v>
      </c>
      <c r="C7" t="s">
        <v>12</v>
      </c>
      <c r="D7" t="s">
        <v>24</v>
      </c>
      <c r="E7">
        <v>6</v>
      </c>
      <c r="F7" t="s">
        <v>123</v>
      </c>
      <c r="G7">
        <v>1</v>
      </c>
    </row>
    <row r="8" spans="2:7" x14ac:dyDescent="0.25">
      <c r="B8" t="s">
        <v>5</v>
      </c>
      <c r="C8" t="s">
        <v>13</v>
      </c>
      <c r="D8" t="s">
        <v>24</v>
      </c>
      <c r="E8">
        <v>7</v>
      </c>
      <c r="F8" t="s">
        <v>74</v>
      </c>
      <c r="G8">
        <v>0</v>
      </c>
    </row>
    <row r="9" spans="2:7" x14ac:dyDescent="0.25">
      <c r="B9" t="s">
        <v>11</v>
      </c>
      <c r="C9" t="s">
        <v>13</v>
      </c>
      <c r="D9" t="s">
        <v>23</v>
      </c>
      <c r="E9">
        <v>8</v>
      </c>
      <c r="F9" t="s">
        <v>75</v>
      </c>
      <c r="G9">
        <v>1</v>
      </c>
    </row>
    <row r="10" spans="2:7" x14ac:dyDescent="0.25">
      <c r="B10" t="s">
        <v>4</v>
      </c>
      <c r="C10" t="s">
        <v>5</v>
      </c>
      <c r="D10" t="s">
        <v>50</v>
      </c>
      <c r="E10">
        <v>11</v>
      </c>
      <c r="F10" t="s">
        <v>76</v>
      </c>
      <c r="G10">
        <v>0</v>
      </c>
    </row>
    <row r="11" spans="2:7" x14ac:dyDescent="0.25">
      <c r="B11" t="s">
        <v>4</v>
      </c>
      <c r="C11" t="s">
        <v>5</v>
      </c>
      <c r="D11" t="s">
        <v>50</v>
      </c>
      <c r="E11">
        <v>12</v>
      </c>
      <c r="F11" t="s">
        <v>77</v>
      </c>
      <c r="G11">
        <v>0</v>
      </c>
    </row>
    <row r="12" spans="2:7" x14ac:dyDescent="0.25">
      <c r="B12" t="s">
        <v>4</v>
      </c>
      <c r="C12" t="s">
        <v>5</v>
      </c>
      <c r="D12" t="s">
        <v>50</v>
      </c>
      <c r="E12">
        <v>13</v>
      </c>
      <c r="F12" t="s">
        <v>78</v>
      </c>
      <c r="G12">
        <v>0</v>
      </c>
    </row>
    <row r="13" spans="2:7" x14ac:dyDescent="0.25">
      <c r="B13" t="s">
        <v>4</v>
      </c>
      <c r="C13" t="s">
        <v>5</v>
      </c>
      <c r="D13" t="s">
        <v>50</v>
      </c>
      <c r="E13">
        <v>14</v>
      </c>
      <c r="F13" t="s">
        <v>79</v>
      </c>
      <c r="G13">
        <v>0</v>
      </c>
    </row>
    <row r="14" spans="2:7" x14ac:dyDescent="0.25">
      <c r="B14" t="s">
        <v>4</v>
      </c>
      <c r="C14" t="s">
        <v>5</v>
      </c>
      <c r="D14" t="s">
        <v>50</v>
      </c>
      <c r="E14">
        <v>15</v>
      </c>
      <c r="F14" t="s">
        <v>80</v>
      </c>
      <c r="G14">
        <v>0</v>
      </c>
    </row>
    <row r="15" spans="2:7" x14ac:dyDescent="0.25">
      <c r="B15" t="s">
        <v>7</v>
      </c>
      <c r="C15" t="s">
        <v>9</v>
      </c>
      <c r="D15" t="s">
        <v>50</v>
      </c>
      <c r="E15">
        <v>21</v>
      </c>
      <c r="F15" t="s">
        <v>81</v>
      </c>
      <c r="G15">
        <v>0</v>
      </c>
    </row>
    <row r="16" spans="2:7" x14ac:dyDescent="0.25">
      <c r="B16" t="s">
        <v>7</v>
      </c>
      <c r="C16" t="s">
        <v>9</v>
      </c>
      <c r="D16" t="s">
        <v>50</v>
      </c>
      <c r="E16">
        <v>22</v>
      </c>
      <c r="F16" t="s">
        <v>82</v>
      </c>
      <c r="G16">
        <v>0</v>
      </c>
    </row>
    <row r="17" spans="2:7" x14ac:dyDescent="0.25">
      <c r="B17" t="s">
        <v>7</v>
      </c>
      <c r="C17" t="s">
        <v>9</v>
      </c>
      <c r="D17" t="s">
        <v>50</v>
      </c>
      <c r="E17">
        <v>23</v>
      </c>
      <c r="F17" t="s">
        <v>83</v>
      </c>
      <c r="G17">
        <v>0</v>
      </c>
    </row>
    <row r="18" spans="2:7" x14ac:dyDescent="0.25">
      <c r="B18" t="s">
        <v>7</v>
      </c>
      <c r="C18" t="s">
        <v>9</v>
      </c>
      <c r="D18" t="s">
        <v>50</v>
      </c>
      <c r="E18">
        <v>24</v>
      </c>
      <c r="F18" t="s">
        <v>84</v>
      </c>
      <c r="G18">
        <v>0</v>
      </c>
    </row>
    <row r="19" spans="2:7" x14ac:dyDescent="0.25">
      <c r="B19" t="s">
        <v>7</v>
      </c>
      <c r="C19" t="s">
        <v>9</v>
      </c>
      <c r="D19" t="s">
        <v>50</v>
      </c>
      <c r="E19">
        <v>25</v>
      </c>
      <c r="F19" t="s">
        <v>85</v>
      </c>
      <c r="G19">
        <v>0</v>
      </c>
    </row>
    <row r="20" spans="2:7" x14ac:dyDescent="0.25">
      <c r="B20" t="s">
        <v>5</v>
      </c>
      <c r="C20" t="s">
        <v>8</v>
      </c>
      <c r="D20" t="s">
        <v>50</v>
      </c>
      <c r="E20">
        <v>31</v>
      </c>
      <c r="F20" t="s">
        <v>86</v>
      </c>
      <c r="G20">
        <v>0</v>
      </c>
    </row>
    <row r="21" spans="2:7" x14ac:dyDescent="0.25">
      <c r="B21" t="s">
        <v>5</v>
      </c>
      <c r="C21" t="s">
        <v>8</v>
      </c>
      <c r="D21" t="s">
        <v>50</v>
      </c>
      <c r="E21">
        <v>32</v>
      </c>
      <c r="F21" t="s">
        <v>87</v>
      </c>
      <c r="G21">
        <v>0</v>
      </c>
    </row>
    <row r="22" spans="2:7" x14ac:dyDescent="0.25">
      <c r="B22" t="s">
        <v>5</v>
      </c>
      <c r="C22" t="s">
        <v>8</v>
      </c>
      <c r="D22" t="s">
        <v>50</v>
      </c>
      <c r="E22">
        <v>33</v>
      </c>
      <c r="F22" t="s">
        <v>88</v>
      </c>
      <c r="G22">
        <v>0</v>
      </c>
    </row>
    <row r="23" spans="2:7" x14ac:dyDescent="0.25">
      <c r="B23" t="s">
        <v>5</v>
      </c>
      <c r="C23" t="s">
        <v>8</v>
      </c>
      <c r="D23" t="s">
        <v>50</v>
      </c>
      <c r="E23">
        <v>34</v>
      </c>
      <c r="F23" t="s">
        <v>89</v>
      </c>
      <c r="G23">
        <v>0</v>
      </c>
    </row>
    <row r="24" spans="2:7" x14ac:dyDescent="0.25">
      <c r="B24" t="s">
        <v>5</v>
      </c>
      <c r="C24" t="s">
        <v>8</v>
      </c>
      <c r="D24" t="s">
        <v>50</v>
      </c>
      <c r="E24">
        <v>35</v>
      </c>
      <c r="F24" t="s">
        <v>90</v>
      </c>
      <c r="G24">
        <v>0</v>
      </c>
    </row>
    <row r="25" spans="2:7" x14ac:dyDescent="0.25">
      <c r="B25" t="s">
        <v>6</v>
      </c>
      <c r="C25" t="s">
        <v>7</v>
      </c>
      <c r="D25" t="s">
        <v>50</v>
      </c>
      <c r="E25">
        <v>41</v>
      </c>
      <c r="F25" t="s">
        <v>91</v>
      </c>
      <c r="G25">
        <v>0</v>
      </c>
    </row>
    <row r="26" spans="2:7" x14ac:dyDescent="0.25">
      <c r="B26" t="s">
        <v>6</v>
      </c>
      <c r="C26" t="s">
        <v>7</v>
      </c>
      <c r="D26" t="s">
        <v>50</v>
      </c>
      <c r="E26">
        <v>42</v>
      </c>
      <c r="F26" t="s">
        <v>92</v>
      </c>
      <c r="G26">
        <v>0</v>
      </c>
    </row>
    <row r="27" spans="2:7" x14ac:dyDescent="0.25">
      <c r="B27" t="s">
        <v>6</v>
      </c>
      <c r="C27" t="s">
        <v>7</v>
      </c>
      <c r="D27" t="s">
        <v>50</v>
      </c>
      <c r="E27">
        <v>43</v>
      </c>
      <c r="F27" t="s">
        <v>93</v>
      </c>
      <c r="G27">
        <v>0</v>
      </c>
    </row>
    <row r="28" spans="2:7" x14ac:dyDescent="0.25">
      <c r="B28" t="s">
        <v>6</v>
      </c>
      <c r="C28" t="s">
        <v>7</v>
      </c>
      <c r="D28" t="s">
        <v>50</v>
      </c>
      <c r="E28">
        <v>44</v>
      </c>
      <c r="F28" t="s">
        <v>94</v>
      </c>
      <c r="G28">
        <v>0</v>
      </c>
    </row>
    <row r="29" spans="2:7" x14ac:dyDescent="0.25">
      <c r="B29" t="s">
        <v>6</v>
      </c>
      <c r="C29" t="s">
        <v>7</v>
      </c>
      <c r="D29" t="s">
        <v>50</v>
      </c>
      <c r="E29">
        <v>45</v>
      </c>
      <c r="F29" t="s">
        <v>95</v>
      </c>
      <c r="G29">
        <v>0</v>
      </c>
    </row>
    <row r="30" spans="2:7" x14ac:dyDescent="0.25">
      <c r="B30" t="s">
        <v>5</v>
      </c>
      <c r="C30" t="s">
        <v>11</v>
      </c>
      <c r="D30" t="s">
        <v>50</v>
      </c>
      <c r="E30">
        <v>51</v>
      </c>
      <c r="F30" t="s">
        <v>96</v>
      </c>
      <c r="G30">
        <v>1</v>
      </c>
    </row>
    <row r="31" spans="2:7" x14ac:dyDescent="0.25">
      <c r="B31" t="s">
        <v>5</v>
      </c>
      <c r="C31" t="s">
        <v>11</v>
      </c>
      <c r="D31" t="s">
        <v>50</v>
      </c>
      <c r="E31">
        <v>52</v>
      </c>
      <c r="F31" t="s">
        <v>97</v>
      </c>
      <c r="G31">
        <v>0</v>
      </c>
    </row>
    <row r="32" spans="2:7" x14ac:dyDescent="0.25">
      <c r="B32" t="s">
        <v>5</v>
      </c>
      <c r="C32" t="s">
        <v>11</v>
      </c>
      <c r="D32" t="s">
        <v>50</v>
      </c>
      <c r="E32">
        <v>53</v>
      </c>
      <c r="F32" t="s">
        <v>98</v>
      </c>
      <c r="G32">
        <v>0</v>
      </c>
    </row>
    <row r="33" spans="2:7" x14ac:dyDescent="0.25">
      <c r="B33" t="s">
        <v>5</v>
      </c>
      <c r="C33" t="s">
        <v>11</v>
      </c>
      <c r="D33" t="s">
        <v>50</v>
      </c>
      <c r="E33">
        <v>54</v>
      </c>
      <c r="F33" t="s">
        <v>99</v>
      </c>
      <c r="G33">
        <v>0</v>
      </c>
    </row>
    <row r="34" spans="2:7" x14ac:dyDescent="0.25">
      <c r="B34" t="s">
        <v>5</v>
      </c>
      <c r="C34" t="s">
        <v>11</v>
      </c>
      <c r="D34" t="s">
        <v>50</v>
      </c>
      <c r="E34">
        <v>55</v>
      </c>
      <c r="F34" t="s">
        <v>100</v>
      </c>
      <c r="G34">
        <v>0</v>
      </c>
    </row>
    <row r="35" spans="2:7" x14ac:dyDescent="0.25">
      <c r="B35" t="s">
        <v>8</v>
      </c>
      <c r="C35" t="s">
        <v>9</v>
      </c>
      <c r="D35" t="s">
        <v>50</v>
      </c>
      <c r="E35">
        <v>61</v>
      </c>
      <c r="F35" t="s">
        <v>101</v>
      </c>
      <c r="G35">
        <v>0</v>
      </c>
    </row>
    <row r="36" spans="2:7" x14ac:dyDescent="0.25">
      <c r="B36" t="s">
        <v>8</v>
      </c>
      <c r="C36" t="s">
        <v>9</v>
      </c>
      <c r="D36" t="s">
        <v>50</v>
      </c>
      <c r="E36">
        <v>62</v>
      </c>
      <c r="F36" t="s">
        <v>102</v>
      </c>
      <c r="G36">
        <v>0</v>
      </c>
    </row>
    <row r="37" spans="2:7" x14ac:dyDescent="0.25">
      <c r="B37" t="s">
        <v>8</v>
      </c>
      <c r="C37" t="s">
        <v>9</v>
      </c>
      <c r="D37" t="s">
        <v>50</v>
      </c>
      <c r="E37">
        <v>63</v>
      </c>
      <c r="F37" t="s">
        <v>103</v>
      </c>
      <c r="G37">
        <v>0</v>
      </c>
    </row>
    <row r="38" spans="2:7" x14ac:dyDescent="0.25">
      <c r="B38" t="s">
        <v>8</v>
      </c>
      <c r="C38" t="s">
        <v>9</v>
      </c>
      <c r="D38" t="s">
        <v>50</v>
      </c>
      <c r="E38">
        <v>64</v>
      </c>
      <c r="F38" t="s">
        <v>104</v>
      </c>
      <c r="G38">
        <v>0</v>
      </c>
    </row>
    <row r="39" spans="2:7" x14ac:dyDescent="0.25">
      <c r="B39" t="s">
        <v>8</v>
      </c>
      <c r="C39" t="s">
        <v>9</v>
      </c>
      <c r="D39" t="s">
        <v>50</v>
      </c>
      <c r="E39">
        <v>65</v>
      </c>
      <c r="F39" t="s">
        <v>105</v>
      </c>
      <c r="G39">
        <v>0</v>
      </c>
    </row>
    <row r="40" spans="2:7" x14ac:dyDescent="0.25">
      <c r="B40" t="s">
        <v>8</v>
      </c>
      <c r="C40" t="s">
        <v>10</v>
      </c>
      <c r="D40" t="s">
        <v>50</v>
      </c>
      <c r="E40">
        <v>71</v>
      </c>
      <c r="F40" t="s">
        <v>106</v>
      </c>
      <c r="G40">
        <v>0</v>
      </c>
    </row>
    <row r="41" spans="2:7" x14ac:dyDescent="0.25">
      <c r="B41" t="s">
        <v>8</v>
      </c>
      <c r="C41" t="s">
        <v>10</v>
      </c>
      <c r="D41" t="s">
        <v>50</v>
      </c>
      <c r="E41">
        <v>72</v>
      </c>
      <c r="F41" t="s">
        <v>107</v>
      </c>
      <c r="G41">
        <v>0</v>
      </c>
    </row>
    <row r="42" spans="2:7" x14ac:dyDescent="0.25">
      <c r="B42" t="s">
        <v>8</v>
      </c>
      <c r="C42" t="s">
        <v>10</v>
      </c>
      <c r="D42" t="s">
        <v>50</v>
      </c>
      <c r="E42">
        <v>73</v>
      </c>
      <c r="F42" t="s">
        <v>108</v>
      </c>
      <c r="G42">
        <v>0</v>
      </c>
    </row>
    <row r="43" spans="2:7" x14ac:dyDescent="0.25">
      <c r="B43" t="s">
        <v>8</v>
      </c>
      <c r="C43" t="s">
        <v>10</v>
      </c>
      <c r="D43" t="s">
        <v>50</v>
      </c>
      <c r="E43">
        <v>74</v>
      </c>
      <c r="F43" t="s">
        <v>109</v>
      </c>
      <c r="G43">
        <v>0</v>
      </c>
    </row>
    <row r="44" spans="2:7" x14ac:dyDescent="0.25">
      <c r="B44" t="s">
        <v>8</v>
      </c>
      <c r="C44" t="s">
        <v>10</v>
      </c>
      <c r="D44" t="s">
        <v>50</v>
      </c>
      <c r="E44">
        <v>75</v>
      </c>
      <c r="F44" t="s">
        <v>110</v>
      </c>
      <c r="G44">
        <v>0</v>
      </c>
    </row>
    <row r="45" spans="2:7" x14ac:dyDescent="0.25">
      <c r="B45" t="s">
        <v>11</v>
      </c>
      <c r="C45" t="s">
        <v>12</v>
      </c>
      <c r="D45" t="s">
        <v>50</v>
      </c>
      <c r="E45">
        <v>81</v>
      </c>
      <c r="F45" t="s">
        <v>111</v>
      </c>
      <c r="G45">
        <v>0</v>
      </c>
    </row>
    <row r="46" spans="2:7" x14ac:dyDescent="0.25">
      <c r="B46" t="s">
        <v>11</v>
      </c>
      <c r="C46" t="s">
        <v>12</v>
      </c>
      <c r="D46" t="s">
        <v>50</v>
      </c>
      <c r="E46">
        <v>82</v>
      </c>
      <c r="F46" t="s">
        <v>112</v>
      </c>
      <c r="G46">
        <v>0</v>
      </c>
    </row>
    <row r="47" spans="2:7" x14ac:dyDescent="0.25">
      <c r="B47" t="s">
        <v>11</v>
      </c>
      <c r="C47" t="s">
        <v>12</v>
      </c>
      <c r="D47" t="s">
        <v>50</v>
      </c>
      <c r="E47">
        <v>83</v>
      </c>
      <c r="F47" t="s">
        <v>113</v>
      </c>
      <c r="G47">
        <v>0</v>
      </c>
    </row>
    <row r="48" spans="2:7" x14ac:dyDescent="0.25">
      <c r="B48" t="s">
        <v>11</v>
      </c>
      <c r="C48" t="s">
        <v>12</v>
      </c>
      <c r="D48" t="s">
        <v>50</v>
      </c>
      <c r="E48">
        <v>84</v>
      </c>
      <c r="F48" t="s">
        <v>114</v>
      </c>
      <c r="G48">
        <v>0</v>
      </c>
    </row>
    <row r="49" spans="2:7" x14ac:dyDescent="0.25">
      <c r="B49" t="s">
        <v>11</v>
      </c>
      <c r="C49" t="s">
        <v>12</v>
      </c>
      <c r="D49" t="s">
        <v>50</v>
      </c>
      <c r="E49">
        <v>85</v>
      </c>
      <c r="F49" t="s">
        <v>115</v>
      </c>
      <c r="G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2019-07-24T12:56:19Z</dcterms:modified>
</cp:coreProperties>
</file>