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8" activeTab="1"/>
  </bookViews>
  <sheets>
    <sheet name="阶段拆分说明" sheetId="3" r:id="rId1"/>
    <sheet name="源数据" sheetId="1" r:id="rId2"/>
    <sheet name="图标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C11" i="1"/>
  <c r="C10" i="1"/>
  <c r="D10" i="1" s="1"/>
  <c r="E10" i="1" s="1"/>
  <c r="C3" i="1" l="1"/>
  <c r="C4" i="1"/>
  <c r="D9" i="1" l="1"/>
  <c r="E9" i="1" s="1"/>
  <c r="D7" i="1" l="1"/>
  <c r="E7" i="1" s="1"/>
  <c r="D8" i="1"/>
  <c r="E8" i="1" s="1"/>
  <c r="D3" i="1"/>
  <c r="E3" i="1" s="1"/>
  <c r="D4" i="1"/>
  <c r="E4" i="1" s="1"/>
  <c r="D5" i="1"/>
  <c r="E5" i="1" s="1"/>
  <c r="D6" i="1"/>
  <c r="E6" i="1" s="1"/>
</calcChain>
</file>

<file path=xl/sharedStrings.xml><?xml version="1.0" encoding="utf-8"?>
<sst xmlns="http://schemas.openxmlformats.org/spreadsheetml/2006/main" count="20" uniqueCount="20">
  <si>
    <t>各阶段任务</t>
    <phoneticPr fontId="1" type="noConversion"/>
  </si>
  <si>
    <t>开始时间</t>
    <phoneticPr fontId="1" type="noConversion"/>
  </si>
  <si>
    <t>完成时间</t>
    <phoneticPr fontId="1" type="noConversion"/>
  </si>
  <si>
    <t>预估工作量</t>
    <phoneticPr fontId="1" type="noConversion"/>
  </si>
  <si>
    <t>耗费天数（预估工作量 * 1.5）</t>
    <phoneticPr fontId="1" type="noConversion"/>
  </si>
  <si>
    <r>
      <t>原型设计</t>
    </r>
    <r>
      <rPr>
        <sz val="11"/>
        <color theme="1"/>
        <rFont val="等线"/>
        <family val="3"/>
        <charset val="134"/>
        <scheme val="minor"/>
      </rPr>
      <t>(</t>
    </r>
    <r>
      <rPr>
        <sz val="11"/>
        <color theme="1"/>
        <rFont val="等线"/>
        <family val="3"/>
        <charset val="134"/>
        <scheme val="minor"/>
      </rPr>
      <t>阶段</t>
    </r>
    <r>
      <rPr>
        <sz val="11"/>
        <color theme="1"/>
        <rFont val="等线"/>
        <family val="3"/>
        <charset val="134"/>
        <scheme val="minor"/>
      </rPr>
      <t>1)</t>
    </r>
    <phoneticPr fontId="1" type="noConversion"/>
  </si>
  <si>
    <r>
      <t>UI</t>
    </r>
    <r>
      <rPr>
        <sz val="11"/>
        <color theme="1"/>
        <rFont val="等线"/>
        <family val="3"/>
        <charset val="134"/>
        <scheme val="minor"/>
      </rPr>
      <t>设计</t>
    </r>
    <r>
      <rPr>
        <sz val="11"/>
        <color theme="1"/>
        <rFont val="等线"/>
        <family val="2"/>
        <scheme val="minor"/>
      </rPr>
      <t>(</t>
    </r>
    <r>
      <rPr>
        <sz val="11"/>
        <color theme="1"/>
        <rFont val="等线"/>
        <family val="3"/>
        <charset val="134"/>
        <scheme val="minor"/>
      </rPr>
      <t>阶段</t>
    </r>
    <r>
      <rPr>
        <sz val="11"/>
        <color theme="1"/>
        <rFont val="等线"/>
        <family val="2"/>
        <scheme val="minor"/>
      </rPr>
      <t>1)</t>
    </r>
    <phoneticPr fontId="1" type="noConversion"/>
  </si>
  <si>
    <r>
      <t>iOS APP</t>
    </r>
    <r>
      <rPr>
        <sz val="11"/>
        <color theme="1"/>
        <rFont val="等线"/>
        <family val="3"/>
        <charset val="134"/>
        <scheme val="minor"/>
      </rPr>
      <t>开发</t>
    </r>
    <r>
      <rPr>
        <sz val="11"/>
        <color theme="1"/>
        <rFont val="等线"/>
        <family val="2"/>
        <scheme val="minor"/>
      </rPr>
      <t>(</t>
    </r>
    <r>
      <rPr>
        <sz val="11"/>
        <color theme="1"/>
        <rFont val="等线"/>
        <family val="3"/>
        <charset val="134"/>
        <scheme val="minor"/>
      </rPr>
      <t>阶段</t>
    </r>
    <r>
      <rPr>
        <sz val="11"/>
        <color theme="1"/>
        <rFont val="等线"/>
        <family val="2"/>
        <scheme val="minor"/>
      </rPr>
      <t>1)</t>
    </r>
    <phoneticPr fontId="1" type="noConversion"/>
  </si>
  <si>
    <r>
      <t xml:space="preserve">Android APP </t>
    </r>
    <r>
      <rPr>
        <sz val="11"/>
        <color theme="1"/>
        <rFont val="等线"/>
        <family val="3"/>
        <charset val="134"/>
        <scheme val="minor"/>
      </rPr>
      <t>开发</t>
    </r>
    <r>
      <rPr>
        <sz val="11"/>
        <color theme="1"/>
        <rFont val="等线"/>
        <family val="2"/>
        <scheme val="minor"/>
      </rPr>
      <t>(</t>
    </r>
    <r>
      <rPr>
        <sz val="11"/>
        <color theme="1"/>
        <rFont val="等线"/>
        <family val="3"/>
        <charset val="134"/>
        <scheme val="minor"/>
      </rPr>
      <t>阶段</t>
    </r>
    <r>
      <rPr>
        <sz val="11"/>
        <color theme="1"/>
        <rFont val="等线"/>
        <family val="2"/>
        <scheme val="minor"/>
      </rPr>
      <t>1)</t>
    </r>
    <phoneticPr fontId="1" type="noConversion"/>
  </si>
  <si>
    <r>
      <t xml:space="preserve">PC </t>
    </r>
    <r>
      <rPr>
        <sz val="11"/>
        <color theme="1"/>
        <rFont val="等线"/>
        <family val="3"/>
        <charset val="134"/>
        <scheme val="minor"/>
      </rPr>
      <t>前端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开发</t>
    </r>
    <r>
      <rPr>
        <sz val="11"/>
        <color theme="1"/>
        <rFont val="等线"/>
        <family val="2"/>
        <scheme val="minor"/>
      </rPr>
      <t>(</t>
    </r>
    <r>
      <rPr>
        <sz val="11"/>
        <color theme="1"/>
        <rFont val="等线"/>
        <family val="3"/>
        <charset val="134"/>
        <scheme val="minor"/>
      </rPr>
      <t>阶段</t>
    </r>
    <r>
      <rPr>
        <sz val="11"/>
        <color theme="1"/>
        <rFont val="等线"/>
        <family val="2"/>
        <scheme val="minor"/>
      </rPr>
      <t>1)</t>
    </r>
    <phoneticPr fontId="1" type="noConversion"/>
  </si>
  <si>
    <t>后台(阶段1)</t>
    <phoneticPr fontId="1" type="noConversion"/>
  </si>
  <si>
    <t>测试(阶段1)</t>
    <phoneticPr fontId="1" type="noConversion"/>
  </si>
  <si>
    <r>
      <t>因卓教育阶段划分：
阶段一</t>
    </r>
    <r>
      <rPr>
        <sz val="16"/>
        <color theme="1"/>
        <rFont val="等线"/>
        <family val="3"/>
        <charset val="134"/>
        <scheme val="minor"/>
      </rPr>
      <t xml:space="preserve">. </t>
    </r>
    <r>
      <rPr>
        <sz val="16"/>
        <color theme="1"/>
        <rFont val="等线"/>
        <family val="3"/>
        <charset val="134"/>
        <scheme val="minor"/>
      </rPr>
      <t>题库管理、学生管理、班级管理、作业管理、试卷管理、教师管理
阶段二</t>
    </r>
    <r>
      <rPr>
        <sz val="16"/>
        <color theme="1"/>
        <rFont val="等线"/>
        <family val="3"/>
        <charset val="134"/>
        <scheme val="minor"/>
      </rPr>
      <t xml:space="preserve">. </t>
    </r>
    <r>
      <rPr>
        <sz val="16"/>
        <color theme="1"/>
        <rFont val="等线"/>
        <family val="3"/>
        <charset val="134"/>
        <scheme val="minor"/>
      </rPr>
      <t>条形码生成、试卷管理</t>
    </r>
    <r>
      <rPr>
        <sz val="16"/>
        <color theme="1"/>
        <rFont val="等线"/>
        <family val="3"/>
        <charset val="134"/>
        <scheme val="minor"/>
      </rPr>
      <t>-&gt;</t>
    </r>
    <r>
      <rPr>
        <sz val="16"/>
        <color theme="1"/>
        <rFont val="等线"/>
        <family val="3"/>
        <charset val="134"/>
        <scheme val="minor"/>
      </rPr>
      <t>试卷列表、组卷</t>
    </r>
    <r>
      <rPr>
        <sz val="16"/>
        <color theme="1"/>
        <rFont val="等线"/>
        <family val="3"/>
        <charset val="134"/>
        <scheme val="minor"/>
      </rPr>
      <t>-&gt;</t>
    </r>
    <r>
      <rPr>
        <sz val="16"/>
        <color theme="1"/>
        <rFont val="等线"/>
        <family val="3"/>
        <charset val="134"/>
        <scheme val="minor"/>
      </rPr>
      <t>答题卡编辑、试卷审阅、学情分析、所有涉及到消息推送和消息列表的地方</t>
    </r>
    <phoneticPr fontId="1" type="noConversion"/>
  </si>
  <si>
    <t>原型设计(阶段2)</t>
    <phoneticPr fontId="1" type="noConversion"/>
  </si>
  <si>
    <r>
      <t>UI</t>
    </r>
    <r>
      <rPr>
        <sz val="11"/>
        <color theme="1"/>
        <rFont val="等线"/>
        <family val="3"/>
        <charset val="134"/>
        <scheme val="minor"/>
      </rPr>
      <t>设计</t>
    </r>
    <r>
      <rPr>
        <sz val="11"/>
        <color theme="1"/>
        <rFont val="等线"/>
        <family val="2"/>
        <scheme val="minor"/>
      </rPr>
      <t>(</t>
    </r>
    <r>
      <rPr>
        <sz val="11"/>
        <color theme="1"/>
        <rFont val="等线"/>
        <family val="3"/>
        <charset val="134"/>
        <scheme val="minor"/>
      </rPr>
      <t>阶段</t>
    </r>
    <r>
      <rPr>
        <sz val="11"/>
        <color theme="1"/>
        <rFont val="等线"/>
        <family val="2"/>
        <scheme val="minor"/>
      </rPr>
      <t>2)</t>
    </r>
    <phoneticPr fontId="1" type="noConversion"/>
  </si>
  <si>
    <r>
      <t>iOS APP</t>
    </r>
    <r>
      <rPr>
        <sz val="11"/>
        <color theme="1"/>
        <rFont val="等线"/>
        <family val="3"/>
        <charset val="134"/>
        <scheme val="minor"/>
      </rPr>
      <t>开发</t>
    </r>
    <r>
      <rPr>
        <sz val="11"/>
        <color theme="1"/>
        <rFont val="等线"/>
        <family val="2"/>
        <scheme val="minor"/>
      </rPr>
      <t>(</t>
    </r>
    <r>
      <rPr>
        <sz val="11"/>
        <color theme="1"/>
        <rFont val="等线"/>
        <family val="3"/>
        <charset val="134"/>
        <scheme val="minor"/>
      </rPr>
      <t>阶段</t>
    </r>
    <r>
      <rPr>
        <sz val="11"/>
        <color theme="1"/>
        <rFont val="等线"/>
        <family val="2"/>
        <scheme val="minor"/>
      </rPr>
      <t>2)</t>
    </r>
    <phoneticPr fontId="1" type="noConversion"/>
  </si>
  <si>
    <r>
      <t xml:space="preserve">Android APP </t>
    </r>
    <r>
      <rPr>
        <sz val="11"/>
        <color theme="1"/>
        <rFont val="等线"/>
        <family val="3"/>
        <charset val="134"/>
        <scheme val="minor"/>
      </rPr>
      <t>开发</t>
    </r>
    <r>
      <rPr>
        <sz val="11"/>
        <color theme="1"/>
        <rFont val="等线"/>
        <family val="2"/>
        <scheme val="minor"/>
      </rPr>
      <t>(</t>
    </r>
    <r>
      <rPr>
        <sz val="11"/>
        <color theme="1"/>
        <rFont val="等线"/>
        <family val="3"/>
        <charset val="134"/>
        <scheme val="minor"/>
      </rPr>
      <t>阶段</t>
    </r>
    <r>
      <rPr>
        <sz val="11"/>
        <color theme="1"/>
        <rFont val="等线"/>
        <family val="2"/>
        <scheme val="minor"/>
      </rPr>
      <t>2)</t>
    </r>
    <phoneticPr fontId="1" type="noConversion"/>
  </si>
  <si>
    <r>
      <t xml:space="preserve">PC </t>
    </r>
    <r>
      <rPr>
        <sz val="11"/>
        <color theme="1"/>
        <rFont val="等线"/>
        <family val="3"/>
        <charset val="134"/>
        <scheme val="minor"/>
      </rPr>
      <t>前端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开发</t>
    </r>
    <r>
      <rPr>
        <sz val="11"/>
        <color theme="1"/>
        <rFont val="等线"/>
        <family val="2"/>
        <scheme val="minor"/>
      </rPr>
      <t>(</t>
    </r>
    <r>
      <rPr>
        <sz val="11"/>
        <color theme="1"/>
        <rFont val="等线"/>
        <family val="3"/>
        <charset val="134"/>
        <scheme val="minor"/>
      </rPr>
      <t>阶段</t>
    </r>
    <r>
      <rPr>
        <sz val="11"/>
        <color theme="1"/>
        <rFont val="等线"/>
        <family val="2"/>
        <scheme val="minor"/>
      </rPr>
      <t>2)</t>
    </r>
    <phoneticPr fontId="1" type="noConversion"/>
  </si>
  <si>
    <t>后台(阶段2)</t>
    <phoneticPr fontId="1" type="noConversion"/>
  </si>
  <si>
    <t>测试(阶段2)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</si>
</sst>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0" applyFont="1" applyAlignment="1">
      <alignment wrapText="1"/>
    </xf>
    <xf numFmtId="0" fontId="2" fillId="2" borderId="0" xfId="0" applyFont="1" applyFill="1"/>
    <xf numFmtId="1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源数据!$B$2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源数据!$A$3:$A$16</c:f>
              <c:strCache>
                <c:ptCount val="14"/>
                <c:pt idx="0">
                  <c:v>原型设计(阶段1)</c:v>
                </c:pt>
                <c:pt idx="1">
                  <c:v>UI设计(阶段1)</c:v>
                </c:pt>
                <c:pt idx="2">
                  <c:v>iOS APP开发(阶段1)</c:v>
                </c:pt>
                <c:pt idx="3">
                  <c:v>Android APP 开发(阶段1)</c:v>
                </c:pt>
                <c:pt idx="4">
                  <c:v>PC 前端 开发(阶段1)</c:v>
                </c:pt>
                <c:pt idx="5">
                  <c:v>后台(阶段1)</c:v>
                </c:pt>
                <c:pt idx="6">
                  <c:v>测试(阶段1)</c:v>
                </c:pt>
                <c:pt idx="7">
                  <c:v>原型设计(阶段2)</c:v>
                </c:pt>
                <c:pt idx="8">
                  <c:v>UI设计(阶段2)</c:v>
                </c:pt>
                <c:pt idx="9">
                  <c:v>iOS APP开发(阶段2)</c:v>
                </c:pt>
                <c:pt idx="10">
                  <c:v>Android APP 开发(阶段2)</c:v>
                </c:pt>
                <c:pt idx="11">
                  <c:v>PC 前端 开发(阶段2)</c:v>
                </c:pt>
                <c:pt idx="12">
                  <c:v>后台(阶段2)</c:v>
                </c:pt>
                <c:pt idx="13">
                  <c:v>测试(阶段2)</c:v>
                </c:pt>
              </c:strCache>
            </c:strRef>
          </c:cat>
          <c:val>
            <c:numRef>
              <c:f>源数据!$B$3:$B$16</c:f>
              <c:numCache>
                <c:formatCode>m/d/yyyy</c:formatCode>
                <c:ptCount val="14"/>
                <c:pt idx="0">
                  <c:v>42857</c:v>
                </c:pt>
                <c:pt idx="1">
                  <c:v>42885</c:v>
                </c:pt>
                <c:pt idx="2">
                  <c:v>42920</c:v>
                </c:pt>
                <c:pt idx="3">
                  <c:v>42920</c:v>
                </c:pt>
                <c:pt idx="4">
                  <c:v>42920</c:v>
                </c:pt>
                <c:pt idx="5">
                  <c:v>42885</c:v>
                </c:pt>
                <c:pt idx="6">
                  <c:v>42967</c:v>
                </c:pt>
                <c:pt idx="7">
                  <c:v>42885</c:v>
                </c:pt>
                <c:pt idx="8">
                  <c:v>42921</c:v>
                </c:pt>
                <c:pt idx="9">
                  <c:v>42993</c:v>
                </c:pt>
                <c:pt idx="10">
                  <c:v>42993</c:v>
                </c:pt>
                <c:pt idx="11">
                  <c:v>42993</c:v>
                </c:pt>
                <c:pt idx="12">
                  <c:v>42993</c:v>
                </c:pt>
                <c:pt idx="13">
                  <c:v>43056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D-496D-B8C6-EC539F083CD1}"/>
            </c:ext>
          </c:extLst>
        </c:ser>
        <c:ser>
          <c:idx val="1"/>
          <c:order val="1"/>
          <c:tx>
            <c:strRef>
              <c:f>源数据!$D$2</c:f>
              <c:strCache>
                <c:ptCount val="1"/>
                <c:pt idx="0">
                  <c:v>耗费天数（预估工作量 * 1.5）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562-427F-A5EF-1593BF5019B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562-427F-A5EF-1593BF5019B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562-427F-A5EF-1593BF5019B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562-427F-A5EF-1593BF5019B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562-427F-A5EF-1593BF5019BC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562-427F-A5EF-1593BF5019B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562-427F-A5EF-1593BF5019BC}"/>
              </c:ext>
            </c:extLst>
          </c:dPt>
          <c:cat>
            <c:strRef>
              <c:f>源数据!$A$3:$A$16</c:f>
              <c:strCache>
                <c:ptCount val="14"/>
                <c:pt idx="0">
                  <c:v>原型设计(阶段1)</c:v>
                </c:pt>
                <c:pt idx="1">
                  <c:v>UI设计(阶段1)</c:v>
                </c:pt>
                <c:pt idx="2">
                  <c:v>iOS APP开发(阶段1)</c:v>
                </c:pt>
                <c:pt idx="3">
                  <c:v>Android APP 开发(阶段1)</c:v>
                </c:pt>
                <c:pt idx="4">
                  <c:v>PC 前端 开发(阶段1)</c:v>
                </c:pt>
                <c:pt idx="5">
                  <c:v>后台(阶段1)</c:v>
                </c:pt>
                <c:pt idx="6">
                  <c:v>测试(阶段1)</c:v>
                </c:pt>
                <c:pt idx="7">
                  <c:v>原型设计(阶段2)</c:v>
                </c:pt>
                <c:pt idx="8">
                  <c:v>UI设计(阶段2)</c:v>
                </c:pt>
                <c:pt idx="9">
                  <c:v>iOS APP开发(阶段2)</c:v>
                </c:pt>
                <c:pt idx="10">
                  <c:v>Android APP 开发(阶段2)</c:v>
                </c:pt>
                <c:pt idx="11">
                  <c:v>PC 前端 开发(阶段2)</c:v>
                </c:pt>
                <c:pt idx="12">
                  <c:v>后台(阶段2)</c:v>
                </c:pt>
                <c:pt idx="13">
                  <c:v>测试(阶段2)</c:v>
                </c:pt>
              </c:strCache>
            </c:strRef>
          </c:cat>
          <c:val>
            <c:numRef>
              <c:f>源数据!$D$3:$D$16</c:f>
              <c:numCache>
                <c:formatCode>General</c:formatCode>
                <c:ptCount val="14"/>
                <c:pt idx="0">
                  <c:v>25.545000000000002</c:v>
                </c:pt>
                <c:pt idx="1">
                  <c:v>32.820000000000007</c:v>
                </c:pt>
                <c:pt idx="2">
                  <c:v>44.25</c:v>
                </c:pt>
                <c:pt idx="3">
                  <c:v>44.25</c:v>
                </c:pt>
                <c:pt idx="4">
                  <c:v>44.8125</c:v>
                </c:pt>
                <c:pt idx="5">
                  <c:v>60.375</c:v>
                </c:pt>
                <c:pt idx="6">
                  <c:v>16.209705</c:v>
                </c:pt>
                <c:pt idx="7">
                  <c:v>18.0825</c:v>
                </c:pt>
                <c:pt idx="8">
                  <c:v>29.8125</c:v>
                </c:pt>
                <c:pt idx="9">
                  <c:v>49.5</c:v>
                </c:pt>
                <c:pt idx="10">
                  <c:v>49.5</c:v>
                </c:pt>
                <c:pt idx="11">
                  <c:v>42.939</c:v>
                </c:pt>
                <c:pt idx="12">
                  <c:v>60.195000000000007</c:v>
                </c:pt>
                <c:pt idx="13">
                  <c:v>16.509795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1D-496D-B8C6-EC539F083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3235264"/>
        <c:axId val="375131712"/>
      </c:barChart>
      <c:catAx>
        <c:axId val="3732352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131712"/>
        <c:crosses val="autoZero"/>
        <c:auto val="1"/>
        <c:lblAlgn val="ctr"/>
        <c:lblOffset val="100"/>
        <c:noMultiLvlLbl val="0"/>
      </c:catAx>
      <c:valAx>
        <c:axId val="375131712"/>
        <c:scaling>
          <c:orientation val="minMax"/>
          <c:min val="4285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235264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585107</xdr:colOff>
      <xdr:row>44</xdr:row>
      <xdr:rowOff>47211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172E270-921D-42C5-8F40-46823449A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"/>
  <sheetViews>
    <sheetView workbookViewId="0">
      <selection activeCell="B4" sqref="B4"/>
    </sheetView>
  </sheetViews>
  <sheetFormatPr defaultRowHeight="13.8"/>
  <cols>
    <col min="2" max="2" width="90.09765625" customWidth="1"/>
  </cols>
  <sheetData>
    <row r="4" spans="2:2" ht="81.599999999999994">
      <c r="B4" s="3" t="s">
        <v>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tabSelected="1" zoomScaleNormal="100" workbookViewId="0">
      <selection activeCell="B11" sqref="B11"/>
    </sheetView>
  </sheetViews>
  <sheetFormatPr defaultRowHeight="13.8"/>
  <cols>
    <col min="1" max="1" width="23.19921875" bestFit="1" customWidth="1"/>
    <col min="2" max="2" width="10.5" bestFit="1" customWidth="1"/>
    <col min="3" max="3" width="11" bestFit="1" customWidth="1"/>
    <col min="4" max="4" width="28" bestFit="1" customWidth="1"/>
    <col min="5" max="5" width="11.09765625" bestFit="1" customWidth="1"/>
  </cols>
  <sheetData>
    <row r="2" spans="1:5">
      <c r="A2" t="s">
        <v>0</v>
      </c>
      <c r="B2" t="s">
        <v>1</v>
      </c>
      <c r="C2" t="s">
        <v>3</v>
      </c>
      <c r="D2" t="s">
        <v>4</v>
      </c>
      <c r="E2" t="s">
        <v>2</v>
      </c>
    </row>
    <row r="3" spans="1:5">
      <c r="A3" s="2" t="s">
        <v>5</v>
      </c>
      <c r="B3" s="1">
        <v>42857</v>
      </c>
      <c r="C3">
        <f>11.67+5.36</f>
        <v>17.03</v>
      </c>
      <c r="D3">
        <f>C3 * 1.5</f>
        <v>25.545000000000002</v>
      </c>
      <c r="E3" s="1">
        <f>DATE(YEAR(B3), MONTH(B3), DAY(B3) + D3)</f>
        <v>42882</v>
      </c>
    </row>
    <row r="4" spans="1:5">
      <c r="A4" t="s">
        <v>6</v>
      </c>
      <c r="B4" s="1">
        <v>42885</v>
      </c>
      <c r="C4">
        <f>11.13+10.75</f>
        <v>21.880000000000003</v>
      </c>
      <c r="D4">
        <f t="shared" ref="D4:D16" si="0">C4 * 1.5</f>
        <v>32.820000000000007</v>
      </c>
      <c r="E4" s="1">
        <f t="shared" ref="E4:E16" si="1">DATE(YEAR(B4), MONTH(B4), DAY(B4) + D4)</f>
        <v>42917</v>
      </c>
    </row>
    <row r="5" spans="1:5">
      <c r="A5" t="s">
        <v>7</v>
      </c>
      <c r="B5" s="1">
        <v>42920</v>
      </c>
      <c r="C5">
        <v>29.5</v>
      </c>
      <c r="D5">
        <f t="shared" si="0"/>
        <v>44.25</v>
      </c>
      <c r="E5" s="1">
        <f t="shared" si="1"/>
        <v>42964</v>
      </c>
    </row>
    <row r="6" spans="1:5">
      <c r="A6" t="s">
        <v>8</v>
      </c>
      <c r="B6" s="1">
        <v>42920</v>
      </c>
      <c r="C6">
        <v>29.5</v>
      </c>
      <c r="D6">
        <f t="shared" si="0"/>
        <v>44.25</v>
      </c>
      <c r="E6" s="1">
        <f t="shared" si="1"/>
        <v>42964</v>
      </c>
    </row>
    <row r="7" spans="1:5">
      <c r="A7" t="s">
        <v>9</v>
      </c>
      <c r="B7" s="1">
        <v>42920</v>
      </c>
      <c r="C7">
        <v>29.875</v>
      </c>
      <c r="D7">
        <f>C7 * 1.5</f>
        <v>44.8125</v>
      </c>
      <c r="E7" s="1">
        <f t="shared" si="1"/>
        <v>42964</v>
      </c>
    </row>
    <row r="8" spans="1:5">
      <c r="A8" s="2" t="s">
        <v>10</v>
      </c>
      <c r="B8" s="1">
        <v>42885</v>
      </c>
      <c r="C8">
        <v>40.25</v>
      </c>
      <c r="D8">
        <f t="shared" si="0"/>
        <v>60.375</v>
      </c>
      <c r="E8" s="1">
        <f t="shared" si="1"/>
        <v>42945</v>
      </c>
    </row>
    <row r="9" spans="1:5">
      <c r="A9" s="2" t="s">
        <v>11</v>
      </c>
      <c r="B9" s="1">
        <v>42967</v>
      </c>
      <c r="C9">
        <v>10.806469999999999</v>
      </c>
      <c r="D9">
        <f t="shared" si="0"/>
        <v>16.209705</v>
      </c>
      <c r="E9" s="1">
        <f t="shared" si="1"/>
        <v>42983</v>
      </c>
    </row>
    <row r="10" spans="1:5">
      <c r="A10" s="4" t="s">
        <v>13</v>
      </c>
      <c r="B10" s="5">
        <v>42885</v>
      </c>
      <c r="C10" s="6">
        <f>8.365+3.69</f>
        <v>12.055</v>
      </c>
      <c r="D10" s="6">
        <f t="shared" si="0"/>
        <v>18.0825</v>
      </c>
      <c r="E10" s="5">
        <f t="shared" si="1"/>
        <v>42903</v>
      </c>
    </row>
    <row r="11" spans="1:5">
      <c r="A11" s="6" t="s">
        <v>14</v>
      </c>
      <c r="B11" s="5">
        <v>42921</v>
      </c>
      <c r="C11" s="6">
        <f>11.75+8.125</f>
        <v>19.875</v>
      </c>
      <c r="D11" s="6">
        <f t="shared" si="0"/>
        <v>29.8125</v>
      </c>
      <c r="E11" s="5">
        <f t="shared" si="1"/>
        <v>42950</v>
      </c>
    </row>
    <row r="12" spans="1:5">
      <c r="A12" s="6" t="s">
        <v>15</v>
      </c>
      <c r="B12" s="5">
        <v>42993</v>
      </c>
      <c r="C12" s="6">
        <v>33</v>
      </c>
      <c r="D12" s="6">
        <f t="shared" si="0"/>
        <v>49.5</v>
      </c>
      <c r="E12" s="5">
        <f t="shared" si="1"/>
        <v>43042</v>
      </c>
    </row>
    <row r="13" spans="1:5">
      <c r="A13" s="6" t="s">
        <v>16</v>
      </c>
      <c r="B13" s="5">
        <v>42993</v>
      </c>
      <c r="C13" s="6">
        <v>33</v>
      </c>
      <c r="D13" s="6">
        <f t="shared" si="0"/>
        <v>49.5</v>
      </c>
      <c r="E13" s="5">
        <f t="shared" si="1"/>
        <v>43042</v>
      </c>
    </row>
    <row r="14" spans="1:5">
      <c r="A14" s="6" t="s">
        <v>17</v>
      </c>
      <c r="B14" s="5">
        <v>42993</v>
      </c>
      <c r="C14" s="6">
        <v>28.626000000000001</v>
      </c>
      <c r="D14" s="6">
        <f t="shared" si="0"/>
        <v>42.939</v>
      </c>
      <c r="E14" s="5">
        <f t="shared" si="1"/>
        <v>43035</v>
      </c>
    </row>
    <row r="15" spans="1:5">
      <c r="A15" s="4" t="s">
        <v>18</v>
      </c>
      <c r="B15" s="5">
        <v>42993</v>
      </c>
      <c r="C15" s="6">
        <v>40.130000000000003</v>
      </c>
      <c r="D15" s="6">
        <f t="shared" si="0"/>
        <v>60.195000000000007</v>
      </c>
      <c r="E15" s="5">
        <f t="shared" si="1"/>
        <v>43053</v>
      </c>
    </row>
    <row r="16" spans="1:5">
      <c r="A16" s="4" t="s">
        <v>19</v>
      </c>
      <c r="B16" s="5">
        <v>43056</v>
      </c>
      <c r="C16" s="6">
        <v>11.00653</v>
      </c>
      <c r="D16" s="6">
        <f t="shared" si="0"/>
        <v>16.509795</v>
      </c>
      <c r="E16" s="5">
        <f t="shared" si="1"/>
        <v>43072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zoomScaleNormal="100" workbookViewId="0">
      <selection activeCell="V30" sqref="V30"/>
    </sheetView>
  </sheetViews>
  <sheetFormatPr defaultRowHeight="13.8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阶段拆分说明</vt:lpstr>
      <vt:lpstr>源数据</vt:lpstr>
      <vt:lpstr>图标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2017-05-02T07:59:32Z</dcterms:modified>
</cp:coreProperties>
</file>