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阶段拆分说明" sheetId="1" r:id="rId4"/>
    <sheet name="源数据" sheetId="2" r:id="rId5"/>
    <sheet name="图标" sheetId="3" r:id="rId6"/>
  </sheets>
</workbook>
</file>

<file path=xl/sharedStrings.xml><?xml version="1.0" encoding="utf-8"?>
<sst xmlns="http://schemas.openxmlformats.org/spreadsheetml/2006/main" uniqueCount="21">
  <si>
    <r>
      <rPr>
        <sz val="16"/>
        <color indexed="8"/>
        <rFont val="等线"/>
      </rPr>
      <t xml:space="preserve">因卓教育阶段划分：
</t>
    </r>
    <r>
      <rPr>
        <sz val="16"/>
        <color indexed="8"/>
        <rFont val="等线"/>
      </rPr>
      <t xml:space="preserve">阶段一. 题库管理、学生管理、班级管理、作业管理、试卷管理、教师管理
</t>
    </r>
    <r>
      <rPr>
        <sz val="16"/>
        <color indexed="8"/>
        <rFont val="等线"/>
      </rPr>
      <t>阶段二. 条形码生成、试卷管理-&gt;试卷列表、组卷-&gt;答题卡编辑、试卷审阅、学情分析、所有涉及到消息推送和消息列表的地方</t>
    </r>
  </si>
  <si>
    <t>各阶段任务</t>
  </si>
  <si>
    <t>开始时间</t>
  </si>
  <si>
    <t>预估工作量</t>
  </si>
  <si>
    <t>耗费天数（预估工作量 * 1.5）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</si>
  <si>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</si>
  <si>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</si>
  <si>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</si>
  <si>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</si>
  <si>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</si>
  <si>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r>
      <rPr>
        <sz val="11"/>
        <color indexed="8"/>
        <rFont val="等线"/>
      </rPr>
      <t>PC 前端 开发(阶段1)</t>
    </r>
  </si>
  <si>
    <t>后台(阶段1)</t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</si>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/>
</sst>
</file>

<file path=xl/styles.xml><?xml version="1.0" encoding="utf-8"?>
<styleSheet xmlns="http://schemas.openxmlformats.org/spreadsheetml/2006/main">
  <numFmts count="2">
    <numFmt numFmtId="0" formatCode="General"/>
    <numFmt numFmtId="59" formatCode="yy/m/d AM/PMh:mm"/>
  </numFmts>
  <fonts count="7">
    <font>
      <sz val="11"/>
      <color indexed="8"/>
      <name val="等线"/>
    </font>
    <font>
      <sz val="12"/>
      <color indexed="8"/>
      <name val="Helvetica"/>
    </font>
    <font>
      <sz val="14"/>
      <color indexed="8"/>
      <name val="等线"/>
    </font>
    <font>
      <sz val="16"/>
      <color indexed="8"/>
      <name val="等线"/>
    </font>
    <font>
      <sz val="10"/>
      <color indexed="8"/>
      <name val="Calibri"/>
    </font>
    <font>
      <sz val="9"/>
      <color indexed="13"/>
      <name val="Calibri"/>
    </font>
    <font>
      <sz val="9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14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14" fontId="0" fillId="3" borderId="7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7118"/>
          <c:y val="0.0171688"/>
          <c:w val="0.876356"/>
          <c:h val="0.9256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'源数据'!$A$3,'源数据'!$A$4,'源数据'!$A$5,'源数据'!$A$6,'源数据'!$A$7,'源数据'!$A$8,'源数据'!$A$9,'源数据'!$A$10,'源数据'!$A$11,'源数据'!$A$12,'源数据'!$A$13,'源数据'!$A$14,'源数据'!$A$15,'源数据'!$A$16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'源数据'!$B$3:$B$16</c:f>
              <c:numCache>
                <c:ptCount val="14"/>
                <c:pt idx="0">
                  <c:v>42857.000000</c:v>
                </c:pt>
                <c:pt idx="1">
                  <c:v>42891.000000</c:v>
                </c:pt>
                <c:pt idx="2">
                  <c:v>42934.000000</c:v>
                </c:pt>
                <c:pt idx="3">
                  <c:v>42934.000000</c:v>
                </c:pt>
                <c:pt idx="4">
                  <c:v>42934.000000</c:v>
                </c:pt>
                <c:pt idx="5">
                  <c:v>42891.000000</c:v>
                </c:pt>
                <c:pt idx="6">
                  <c:v>42994.000000</c:v>
                </c:pt>
                <c:pt idx="7">
                  <c:v>42885.000000</c:v>
                </c:pt>
                <c:pt idx="8">
                  <c:v>42921.000000</c:v>
                </c:pt>
                <c:pt idx="9">
                  <c:v>42993.000000</c:v>
                </c:pt>
                <c:pt idx="10">
                  <c:v>42993.000000</c:v>
                </c:pt>
                <c:pt idx="11">
                  <c:v>42993.000000</c:v>
                </c:pt>
                <c:pt idx="12">
                  <c:v>42993.000000</c:v>
                </c:pt>
                <c:pt idx="13">
                  <c:v>43056.000000</c:v>
                </c:pt>
              </c:numCache>
            </c:numRef>
          </c:val>
        </c:ser>
        <c:ser>
          <c:idx val="1"/>
          <c:order val="1"/>
          <c:tx>
            <c:strRef>
              <c:f>'源数据'!$D$2</c:f>
              <c:strCache>
                <c:ptCount val="1"/>
                <c:pt idx="0">
                  <c:v>耗费天数（预估工作量 * 1.5）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'源数据'!$A$3,'源数据'!$A$4,'源数据'!$A$5,'源数据'!$A$6,'源数据'!$A$7,'源数据'!$A$8,'源数据'!$A$9,'源数据'!$A$10,'源数据'!$A$11,'源数据'!$A$12,'源数据'!$A$13,'源数据'!$A$14,'源数据'!$A$15,'源数据'!$A$16</c:f>
              <c:strCache>
                <c:ptCount val="14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后台(阶段1)</c:v>
                </c:pt>
                <c:pt idx="6">
                  <c:v>测试(阶段1)</c:v>
                </c:pt>
                <c:pt idx="7">
                  <c:v>原型设计(阶段2)</c:v>
                </c:pt>
                <c:pt idx="8">
                  <c:v>UI设计(阶段2)</c:v>
                </c:pt>
                <c:pt idx="9">
                  <c:v>iOS APP开发(阶段2)</c:v>
                </c:pt>
                <c:pt idx="10">
                  <c:v>Android APP 开发(阶段2)</c:v>
                </c:pt>
                <c:pt idx="11">
                  <c:v>PC 前端 开发(阶段2)</c:v>
                </c:pt>
                <c:pt idx="12">
                  <c:v>后台(阶段2)</c:v>
                </c:pt>
                <c:pt idx="13">
                  <c:v>测试(阶段2)</c:v>
                </c:pt>
              </c:strCache>
            </c:strRef>
          </c:cat>
          <c:val>
            <c:numRef>
              <c:f>'源数据'!$D$3:$D$16</c:f>
              <c:numCache>
                <c:ptCount val="14"/>
                <c:pt idx="0">
                  <c:v>25.545000</c:v>
                </c:pt>
                <c:pt idx="1">
                  <c:v>40.125000</c:v>
                </c:pt>
                <c:pt idx="2">
                  <c:v>57.000000</c:v>
                </c:pt>
                <c:pt idx="3">
                  <c:v>57.000000</c:v>
                </c:pt>
                <c:pt idx="4">
                  <c:v>45.562500</c:v>
                </c:pt>
                <c:pt idx="5">
                  <c:v>93.187500</c:v>
                </c:pt>
                <c:pt idx="6">
                  <c:v>20.851500</c:v>
                </c:pt>
                <c:pt idx="7">
                  <c:v>18.082500</c:v>
                </c:pt>
                <c:pt idx="8">
                  <c:v>29.812500</c:v>
                </c:pt>
                <c:pt idx="9">
                  <c:v>49.500000</c:v>
                </c:pt>
                <c:pt idx="10">
                  <c:v>49.500000</c:v>
                </c:pt>
                <c:pt idx="11">
                  <c:v>42.939000</c:v>
                </c:pt>
                <c:pt idx="12">
                  <c:v>60.195000</c:v>
                </c:pt>
                <c:pt idx="13">
                  <c:v>16.509795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yy/m/d AM/PMh:mm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6"/>
          <c:y val="0.965181"/>
          <c:w val="0.200753"/>
          <c:h val="0.034819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46671</xdr:colOff>
      <xdr:row>1</xdr:row>
      <xdr:rowOff>20320</xdr:rowOff>
    </xdr:from>
    <xdr:to>
      <xdr:col>17</xdr:col>
      <xdr:colOff>171346</xdr:colOff>
      <xdr:row>45</xdr:row>
      <xdr:rowOff>153044</xdr:rowOff>
    </xdr:to>
    <xdr:graphicFrame>
      <xdr:nvGraphicFramePr>
        <xdr:cNvPr id="2" name="图表 1"/>
        <xdr:cNvGraphicFramePr/>
      </xdr:nvGraphicFramePr>
      <xdr:xfrm>
        <a:off x="46671" y="185420"/>
        <a:ext cx="13078676" cy="73971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8" customHeight="1" outlineLevelRow="0" outlineLevelCol="0"/>
  <cols>
    <col min="1" max="1" width="8.85156" style="1" customWidth="1"/>
    <col min="2" max="2" width="90.1719" style="1" customWidth="1"/>
    <col min="3" max="3" width="8.8515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6" customHeight="1">
      <c r="A1" s="2"/>
      <c r="B1" s="2"/>
      <c r="C1" s="2"/>
      <c r="D1" s="2"/>
      <c r="E1" s="2"/>
    </row>
    <row r="2" ht="16" customHeight="1">
      <c r="A2" s="2"/>
      <c r="B2" s="2"/>
      <c r="C2" s="2"/>
      <c r="D2" s="2"/>
      <c r="E2" s="2"/>
    </row>
    <row r="3" ht="16" customHeight="1">
      <c r="A3" s="2"/>
      <c r="B3" s="2"/>
      <c r="C3" s="2"/>
      <c r="D3" s="2"/>
      <c r="E3" s="2"/>
    </row>
    <row r="4" ht="81.6" customHeight="1">
      <c r="A4" s="2"/>
      <c r="B4" t="s" s="3">
        <v>0</v>
      </c>
      <c r="C4" s="2"/>
      <c r="D4" s="2"/>
      <c r="E4" s="2"/>
    </row>
    <row r="5" ht="16" customHeight="1">
      <c r="A5" s="2"/>
      <c r="B5" s="2"/>
      <c r="C5" s="2"/>
      <c r="D5" s="2"/>
      <c r="E5" s="2"/>
    </row>
    <row r="6" ht="16" customHeight="1">
      <c r="A6" s="2"/>
      <c r="B6" s="2"/>
      <c r="C6" s="2"/>
      <c r="D6" s="2"/>
      <c r="E6" s="2"/>
    </row>
    <row r="7" ht="16" customHeight="1">
      <c r="A7" s="2"/>
      <c r="B7" s="2"/>
      <c r="C7" s="2"/>
      <c r="D7" s="2"/>
      <c r="E7" s="2"/>
    </row>
    <row r="8" ht="16" customHeight="1">
      <c r="A8" s="2"/>
      <c r="B8" s="2"/>
      <c r="C8" s="2"/>
      <c r="D8" s="2"/>
      <c r="E8" s="2"/>
    </row>
    <row r="9" ht="16" customHeight="1">
      <c r="A9" s="2"/>
      <c r="B9" s="2"/>
      <c r="C9" s="2"/>
      <c r="D9" s="2"/>
      <c r="E9" s="2"/>
    </row>
    <row r="10" ht="16" customHeight="1">
      <c r="A10" s="2"/>
      <c r="B10" s="2"/>
      <c r="C10" s="2"/>
      <c r="D10" s="2"/>
      <c r="E1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6"/>
  <sheetViews>
    <sheetView workbookViewId="0" showGridLines="0" defaultGridColor="1"/>
  </sheetViews>
  <sheetFormatPr defaultColWidth="8.83333" defaultRowHeight="13.8" customHeight="1" outlineLevelRow="0" outlineLevelCol="0"/>
  <cols>
    <col min="1" max="1" width="23.1719" style="4" customWidth="1"/>
    <col min="2" max="2" width="10.5" style="4" customWidth="1"/>
    <col min="3" max="3" width="11" style="4" customWidth="1"/>
    <col min="4" max="4" width="28" style="4" customWidth="1"/>
    <col min="5" max="5" width="11.1719" style="4" customWidth="1"/>
    <col min="6" max="6" width="9.5" style="4" customWidth="1"/>
    <col min="7" max="256" width="8.85156" style="4" customWidth="1"/>
  </cols>
  <sheetData>
    <row r="1" ht="16" customHeight="1">
      <c r="A1" s="2"/>
      <c r="B1" s="2"/>
      <c r="C1" s="2"/>
      <c r="D1" s="2"/>
      <c r="E1" s="2"/>
      <c r="F1" s="2"/>
    </row>
    <row r="2" ht="16" customHeight="1">
      <c r="A2" t="s" s="5">
        <v>1</v>
      </c>
      <c r="B2" t="s" s="5">
        <v>2</v>
      </c>
      <c r="C2" t="s" s="5">
        <v>3</v>
      </c>
      <c r="D2" t="s" s="5">
        <v>4</v>
      </c>
      <c r="E2" t="s" s="5">
        <v>5</v>
      </c>
      <c r="F2" s="2"/>
    </row>
    <row r="3" ht="19" customHeight="1">
      <c r="A3" t="s" s="5">
        <v>6</v>
      </c>
      <c r="B3" s="6">
        <v>42857</v>
      </c>
      <c r="C3" s="7">
        <f>11.67+5.36</f>
        <v>17.03</v>
      </c>
      <c r="D3" s="7">
        <f>C3*1.5</f>
        <v>25.545</v>
      </c>
      <c r="E3" s="6">
        <f>DATE(YEAR(B3),MONTH(B3),DAY(B3)+D3)</f>
        <v>42882</v>
      </c>
      <c r="F3" s="6">
        <v>42884</v>
      </c>
    </row>
    <row r="4" ht="19" customHeight="1">
      <c r="A4" t="s" s="5">
        <v>7</v>
      </c>
      <c r="B4" s="6">
        <v>42891</v>
      </c>
      <c r="C4" s="7">
        <f>16.25+10.5</f>
        <v>26.75</v>
      </c>
      <c r="D4" s="7">
        <f>C4*1.5</f>
        <v>40.125</v>
      </c>
      <c r="E4" s="6">
        <f>DATE(YEAR(B4),MONTH(B4),DAY(B4)+D4)</f>
        <v>42931</v>
      </c>
      <c r="F4" s="2"/>
    </row>
    <row r="5" ht="19" customHeight="1">
      <c r="A5" t="s" s="5">
        <v>8</v>
      </c>
      <c r="B5" s="6">
        <v>42934</v>
      </c>
      <c r="C5" s="7">
        <v>38</v>
      </c>
      <c r="D5" s="7">
        <f>C5*1.5</f>
        <v>57</v>
      </c>
      <c r="E5" s="6">
        <f>DATE(YEAR(B5),MONTH(B5),DAY(B5)+D5)</f>
        <v>42991</v>
      </c>
      <c r="F5" s="2"/>
    </row>
    <row r="6" ht="19" customHeight="1">
      <c r="A6" t="s" s="5">
        <v>9</v>
      </c>
      <c r="B6" s="6">
        <v>42934</v>
      </c>
      <c r="C6" s="7">
        <v>38</v>
      </c>
      <c r="D6" s="7">
        <f>C6*1.5</f>
        <v>57</v>
      </c>
      <c r="E6" s="6">
        <f>DATE(YEAR(B6),MONTH(B6),DAY(B6)+D6)</f>
        <v>42991</v>
      </c>
      <c r="F6" s="2"/>
    </row>
    <row r="7" ht="19" customHeight="1">
      <c r="A7" t="s" s="5">
        <v>10</v>
      </c>
      <c r="B7" s="6">
        <v>42934</v>
      </c>
      <c r="C7" s="7">
        <v>30.375</v>
      </c>
      <c r="D7" s="7">
        <f>C7*1.5</f>
        <v>45.5625</v>
      </c>
      <c r="E7" s="6">
        <f>DATE(YEAR(B7),MONTH(B7),DAY(B7)+D7)</f>
        <v>42979</v>
      </c>
      <c r="F7" s="2"/>
    </row>
    <row r="8" ht="16" customHeight="1">
      <c r="A8" t="s" s="5">
        <v>11</v>
      </c>
      <c r="B8" s="6">
        <v>42891</v>
      </c>
      <c r="C8" s="7">
        <v>62.125</v>
      </c>
      <c r="D8" s="7">
        <f>C8*1.5</f>
        <v>93.1875</v>
      </c>
      <c r="E8" s="6">
        <f>DATE(YEAR(B8),MONTH(B8),DAY(B8)+D8)</f>
        <v>42984</v>
      </c>
      <c r="F8" s="2"/>
    </row>
    <row r="9" ht="16" customHeight="1">
      <c r="A9" t="s" s="8">
        <v>12</v>
      </c>
      <c r="B9" s="9">
        <v>42994</v>
      </c>
      <c r="C9" s="10">
        <v>13.901</v>
      </c>
      <c r="D9" s="10">
        <f>C9*1.5</f>
        <v>20.8515</v>
      </c>
      <c r="E9" s="9">
        <f>DATE(YEAR(B9),MONTH(B9),DAY(B9)+D9)</f>
        <v>43014</v>
      </c>
      <c r="F9" s="2"/>
    </row>
    <row r="10" ht="16" customHeight="1">
      <c r="A10" t="s" s="11">
        <v>13</v>
      </c>
      <c r="B10" s="12">
        <v>42885</v>
      </c>
      <c r="C10" s="13">
        <f>8.365+3.69</f>
        <v>12.055</v>
      </c>
      <c r="D10" s="13">
        <f>C10*1.5</f>
        <v>18.0825</v>
      </c>
      <c r="E10" s="12">
        <f>DATE(YEAR(B10),MONTH(B10),DAY(B10)+D10)</f>
        <v>42903</v>
      </c>
      <c r="F10" s="14"/>
    </row>
    <row r="11" ht="19" customHeight="1">
      <c r="A11" t="s" s="11">
        <v>14</v>
      </c>
      <c r="B11" s="12">
        <v>42921</v>
      </c>
      <c r="C11" s="13">
        <f>11.75+8.125</f>
        <v>19.875</v>
      </c>
      <c r="D11" s="13">
        <f>C11*1.5</f>
        <v>29.8125</v>
      </c>
      <c r="E11" s="12">
        <f>DATE(YEAR(B11),MONTH(B11),DAY(B11)+D11)</f>
        <v>42950</v>
      </c>
      <c r="F11" s="14"/>
    </row>
    <row r="12" ht="19" customHeight="1">
      <c r="A12" t="s" s="11">
        <v>15</v>
      </c>
      <c r="B12" s="12">
        <v>42993</v>
      </c>
      <c r="C12" s="13">
        <v>33</v>
      </c>
      <c r="D12" s="13">
        <f>C12*1.5</f>
        <v>49.5</v>
      </c>
      <c r="E12" s="12">
        <f>DATE(YEAR(B12),MONTH(B12),DAY(B12)+D12)</f>
        <v>43042</v>
      </c>
      <c r="F12" s="14"/>
    </row>
    <row r="13" ht="19" customHeight="1">
      <c r="A13" t="s" s="11">
        <v>16</v>
      </c>
      <c r="B13" s="12">
        <v>42993</v>
      </c>
      <c r="C13" s="13">
        <v>33</v>
      </c>
      <c r="D13" s="13">
        <f>C13*1.5</f>
        <v>49.5</v>
      </c>
      <c r="E13" s="12">
        <f>DATE(YEAR(B13),MONTH(B13),DAY(B13)+D13)</f>
        <v>43042</v>
      </c>
      <c r="F13" s="14"/>
    </row>
    <row r="14" ht="19" customHeight="1">
      <c r="A14" t="s" s="11">
        <v>17</v>
      </c>
      <c r="B14" s="12">
        <v>42993</v>
      </c>
      <c r="C14" s="13">
        <v>28.626</v>
      </c>
      <c r="D14" s="13">
        <f>C14*1.5</f>
        <v>42.939</v>
      </c>
      <c r="E14" s="12">
        <f>DATE(YEAR(B14),MONTH(B14),DAY(B14)+D14)</f>
        <v>43035</v>
      </c>
      <c r="F14" s="14"/>
    </row>
    <row r="15" ht="16" customHeight="1">
      <c r="A15" t="s" s="11">
        <v>18</v>
      </c>
      <c r="B15" s="12">
        <v>42993</v>
      </c>
      <c r="C15" s="13">
        <v>40.13</v>
      </c>
      <c r="D15" s="13">
        <f>C15*1.5</f>
        <v>60.19500000000001</v>
      </c>
      <c r="E15" s="12">
        <f>DATE(YEAR(B15),MONTH(B15),DAY(B15)+D15)</f>
        <v>43053</v>
      </c>
      <c r="F15" s="14"/>
    </row>
    <row r="16" ht="16" customHeight="1">
      <c r="A16" t="s" s="15">
        <v>19</v>
      </c>
      <c r="B16" s="16">
        <v>43056</v>
      </c>
      <c r="C16" s="17">
        <v>11.00653</v>
      </c>
      <c r="D16" s="17">
        <f>C16*1.5</f>
        <v>16.509795</v>
      </c>
      <c r="E16" s="16">
        <f>DATE(YEAR(B16),MONTH(B16),DAY(B16)+D16)</f>
        <v>43072</v>
      </c>
      <c r="F16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