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2" sheetId="1" r:id="rId4"/>
  </sheets>
</workbook>
</file>

<file path=xl/sharedStrings.xml><?xml version="1.0" encoding="utf-8"?>
<sst xmlns="http://schemas.openxmlformats.org/spreadsheetml/2006/main" uniqueCount="187">
  <si>
    <t>程序员客栈——项目报价清单</t>
  </si>
  <si>
    <t>功能</t>
  </si>
  <si>
    <t>工作量（天数）</t>
  </si>
  <si>
    <t>模块</t>
  </si>
  <si>
    <t>一级菜单</t>
  </si>
  <si>
    <t>二级菜单</t>
  </si>
  <si>
    <t>三级菜单</t>
  </si>
  <si>
    <t>四级菜单</t>
  </si>
  <si>
    <t>功能点描述</t>
  </si>
  <si>
    <t>备注</t>
  </si>
  <si>
    <t>原型</t>
  </si>
  <si>
    <t>设计</t>
  </si>
  <si>
    <t>h5</t>
  </si>
  <si>
    <t>后端</t>
  </si>
  <si>
    <t>测试</t>
  </si>
  <si>
    <t>项目管理</t>
  </si>
  <si>
    <t>用户端</t>
  </si>
  <si>
    <t>小程序首页</t>
  </si>
  <si>
    <t>扫码点餐</t>
  </si>
  <si>
    <t>首页显示宣传图片、口号等
扫码按钮，点击后进行二维码的扫码</t>
  </si>
  <si>
    <t>将小程序的分享当前页功能屏蔽（所有页的分享全部屏蔽）</t>
  </si>
  <si>
    <t>微信授权登录</t>
  </si>
  <si>
    <t>扫码后微信授权登录，获取用户信息（补充）</t>
  </si>
  <si>
    <t>我是商户</t>
  </si>
  <si>
    <t>输入审核信息页面</t>
  </si>
  <si>
    <t>点击“我是商户”后进入输入审核信息页面
所需要的信息：（必填项）
联系人、手机号、验证码、餐厅名称、餐厅地址、营业执照（上传）、餐饮许可证（上传）</t>
  </si>
  <si>
    <t>扫码进入页</t>
  </si>
  <si>
    <t>欢迎文本</t>
  </si>
  <si>
    <t>显示当前为几号桌，所处餐厅名称，比如“欢迎3号桌的客人来到XXXX餐厅用餐”</t>
  </si>
  <si>
    <t>功能操作</t>
  </si>
  <si>
    <t>点餐</t>
  </si>
  <si>
    <t>菜品选择页</t>
  </si>
  <si>
    <t>点击“点餐”后进入菜品选择页
显示类目，及类目下的具体菜品
菜品显示字段：菜品图片、名称、描述、价格、
是否为推荐菜品</t>
  </si>
  <si>
    <t>此页面菜品描述信息最多显示1-2行，多余显示...进行详情后可查看</t>
  </si>
  <si>
    <t>菜品操作状态为两种，一种是增加（减少），一种
是已售完（不可再点此菜）
菜品状态：上架表示用户可以看到，可以选择；已售完表示用户可以看到，但不可以选择，已下架的菜品用户看不到</t>
  </si>
  <si>
    <t>点击菜品区域（图片及文本）进入菜品详情页，详情页中显示菜品图片大图、菜品名称、描述、价格、是否为推荐菜品、加减按钮</t>
  </si>
  <si>
    <t>选择菜品后显示数量，可加、可减，此时类目上显示该类目下总选择数量，页面下方显示所有类目选择的总数量</t>
  </si>
  <si>
    <t>点击“查看购物车”或左下角图片进入订单确认页</t>
  </si>
  <si>
    <t>“查看购物车”文本待定</t>
  </si>
  <si>
    <t>订单确认页</t>
  </si>
  <si>
    <t>列出所选择菜品，包括菜品图片、名称、描述、价格、当前数量，加减按钮
可选填备注，比如，不吃辣等
选择是打包或堂食
选择就餐人数
下方列出总计数量及总价格</t>
  </si>
  <si>
    <t>当前页面可点击返回至选菜页面，可继续选择</t>
  </si>
  <si>
    <t>点击“确认下单”即下单成功，可在订单中查看</t>
  </si>
  <si>
    <t>0</t>
  </si>
  <si>
    <t>订单</t>
  </si>
  <si>
    <t>订单列表</t>
  </si>
  <si>
    <t>显示点菜订单列表
订单内容：订单编号、下单时间、用户微信呢称、
菜品数量、总金额</t>
  </si>
  <si>
    <t>订单详情</t>
  </si>
  <si>
    <t>点击订单查看详情后，可进入该订单的详情页
详情页内容：菜品名称、单价、数量、总数量、总金额</t>
  </si>
  <si>
    <t>呼叫服务</t>
  </si>
  <si>
    <t>呼叫服务员</t>
  </si>
  <si>
    <t>呼叫服务页中显示出当前桌号，填写说明文本，点击
“呼叫服务员”即可</t>
  </si>
  <si>
    <t>催菜</t>
  </si>
  <si>
    <t>点击催菜按钮提示服务员上菜，可以选填备注信息</t>
  </si>
  <si>
    <t>商家介绍</t>
  </si>
  <si>
    <t>商家介绍页显示内容：餐厅名称、餐厅地址、电话、
营业时间、餐厅描述</t>
  </si>
  <si>
    <t>商户端</t>
  </si>
  <si>
    <t>登录</t>
  </si>
  <si>
    <t>手机号、密码登录</t>
  </si>
  <si>
    <t>记住密码</t>
  </si>
  <si>
    <t>记住当前用户名和密码</t>
  </si>
  <si>
    <t>忘记密码</t>
  </si>
  <si>
    <t>通过手机号、验证码重置密码</t>
  </si>
  <si>
    <t>后台首页</t>
  </si>
  <si>
    <t>显示基本统计信息</t>
  </si>
  <si>
    <t xml:space="preserve">显示商户名称，欢迎使用文本
显示当日订单数、本周订单数、本月订单数（点菜和呼叫服务）
</t>
  </si>
  <si>
    <t xml:space="preserve">主菜单 </t>
  </si>
  <si>
    <t>主菜单有：首页、餐厅基本信息页、我的二维码页、餐厅管理页、订单列表页、打印设置页、账号设置页</t>
  </si>
  <si>
    <t>餐厅基本信息</t>
  </si>
  <si>
    <t>可修改管理后台设置的基本信息项
餐厅信息：餐厅名称、地址、电话、营业时间、餐厅描述</t>
  </si>
  <si>
    <t>我的二维码</t>
  </si>
  <si>
    <t>设置桌总数</t>
  </si>
  <si>
    <t>可选择，可输入餐桌总数</t>
  </si>
  <si>
    <t>生成二维码</t>
  </si>
  <si>
    <t>输入餐桌总数后针对每个餐桌生成自己的二维码
查看二维码，标识出每个二维码对应的餐桌数字</t>
  </si>
  <si>
    <t>购买二维码贴纸</t>
  </si>
  <si>
    <t>获取二维码贴纸</t>
  </si>
  <si>
    <t>点击获取二维码贴纸后进行介绍页
介绍页中列出二维码的样式、尺寸、说明、价格</t>
  </si>
  <si>
    <t>点击购买后进入订单确认页
订单确认页显示：购买物品、单价、数量、总价</t>
  </si>
  <si>
    <t>支付方式：微信支付</t>
  </si>
  <si>
    <t>当前版本仅微信支付，支付宝以的版本考虑</t>
  </si>
  <si>
    <t>收货信息</t>
  </si>
  <si>
    <t>订单下一步后输入商户收货信息
收货信息有：收件人、电话、地址、邮编
支付成功，生成订单</t>
  </si>
  <si>
    <t>状态变化</t>
  </si>
  <si>
    <t>二维码页要及时显示订单的状态变化
订单状态：等待发货、已发货、确认收货、已完成</t>
  </si>
  <si>
    <t>当提交订单后，状态显示为等待发货
当后台设置为已发货后，此处显示为已发货，并显示快递单号</t>
  </si>
  <si>
    <t>当状态为已发货后，显示按钮确认收货</t>
  </si>
  <si>
    <t>状态变为已发货后，15天后自动确认收货</t>
  </si>
  <si>
    <t>餐厅管理</t>
  </si>
  <si>
    <t>类目管理</t>
  </si>
  <si>
    <t>显示类目列表</t>
  </si>
  <si>
    <t>显示出当前已有的类目名称
已有类目可修改、删除</t>
  </si>
  <si>
    <t>增加类目</t>
  </si>
  <si>
    <t>增加新类目</t>
  </si>
  <si>
    <t>菜品管理</t>
  </si>
  <si>
    <t>显示已有菜品列表</t>
  </si>
  <si>
    <t>按状态分类显示已有菜品列表</t>
  </si>
  <si>
    <t>上架菜品</t>
  </si>
  <si>
    <t>列出菜品ID、名称、类目、编号、图片、描述、价格、是否推荐
可进行操作：下架、已售完</t>
  </si>
  <si>
    <t>已下架菜品</t>
  </si>
  <si>
    <t>列出菜品ID、名称、类目、编号、图片、描述、价格、是否推荐
可进行操作：重新上架、修改、删除</t>
  </si>
  <si>
    <t>已售完菜品</t>
  </si>
  <si>
    <t>列出菜品ID、名称、类目、编号、图片、描述、价格、是否推荐
可进行操作：下架、重新上架</t>
  </si>
  <si>
    <t>添加菜品</t>
  </si>
  <si>
    <t>菜品添加信息：所属类目（下拉选择、必填）、菜品名称（必填）、菜品编号（选填）、图片（上传、选填，有默认图片）、菜品描述（选填）、价格（必填）、是否推荐（选中后有推荐图标，默认不推荐）
确认提交后在上架菜品中</t>
  </si>
  <si>
    <t>填写信息做字数限制</t>
  </si>
  <si>
    <t>点菜订单页</t>
  </si>
  <si>
    <t>点菜订单列表显示：订单编号、桌号、下单时间、菜品名称、菜品代号、单价、数量、总数量、总价
可进行操作：打印</t>
  </si>
  <si>
    <t>呼叫服务订单页</t>
  </si>
  <si>
    <t>呼叫服务列表显示：订单编号、桌号、下单时间、备注信息
催菜订单则备注信息中默认显示催菜</t>
  </si>
  <si>
    <t>打印设置</t>
  </si>
  <si>
    <t>默认模板</t>
  </si>
  <si>
    <t>显示默认模板显示的信息：餐厅名称、桌号、下单时间、菜品名称、菜品编号、单价、数量、总价，默认文本（为平台的口号）
可预览效果</t>
  </si>
  <si>
    <t>标语口号待定，不必在后台设置</t>
  </si>
  <si>
    <t>没有打印机（要购买）</t>
  </si>
  <si>
    <t>点击没有打印机后，进入打印机详情页面
打印机页面显示：打印机图片、名称、价格、描述信息（2-3种打印机，做UI时再确定）</t>
  </si>
  <si>
    <t>选择购买的打印机后进入订单确认页
订单确认页显示：购买物品、单价、数量、总价</t>
  </si>
  <si>
    <t>其支付、收货信息、状态与二维码贴纸保持一致</t>
  </si>
  <si>
    <t>账号设置</t>
  </si>
  <si>
    <t>修改密码</t>
  </si>
  <si>
    <t>显示当前用户，输入验证码后，修改密码</t>
  </si>
  <si>
    <t>消息提醒</t>
  </si>
  <si>
    <t>存在于所有页面上一层显示醒目的“提醒”</t>
  </si>
  <si>
    <t>当有新订单时（包括点菜订单和呼叫服务订单）提醒处会出现红点显示，伴有语音</t>
  </si>
  <si>
    <t>消息提醒页面</t>
  </si>
  <si>
    <t>点击右下角消息按钮后弹出消息提醒页面
列出所有当前提醒信息</t>
  </si>
  <si>
    <t>点击后进入具体提醒详情</t>
  </si>
  <si>
    <t>点菜提醒</t>
  </si>
  <si>
    <t>点菜提醒显示小票信息，点击打印
小票信息：餐厅名称、桌号、下单时间、菜品名称、菜品编号、单价、数量、总价，默认文本（为平台的口号）</t>
  </si>
  <si>
    <t>呼叫服务提醒</t>
  </si>
  <si>
    <t>呼叫服务提醒显示：桌号、备注说明</t>
  </si>
  <si>
    <t>若用户点击催菜，则显示桌号、催菜及选填的备注</t>
  </si>
  <si>
    <t>反馈建议</t>
  </si>
  <si>
    <t>输入餐厅名称（必填）、联系方式、反馈建议
（必填）后提交即可</t>
  </si>
  <si>
    <t>管理后台</t>
  </si>
  <si>
    <t>首页</t>
  </si>
  <si>
    <t>统计信息</t>
  </si>
  <si>
    <t>商户申请</t>
  </si>
  <si>
    <t>提交、已通过、未通过总数量</t>
  </si>
  <si>
    <t>商户申请情况的统计</t>
  </si>
  <si>
    <t>提交、已通过、未通过选择时间段后数量统计</t>
  </si>
  <si>
    <t>订单情况</t>
  </si>
  <si>
    <t>二维码贴纸</t>
  </si>
  <si>
    <t>已付款、已发货、已完成状态订单的总数量</t>
  </si>
  <si>
    <t>已付款、已发货、已完成状态订单的选择时间段后数量统计</t>
  </si>
  <si>
    <t>打印机</t>
  </si>
  <si>
    <t>订单同上</t>
  </si>
  <si>
    <t>商户点菜订单情况</t>
  </si>
  <si>
    <t>选择时间段后统计出所有商户在此时间段的总点菜订单数量</t>
  </si>
  <si>
    <t>选择时间段后统计出所有商户在此时间段的总呼叫服务订单数量</t>
  </si>
  <si>
    <t>主菜单</t>
  </si>
  <si>
    <t>首页、商户入驻申请、订单列表、反馈建议、账号系统</t>
  </si>
  <si>
    <t>商户入驻申请</t>
  </si>
  <si>
    <t>商户入驻申请列表</t>
  </si>
  <si>
    <t>列出所有商户入驻申请记录
记录内容：ID、联系人、手机号、餐厅名称、餐厅地址、营业执照、餐饮许可证、提交时间</t>
  </si>
  <si>
    <t xml:space="preserve">记录状态：提交申请、已通过、未通过
提交申请状态下记录可进行操作：通过、不通过
选择通过后会自动向申请人发送一条短信：您的申请已通过，用户名：13512345678，密码：123456，请尽快修改密码
</t>
  </si>
  <si>
    <t>申请记录</t>
  </si>
  <si>
    <t>选择不通过后，弹出输入框输入原因，确定后会向商户发送一条短信</t>
  </si>
  <si>
    <t>未通过状态记录只能查看
已通过状态的记录可进行操作：设置商户信息，可设置信息：餐厅名称、地址</t>
  </si>
  <si>
    <t>筛选</t>
  </si>
  <si>
    <t>可通过记录状态、时间、手机号进行查询</t>
  </si>
  <si>
    <t>分配账号</t>
  </si>
  <si>
    <t>显示出商户名称，用户名自动显示为其手机号，密码</t>
  </si>
  <si>
    <t>确认后点击发送短信，会向联系人发送一些短信告之已通过申请，用户名和密码是XXX，请尽快修改密码</t>
  </si>
  <si>
    <t>设置餐厅信息</t>
  </si>
  <si>
    <t>手动添加餐厅信息：餐厅名称、地址、电话</t>
  </si>
  <si>
    <t>显示所有订单记录
记录内容：订单号、商品名称、数量、单价、总价、收件人、电话、地址、邮编、订单状态、下单时间</t>
  </si>
  <si>
    <t>订单状态</t>
  </si>
  <si>
    <t>订单状态：已付款、已发货、已完成
当状态为已付款时，可进行操作：更改状态为已发货，填写快递单号</t>
  </si>
  <si>
    <t>可通过订单状态、手机号、商品类型（二维码贴纸、打印机）
进行查询</t>
  </si>
  <si>
    <t>列出商户提交的反馈建议
显示信息有：ID、商户名称、联系方式、提交时间、反馈描述</t>
  </si>
  <si>
    <t>账号系统</t>
  </si>
  <si>
    <t>已有账号</t>
  </si>
  <si>
    <t>显示已有账号名称，可修改密码，可删除账号</t>
  </si>
  <si>
    <t>创建新账号</t>
  </si>
  <si>
    <t>创建新账号：用户名、密码、确认密码</t>
  </si>
  <si>
    <t>部署</t>
  </si>
  <si>
    <t>环境</t>
  </si>
  <si>
    <t>联调</t>
  </si>
  <si>
    <t>数据库</t>
  </si>
  <si>
    <t>文档</t>
  </si>
  <si>
    <t>框架选型</t>
  </si>
  <si>
    <t>天数</t>
  </si>
  <si>
    <t>合计</t>
  </si>
  <si>
    <t>总价</t>
  </si>
  <si>
    <t>总价（含税6%）</t>
  </si>
  <si>
    <r>
      <rPr>
        <sz val="14"/>
        <color indexed="16"/>
        <rFont val="Songti SC Black"/>
      </rPr>
      <t>说明：1、本报价以现有功能点进</t>
    </r>
    <r>
      <rPr>
        <sz val="14"/>
        <color indexed="9"/>
        <rFont val="Songti SC Black"/>
      </rPr>
      <t>行</t>
    </r>
    <r>
      <rPr>
        <b val="1"/>
        <sz val="14"/>
        <color indexed="9"/>
        <rFont val="DengXian"/>
      </rPr>
      <t>的</t>
    </r>
    <r>
      <rPr>
        <sz val="14"/>
        <color indexed="9"/>
        <rFont val="Songti SC Black"/>
      </rPr>
      <t>初步评</t>
    </r>
    <r>
      <rPr>
        <sz val="14"/>
        <color indexed="16"/>
        <rFont val="Songti SC Black"/>
      </rPr>
      <t>估，产品原型出来后会根据原型重新评估精准工作量，版本越大，细节越多，工作量会随之增长，</t>
    </r>
    <r>
      <rPr>
        <b val="1"/>
        <sz val="14"/>
        <color indexed="17"/>
        <rFont val="DengXian"/>
      </rPr>
      <t>反之，亦然</t>
    </r>
    <r>
      <rPr>
        <sz val="14"/>
        <color indexed="16"/>
        <rFont val="Songti SC Black"/>
      </rPr>
      <t xml:space="preserve">。
</t>
    </r>
    <r>
      <rPr>
        <sz val="14"/>
        <color indexed="16"/>
        <rFont val="Songti SC Black"/>
      </rPr>
      <t xml:space="preserve">            2、评估工期为所需工作量，不作为最终实际交付工期。
</t>
    </r>
    <r>
      <rPr>
        <sz val="14"/>
        <color indexed="16"/>
        <rFont val="Songti SC Black"/>
      </rPr>
      <t xml:space="preserve">            3、本报价采用规范性框架开发，如需考虑特殊框架、特殊样式，高并发等细节问题需另外计算。
</t>
    </r>
    <r>
      <rPr>
        <sz val="14"/>
        <color indexed="16"/>
        <rFont val="Songti SC Black"/>
      </rPr>
      <t xml:space="preserve">            4、为节省成本，系统管理后台统一不做UI设计，后端＋后台统一由一位开发人员完成。
</t>
    </r>
    <r>
      <rPr>
        <sz val="14"/>
        <color indexed="16"/>
        <rFont val="Songti SC Black"/>
      </rPr>
      <t xml:space="preserve">           5、最终解释权归程序员客栈所有！
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</si>
</sst>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20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sz val="10"/>
      <color indexed="9"/>
      <name val="Helvetica"/>
    </font>
    <font>
      <sz val="10"/>
      <color indexed="8"/>
      <name val="宋体"/>
    </font>
    <font>
      <b val="1"/>
      <sz val="14"/>
      <color indexed="10"/>
      <name val="微软雅黑"/>
    </font>
    <font>
      <b val="1"/>
      <sz val="15"/>
      <color indexed="10"/>
      <name val="微软雅黑"/>
    </font>
    <font>
      <sz val="14"/>
      <color indexed="8"/>
      <name val="Songti SC Black"/>
    </font>
    <font>
      <sz val="14"/>
      <color indexed="8"/>
      <name val="宋体"/>
    </font>
    <font>
      <sz val="12"/>
      <color indexed="8"/>
      <name val="宋体"/>
    </font>
    <font>
      <sz val="12"/>
      <color indexed="8"/>
      <name val="Songti SC Regular"/>
    </font>
    <font>
      <sz val="12"/>
      <color indexed="9"/>
      <name val="宋体"/>
    </font>
    <font>
      <sz val="12"/>
      <color indexed="9"/>
      <name val="Songti SC Regular"/>
    </font>
    <font>
      <sz val="11"/>
      <color indexed="8"/>
      <name val="宋体"/>
    </font>
    <font>
      <sz val="10"/>
      <color indexed="8"/>
      <name val="Songti SC Regular"/>
    </font>
    <font>
      <sz val="14"/>
      <color indexed="8"/>
      <name val="Songti SC Bold"/>
    </font>
    <font>
      <sz val="14"/>
      <color indexed="16"/>
      <name val="Songti SC Black"/>
    </font>
    <font>
      <sz val="14"/>
      <color indexed="9"/>
      <name val="Songti SC Black"/>
    </font>
    <font>
      <b val="1"/>
      <sz val="14"/>
      <color indexed="9"/>
      <name val="DengXian"/>
    </font>
    <font>
      <b val="1"/>
      <sz val="14"/>
      <color indexed="17"/>
      <name val="DengXian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8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49" fontId="4" fillId="2" borderId="2" applyNumberFormat="1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horizontal="left" vertical="center" wrapText="1"/>
    </xf>
    <xf numFmtId="0" fontId="0" fillId="2" borderId="2" applyNumberFormat="1" applyFont="1" applyFill="1" applyBorder="1" applyAlignment="1" applyProtection="0">
      <alignment horizontal="center" vertical="center" wrapText="1"/>
    </xf>
    <xf numFmtId="0" fontId="0" fillId="2" borderId="3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49" fontId="4" fillId="2" borderId="5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horizontal="left" vertical="center" wrapText="1"/>
    </xf>
    <xf numFmtId="0" fontId="0" fillId="2" borderId="5" applyNumberFormat="1" applyFont="1" applyFill="1" applyBorder="1" applyAlignment="1" applyProtection="0">
      <alignment horizontal="center" vertical="center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4" fillId="2" borderId="8" applyNumberFormat="1" applyFont="1" applyFill="1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horizontal="left" vertical="center" wrapText="1"/>
    </xf>
    <xf numFmtId="0" fontId="0" fillId="2" borderId="8" applyNumberFormat="1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top" wrapText="1"/>
    </xf>
    <xf numFmtId="49" fontId="5" fillId="3" borderId="10" applyNumberFormat="1" applyFont="1" applyFill="1" applyBorder="1" applyAlignment="1" applyProtection="0">
      <alignment horizontal="center" vertical="center" wrapText="1"/>
    </xf>
    <xf numFmtId="0" fontId="0" fillId="2" borderId="10" applyNumberFormat="1" applyFont="1" applyFill="1" applyBorder="1" applyAlignment="1" applyProtection="0">
      <alignment vertical="top" wrapText="1"/>
    </xf>
    <xf numFmtId="49" fontId="5" fillId="3" borderId="11" applyNumberFormat="1" applyFont="1" applyFill="1" applyBorder="1" applyAlignment="1" applyProtection="0">
      <alignment horizontal="center" vertical="center" wrapText="1"/>
    </xf>
    <xf numFmtId="0" fontId="0" fillId="2" borderId="11" applyNumberFormat="1" applyFont="1" applyFill="1" applyBorder="1" applyAlignment="1" applyProtection="0">
      <alignment vertical="top" wrapText="1"/>
    </xf>
    <xf numFmtId="49" fontId="5" fillId="3" borderId="11" applyNumberFormat="1" applyFont="1" applyFill="1" applyBorder="1" applyAlignment="1" applyProtection="0">
      <alignment horizontal="left" vertical="center" wrapText="1"/>
    </xf>
    <xf numFmtId="49" fontId="6" fillId="3" borderId="10" applyNumberFormat="1" applyFont="1" applyFill="1" applyBorder="1" applyAlignment="1" applyProtection="0">
      <alignment horizontal="center" vertical="center" wrapText="1"/>
    </xf>
    <xf numFmtId="0" fontId="6" fillId="3" borderId="10" applyNumberFormat="1" applyFont="1" applyFill="1" applyBorder="1" applyAlignment="1" applyProtection="0">
      <alignment horizontal="center" vertical="center" wrapText="1"/>
    </xf>
    <xf numFmtId="49" fontId="7" fillId="4" borderId="12" applyNumberFormat="1" applyFont="1" applyFill="1" applyBorder="1" applyAlignment="1" applyProtection="0">
      <alignment horizontal="center" vertical="center" wrapText="1"/>
    </xf>
    <xf numFmtId="49" fontId="8" fillId="4" borderId="12" applyNumberFormat="1" applyFont="1" applyFill="1" applyBorder="1" applyAlignment="1" applyProtection="0">
      <alignment horizontal="center" vertical="center" wrapText="1"/>
    </xf>
    <xf numFmtId="49" fontId="7" fillId="4" borderId="13" applyNumberFormat="1" applyFont="1" applyFill="1" applyBorder="1" applyAlignment="1" applyProtection="0">
      <alignment horizontal="center" vertical="center" wrapText="1"/>
    </xf>
    <xf numFmtId="49" fontId="7" fillId="4" borderId="11" applyNumberFormat="1" applyFont="1" applyFill="1" applyBorder="1" applyAlignment="1" applyProtection="0">
      <alignment horizontal="center" vertical="center" wrapText="1"/>
    </xf>
    <xf numFmtId="49" fontId="8" fillId="4" borderId="11" applyNumberFormat="1" applyFont="1" applyFill="1" applyBorder="1" applyAlignment="1" applyProtection="0">
      <alignment horizontal="center" vertical="center" wrapText="1"/>
    </xf>
    <xf numFmtId="49" fontId="9" fillId="2" borderId="14" applyNumberFormat="1" applyFont="1" applyFill="1" applyBorder="1" applyAlignment="1" applyProtection="0">
      <alignment horizontal="center" vertical="center" wrapText="1"/>
    </xf>
    <xf numFmtId="49" fontId="9" fillId="2" borderId="10" applyNumberFormat="1" applyFont="1" applyFill="1" applyBorder="1" applyAlignment="1" applyProtection="0">
      <alignment horizontal="center" vertical="center" wrapText="1"/>
    </xf>
    <xf numFmtId="0" fontId="9" fillId="2" borderId="10" applyNumberFormat="1" applyFont="1" applyFill="1" applyBorder="1" applyAlignment="1" applyProtection="0">
      <alignment horizontal="center" vertical="center" wrapText="1"/>
    </xf>
    <xf numFmtId="0" fontId="9" fillId="2" borderId="15" applyNumberFormat="1" applyFont="1" applyFill="1" applyBorder="1" applyAlignment="1" applyProtection="0">
      <alignment horizontal="center" vertical="center" wrapText="1"/>
    </xf>
    <xf numFmtId="0" fontId="10" fillId="2" borderId="16" applyNumberFormat="1" applyFont="1" applyFill="1" applyBorder="1" applyAlignment="1" applyProtection="0">
      <alignment horizontal="center" vertical="center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11" fillId="2" borderId="10" applyNumberFormat="1" applyFont="1" applyFill="1" applyBorder="1" applyAlignment="1" applyProtection="0">
      <alignment horizontal="center" vertical="center" wrapText="1"/>
    </xf>
    <xf numFmtId="0" fontId="11" fillId="2" borderId="10" applyNumberFormat="1" applyFont="1" applyFill="1" applyBorder="1" applyAlignment="1" applyProtection="0">
      <alignment horizontal="center" vertical="center" wrapText="1"/>
    </xf>
    <xf numFmtId="0" fontId="0" fillId="2" borderId="15" applyNumberFormat="0" applyFont="1" applyFill="1" applyBorder="1" applyAlignment="1" applyProtection="0">
      <alignment vertical="top" wrapText="1"/>
    </xf>
    <xf numFmtId="0" fontId="12" fillId="2" borderId="16" applyNumberFormat="1" applyFont="1" applyFill="1" applyBorder="1" applyAlignment="1" applyProtection="0">
      <alignment horizontal="center" vertical="center" wrapText="1"/>
    </xf>
    <xf numFmtId="0" fontId="13" fillId="2" borderId="10" applyNumberFormat="1" applyFont="1" applyFill="1" applyBorder="1" applyAlignment="1" applyProtection="0">
      <alignment horizontal="center" vertical="top" wrapText="1"/>
    </xf>
    <xf numFmtId="0" fontId="13" fillId="2" borderId="10" applyNumberFormat="1" applyFont="1" applyFill="1" applyBorder="1" applyAlignment="1" applyProtection="0">
      <alignment horizontal="center" vertical="center" wrapText="1"/>
    </xf>
    <xf numFmtId="49" fontId="9" fillId="2" borderId="14" applyNumberFormat="1" applyFont="1" applyFill="1" applyBorder="1" applyAlignment="1" applyProtection="0">
      <alignment horizontal="center" vertical="top" wrapText="1"/>
    </xf>
    <xf numFmtId="0" fontId="0" fillId="2" borderId="15" applyNumberFormat="1" applyFont="1" applyFill="1" applyBorder="1" applyAlignment="1" applyProtection="0">
      <alignment vertical="top" wrapText="1"/>
    </xf>
    <xf numFmtId="49" fontId="9" fillId="2" borderId="10" applyNumberFormat="1" applyFont="1" applyFill="1" applyBorder="1" applyAlignment="1" applyProtection="0">
      <alignment horizontal="center" vertical="top" wrapText="1"/>
    </xf>
    <xf numFmtId="0" fontId="0" fillId="2" borderId="16" applyNumberFormat="1" applyFont="1" applyFill="1" applyBorder="1" applyAlignment="1" applyProtection="0">
      <alignment vertical="top" wrapText="1"/>
    </xf>
    <xf numFmtId="49" fontId="10" fillId="2" borderId="16" applyNumberFormat="1" applyFont="1" applyFill="1" applyBorder="1" applyAlignment="1" applyProtection="0">
      <alignment horizontal="center" vertical="center" wrapText="1"/>
    </xf>
    <xf numFmtId="0" fontId="0" fillId="2" borderId="16" applyNumberFormat="1" applyFont="1" applyFill="1" applyBorder="1" applyAlignment="1" applyProtection="0">
      <alignment horizontal="center" vertical="center" wrapText="1"/>
    </xf>
    <xf numFmtId="49" fontId="13" fillId="2" borderId="10" applyNumberFormat="1" applyFont="1" applyFill="1" applyBorder="1" applyAlignment="1" applyProtection="0">
      <alignment horizontal="center" vertical="center" wrapText="1"/>
    </xf>
    <xf numFmtId="59" fontId="14" fillId="2" borderId="15" applyNumberFormat="1" applyFont="1" applyFill="1" applyBorder="1" applyAlignment="1" applyProtection="0">
      <alignment horizontal="center" vertical="center" wrapText="1"/>
    </xf>
    <xf numFmtId="0" fontId="0" fillId="2" borderId="10" applyNumberFormat="1" applyFont="1" applyFill="1" applyBorder="1" applyAlignment="1" applyProtection="0">
      <alignment horizontal="center" vertical="center" wrapText="1"/>
    </xf>
    <xf numFmtId="0" fontId="14" fillId="2" borderId="15" applyNumberFormat="1" applyFont="1" applyFill="1" applyBorder="1" applyAlignment="1" applyProtection="0">
      <alignment horizontal="center" vertical="center" wrapText="1"/>
    </xf>
    <xf numFmtId="49" fontId="10" fillId="5" borderId="10" applyNumberFormat="1" applyFont="1" applyFill="1" applyBorder="1" applyAlignment="1" applyProtection="0">
      <alignment horizontal="center" vertical="center" wrapText="1"/>
    </xf>
    <xf numFmtId="49" fontId="10" fillId="2" borderId="10" applyNumberFormat="1" applyFont="1" applyFill="1" applyBorder="1" applyAlignment="1" applyProtection="0">
      <alignment horizontal="center" vertical="center" wrapText="1"/>
    </xf>
    <xf numFmtId="0" fontId="10" fillId="2" borderId="10" applyNumberFormat="1" applyFont="1" applyFill="1" applyBorder="1" applyAlignment="1" applyProtection="0">
      <alignment horizontal="left" vertical="center" wrapText="1"/>
    </xf>
    <xf numFmtId="0" fontId="10" fillId="2" borderId="17" applyNumberFormat="1" applyFont="1" applyFill="1" applyBorder="1" applyAlignment="1" applyProtection="0">
      <alignment horizontal="center" vertical="center" wrapText="1"/>
    </xf>
    <xf numFmtId="0" fontId="10" fillId="2" borderId="10" applyNumberFormat="1" applyFont="1" applyFill="1" applyBorder="1" applyAlignment="1" applyProtection="0">
      <alignment horizontal="center" vertical="center" wrapText="1"/>
    </xf>
    <xf numFmtId="49" fontId="7" fillId="5" borderId="10" applyNumberFormat="1" applyFont="1" applyFill="1" applyBorder="1" applyAlignment="1" applyProtection="0">
      <alignment horizontal="center" vertical="center" wrapText="1"/>
    </xf>
    <xf numFmtId="49" fontId="7" fillId="2" borderId="10" applyNumberFormat="1" applyFont="1" applyFill="1" applyBorder="1" applyAlignment="1" applyProtection="0">
      <alignment horizontal="center" vertical="center" wrapText="1"/>
    </xf>
    <xf numFmtId="0" fontId="7" fillId="2" borderId="10" applyNumberFormat="1" applyFont="1" applyFill="1" applyBorder="1" applyAlignment="1" applyProtection="0">
      <alignment horizontal="left" vertical="center" wrapText="1"/>
    </xf>
    <xf numFmtId="0" fontId="7" fillId="2" borderId="10" applyNumberFormat="1" applyFont="1" applyFill="1" applyBorder="1" applyAlignment="1" applyProtection="0">
      <alignment horizontal="center" vertical="center" wrapText="1"/>
    </xf>
    <xf numFmtId="1" fontId="15" fillId="2" borderId="10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2d21"/>
      <rgbColor rgb="ffffffff"/>
      <rgbColor rgb="ffaaaaaa"/>
      <rgbColor rgb="ff0070c0"/>
      <rgbColor rgb="ff515151"/>
      <rgbColor rgb="ff00b0f0"/>
      <rgbColor rgb="ffdbdbdb"/>
      <rgbColor rgb="ffff0000"/>
      <rgbColor rgb="ffcc241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7"/>
  <sheetViews>
    <sheetView workbookViewId="0" showGridLines="0" defaultGridColor="1"/>
  </sheetViews>
  <sheetFormatPr defaultColWidth="16.3333" defaultRowHeight="12" customHeight="1" outlineLevelRow="0" outlineLevelCol="0"/>
  <cols>
    <col min="1" max="1" width="10.6719" style="1" customWidth="1"/>
    <col min="2" max="2" width="12.8516" style="1" customWidth="1"/>
    <col min="3" max="3" width="14.8516" style="1" customWidth="1"/>
    <col min="4" max="4" width="13" style="1" customWidth="1"/>
    <col min="5" max="5" width="10.8516" style="1" customWidth="1"/>
    <col min="6" max="6" width="17.6719" style="1" customWidth="1"/>
    <col min="7" max="7" width="10.8516" style="1" customWidth="1"/>
    <col min="8" max="8" width="7.85156" style="1" customWidth="1"/>
    <col min="9" max="9" width="6.35156" style="1" customWidth="1"/>
    <col min="10" max="10" width="6.35156" style="1" customWidth="1"/>
    <col min="11" max="11" width="6.35156" style="1" customWidth="1"/>
    <col min="12" max="12" width="5.5" style="1" customWidth="1"/>
    <col min="13" max="13" width="10.1719" style="1" customWidth="1"/>
    <col min="14" max="256" width="16.3516" style="1" customWidth="1"/>
  </cols>
  <sheetData>
    <row r="1" ht="12" customHeight="1">
      <c r="A1" s="2"/>
      <c r="B1" s="3"/>
      <c r="C1" s="4"/>
      <c r="D1" s="4"/>
      <c r="E1" s="4"/>
      <c r="F1" s="5"/>
      <c r="G1" s="5"/>
      <c r="H1" s="4"/>
      <c r="I1" s="6"/>
      <c r="J1" s="4"/>
      <c r="K1" s="4"/>
      <c r="L1" s="4"/>
      <c r="M1" s="7"/>
    </row>
    <row r="2" ht="12" customHeight="1">
      <c r="A2" s="8"/>
      <c r="B2" s="9"/>
      <c r="C2" s="10"/>
      <c r="D2" s="10"/>
      <c r="E2" s="10"/>
      <c r="F2" s="11"/>
      <c r="G2" s="11"/>
      <c r="H2" s="10"/>
      <c r="I2" s="12"/>
      <c r="J2" s="10"/>
      <c r="K2" s="10"/>
      <c r="L2" s="10"/>
      <c r="M2" s="13"/>
    </row>
    <row r="3" ht="12" customHeight="1">
      <c r="A3" s="14"/>
      <c r="B3" s="15"/>
      <c r="C3" s="16"/>
      <c r="D3" s="16"/>
      <c r="E3" s="16"/>
      <c r="F3" s="17"/>
      <c r="G3" s="17"/>
      <c r="H3" s="16"/>
      <c r="I3" s="18"/>
      <c r="J3" s="16"/>
      <c r="K3" s="16"/>
      <c r="L3" s="16"/>
      <c r="M3" s="19"/>
    </row>
    <row r="4" ht="23" customHeight="1">
      <c r="A4" t="s" s="20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ht="23" customHeight="1">
      <c r="A5" t="s" s="22">
        <v>1</v>
      </c>
      <c r="B5" s="23"/>
      <c r="C5" s="23"/>
      <c r="D5" s="23"/>
      <c r="E5" s="23"/>
      <c r="F5" s="23"/>
      <c r="G5" s="24"/>
      <c r="H5" t="s" s="20">
        <v>2</v>
      </c>
      <c r="I5" s="25"/>
      <c r="J5" s="25"/>
      <c r="K5" s="21"/>
      <c r="L5" s="26"/>
      <c r="M5" s="25"/>
    </row>
    <row r="6" ht="23" customHeight="1">
      <c r="A6" t="s" s="27">
        <v>3</v>
      </c>
      <c r="B6" t="s" s="27">
        <v>4</v>
      </c>
      <c r="C6" t="s" s="27">
        <v>5</v>
      </c>
      <c r="D6" t="s" s="27">
        <v>6</v>
      </c>
      <c r="E6" t="s" s="27">
        <v>7</v>
      </c>
      <c r="F6" t="s" s="28">
        <v>8</v>
      </c>
      <c r="G6" t="s" s="28">
        <v>9</v>
      </c>
      <c r="H6" t="s" s="29">
        <v>10</v>
      </c>
      <c r="I6" t="s" s="30">
        <v>11</v>
      </c>
      <c r="J6" t="s" s="31">
        <v>12</v>
      </c>
      <c r="K6" t="s" s="30">
        <v>13</v>
      </c>
      <c r="L6" t="s" s="30">
        <v>14</v>
      </c>
      <c r="M6" t="s" s="30">
        <v>15</v>
      </c>
    </row>
    <row r="7" ht="71" customHeight="1">
      <c r="A7" t="s" s="32">
        <v>16</v>
      </c>
      <c r="B7" t="s" s="33">
        <v>17</v>
      </c>
      <c r="C7" t="s" s="33">
        <v>18</v>
      </c>
      <c r="D7" s="34"/>
      <c r="E7" s="34"/>
      <c r="F7" t="s" s="33">
        <v>19</v>
      </c>
      <c r="G7" t="s" s="33">
        <v>20</v>
      </c>
      <c r="H7" s="35">
        <v>2</v>
      </c>
      <c r="I7" s="36">
        <v>0.25</v>
      </c>
      <c r="J7" s="36">
        <v>0.25</v>
      </c>
      <c r="K7" s="36">
        <v>0.25</v>
      </c>
      <c r="L7" s="36"/>
      <c r="M7" s="36"/>
    </row>
    <row r="8" ht="71" customHeight="1">
      <c r="A8" s="37"/>
      <c r="B8" s="38"/>
      <c r="C8" t="s" s="39">
        <v>21</v>
      </c>
      <c r="D8" s="40"/>
      <c r="E8" s="40"/>
      <c r="F8" t="s" s="39">
        <v>22</v>
      </c>
      <c r="G8" s="38"/>
      <c r="H8" s="41"/>
      <c r="I8" s="42">
        <v>0</v>
      </c>
      <c r="J8" s="42">
        <v>0.25</v>
      </c>
      <c r="K8" s="42">
        <v>0.25</v>
      </c>
      <c r="L8" s="42"/>
      <c r="M8" s="42"/>
    </row>
    <row r="9" ht="190" customHeight="1">
      <c r="A9" s="37"/>
      <c r="B9" s="43"/>
      <c r="C9" t="s" s="33">
        <v>23</v>
      </c>
      <c r="D9" t="s" s="33">
        <v>24</v>
      </c>
      <c r="E9" s="33"/>
      <c r="F9" t="s" s="33">
        <v>25</v>
      </c>
      <c r="G9" s="44"/>
      <c r="H9" s="41"/>
      <c r="I9" s="36">
        <v>0.5</v>
      </c>
      <c r="J9" s="36">
        <v>0.75</v>
      </c>
      <c r="K9" s="36">
        <v>0.5</v>
      </c>
      <c r="L9" s="36"/>
      <c r="M9" s="36"/>
    </row>
    <row r="10" ht="88" customHeight="1">
      <c r="A10" s="45"/>
      <c r="B10" t="s" s="33">
        <v>26</v>
      </c>
      <c r="C10" t="s" s="33">
        <v>27</v>
      </c>
      <c r="D10" s="33"/>
      <c r="E10" s="34"/>
      <c r="F10" t="s" s="33">
        <v>28</v>
      </c>
      <c r="G10" s="34"/>
      <c r="H10" s="46"/>
      <c r="I10" s="36">
        <v>0.25</v>
      </c>
      <c r="J10" s="36">
        <v>0.125</v>
      </c>
      <c r="K10" s="36">
        <v>0.125</v>
      </c>
      <c r="L10" s="36"/>
      <c r="M10" s="36"/>
    </row>
    <row r="11" ht="139" customHeight="1">
      <c r="A11" s="45"/>
      <c r="B11" s="47"/>
      <c r="C11" t="s" s="33">
        <v>29</v>
      </c>
      <c r="D11" t="s" s="33">
        <v>30</v>
      </c>
      <c r="E11" t="s" s="33">
        <v>31</v>
      </c>
      <c r="F11" t="s" s="33">
        <v>32</v>
      </c>
      <c r="G11" t="s" s="33">
        <v>33</v>
      </c>
      <c r="H11" s="46"/>
      <c r="I11" s="36">
        <v>1</v>
      </c>
      <c r="J11" s="36">
        <v>0.375</v>
      </c>
      <c r="K11" s="36">
        <v>0.25</v>
      </c>
      <c r="L11" s="36"/>
      <c r="M11" s="36"/>
    </row>
    <row r="12" ht="207" customHeight="1">
      <c r="A12" s="45"/>
      <c r="B12" s="47"/>
      <c r="C12" s="47"/>
      <c r="D12" s="47"/>
      <c r="E12" s="34"/>
      <c r="F12" t="s" s="33">
        <v>34</v>
      </c>
      <c r="G12" s="34"/>
      <c r="H12" s="46"/>
      <c r="I12" s="48"/>
      <c r="J12" s="36">
        <v>0.375</v>
      </c>
      <c r="K12" s="36">
        <v>0.25</v>
      </c>
      <c r="L12" s="36"/>
      <c r="M12" s="36"/>
    </row>
    <row r="13" ht="139" customHeight="1">
      <c r="A13" s="45"/>
      <c r="B13" s="47"/>
      <c r="C13" s="47"/>
      <c r="D13" s="47"/>
      <c r="E13" s="34"/>
      <c r="F13" t="s" s="33">
        <v>35</v>
      </c>
      <c r="G13" s="34"/>
      <c r="H13" s="46"/>
      <c r="I13" s="48"/>
      <c r="J13" s="36">
        <v>0.5</v>
      </c>
      <c r="K13" s="36">
        <v>0.25</v>
      </c>
      <c r="L13" s="36"/>
      <c r="M13" s="36"/>
    </row>
    <row r="14" ht="122" customHeight="1">
      <c r="A14" s="45"/>
      <c r="B14" s="47"/>
      <c r="C14" s="47"/>
      <c r="D14" s="47"/>
      <c r="E14" s="34"/>
      <c r="F14" t="s" s="33">
        <v>36</v>
      </c>
      <c r="G14" s="34"/>
      <c r="H14" s="46"/>
      <c r="I14" s="48"/>
      <c r="J14" s="36">
        <v>0.375</v>
      </c>
      <c r="K14" s="36">
        <v>0.25</v>
      </c>
      <c r="L14" s="36"/>
      <c r="M14" s="36"/>
    </row>
    <row r="15" ht="54" customHeight="1">
      <c r="A15" s="45"/>
      <c r="B15" s="47"/>
      <c r="C15" s="47"/>
      <c r="D15" s="47"/>
      <c r="E15" s="34"/>
      <c r="F15" t="s" s="33">
        <v>37</v>
      </c>
      <c r="G15" t="s" s="33">
        <v>38</v>
      </c>
      <c r="H15" s="46"/>
      <c r="I15" s="48"/>
      <c r="J15" s="36">
        <v>0.125</v>
      </c>
      <c r="K15" s="36">
        <v>0.125</v>
      </c>
      <c r="L15" s="36"/>
      <c r="M15" s="36"/>
    </row>
    <row r="16" ht="190" customHeight="1">
      <c r="A16" s="45"/>
      <c r="B16" s="47"/>
      <c r="C16" s="47"/>
      <c r="D16" s="47"/>
      <c r="E16" t="s" s="33">
        <v>39</v>
      </c>
      <c r="F16" t="s" s="33">
        <v>40</v>
      </c>
      <c r="G16" s="34"/>
      <c r="H16" s="46"/>
      <c r="I16" s="36">
        <v>0.5</v>
      </c>
      <c r="J16" s="36">
        <v>0.5</v>
      </c>
      <c r="K16" s="36">
        <v>0.5</v>
      </c>
      <c r="L16" s="36"/>
      <c r="M16" s="36"/>
    </row>
    <row r="17" ht="54" customHeight="1">
      <c r="A17" s="45"/>
      <c r="B17" s="47"/>
      <c r="C17" s="47"/>
      <c r="D17" s="47"/>
      <c r="E17" s="34"/>
      <c r="F17" t="s" s="33">
        <v>41</v>
      </c>
      <c r="G17" s="34"/>
      <c r="H17" s="46"/>
      <c r="I17" s="36">
        <v>0</v>
      </c>
      <c r="J17" s="36">
        <v>0.125</v>
      </c>
      <c r="K17" s="36">
        <v>0.125</v>
      </c>
      <c r="L17" s="36"/>
      <c r="M17" s="36"/>
    </row>
    <row r="18" ht="54" customHeight="1">
      <c r="A18" s="45"/>
      <c r="B18" s="47"/>
      <c r="C18" s="47"/>
      <c r="D18" s="47"/>
      <c r="E18" s="34"/>
      <c r="F18" t="s" s="33">
        <v>42</v>
      </c>
      <c r="G18" s="34"/>
      <c r="H18" s="46"/>
      <c r="I18" t="s" s="49">
        <v>43</v>
      </c>
      <c r="J18" s="36">
        <v>0.125</v>
      </c>
      <c r="K18" s="36">
        <v>0.125</v>
      </c>
      <c r="L18" s="36"/>
      <c r="M18" s="36"/>
    </row>
    <row r="19" ht="88" customHeight="1">
      <c r="A19" s="45"/>
      <c r="B19" s="47"/>
      <c r="C19" s="47"/>
      <c r="D19" t="s" s="33">
        <v>44</v>
      </c>
      <c r="E19" t="s" s="33">
        <v>45</v>
      </c>
      <c r="F19" t="s" s="33">
        <v>46</v>
      </c>
      <c r="G19" s="34"/>
      <c r="H19" s="46"/>
      <c r="I19" s="36">
        <v>0.5</v>
      </c>
      <c r="J19" s="36">
        <v>0.25</v>
      </c>
      <c r="K19" s="36">
        <v>0.25</v>
      </c>
      <c r="L19" s="36"/>
      <c r="M19" s="36"/>
    </row>
    <row r="20" ht="122" customHeight="1">
      <c r="A20" s="45"/>
      <c r="B20" s="47"/>
      <c r="C20" s="47"/>
      <c r="D20" s="47"/>
      <c r="E20" t="s" s="33">
        <v>47</v>
      </c>
      <c r="F20" t="s" s="33">
        <v>48</v>
      </c>
      <c r="G20" s="34"/>
      <c r="H20" s="46"/>
      <c r="I20" s="36">
        <v>0.5</v>
      </c>
      <c r="J20" s="36">
        <v>0.375</v>
      </c>
      <c r="K20" s="36">
        <v>0.25</v>
      </c>
      <c r="L20" s="36"/>
      <c r="M20" s="36"/>
    </row>
    <row r="21" ht="71" customHeight="1">
      <c r="A21" s="45"/>
      <c r="B21" s="47"/>
      <c r="C21" s="47"/>
      <c r="D21" t="s" s="33">
        <v>49</v>
      </c>
      <c r="E21" t="s" s="33">
        <v>50</v>
      </c>
      <c r="F21" t="s" s="33">
        <v>51</v>
      </c>
      <c r="G21" s="34"/>
      <c r="H21" s="46"/>
      <c r="I21" s="36">
        <v>0.25</v>
      </c>
      <c r="J21" s="36">
        <v>0.25</v>
      </c>
      <c r="K21" s="36">
        <v>0.5</v>
      </c>
      <c r="L21" s="36"/>
      <c r="M21" s="36"/>
    </row>
    <row r="22" ht="54" customHeight="1">
      <c r="A22" s="45"/>
      <c r="B22" s="47"/>
      <c r="C22" s="47"/>
      <c r="D22" s="47"/>
      <c r="E22" t="s" s="33">
        <v>52</v>
      </c>
      <c r="F22" t="s" s="33">
        <v>53</v>
      </c>
      <c r="G22" s="34"/>
      <c r="H22" s="46"/>
      <c r="I22" s="50">
        <v>0.25</v>
      </c>
      <c r="J22" s="36">
        <v>0.25</v>
      </c>
      <c r="K22" s="36">
        <v>0.125</v>
      </c>
      <c r="L22" s="36"/>
      <c r="M22" s="36"/>
    </row>
    <row r="23" ht="88" customHeight="1">
      <c r="A23" s="45"/>
      <c r="B23" s="47"/>
      <c r="C23" s="47"/>
      <c r="D23" t="s" s="33">
        <v>54</v>
      </c>
      <c r="E23" s="34"/>
      <c r="F23" t="s" s="33">
        <v>55</v>
      </c>
      <c r="G23" s="34"/>
      <c r="H23" s="46"/>
      <c r="I23" s="50">
        <v>0.25</v>
      </c>
      <c r="J23" s="36">
        <v>0.25</v>
      </c>
      <c r="K23" s="36">
        <v>0.125</v>
      </c>
      <c r="L23" s="36"/>
      <c r="M23" s="36"/>
    </row>
    <row r="24" ht="20" customHeight="1">
      <c r="A24" t="s" s="32">
        <v>56</v>
      </c>
      <c r="B24" t="s" s="51">
        <v>57</v>
      </c>
      <c r="C24" t="s" s="33">
        <v>57</v>
      </c>
      <c r="D24" s="33"/>
      <c r="E24" s="34"/>
      <c r="F24" t="s" s="33">
        <v>58</v>
      </c>
      <c r="G24" s="44"/>
      <c r="H24" s="52">
        <v>4.75</v>
      </c>
      <c r="I24" s="50">
        <v>0.5</v>
      </c>
      <c r="J24" s="36">
        <v>0.5</v>
      </c>
      <c r="K24" s="36">
        <v>0.5</v>
      </c>
      <c r="L24" s="36"/>
      <c r="M24" s="36"/>
    </row>
    <row r="25" ht="37" customHeight="1">
      <c r="A25" s="45"/>
      <c r="B25" s="43"/>
      <c r="C25" s="47"/>
      <c r="D25" t="s" s="33">
        <v>59</v>
      </c>
      <c r="E25" s="34"/>
      <c r="F25" t="s" s="33">
        <v>60</v>
      </c>
      <c r="G25" s="44"/>
      <c r="H25" s="46"/>
      <c r="I25" s="48"/>
      <c r="J25" s="36">
        <v>0.125</v>
      </c>
      <c r="K25" s="36">
        <v>0.125</v>
      </c>
      <c r="L25" s="36"/>
      <c r="M25" s="36"/>
    </row>
    <row r="26" ht="37" customHeight="1">
      <c r="A26" s="45"/>
      <c r="B26" s="43"/>
      <c r="C26" t="s" s="33">
        <v>61</v>
      </c>
      <c r="D26" s="34"/>
      <c r="E26" s="34"/>
      <c r="F26" t="s" s="33">
        <v>62</v>
      </c>
      <c r="G26" s="44"/>
      <c r="H26" s="46"/>
      <c r="I26" s="50">
        <v>0.25</v>
      </c>
      <c r="J26" s="36">
        <v>0.25</v>
      </c>
      <c r="K26" s="36">
        <v>0.25</v>
      </c>
      <c r="L26" s="36"/>
      <c r="M26" s="36"/>
    </row>
    <row r="27" ht="119" customHeight="1">
      <c r="A27" s="45"/>
      <c r="B27" t="s" s="33">
        <v>63</v>
      </c>
      <c r="C27" t="s" s="33">
        <v>64</v>
      </c>
      <c r="D27" s="34"/>
      <c r="E27" s="53"/>
      <c r="F27" t="s" s="33">
        <v>65</v>
      </c>
      <c r="G27" s="34"/>
      <c r="H27" s="46"/>
      <c r="I27" s="50">
        <v>0.5</v>
      </c>
      <c r="J27" s="36">
        <v>0.25</v>
      </c>
      <c r="K27" s="36">
        <v>0.375</v>
      </c>
      <c r="L27" s="36"/>
      <c r="M27" s="36"/>
    </row>
    <row r="28" ht="105" customHeight="1">
      <c r="A28" s="45"/>
      <c r="B28" s="47"/>
      <c r="C28" t="s" s="33">
        <v>66</v>
      </c>
      <c r="D28" s="34"/>
      <c r="E28" s="34"/>
      <c r="F28" t="s" s="33">
        <v>67</v>
      </c>
      <c r="G28" s="34"/>
      <c r="H28" s="46"/>
      <c r="I28" s="36">
        <v>0.5</v>
      </c>
      <c r="J28" s="36">
        <v>0.5</v>
      </c>
      <c r="K28" s="36">
        <v>0.5</v>
      </c>
      <c r="L28" s="36"/>
      <c r="M28" s="36"/>
    </row>
    <row r="29" ht="105" customHeight="1">
      <c r="A29" s="45"/>
      <c r="B29" t="s" s="33">
        <v>68</v>
      </c>
      <c r="C29" s="33"/>
      <c r="D29" s="34"/>
      <c r="E29" s="33"/>
      <c r="F29" t="s" s="33">
        <v>69</v>
      </c>
      <c r="G29" s="33"/>
      <c r="H29" s="46"/>
      <c r="I29" s="36">
        <v>0.5</v>
      </c>
      <c r="J29" s="36">
        <v>0.25</v>
      </c>
      <c r="K29" s="36">
        <v>0.25</v>
      </c>
      <c r="L29" s="36"/>
      <c r="M29" s="36"/>
    </row>
    <row r="30" ht="37" customHeight="1">
      <c r="A30" s="45"/>
      <c r="B30" t="s" s="33">
        <v>70</v>
      </c>
      <c r="C30" t="s" s="33">
        <v>71</v>
      </c>
      <c r="D30" s="34"/>
      <c r="E30" s="34"/>
      <c r="F30" t="s" s="33">
        <v>72</v>
      </c>
      <c r="G30" s="33"/>
      <c r="H30" s="46"/>
      <c r="I30" s="36">
        <v>0.25</v>
      </c>
      <c r="J30" s="36">
        <v>0.25</v>
      </c>
      <c r="K30" s="36">
        <v>0.25</v>
      </c>
      <c r="L30" s="36"/>
      <c r="M30" s="36"/>
    </row>
    <row r="31" ht="105" customHeight="1">
      <c r="A31" s="45"/>
      <c r="B31" s="47"/>
      <c r="C31" t="s" s="33">
        <v>73</v>
      </c>
      <c r="D31" s="33"/>
      <c r="E31" s="34"/>
      <c r="F31" t="s" s="33">
        <v>74</v>
      </c>
      <c r="G31" s="33"/>
      <c r="H31" s="46"/>
      <c r="I31" s="36">
        <v>0.25</v>
      </c>
      <c r="J31" s="36">
        <v>0.25</v>
      </c>
      <c r="K31" s="36">
        <v>0.5</v>
      </c>
      <c r="L31" s="36"/>
      <c r="M31" s="36"/>
    </row>
    <row r="32" ht="88" customHeight="1">
      <c r="A32" s="45"/>
      <c r="B32" s="47"/>
      <c r="C32" t="s" s="33">
        <v>75</v>
      </c>
      <c r="D32" t="s" s="33">
        <v>76</v>
      </c>
      <c r="E32" s="34"/>
      <c r="F32" t="s" s="33">
        <v>77</v>
      </c>
      <c r="G32" s="33"/>
      <c r="H32" s="46"/>
      <c r="I32" s="36">
        <v>0.25</v>
      </c>
      <c r="J32" s="36">
        <v>0.25</v>
      </c>
      <c r="K32" s="36">
        <v>0.25</v>
      </c>
      <c r="L32" s="36"/>
      <c r="M32" s="36"/>
    </row>
    <row r="33" ht="88" customHeight="1">
      <c r="A33" s="45"/>
      <c r="B33" s="47"/>
      <c r="C33" s="47"/>
      <c r="D33" t="s" s="33">
        <v>39</v>
      </c>
      <c r="E33" s="33"/>
      <c r="F33" t="s" s="33">
        <v>78</v>
      </c>
      <c r="G33" s="33"/>
      <c r="H33" s="46"/>
      <c r="I33" s="36">
        <v>0.5</v>
      </c>
      <c r="J33" s="36">
        <v>0.25</v>
      </c>
      <c r="K33" s="36">
        <v>0.25</v>
      </c>
      <c r="L33" s="36"/>
      <c r="M33" s="36"/>
    </row>
    <row r="34" ht="71" customHeight="1">
      <c r="A34" s="45"/>
      <c r="B34" s="47"/>
      <c r="C34" s="47"/>
      <c r="D34" s="47"/>
      <c r="E34" s="34"/>
      <c r="F34" t="s" s="33">
        <v>79</v>
      </c>
      <c r="G34" t="s" s="33">
        <v>80</v>
      </c>
      <c r="H34" s="46"/>
      <c r="I34" s="48"/>
      <c r="J34" s="36">
        <v>1</v>
      </c>
      <c r="K34" s="36">
        <v>1.5</v>
      </c>
      <c r="L34" s="36"/>
      <c r="M34" s="36"/>
    </row>
    <row r="35" ht="122" customHeight="1">
      <c r="A35" s="45"/>
      <c r="B35" s="47"/>
      <c r="C35" s="47"/>
      <c r="D35" t="s" s="33">
        <v>81</v>
      </c>
      <c r="E35" s="34"/>
      <c r="F35" t="s" s="33">
        <v>82</v>
      </c>
      <c r="G35" s="34"/>
      <c r="H35" s="46"/>
      <c r="I35" s="36">
        <v>0.25</v>
      </c>
      <c r="J35" s="36">
        <v>0.25</v>
      </c>
      <c r="K35" s="36">
        <v>0.25</v>
      </c>
      <c r="L35" s="36"/>
      <c r="M35" s="36"/>
    </row>
    <row r="36" ht="88" customHeight="1">
      <c r="A36" s="45"/>
      <c r="B36" s="47"/>
      <c r="C36" s="47"/>
      <c r="D36" t="s" s="33">
        <v>83</v>
      </c>
      <c r="E36" s="34"/>
      <c r="F36" t="s" s="33">
        <v>84</v>
      </c>
      <c r="G36" s="34"/>
      <c r="H36" s="46"/>
      <c r="I36" s="36">
        <v>0.25</v>
      </c>
      <c r="J36" s="36">
        <v>0.125</v>
      </c>
      <c r="K36" s="36">
        <v>0.125</v>
      </c>
      <c r="L36" s="36"/>
      <c r="M36" s="36"/>
    </row>
    <row r="37" ht="105" customHeight="1">
      <c r="A37" s="45"/>
      <c r="B37" s="47"/>
      <c r="C37" s="47"/>
      <c r="D37" s="47"/>
      <c r="E37" s="34"/>
      <c r="F37" t="s" s="33">
        <v>85</v>
      </c>
      <c r="G37" s="34"/>
      <c r="H37" s="46"/>
      <c r="I37" s="36">
        <v>0.25</v>
      </c>
      <c r="J37" s="36">
        <v>0.25</v>
      </c>
      <c r="K37" s="36">
        <v>0.25</v>
      </c>
      <c r="L37" s="36"/>
      <c r="M37" s="36"/>
    </row>
    <row r="38" ht="54" customHeight="1">
      <c r="A38" s="45"/>
      <c r="B38" s="47"/>
      <c r="C38" s="47"/>
      <c r="D38" s="47"/>
      <c r="E38" s="34"/>
      <c r="F38" t="s" s="33">
        <v>86</v>
      </c>
      <c r="G38" s="34"/>
      <c r="H38" s="46"/>
      <c r="I38" s="36">
        <v>0.25</v>
      </c>
      <c r="J38" s="36">
        <v>0.125</v>
      </c>
      <c r="K38" s="36">
        <v>0.125</v>
      </c>
      <c r="L38" s="36"/>
      <c r="M38" s="36"/>
    </row>
    <row r="39" ht="54" customHeight="1">
      <c r="A39" s="45"/>
      <c r="B39" s="47"/>
      <c r="C39" s="47"/>
      <c r="D39" s="47"/>
      <c r="E39" s="34"/>
      <c r="F39" t="s" s="33">
        <v>87</v>
      </c>
      <c r="G39" s="34"/>
      <c r="H39" s="46"/>
      <c r="I39" s="36">
        <v>0.25</v>
      </c>
      <c r="J39" s="36">
        <v>0.125</v>
      </c>
      <c r="K39" s="36">
        <v>0.25</v>
      </c>
      <c r="L39" s="36"/>
      <c r="M39" s="36"/>
    </row>
    <row r="40" ht="71" customHeight="1">
      <c r="A40" s="45"/>
      <c r="B40" t="s" s="33">
        <v>88</v>
      </c>
      <c r="C40" t="s" s="33">
        <v>89</v>
      </c>
      <c r="D40" t="s" s="33">
        <v>90</v>
      </c>
      <c r="E40" s="34"/>
      <c r="F40" t="s" s="33">
        <v>91</v>
      </c>
      <c r="G40" s="34"/>
      <c r="H40" s="46"/>
      <c r="I40" s="36">
        <v>0.25</v>
      </c>
      <c r="J40" s="36">
        <v>0.125</v>
      </c>
      <c r="K40" s="36">
        <v>0.125</v>
      </c>
      <c r="L40" s="36"/>
      <c r="M40" s="36"/>
    </row>
    <row r="41" ht="20" customHeight="1">
      <c r="A41" s="45"/>
      <c r="B41" s="47"/>
      <c r="C41" s="47"/>
      <c r="D41" t="s" s="33">
        <v>92</v>
      </c>
      <c r="E41" s="34"/>
      <c r="F41" t="s" s="33">
        <v>93</v>
      </c>
      <c r="G41" s="34"/>
      <c r="H41" s="46"/>
      <c r="I41" s="36">
        <v>0.25</v>
      </c>
      <c r="J41" s="36">
        <v>0.125</v>
      </c>
      <c r="K41" s="36">
        <v>0.25</v>
      </c>
      <c r="L41" s="36"/>
      <c r="M41" s="36"/>
    </row>
    <row r="42" ht="37" customHeight="1">
      <c r="A42" s="45"/>
      <c r="B42" s="47"/>
      <c r="C42" t="s" s="33">
        <v>94</v>
      </c>
      <c r="D42" t="s" s="33">
        <v>95</v>
      </c>
      <c r="E42" s="34"/>
      <c r="F42" t="s" s="33">
        <v>96</v>
      </c>
      <c r="G42" s="34"/>
      <c r="H42" s="46"/>
      <c r="I42" s="36">
        <v>0.5</v>
      </c>
      <c r="J42" s="36">
        <v>0.25</v>
      </c>
      <c r="K42" s="36">
        <v>0.25</v>
      </c>
      <c r="L42" s="36"/>
      <c r="M42" s="36"/>
    </row>
    <row r="43" ht="105" customHeight="1">
      <c r="A43" s="45"/>
      <c r="B43" s="47"/>
      <c r="C43" s="47"/>
      <c r="D43" s="47"/>
      <c r="E43" t="s" s="33">
        <v>97</v>
      </c>
      <c r="F43" t="s" s="33">
        <v>98</v>
      </c>
      <c r="G43" s="34"/>
      <c r="H43" s="46"/>
      <c r="I43" s="48"/>
      <c r="J43" s="36">
        <v>0.5</v>
      </c>
      <c r="K43" s="36">
        <v>0.5</v>
      </c>
      <c r="L43" s="36"/>
      <c r="M43" s="36"/>
    </row>
    <row r="44" ht="105" customHeight="1">
      <c r="A44" s="45"/>
      <c r="B44" s="47"/>
      <c r="C44" s="47"/>
      <c r="D44" s="47"/>
      <c r="E44" t="s" s="33">
        <v>99</v>
      </c>
      <c r="F44" t="s" s="33">
        <v>100</v>
      </c>
      <c r="G44" s="34"/>
      <c r="H44" s="46"/>
      <c r="I44" s="48"/>
      <c r="J44" s="36">
        <v>0.125</v>
      </c>
      <c r="K44" s="36">
        <v>0.25</v>
      </c>
      <c r="L44" s="36"/>
      <c r="M44" s="36"/>
    </row>
    <row r="45" ht="105" customHeight="1">
      <c r="A45" s="45"/>
      <c r="B45" s="47"/>
      <c r="C45" s="47"/>
      <c r="D45" s="47"/>
      <c r="E45" t="s" s="33">
        <v>101</v>
      </c>
      <c r="F45" t="s" s="33">
        <v>102</v>
      </c>
      <c r="G45" s="34"/>
      <c r="H45" s="46"/>
      <c r="I45" s="48"/>
      <c r="J45" s="36">
        <v>0.125</v>
      </c>
      <c r="K45" s="36">
        <v>0.125</v>
      </c>
      <c r="L45" s="36"/>
      <c r="M45" s="36"/>
    </row>
    <row r="46" ht="258" customHeight="1">
      <c r="A46" s="45"/>
      <c r="B46" s="47"/>
      <c r="C46" s="47"/>
      <c r="D46" t="s" s="33">
        <v>103</v>
      </c>
      <c r="E46" s="34"/>
      <c r="F46" t="s" s="33">
        <v>104</v>
      </c>
      <c r="G46" t="s" s="33">
        <v>105</v>
      </c>
      <c r="H46" s="46"/>
      <c r="I46" s="36">
        <v>1</v>
      </c>
      <c r="J46" s="36">
        <v>0.5</v>
      </c>
      <c r="K46" s="36">
        <v>0.5</v>
      </c>
      <c r="L46" s="36"/>
      <c r="M46" s="36"/>
    </row>
    <row r="47" ht="122" customHeight="1">
      <c r="A47" s="45"/>
      <c r="B47" t="s" s="33">
        <v>45</v>
      </c>
      <c r="C47" t="s" s="33">
        <v>106</v>
      </c>
      <c r="D47" s="33"/>
      <c r="E47" s="34"/>
      <c r="F47" t="s" s="33">
        <v>107</v>
      </c>
      <c r="G47" s="34"/>
      <c r="H47" s="46"/>
      <c r="I47" s="36">
        <v>0.5</v>
      </c>
      <c r="J47" s="36">
        <v>0.5</v>
      </c>
      <c r="K47" s="36">
        <v>0.5</v>
      </c>
      <c r="L47" s="36"/>
      <c r="M47" s="36"/>
    </row>
    <row r="48" ht="105" customHeight="1">
      <c r="A48" s="45"/>
      <c r="B48" s="47"/>
      <c r="C48" t="s" s="33">
        <v>108</v>
      </c>
      <c r="D48" s="33"/>
      <c r="E48" s="34"/>
      <c r="F48" t="s" s="33">
        <v>109</v>
      </c>
      <c r="G48" s="34"/>
      <c r="H48" s="46"/>
      <c r="I48" s="36">
        <v>0.5</v>
      </c>
      <c r="J48" s="36">
        <v>0.5</v>
      </c>
      <c r="K48" s="36">
        <v>0.5</v>
      </c>
      <c r="L48" s="36"/>
      <c r="M48" s="36"/>
    </row>
    <row r="49" ht="156" customHeight="1">
      <c r="A49" s="45"/>
      <c r="B49" t="s" s="33">
        <v>110</v>
      </c>
      <c r="C49" t="s" s="33">
        <v>111</v>
      </c>
      <c r="D49" s="33"/>
      <c r="E49" s="34"/>
      <c r="F49" t="s" s="33">
        <v>112</v>
      </c>
      <c r="G49" t="s" s="33">
        <v>113</v>
      </c>
      <c r="H49" s="46"/>
      <c r="I49" s="36">
        <v>1</v>
      </c>
      <c r="J49" s="36">
        <v>1</v>
      </c>
      <c r="K49" s="36">
        <v>1</v>
      </c>
      <c r="L49" s="36"/>
      <c r="M49" s="36"/>
    </row>
    <row r="50" ht="139" customHeight="1">
      <c r="A50" s="45"/>
      <c r="B50" s="47"/>
      <c r="C50" t="s" s="33">
        <v>114</v>
      </c>
      <c r="D50" s="33"/>
      <c r="E50" s="34"/>
      <c r="F50" t="s" s="33">
        <v>115</v>
      </c>
      <c r="G50" s="34"/>
      <c r="H50" s="46"/>
      <c r="I50" s="36">
        <v>0.75</v>
      </c>
      <c r="J50" s="36">
        <v>0.5</v>
      </c>
      <c r="K50" s="36">
        <v>0.5</v>
      </c>
      <c r="L50" s="36"/>
      <c r="M50" s="36"/>
    </row>
    <row r="51" ht="88" customHeight="1">
      <c r="A51" s="45"/>
      <c r="B51" s="47"/>
      <c r="C51" s="47"/>
      <c r="D51" s="33"/>
      <c r="E51" s="34"/>
      <c r="F51" t="s" s="33">
        <v>116</v>
      </c>
      <c r="G51" s="34"/>
      <c r="H51" s="46"/>
      <c r="I51" s="36">
        <v>0.25</v>
      </c>
      <c r="J51" s="36">
        <v>0.25</v>
      </c>
      <c r="K51" s="36">
        <v>0.25</v>
      </c>
      <c r="L51" s="36"/>
      <c r="M51" s="36"/>
    </row>
    <row r="52" ht="54" customHeight="1">
      <c r="A52" s="45"/>
      <c r="B52" s="47"/>
      <c r="C52" s="47"/>
      <c r="D52" s="33"/>
      <c r="E52" s="34"/>
      <c r="F52" t="s" s="33">
        <v>117</v>
      </c>
      <c r="G52" s="34"/>
      <c r="H52" s="46"/>
      <c r="I52" s="36">
        <v>0.25</v>
      </c>
      <c r="J52" s="36">
        <v>0.5</v>
      </c>
      <c r="K52" s="36">
        <v>0.5</v>
      </c>
      <c r="L52" s="36"/>
      <c r="M52" s="36"/>
    </row>
    <row r="53" ht="54" customHeight="1">
      <c r="A53" s="45"/>
      <c r="B53" t="s" s="33">
        <v>118</v>
      </c>
      <c r="C53" t="s" s="33">
        <v>119</v>
      </c>
      <c r="D53" s="33"/>
      <c r="E53" s="34"/>
      <c r="F53" t="s" s="33">
        <v>120</v>
      </c>
      <c r="G53" s="34"/>
      <c r="H53" s="46"/>
      <c r="I53" s="36">
        <v>0.25</v>
      </c>
      <c r="J53" s="36">
        <v>0.25</v>
      </c>
      <c r="K53" s="36">
        <v>0.25</v>
      </c>
      <c r="L53" s="36"/>
      <c r="M53" s="36"/>
    </row>
    <row r="54" ht="54" customHeight="1">
      <c r="A54" s="45"/>
      <c r="B54" t="s" s="33">
        <v>121</v>
      </c>
      <c r="C54" s="33"/>
      <c r="D54" s="33"/>
      <c r="E54" s="34"/>
      <c r="F54" t="s" s="33">
        <v>122</v>
      </c>
      <c r="G54" s="34"/>
      <c r="H54" s="46"/>
      <c r="I54" s="36">
        <v>0.25</v>
      </c>
      <c r="J54" s="36">
        <v>0.125</v>
      </c>
      <c r="K54" s="36">
        <v>0.25</v>
      </c>
      <c r="L54" s="36"/>
      <c r="M54" s="36"/>
    </row>
    <row r="55" ht="88" customHeight="1">
      <c r="A55" s="45"/>
      <c r="B55" s="47"/>
      <c r="C55" s="33"/>
      <c r="D55" s="33"/>
      <c r="E55" s="34"/>
      <c r="F55" t="s" s="33">
        <v>123</v>
      </c>
      <c r="G55" s="34"/>
      <c r="H55" s="46"/>
      <c r="I55" s="36">
        <v>0</v>
      </c>
      <c r="J55" s="36">
        <v>0.25</v>
      </c>
      <c r="K55" s="36">
        <v>0.5</v>
      </c>
      <c r="L55" s="36"/>
      <c r="M55" s="36"/>
    </row>
    <row r="56" ht="88" customHeight="1">
      <c r="A56" s="45"/>
      <c r="B56" s="47"/>
      <c r="C56" t="s" s="33">
        <v>124</v>
      </c>
      <c r="D56" s="33"/>
      <c r="E56" s="34"/>
      <c r="F56" t="s" s="33">
        <v>125</v>
      </c>
      <c r="G56" s="34"/>
      <c r="H56" s="46"/>
      <c r="I56" s="36">
        <v>0.25</v>
      </c>
      <c r="J56" s="36">
        <v>0.25</v>
      </c>
      <c r="K56" s="36">
        <v>0.25</v>
      </c>
      <c r="L56" s="36"/>
      <c r="M56" s="36"/>
    </row>
    <row r="57" ht="37" customHeight="1">
      <c r="A57" s="45"/>
      <c r="B57" s="47"/>
      <c r="C57" s="47"/>
      <c r="D57" s="33"/>
      <c r="E57" s="34"/>
      <c r="F57" t="s" s="33">
        <v>126</v>
      </c>
      <c r="G57" s="34"/>
      <c r="H57" s="46"/>
      <c r="I57" s="36">
        <v>0.25</v>
      </c>
      <c r="J57" s="36">
        <v>0.25</v>
      </c>
      <c r="K57" s="36">
        <v>0.25</v>
      </c>
      <c r="L57" s="36"/>
      <c r="M57" s="36"/>
    </row>
    <row r="58" ht="156" customHeight="1">
      <c r="A58" s="45"/>
      <c r="B58" s="47"/>
      <c r="C58" s="47"/>
      <c r="D58" t="s" s="33">
        <v>127</v>
      </c>
      <c r="E58" s="34"/>
      <c r="F58" t="s" s="33">
        <v>128</v>
      </c>
      <c r="G58" s="34"/>
      <c r="H58" s="46"/>
      <c r="I58" s="36">
        <v>0.5</v>
      </c>
      <c r="J58" s="36">
        <v>0.25</v>
      </c>
      <c r="K58" s="36">
        <v>0.25</v>
      </c>
      <c r="L58" s="36"/>
      <c r="M58" s="36"/>
    </row>
    <row r="59" ht="54" customHeight="1">
      <c r="A59" s="45"/>
      <c r="B59" s="47"/>
      <c r="C59" s="47"/>
      <c r="D59" t="s" s="33">
        <v>129</v>
      </c>
      <c r="E59" t="s" s="33">
        <v>50</v>
      </c>
      <c r="F59" t="s" s="33">
        <v>130</v>
      </c>
      <c r="G59" s="34"/>
      <c r="H59" s="46"/>
      <c r="I59" s="36">
        <v>0.25</v>
      </c>
      <c r="J59" s="36">
        <v>0.25</v>
      </c>
      <c r="K59" s="36">
        <v>0.25</v>
      </c>
      <c r="L59" s="36"/>
      <c r="M59" s="36"/>
    </row>
    <row r="60" ht="54" customHeight="1">
      <c r="A60" s="45"/>
      <c r="B60" s="47"/>
      <c r="C60" s="47"/>
      <c r="D60" s="47"/>
      <c r="E60" t="s" s="33">
        <v>52</v>
      </c>
      <c r="F60" t="s" s="33">
        <v>131</v>
      </c>
      <c r="G60" s="34"/>
      <c r="H60" s="46"/>
      <c r="I60" s="36">
        <v>0.25</v>
      </c>
      <c r="J60" s="36">
        <v>0.25</v>
      </c>
      <c r="K60" s="36">
        <v>0.375</v>
      </c>
      <c r="L60" s="36"/>
      <c r="M60" s="36"/>
    </row>
    <row r="61" ht="88" customHeight="1">
      <c r="A61" s="45"/>
      <c r="B61" t="s" s="33">
        <v>132</v>
      </c>
      <c r="C61" s="33"/>
      <c r="D61" s="34"/>
      <c r="E61" s="34"/>
      <c r="F61" t="s" s="33">
        <v>133</v>
      </c>
      <c r="G61" s="34"/>
      <c r="H61" s="46"/>
      <c r="I61" s="36">
        <v>0.25</v>
      </c>
      <c r="J61" s="36">
        <v>0.125</v>
      </c>
      <c r="K61" s="36">
        <v>0.25</v>
      </c>
      <c r="L61" s="36"/>
      <c r="M61" s="36"/>
    </row>
    <row r="62" ht="20" customHeight="1">
      <c r="A62" t="s" s="32">
        <v>134</v>
      </c>
      <c r="B62" t="s" s="51">
        <v>57</v>
      </c>
      <c r="C62" t="s" s="33">
        <v>57</v>
      </c>
      <c r="D62" s="33"/>
      <c r="E62" s="34"/>
      <c r="F62" t="s" s="33">
        <v>58</v>
      </c>
      <c r="G62" s="44"/>
      <c r="H62" s="54">
        <v>3.125</v>
      </c>
      <c r="I62" s="36"/>
      <c r="J62" s="36"/>
      <c r="K62" s="36">
        <v>0.5</v>
      </c>
      <c r="L62" s="36"/>
      <c r="M62" s="36"/>
    </row>
    <row r="63" ht="37" customHeight="1">
      <c r="A63" s="45"/>
      <c r="B63" s="43"/>
      <c r="C63" s="47"/>
      <c r="D63" t="s" s="33">
        <v>59</v>
      </c>
      <c r="E63" s="34"/>
      <c r="F63" t="s" s="33">
        <v>60</v>
      </c>
      <c r="G63" s="44"/>
      <c r="H63" s="46"/>
      <c r="I63" s="36"/>
      <c r="J63" s="36"/>
      <c r="K63" s="36">
        <v>0.25</v>
      </c>
      <c r="L63" s="36"/>
      <c r="M63" s="36"/>
    </row>
    <row r="64" ht="37" customHeight="1">
      <c r="A64" s="45"/>
      <c r="B64" s="43"/>
      <c r="C64" t="s" s="33">
        <v>61</v>
      </c>
      <c r="D64" s="34"/>
      <c r="E64" s="34"/>
      <c r="F64" t="s" s="33">
        <v>62</v>
      </c>
      <c r="G64" s="44"/>
      <c r="H64" s="46"/>
      <c r="I64" s="36"/>
      <c r="J64" s="36"/>
      <c r="K64" s="36">
        <v>0.5</v>
      </c>
      <c r="L64" s="36"/>
      <c r="M64" s="36"/>
    </row>
    <row r="65" ht="37" customHeight="1">
      <c r="A65" s="45"/>
      <c r="B65" t="s" s="33">
        <v>135</v>
      </c>
      <c r="C65" t="s" s="33">
        <v>136</v>
      </c>
      <c r="D65" t="s" s="33">
        <v>137</v>
      </c>
      <c r="E65" s="33"/>
      <c r="F65" t="s" s="33">
        <v>138</v>
      </c>
      <c r="G65" t="s" s="51">
        <v>139</v>
      </c>
      <c r="H65" s="46"/>
      <c r="I65" s="36"/>
      <c r="J65" s="36"/>
      <c r="K65" s="36">
        <v>0.5</v>
      </c>
      <c r="L65" s="36"/>
      <c r="M65" s="36"/>
    </row>
    <row r="66" ht="54" customHeight="1">
      <c r="A66" s="45"/>
      <c r="B66" s="47"/>
      <c r="C66" s="47"/>
      <c r="D66" s="47"/>
      <c r="E66" s="33"/>
      <c r="F66" t="s" s="33">
        <v>140</v>
      </c>
      <c r="G66" s="44"/>
      <c r="H66" s="46"/>
      <c r="I66" s="36"/>
      <c r="J66" s="36"/>
      <c r="K66" s="36">
        <v>1</v>
      </c>
      <c r="L66" s="36"/>
      <c r="M66" s="36"/>
    </row>
    <row r="67" ht="54" customHeight="1">
      <c r="A67" s="45"/>
      <c r="B67" s="47"/>
      <c r="C67" s="47"/>
      <c r="D67" t="s" s="33">
        <v>141</v>
      </c>
      <c r="E67" t="s" s="33">
        <v>142</v>
      </c>
      <c r="F67" t="s" s="33">
        <v>143</v>
      </c>
      <c r="G67" s="44"/>
      <c r="H67" s="46"/>
      <c r="I67" s="36"/>
      <c r="J67" s="36"/>
      <c r="K67" s="36">
        <v>0.5</v>
      </c>
      <c r="L67" s="36"/>
      <c r="M67" s="36"/>
    </row>
    <row r="68" ht="71" customHeight="1">
      <c r="A68" s="45"/>
      <c r="B68" s="47"/>
      <c r="C68" s="47"/>
      <c r="D68" s="47"/>
      <c r="E68" s="47"/>
      <c r="F68" t="s" s="33">
        <v>144</v>
      </c>
      <c r="G68" s="44"/>
      <c r="H68" s="46"/>
      <c r="I68" s="36"/>
      <c r="J68" s="36"/>
      <c r="K68" s="36">
        <v>0.5</v>
      </c>
      <c r="L68" s="36"/>
      <c r="M68" s="36"/>
    </row>
    <row r="69" ht="20" customHeight="1">
      <c r="A69" s="45"/>
      <c r="B69" s="47"/>
      <c r="C69" s="47"/>
      <c r="D69" s="47"/>
      <c r="E69" t="s" s="33">
        <v>145</v>
      </c>
      <c r="F69" t="s" s="33">
        <v>146</v>
      </c>
      <c r="G69" s="44"/>
      <c r="H69" s="46"/>
      <c r="I69" s="36"/>
      <c r="J69" s="36"/>
      <c r="K69" s="36">
        <v>0.5</v>
      </c>
      <c r="L69" s="36"/>
      <c r="M69" s="36"/>
    </row>
    <row r="70" ht="71" customHeight="1">
      <c r="A70" s="45"/>
      <c r="B70" s="47"/>
      <c r="C70" s="47"/>
      <c r="D70" t="s" s="33">
        <v>147</v>
      </c>
      <c r="E70" s="33"/>
      <c r="F70" t="s" s="33">
        <v>148</v>
      </c>
      <c r="G70" s="44"/>
      <c r="H70" s="46"/>
      <c r="I70" s="36"/>
      <c r="J70" s="36"/>
      <c r="K70" s="36">
        <v>0.5</v>
      </c>
      <c r="L70" s="36"/>
      <c r="M70" s="36"/>
    </row>
    <row r="71" ht="71" customHeight="1">
      <c r="A71" s="45"/>
      <c r="B71" s="47"/>
      <c r="C71" s="47"/>
      <c r="D71" s="47"/>
      <c r="E71" s="33"/>
      <c r="F71" t="s" s="33">
        <v>149</v>
      </c>
      <c r="G71" s="44"/>
      <c r="H71" s="46"/>
      <c r="I71" s="36"/>
      <c r="J71" s="36"/>
      <c r="K71" s="36">
        <v>0.5</v>
      </c>
      <c r="L71" s="36"/>
      <c r="M71" s="36"/>
    </row>
    <row r="72" ht="54" customHeight="1">
      <c r="A72" s="45"/>
      <c r="B72" s="47"/>
      <c r="C72" t="s" s="33">
        <v>150</v>
      </c>
      <c r="D72" s="33"/>
      <c r="E72" s="33"/>
      <c r="F72" t="s" s="33">
        <v>151</v>
      </c>
      <c r="G72" s="44"/>
      <c r="H72" s="46"/>
      <c r="I72" s="36"/>
      <c r="J72" s="36"/>
      <c r="K72" s="36">
        <v>1</v>
      </c>
      <c r="L72" s="36"/>
      <c r="M72" s="36"/>
    </row>
    <row r="73" ht="139" customHeight="1">
      <c r="A73" s="45"/>
      <c r="B73" t="s" s="33">
        <v>152</v>
      </c>
      <c r="C73" t="s" s="33">
        <v>153</v>
      </c>
      <c r="D73" s="33"/>
      <c r="E73" s="33"/>
      <c r="F73" t="s" s="33">
        <v>154</v>
      </c>
      <c r="G73" s="44"/>
      <c r="H73" s="46"/>
      <c r="I73" s="36"/>
      <c r="J73" s="36"/>
      <c r="K73" s="36">
        <v>0.5</v>
      </c>
      <c r="L73" s="36"/>
      <c r="M73" s="36"/>
    </row>
    <row r="74" ht="238" customHeight="1">
      <c r="A74" s="45"/>
      <c r="B74" s="47"/>
      <c r="C74" s="47"/>
      <c r="D74" s="33"/>
      <c r="E74" s="34"/>
      <c r="F74" t="s" s="33">
        <v>155</v>
      </c>
      <c r="G74" s="44"/>
      <c r="H74" s="46"/>
      <c r="I74" s="36"/>
      <c r="J74" s="36"/>
      <c r="K74" s="36">
        <v>1.5</v>
      </c>
      <c r="L74" s="36"/>
      <c r="M74" s="36"/>
    </row>
    <row r="75" ht="71" customHeight="1">
      <c r="A75" s="45"/>
      <c r="B75" s="47"/>
      <c r="C75" s="47"/>
      <c r="D75" t="s" s="33">
        <v>156</v>
      </c>
      <c r="E75" s="34"/>
      <c r="F75" t="s" s="33">
        <v>157</v>
      </c>
      <c r="G75" s="44"/>
      <c r="H75" s="46"/>
      <c r="I75" s="36"/>
      <c r="J75" s="36"/>
      <c r="K75" s="36">
        <v>0.5</v>
      </c>
      <c r="L75" s="36"/>
      <c r="M75" s="36"/>
    </row>
    <row r="76" ht="122" customHeight="1">
      <c r="A76" s="45"/>
      <c r="B76" s="47"/>
      <c r="C76" s="47"/>
      <c r="D76" s="33"/>
      <c r="E76" s="34"/>
      <c r="F76" t="s" s="33">
        <v>158</v>
      </c>
      <c r="G76" s="44"/>
      <c r="H76" s="46"/>
      <c r="I76" s="36"/>
      <c r="J76" s="36"/>
      <c r="K76" s="36">
        <v>0.5</v>
      </c>
      <c r="L76" s="36"/>
      <c r="M76" s="36"/>
    </row>
    <row r="77" ht="54" customHeight="1">
      <c r="A77" s="45"/>
      <c r="B77" s="47"/>
      <c r="C77" t="s" s="33">
        <v>159</v>
      </c>
      <c r="D77" s="33"/>
      <c r="E77" s="34"/>
      <c r="F77" t="s" s="33">
        <v>160</v>
      </c>
      <c r="G77" s="44"/>
      <c r="H77" s="46"/>
      <c r="I77" s="36"/>
      <c r="J77" s="36"/>
      <c r="K77" s="36">
        <v>0.375</v>
      </c>
      <c r="L77" s="36"/>
      <c r="M77" s="36"/>
    </row>
    <row r="78" ht="54" customHeight="1">
      <c r="A78" s="45"/>
      <c r="B78" t="s" s="33">
        <v>161</v>
      </c>
      <c r="C78" s="33"/>
      <c r="D78" s="33"/>
      <c r="E78" s="33"/>
      <c r="F78" t="s" s="33">
        <v>162</v>
      </c>
      <c r="G78" s="44"/>
      <c r="H78" s="46"/>
      <c r="I78" s="36"/>
      <c r="J78" s="36"/>
      <c r="K78" s="36">
        <v>0.25</v>
      </c>
      <c r="L78" s="36"/>
      <c r="M78" s="36"/>
    </row>
    <row r="79" ht="105" customHeight="1">
      <c r="A79" s="45"/>
      <c r="B79" s="47"/>
      <c r="C79" s="33"/>
      <c r="D79" s="33"/>
      <c r="E79" s="33"/>
      <c r="F79" t="s" s="33">
        <v>163</v>
      </c>
      <c r="G79" s="44"/>
      <c r="H79" s="46"/>
      <c r="I79" s="36"/>
      <c r="J79" s="36"/>
      <c r="K79" s="36">
        <v>0.5</v>
      </c>
      <c r="L79" s="36"/>
      <c r="M79" s="36"/>
    </row>
    <row r="80" ht="54" customHeight="1">
      <c r="A80" s="45"/>
      <c r="B80" s="33"/>
      <c r="C80" t="s" s="33">
        <v>164</v>
      </c>
      <c r="D80" s="33"/>
      <c r="E80" s="33"/>
      <c r="F80" t="s" s="33">
        <v>165</v>
      </c>
      <c r="G80" s="44"/>
      <c r="H80" s="46"/>
      <c r="I80" s="36"/>
      <c r="J80" s="36"/>
      <c r="K80" s="36">
        <v>0.25</v>
      </c>
      <c r="L80" s="36"/>
      <c r="M80" s="36"/>
    </row>
    <row r="81" ht="122" customHeight="1">
      <c r="A81" s="45"/>
      <c r="B81" t="s" s="33">
        <v>45</v>
      </c>
      <c r="C81" s="33"/>
      <c r="D81" s="33"/>
      <c r="E81" s="33"/>
      <c r="F81" t="s" s="33">
        <v>166</v>
      </c>
      <c r="G81" s="44"/>
      <c r="H81" s="46"/>
      <c r="I81" s="36"/>
      <c r="J81" s="36"/>
      <c r="K81" s="36">
        <v>0.5</v>
      </c>
      <c r="L81" s="36"/>
      <c r="M81" s="36"/>
    </row>
    <row r="82" ht="122" customHeight="1">
      <c r="A82" s="45"/>
      <c r="B82" s="47"/>
      <c r="C82" t="s" s="33">
        <v>167</v>
      </c>
      <c r="D82" s="33"/>
      <c r="E82" s="34"/>
      <c r="F82" t="s" s="33">
        <v>168</v>
      </c>
      <c r="G82" s="44"/>
      <c r="H82" s="46"/>
      <c r="I82" s="36"/>
      <c r="J82" s="36"/>
      <c r="K82" s="36">
        <v>0.75</v>
      </c>
      <c r="L82" s="36"/>
      <c r="M82" s="36"/>
    </row>
    <row r="83" ht="88" customHeight="1">
      <c r="A83" s="45"/>
      <c r="B83" s="47"/>
      <c r="C83" t="s" s="33">
        <v>159</v>
      </c>
      <c r="D83" s="33"/>
      <c r="E83" s="34"/>
      <c r="F83" t="s" s="33">
        <v>169</v>
      </c>
      <c r="G83" s="44"/>
      <c r="H83" s="46"/>
      <c r="I83" s="36"/>
      <c r="J83" s="36"/>
      <c r="K83" s="36">
        <v>0.5</v>
      </c>
      <c r="L83" s="36"/>
      <c r="M83" s="36"/>
    </row>
    <row r="84" ht="105" customHeight="1">
      <c r="A84" s="45"/>
      <c r="B84" t="s" s="33">
        <v>132</v>
      </c>
      <c r="C84" s="33"/>
      <c r="D84" s="33"/>
      <c r="E84" s="34"/>
      <c r="F84" t="s" s="33">
        <v>170</v>
      </c>
      <c r="G84" s="44"/>
      <c r="H84" s="46"/>
      <c r="I84" s="36"/>
      <c r="J84" s="36"/>
      <c r="K84" s="36">
        <v>0.5</v>
      </c>
      <c r="L84" s="36"/>
      <c r="M84" s="36"/>
    </row>
    <row r="85" ht="54" customHeight="1">
      <c r="A85" s="45"/>
      <c r="B85" t="s" s="33">
        <v>171</v>
      </c>
      <c r="C85" t="s" s="33">
        <v>172</v>
      </c>
      <c r="D85" s="33"/>
      <c r="E85" s="33"/>
      <c r="F85" t="s" s="33">
        <v>173</v>
      </c>
      <c r="G85" s="44"/>
      <c r="H85" s="46"/>
      <c r="I85" s="36"/>
      <c r="J85" s="36"/>
      <c r="K85" s="36">
        <v>0.5</v>
      </c>
      <c r="L85" s="36"/>
      <c r="M85" s="36"/>
    </row>
    <row r="86" ht="54" customHeight="1">
      <c r="A86" s="45"/>
      <c r="B86" s="47"/>
      <c r="C86" t="s" s="33">
        <v>174</v>
      </c>
      <c r="D86" s="33"/>
      <c r="E86" s="33"/>
      <c r="F86" t="s" s="33">
        <v>175</v>
      </c>
      <c r="G86" s="44"/>
      <c r="H86" s="46"/>
      <c r="I86" s="36"/>
      <c r="J86" s="36"/>
      <c r="K86" s="36">
        <v>0.25</v>
      </c>
      <c r="L86" s="36"/>
      <c r="M86" s="36"/>
    </row>
    <row r="87" ht="20" customHeight="1">
      <c r="A87" t="s" s="55">
        <v>176</v>
      </c>
      <c r="B87" s="56"/>
      <c r="C87" s="56"/>
      <c r="D87" s="56"/>
      <c r="E87" s="56"/>
      <c r="F87" s="57"/>
      <c r="G87" s="57"/>
      <c r="H87" s="58"/>
      <c r="I87" s="58"/>
      <c r="J87" s="58">
        <v>0.5</v>
      </c>
      <c r="K87" s="58">
        <v>1</v>
      </c>
      <c r="L87" s="58"/>
      <c r="M87" s="58"/>
    </row>
    <row r="88" ht="20" customHeight="1">
      <c r="A88" t="s" s="55">
        <v>177</v>
      </c>
      <c r="B88" s="56"/>
      <c r="C88" s="56"/>
      <c r="D88" s="56"/>
      <c r="E88" s="56"/>
      <c r="F88" s="57"/>
      <c r="G88" s="57"/>
      <c r="H88" s="59"/>
      <c r="I88" s="59"/>
      <c r="J88" s="59">
        <v>0.5</v>
      </c>
      <c r="K88" s="59">
        <v>1</v>
      </c>
      <c r="L88" s="59"/>
      <c r="M88" s="59"/>
    </row>
    <row r="89" ht="20" customHeight="1">
      <c r="A89" t="s" s="55">
        <v>178</v>
      </c>
      <c r="B89" s="56"/>
      <c r="C89" s="56"/>
      <c r="D89" s="56"/>
      <c r="E89" s="56"/>
      <c r="F89" s="57"/>
      <c r="G89" s="57"/>
      <c r="H89" s="59"/>
      <c r="I89" s="59"/>
      <c r="J89" s="59">
        <v>6.75</v>
      </c>
      <c r="K89" s="59">
        <v>6.75</v>
      </c>
      <c r="L89" s="59"/>
      <c r="M89" s="59"/>
    </row>
    <row r="90" ht="20" customHeight="1">
      <c r="A90" t="s" s="55">
        <v>179</v>
      </c>
      <c r="B90" s="56"/>
      <c r="C90" s="56"/>
      <c r="D90" s="56"/>
      <c r="E90" s="56"/>
      <c r="F90" s="57"/>
      <c r="G90" s="57"/>
      <c r="H90" s="59"/>
      <c r="I90" s="59"/>
      <c r="J90" s="59">
        <v>0.5</v>
      </c>
      <c r="K90" s="59">
        <v>1</v>
      </c>
      <c r="L90" s="59"/>
      <c r="M90" s="59"/>
    </row>
    <row r="91" ht="20" customHeight="1">
      <c r="A91" t="s" s="55">
        <v>180</v>
      </c>
      <c r="B91" s="56"/>
      <c r="C91" s="56"/>
      <c r="D91" s="56"/>
      <c r="E91" s="56"/>
      <c r="F91" s="57"/>
      <c r="G91" s="57"/>
      <c r="H91" s="59"/>
      <c r="I91" s="59"/>
      <c r="J91" s="59">
        <v>1</v>
      </c>
      <c r="K91" s="59">
        <v>2</v>
      </c>
      <c r="L91" s="59"/>
      <c r="M91" s="59"/>
    </row>
    <row r="92" ht="20" customHeight="1">
      <c r="A92" t="s" s="55">
        <v>181</v>
      </c>
      <c r="B92" s="56"/>
      <c r="C92" s="56"/>
      <c r="D92" s="56"/>
      <c r="E92" s="56"/>
      <c r="F92" s="57"/>
      <c r="G92" s="57"/>
      <c r="H92" s="59"/>
      <c r="I92" s="59"/>
      <c r="J92" s="59">
        <v>0.5</v>
      </c>
      <c r="K92" s="59">
        <v>1</v>
      </c>
      <c r="L92" s="59"/>
      <c r="M92" s="59"/>
    </row>
    <row r="93" ht="23" customHeight="1">
      <c r="A93" t="s" s="60">
        <v>182</v>
      </c>
      <c r="B93" s="61"/>
      <c r="C93" s="61"/>
      <c r="D93" s="61"/>
      <c r="E93" s="61"/>
      <c r="F93" s="62"/>
      <c r="G93" s="62"/>
      <c r="H93" s="63">
        <f>SUM(H7:H92)</f>
        <v>9.875</v>
      </c>
      <c r="I93" s="63">
        <f>SUM(I7:I92)</f>
        <v>16.5</v>
      </c>
      <c r="J93" s="63">
        <f>SUM(J7:J92)</f>
        <v>26.75</v>
      </c>
      <c r="K93" s="63">
        <f>SUM(K7:K92)</f>
        <v>44.25</v>
      </c>
      <c r="L93" s="63">
        <f>(L94)/440</f>
        <v>5.857500000000001</v>
      </c>
      <c r="M93" s="63">
        <f>H93+I93+K93+L93</f>
        <v>76.4825</v>
      </c>
    </row>
    <row r="94" ht="23" customHeight="1">
      <c r="A94" t="s" s="60">
        <v>183</v>
      </c>
      <c r="B94" s="61"/>
      <c r="C94" s="61"/>
      <c r="D94" s="61"/>
      <c r="E94" s="61"/>
      <c r="F94" s="62"/>
      <c r="G94" s="62"/>
      <c r="H94" s="64">
        <f>H93*600*1.1</f>
        <v>6517.500000000001</v>
      </c>
      <c r="I94" s="64">
        <f>I93*600*1.1</f>
        <v>10890</v>
      </c>
      <c r="J94" s="64">
        <f>J93*600*1.1</f>
        <v>17655</v>
      </c>
      <c r="K94" s="64">
        <f>K93*600*1.1</f>
        <v>29205</v>
      </c>
      <c r="L94" s="64">
        <f>(J94+K94)/20*1.1</f>
        <v>2577.3</v>
      </c>
      <c r="M94" s="64">
        <f>M93*2/7*600*1.1</f>
        <v>14422.414285714289</v>
      </c>
    </row>
    <row r="95" ht="23" customHeight="1">
      <c r="A95" t="s" s="60">
        <v>184</v>
      </c>
      <c r="B95" s="61"/>
      <c r="C95" s="61"/>
      <c r="D95" s="61"/>
      <c r="E95" s="61"/>
      <c r="F95" s="62"/>
      <c r="G95" s="62"/>
      <c r="H95" s="64">
        <f>H94+I94+J94+K94+L94+M94</f>
        <v>81267.214285714290</v>
      </c>
      <c r="I95" s="21"/>
      <c r="J95" s="21"/>
      <c r="K95" s="21"/>
      <c r="L95" s="21"/>
      <c r="M95" s="21"/>
    </row>
    <row r="96" ht="43" customHeight="1">
      <c r="A96" t="s" s="60">
        <v>185</v>
      </c>
      <c r="B96" s="61"/>
      <c r="C96" s="61"/>
      <c r="D96" s="61"/>
      <c r="E96" s="61"/>
      <c r="F96" s="62"/>
      <c r="G96" s="62"/>
      <c r="H96" s="64">
        <f>H95*1.06</f>
        <v>86143.247142857144</v>
      </c>
      <c r="I96" s="21"/>
      <c r="J96" s="21"/>
      <c r="K96" s="21"/>
      <c r="L96" s="21"/>
      <c r="M96" s="21"/>
    </row>
    <row r="97" ht="143" customHeight="1">
      <c r="A97" t="s" s="60">
        <v>186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</row>
  </sheetData>
  <mergeCells count="55">
    <mergeCell ref="H96:M96"/>
    <mergeCell ref="B73:B77"/>
    <mergeCell ref="D65:D66"/>
    <mergeCell ref="C73:C76"/>
    <mergeCell ref="B30:B39"/>
    <mergeCell ref="B7:B9"/>
    <mergeCell ref="C50:C52"/>
    <mergeCell ref="B54:B60"/>
    <mergeCell ref="A97:M97"/>
    <mergeCell ref="C42:C46"/>
    <mergeCell ref="B24:B26"/>
    <mergeCell ref="A4:M4"/>
    <mergeCell ref="B47:B48"/>
    <mergeCell ref="B49:B52"/>
    <mergeCell ref="H95:M95"/>
    <mergeCell ref="B10:B23"/>
    <mergeCell ref="A62:A86"/>
    <mergeCell ref="B81:B83"/>
    <mergeCell ref="C65:C71"/>
    <mergeCell ref="B65:B72"/>
    <mergeCell ref="B40:B46"/>
    <mergeCell ref="C56:C60"/>
    <mergeCell ref="H5:M5"/>
    <mergeCell ref="D21:D22"/>
    <mergeCell ref="D67:D69"/>
    <mergeCell ref="C24:C25"/>
    <mergeCell ref="B27:B28"/>
    <mergeCell ref="D19:D20"/>
    <mergeCell ref="G7:G9"/>
    <mergeCell ref="D70:D71"/>
    <mergeCell ref="B78:B79"/>
    <mergeCell ref="H7:H23"/>
    <mergeCell ref="G62:G64"/>
    <mergeCell ref="C32:C39"/>
    <mergeCell ref="E67:E68"/>
    <mergeCell ref="G24:G26"/>
    <mergeCell ref="D36:D39"/>
    <mergeCell ref="C40:C41"/>
    <mergeCell ref="D59:D60"/>
    <mergeCell ref="A24:A61"/>
    <mergeCell ref="D11:D18"/>
    <mergeCell ref="C62:C63"/>
    <mergeCell ref="A7:A23"/>
    <mergeCell ref="D42:D45"/>
    <mergeCell ref="B62:B64"/>
    <mergeCell ref="C11:C23"/>
    <mergeCell ref="I33:I34"/>
    <mergeCell ref="B85:B86"/>
    <mergeCell ref="H62:H86"/>
    <mergeCell ref="I11:I15"/>
    <mergeCell ref="D33:D34"/>
    <mergeCell ref="I24:I25"/>
    <mergeCell ref="A5:F5"/>
    <mergeCell ref="H24:H61"/>
    <mergeCell ref="I42:I45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