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jie/Desktop/593_EDA/final_project/"/>
    </mc:Choice>
  </mc:AlternateContent>
  <xr:revisionPtr revIDLastSave="0" documentId="13_ncr:1_{BF4F075F-6EDD-6A46-BD8C-7AE6997BE721}" xr6:coauthVersionLast="45" xr6:coauthVersionMax="45" xr10:uidLastSave="{00000000-0000-0000-0000-000000000000}"/>
  <bookViews>
    <workbookView xWindow="0" yWindow="0" windowWidth="28800" windowHeight="18000" activeTab="1" xr2:uid="{52E5064F-C483-CC42-A97D-4F812D52A231}"/>
  </bookViews>
  <sheets>
    <sheet name="Overall" sheetId="2" r:id="rId1"/>
    <sheet name="Black" sheetId="3" r:id="rId2"/>
    <sheet name="X" sheetId="4" r:id="rId3"/>
    <sheet name="XL" sheetId="5" r:id="rId4"/>
    <sheet name="Pool" sheetId="6" r:id="rId5"/>
  </sheets>
  <definedNames>
    <definedName name="_xlnm._FilterDatabase" localSheetId="0" hidden="1">Overall!$H$31:$J$55</definedName>
    <definedName name="_xlnm._FilterDatabase" localSheetId="2" hidden="1">X!$A$2:$V$2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3" l="1"/>
  <c r="N48" i="3"/>
  <c r="N49" i="3"/>
  <c r="N50" i="3"/>
  <c r="N47" i="3"/>
  <c r="M48" i="3"/>
  <c r="M49" i="3"/>
  <c r="M50" i="3"/>
  <c r="L47" i="3"/>
  <c r="K47" i="3"/>
  <c r="K39" i="3"/>
  <c r="L39" i="3" s="1"/>
  <c r="F40" i="3"/>
  <c r="F50" i="3"/>
  <c r="F47" i="3"/>
  <c r="E48" i="3"/>
  <c r="F48" i="3" s="1"/>
  <c r="E47" i="3"/>
  <c r="E49" i="3"/>
  <c r="F49" i="3" s="1"/>
  <c r="E50" i="3"/>
  <c r="M39" i="3"/>
  <c r="M40" i="3"/>
  <c r="M41" i="3"/>
  <c r="M42" i="3"/>
  <c r="K48" i="3"/>
  <c r="L48" i="3" s="1"/>
  <c r="K49" i="3"/>
  <c r="L49" i="3" s="1"/>
  <c r="K50" i="3"/>
  <c r="L50" i="3" s="1"/>
  <c r="E39" i="3"/>
  <c r="F39" i="3" s="1"/>
  <c r="E40" i="3"/>
  <c r="N40" i="3" s="1"/>
  <c r="E41" i="3"/>
  <c r="F41" i="3" s="1"/>
  <c r="E42" i="3"/>
  <c r="F42" i="3" s="1"/>
  <c r="K42" i="3"/>
  <c r="L42" i="3" s="1"/>
  <c r="K41" i="3"/>
  <c r="L41" i="3" s="1"/>
  <c r="K40" i="3"/>
  <c r="L40" i="3" s="1"/>
  <c r="N41" i="3" l="1"/>
  <c r="N39" i="3"/>
  <c r="N42" i="3"/>
  <c r="V12" i="4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3" i="2"/>
  <c r="M4" i="2"/>
  <c r="N4" i="2"/>
  <c r="O4" i="2" s="1"/>
  <c r="M5" i="2"/>
  <c r="N5" i="2"/>
  <c r="O5" i="2" s="1"/>
  <c r="M6" i="2"/>
  <c r="N6" i="2"/>
  <c r="O6" i="2" s="1"/>
  <c r="M7" i="2"/>
  <c r="N7" i="2"/>
  <c r="O7" i="2" s="1"/>
  <c r="M8" i="2"/>
  <c r="N8" i="2"/>
  <c r="O8" i="2" s="1"/>
  <c r="M9" i="2"/>
  <c r="N9" i="2"/>
  <c r="O9" i="2" s="1"/>
  <c r="M10" i="2"/>
  <c r="N10" i="2"/>
  <c r="O10" i="2" s="1"/>
  <c r="M11" i="2"/>
  <c r="N11" i="2"/>
  <c r="O11" i="2" s="1"/>
  <c r="M12" i="2"/>
  <c r="N12" i="2"/>
  <c r="O12" i="2"/>
  <c r="M13" i="2"/>
  <c r="N13" i="2"/>
  <c r="O13" i="2" s="1"/>
  <c r="M14" i="2"/>
  <c r="N14" i="2"/>
  <c r="O14" i="2" s="1"/>
  <c r="M15" i="2"/>
  <c r="N15" i="2"/>
  <c r="O15" i="2" s="1"/>
  <c r="M16" i="2"/>
  <c r="N16" i="2"/>
  <c r="O16" i="2" s="1"/>
  <c r="M17" i="2"/>
  <c r="N17" i="2"/>
  <c r="O17" i="2" s="1"/>
  <c r="M18" i="2"/>
  <c r="N18" i="2"/>
  <c r="O18" i="2" s="1"/>
  <c r="M19" i="2"/>
  <c r="N19" i="2"/>
  <c r="O19" i="2"/>
  <c r="M20" i="2"/>
  <c r="N20" i="2"/>
  <c r="O20" i="2" s="1"/>
  <c r="M21" i="2"/>
  <c r="N21" i="2"/>
  <c r="O21" i="2" s="1"/>
  <c r="M22" i="2"/>
  <c r="N22" i="2"/>
  <c r="O22" i="2" s="1"/>
  <c r="M23" i="2"/>
  <c r="N23" i="2"/>
  <c r="O23" i="2" s="1"/>
  <c r="M24" i="2"/>
  <c r="N24" i="2"/>
  <c r="O24" i="2" s="1"/>
  <c r="M25" i="2"/>
  <c r="N25" i="2"/>
  <c r="O25" i="2" s="1"/>
  <c r="M26" i="2"/>
  <c r="N26" i="2"/>
  <c r="O26" i="2" s="1"/>
  <c r="N3" i="2"/>
  <c r="O3" i="2" s="1"/>
  <c r="M3" i="2"/>
  <c r="V3" i="3"/>
  <c r="U3" i="3"/>
  <c r="V3" i="4"/>
  <c r="V3" i="5"/>
  <c r="F31" i="3"/>
  <c r="V17" i="4"/>
  <c r="V11" i="4"/>
  <c r="V9" i="4"/>
  <c r="V24" i="4"/>
  <c r="V6" i="4"/>
  <c r="V25" i="4"/>
  <c r="V14" i="4"/>
  <c r="V19" i="4"/>
  <c r="V16" i="4"/>
  <c r="V5" i="4"/>
  <c r="V26" i="4"/>
  <c r="V8" i="4"/>
  <c r="V20" i="4"/>
  <c r="V13" i="4"/>
  <c r="V7" i="4"/>
  <c r="V22" i="4"/>
  <c r="V4" i="4"/>
  <c r="V18" i="4"/>
  <c r="V21" i="4"/>
  <c r="V10" i="4"/>
  <c r="V23" i="4"/>
  <c r="V15" i="4"/>
  <c r="U17" i="4"/>
  <c r="U11" i="4"/>
  <c r="U3" i="4"/>
  <c r="U9" i="4"/>
  <c r="U24" i="4"/>
  <c r="U6" i="4"/>
  <c r="U25" i="4"/>
  <c r="U14" i="4"/>
  <c r="U19" i="4"/>
  <c r="U16" i="4"/>
  <c r="U5" i="4"/>
  <c r="U26" i="4"/>
  <c r="U8" i="4"/>
  <c r="U20" i="4"/>
  <c r="U12" i="4"/>
  <c r="U13" i="4"/>
  <c r="U7" i="4"/>
  <c r="U22" i="4"/>
  <c r="U4" i="4"/>
  <c r="U18" i="4"/>
  <c r="U21" i="4"/>
  <c r="U10" i="4"/>
  <c r="U23" i="4"/>
  <c r="U15" i="4"/>
  <c r="M15" i="4"/>
  <c r="M17" i="4"/>
  <c r="N17" i="4"/>
  <c r="O17" i="4" s="1"/>
  <c r="M11" i="4"/>
  <c r="N11" i="4"/>
  <c r="O11" i="4" s="1"/>
  <c r="M3" i="4"/>
  <c r="M27" i="4" s="1"/>
  <c r="N3" i="4"/>
  <c r="N27" i="4" s="1"/>
  <c r="M9" i="4"/>
  <c r="N9" i="4"/>
  <c r="O9" i="4" s="1"/>
  <c r="M24" i="4"/>
  <c r="N24" i="4"/>
  <c r="O24" i="4" s="1"/>
  <c r="M6" i="4"/>
  <c r="N6" i="4"/>
  <c r="O6" i="4" s="1"/>
  <c r="M25" i="4"/>
  <c r="N25" i="4"/>
  <c r="O25" i="4" s="1"/>
  <c r="M14" i="4"/>
  <c r="N14" i="4"/>
  <c r="O14" i="4" s="1"/>
  <c r="M19" i="4"/>
  <c r="N19" i="4"/>
  <c r="O19" i="4" s="1"/>
  <c r="M16" i="4"/>
  <c r="N16" i="4"/>
  <c r="O16" i="4" s="1"/>
  <c r="M5" i="4"/>
  <c r="N5" i="4"/>
  <c r="O5" i="4" s="1"/>
  <c r="M26" i="4"/>
  <c r="N26" i="4"/>
  <c r="O26" i="4" s="1"/>
  <c r="M8" i="4"/>
  <c r="N8" i="4"/>
  <c r="O8" i="4" s="1"/>
  <c r="M20" i="4"/>
  <c r="N20" i="4"/>
  <c r="O20" i="4" s="1"/>
  <c r="M12" i="4"/>
  <c r="N12" i="4"/>
  <c r="O12" i="4" s="1"/>
  <c r="M13" i="4"/>
  <c r="N13" i="4"/>
  <c r="O13" i="4" s="1"/>
  <c r="M7" i="4"/>
  <c r="N7" i="4"/>
  <c r="O7" i="4" s="1"/>
  <c r="M22" i="4"/>
  <c r="N22" i="4"/>
  <c r="O22" i="4" s="1"/>
  <c r="M4" i="4"/>
  <c r="N4" i="4"/>
  <c r="O4" i="4" s="1"/>
  <c r="M18" i="4"/>
  <c r="N18" i="4"/>
  <c r="O18" i="4" s="1"/>
  <c r="M21" i="4"/>
  <c r="N21" i="4"/>
  <c r="O21" i="4" s="1"/>
  <c r="M10" i="4"/>
  <c r="N10" i="4"/>
  <c r="O10" i="4" s="1"/>
  <c r="M23" i="4"/>
  <c r="N23" i="4"/>
  <c r="O23" i="4" s="1"/>
  <c r="N15" i="4"/>
  <c r="O15" i="4" s="1"/>
  <c r="G17" i="4"/>
  <c r="H17" i="4" s="1"/>
  <c r="G11" i="4"/>
  <c r="H11" i="4" s="1"/>
  <c r="G3" i="4"/>
  <c r="G27" i="4" s="1"/>
  <c r="G9" i="4"/>
  <c r="H9" i="4" s="1"/>
  <c r="G24" i="4"/>
  <c r="H24" i="4" s="1"/>
  <c r="G6" i="4"/>
  <c r="H6" i="4" s="1"/>
  <c r="G25" i="4"/>
  <c r="H25" i="4" s="1"/>
  <c r="G14" i="4"/>
  <c r="H14" i="4" s="1"/>
  <c r="G19" i="4"/>
  <c r="H19" i="4" s="1"/>
  <c r="G16" i="4"/>
  <c r="H16" i="4" s="1"/>
  <c r="G5" i="4"/>
  <c r="H5" i="4" s="1"/>
  <c r="G26" i="4"/>
  <c r="H26" i="4" s="1"/>
  <c r="G8" i="4"/>
  <c r="H8" i="4" s="1"/>
  <c r="G20" i="4"/>
  <c r="H20" i="4" s="1"/>
  <c r="G12" i="4"/>
  <c r="H12" i="4" s="1"/>
  <c r="G13" i="4"/>
  <c r="H13" i="4" s="1"/>
  <c r="G7" i="4"/>
  <c r="H7" i="4" s="1"/>
  <c r="G22" i="4"/>
  <c r="H22" i="4" s="1"/>
  <c r="G4" i="4"/>
  <c r="H4" i="4" s="1"/>
  <c r="G18" i="4"/>
  <c r="H18" i="4" s="1"/>
  <c r="G21" i="4"/>
  <c r="H21" i="4" s="1"/>
  <c r="G10" i="4"/>
  <c r="H10" i="4" s="1"/>
  <c r="G23" i="4"/>
  <c r="H23" i="4" s="1"/>
  <c r="G15" i="4"/>
  <c r="H15" i="4" s="1"/>
  <c r="F17" i="4"/>
  <c r="F11" i="4"/>
  <c r="F3" i="4"/>
  <c r="F27" i="4" s="1"/>
  <c r="F9" i="4"/>
  <c r="F24" i="4"/>
  <c r="F6" i="4"/>
  <c r="F25" i="4"/>
  <c r="F14" i="4"/>
  <c r="F19" i="4"/>
  <c r="F16" i="4"/>
  <c r="F5" i="4"/>
  <c r="F26" i="4"/>
  <c r="F8" i="4"/>
  <c r="F20" i="4"/>
  <c r="F12" i="4"/>
  <c r="F13" i="4"/>
  <c r="F7" i="4"/>
  <c r="F22" i="4"/>
  <c r="F4" i="4"/>
  <c r="F18" i="4"/>
  <c r="F21" i="4"/>
  <c r="F10" i="4"/>
  <c r="F23" i="4"/>
  <c r="F15" i="4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3" i="5"/>
  <c r="M4" i="5"/>
  <c r="N4" i="5"/>
  <c r="O4" i="5" s="1"/>
  <c r="M5" i="5"/>
  <c r="N5" i="5"/>
  <c r="O5" i="5" s="1"/>
  <c r="M6" i="5"/>
  <c r="N6" i="5"/>
  <c r="O6" i="5" s="1"/>
  <c r="M7" i="5"/>
  <c r="N7" i="5"/>
  <c r="O7" i="5" s="1"/>
  <c r="M8" i="5"/>
  <c r="N8" i="5"/>
  <c r="O8" i="5" s="1"/>
  <c r="M9" i="5"/>
  <c r="N9" i="5"/>
  <c r="O9" i="5" s="1"/>
  <c r="M10" i="5"/>
  <c r="N10" i="5"/>
  <c r="O10" i="5" s="1"/>
  <c r="M11" i="5"/>
  <c r="N11" i="5"/>
  <c r="O11" i="5" s="1"/>
  <c r="M12" i="5"/>
  <c r="N12" i="5"/>
  <c r="O12" i="5" s="1"/>
  <c r="M13" i="5"/>
  <c r="N13" i="5"/>
  <c r="O13" i="5" s="1"/>
  <c r="M14" i="5"/>
  <c r="N14" i="5"/>
  <c r="O14" i="5" s="1"/>
  <c r="M15" i="5"/>
  <c r="N15" i="5"/>
  <c r="O15" i="5" s="1"/>
  <c r="M16" i="5"/>
  <c r="N16" i="5"/>
  <c r="O16" i="5" s="1"/>
  <c r="M17" i="5"/>
  <c r="N17" i="5"/>
  <c r="O17" i="5" s="1"/>
  <c r="M18" i="5"/>
  <c r="N18" i="5"/>
  <c r="O18" i="5" s="1"/>
  <c r="M19" i="5"/>
  <c r="N19" i="5"/>
  <c r="O19" i="5" s="1"/>
  <c r="M20" i="5"/>
  <c r="N20" i="5"/>
  <c r="O20" i="5" s="1"/>
  <c r="M21" i="5"/>
  <c r="N21" i="5"/>
  <c r="O21" i="5" s="1"/>
  <c r="M22" i="5"/>
  <c r="N22" i="5"/>
  <c r="O22" i="5" s="1"/>
  <c r="M23" i="5"/>
  <c r="N23" i="5"/>
  <c r="O23" i="5" s="1"/>
  <c r="M24" i="5"/>
  <c r="N24" i="5"/>
  <c r="O24" i="5" s="1"/>
  <c r="M25" i="5"/>
  <c r="N25" i="5"/>
  <c r="O25" i="5" s="1"/>
  <c r="M26" i="5"/>
  <c r="N26" i="5"/>
  <c r="O26" i="5" s="1"/>
  <c r="N3" i="5"/>
  <c r="O3" i="5" s="1"/>
  <c r="M3" i="5"/>
  <c r="M27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3" i="5"/>
  <c r="G27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" i="5"/>
  <c r="F27" i="5" s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3" i="6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3" i="2"/>
  <c r="H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F2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3" i="3"/>
  <c r="H3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3" i="3"/>
  <c r="F34" i="3"/>
  <c r="F33" i="3"/>
  <c r="F32" i="3"/>
  <c r="O27" i="5" l="1"/>
  <c r="H3" i="4"/>
  <c r="H27" i="4" s="1"/>
  <c r="O3" i="4"/>
  <c r="O27" i="4" s="1"/>
  <c r="N27" i="5"/>
  <c r="H3" i="5"/>
  <c r="H27" i="5" s="1"/>
  <c r="F27" i="3"/>
  <c r="M27" i="3"/>
  <c r="N27" i="3"/>
  <c r="H27" i="3"/>
  <c r="G27" i="3"/>
  <c r="O3" i="3"/>
  <c r="O27" i="3" s="1"/>
  <c r="H27" i="2"/>
  <c r="O27" i="2"/>
  <c r="F27" i="2"/>
  <c r="M27" i="2"/>
  <c r="N27" i="2"/>
  <c r="G27" i="2"/>
</calcChain>
</file>

<file path=xl/sharedStrings.xml><?xml version="1.0" encoding="utf-8"?>
<sst xmlns="http://schemas.openxmlformats.org/spreadsheetml/2006/main" count="180" uniqueCount="48">
  <si>
    <t>hour</t>
  </si>
  <si>
    <t>d&lt;3+m&gt;1</t>
  </si>
  <si>
    <t>Lyft</t>
  </si>
  <si>
    <t>Uber</t>
  </si>
  <si>
    <t>Lyft-4</t>
  </si>
  <si>
    <t>cab_type</t>
  </si>
  <si>
    <t>mean price</t>
  </si>
  <si>
    <t>d&lt;3total</t>
  </si>
  <si>
    <t>avg price</t>
  </si>
  <si>
    <t>diff_price</t>
  </si>
  <si>
    <t>type_name</t>
  </si>
  <si>
    <t>Lyft_Lux Black</t>
  </si>
  <si>
    <t>Lyft_Lyft</t>
  </si>
  <si>
    <t>Lyft_Lyft XL</t>
  </si>
  <si>
    <t>Lyft_Shared</t>
  </si>
  <si>
    <t>Uber_Black</t>
  </si>
  <si>
    <t>Uber_UberPool</t>
  </si>
  <si>
    <t>Uber_UberX</t>
  </si>
  <si>
    <t>Uber_UberXL</t>
  </si>
  <si>
    <t>pct_tnum</t>
  </si>
  <si>
    <t>pct_tp</t>
  </si>
  <si>
    <t>pcg_tp</t>
  </si>
  <si>
    <t>Uber-4</t>
  </si>
  <si>
    <t>d&gt;3</t>
  </si>
  <si>
    <t>d&lt;3</t>
  </si>
  <si>
    <t>avgp</t>
  </si>
  <si>
    <t>Hour</t>
  </si>
  <si>
    <t>Lyft_Lux_black</t>
  </si>
  <si>
    <t>d&lt;3&amp;M&gt;1</t>
  </si>
  <si>
    <t>d&gt;=3&amp;M&gt;1</t>
  </si>
  <si>
    <t>d&gt;=3</t>
  </si>
  <si>
    <t>diff</t>
  </si>
  <si>
    <t>Uber_Pool</t>
  </si>
  <si>
    <t>d&gt;=3total</t>
  </si>
  <si>
    <t>d&gt;=3+m&gt;1</t>
  </si>
  <si>
    <t>raining, peak</t>
  </si>
  <si>
    <t>43 F,45.82</t>
  </si>
  <si>
    <t>44F,511.81</t>
  </si>
  <si>
    <t>44 F, 19.49</t>
  </si>
  <si>
    <t>44F,325</t>
  </si>
  <si>
    <t>44 F, 24.14</t>
  </si>
  <si>
    <t>44F,450</t>
  </si>
  <si>
    <t>44 F,12.54</t>
  </si>
  <si>
    <t>45.5F,275</t>
  </si>
  <si>
    <t>rain</t>
  </si>
  <si>
    <t>not rain</t>
  </si>
  <si>
    <t>Below 32F</t>
  </si>
  <si>
    <t>Above 32F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</si>
</sst>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2" fillId="2" borderId="0" xfId="0" applyFont="1" applyFill="1"/>
    <xf numFmtId="0" fontId="3" fillId="0" borderId="0" xfId="0" applyFont="1"/>
    <xf numFmtId="164" fontId="2" fillId="0" borderId="0" xfId="2" applyNumberFormat="1" applyFont="1"/>
    <xf numFmtId="10" fontId="2" fillId="0" borderId="0" xfId="2" applyNumberFormat="1" applyFont="1"/>
    <xf numFmtId="43" fontId="2" fillId="0" borderId="0" xfId="1" applyFont="1"/>
    <xf numFmtId="0" fontId="2" fillId="3" borderId="0" xfId="0" applyFont="1" applyFill="1"/>
    <xf numFmtId="0" fontId="0" fillId="3" borderId="0" xfId="0" applyFill="1"/>
    <xf numFmtId="43" fontId="2" fillId="3" borderId="0" xfId="1" applyFont="1" applyFill="1"/>
    <xf numFmtId="10" fontId="2" fillId="3" borderId="0" xfId="2" applyNumberFormat="1" applyFont="1" applyFill="1"/>
    <xf numFmtId="0" fontId="2" fillId="4" borderId="0" xfId="0" applyFont="1" applyFill="1"/>
    <xf numFmtId="0" fontId="0" fillId="4" borderId="0" xfId="0" applyFill="1"/>
    <xf numFmtId="43" fontId="2" fillId="4" borderId="0" xfId="1" applyFont="1" applyFill="1"/>
    <xf numFmtId="10" fontId="2" fillId="4" borderId="0" xfId="2" applyNumberFormat="1" applyFont="1" applyFill="1"/>
    <xf numFmtId="43" fontId="2" fillId="4" borderId="0" xfId="0" applyNumberFormat="1" applyFont="1" applyFill="1"/>
    <xf numFmtId="0" fontId="0" fillId="2" borderId="0" xfId="0" applyFill="1"/>
    <xf numFmtId="10" fontId="0" fillId="0" borderId="0" xfId="0" applyNumberFormat="1"/>
    <xf numFmtId="43" fontId="0" fillId="0" borderId="0" xfId="1" applyFont="1"/>
    <xf numFmtId="43" fontId="2" fillId="0" borderId="0" xfId="0" applyNumberFormat="1" applyFont="1"/>
    <xf numFmtId="43" fontId="2" fillId="2" borderId="0" xfId="1" applyFont="1" applyFill="1"/>
    <xf numFmtId="10" fontId="2" fillId="2" borderId="0" xfId="2" applyNumberFormat="1" applyFont="1" applyFill="1"/>
    <xf numFmtId="43" fontId="2" fillId="2" borderId="0" xfId="0" applyNumberFormat="1" applyFont="1" applyFill="1"/>
    <xf numFmtId="0" fontId="0" fillId="0" borderId="0" xfId="0" applyFill="1"/>
    <xf numFmtId="43" fontId="0" fillId="0" borderId="0" xfId="0" applyNumberForma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10" fontId="0" fillId="2" borderId="0" xfId="2" applyNumberFormat="1" applyFont="1" applyFill="1"/>
    <xf numFmtId="43" fontId="0" fillId="2" borderId="0" xfId="1" applyFont="1" applyFill="1"/>
    <xf numFmtId="0" fontId="6" fillId="0" borderId="0" xfId="0" applyFont="1"/>
    <xf numFmtId="0" fontId="4" fillId="2" borderId="0" xfId="0" applyFont="1" applyFill="1"/>
    <xf numFmtId="164" fontId="2" fillId="3" borderId="0" xfId="2" applyNumberFormat="1" applyFont="1" applyFill="1"/>
    <xf numFmtId="10" fontId="4" fillId="0" borderId="0" xfId="2" applyNumberFormat="1" applyFont="1"/>
    <xf numFmtId="165" fontId="0" fillId="0" borderId="0" xfId="1" applyNumberFormat="1" applyFont="1"/>
    <xf numFmtId="165" fontId="0" fillId="2" borderId="0" xfId="1" applyNumberFormat="1" applyFont="1" applyFill="1"/>
    <xf numFmtId="43" fontId="2" fillId="0" borderId="0" xfId="1" applyFont="1" applyFill="1"/>
    <xf numFmtId="10" fontId="2" fillId="0" borderId="0" xfId="2" applyNumberFormat="1" applyFont="1" applyFill="1"/>
    <xf numFmtId="164" fontId="0" fillId="0" borderId="0" xfId="2" applyNumberFormat="1" applyFont="1" applyFill="1"/>
    <xf numFmtId="0" fontId="8" fillId="0" borderId="0" xfId="0" applyFont="1"/>
    <xf numFmtId="0" fontId="7" fillId="0" borderId="0" xfId="0" applyFont="1"/>
    <xf numFmtId="164" fontId="7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5C6C-A898-B84D-B504-B7D6CA9CA3D5}">
  <dimension ref="A1:AC59"/>
  <sheetViews>
    <sheetView workbookViewId="0">
      <selection activeCell="J30" sqref="J30"/>
    </sheetView>
  </sheetViews>
  <sheetFormatPr baseColWidth="10" defaultRowHeight="16" x14ac:dyDescent="0.2"/>
  <cols>
    <col min="1" max="1" width="5.1640625" style="24" customWidth="1"/>
    <col min="16" max="16" width="3.5" customWidth="1"/>
    <col min="17" max="17" width="8" bestFit="1" customWidth="1"/>
    <col min="18" max="18" width="7.1640625" bestFit="1" customWidth="1"/>
    <col min="19" max="19" width="8.1640625" bestFit="1" customWidth="1"/>
    <col min="20" max="20" width="7.1640625" bestFit="1" customWidth="1"/>
    <col min="21" max="21" width="8.1640625" bestFit="1" customWidth="1"/>
    <col min="22" max="22" width="6.6640625" bestFit="1" customWidth="1"/>
  </cols>
  <sheetData>
    <row r="1" spans="1:29" x14ac:dyDescent="0.2">
      <c r="A1" s="24" t="s">
        <v>4</v>
      </c>
      <c r="M1" s="1"/>
      <c r="N1" s="1"/>
      <c r="O1" s="1"/>
      <c r="P1" s="1"/>
      <c r="Q1" s="1" t="s">
        <v>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24" t="s">
        <v>0</v>
      </c>
      <c r="B2" s="8" t="s">
        <v>1</v>
      </c>
      <c r="C2" s="9" t="s">
        <v>8</v>
      </c>
      <c r="D2" s="8" t="s">
        <v>7</v>
      </c>
      <c r="E2" s="9" t="s">
        <v>8</v>
      </c>
      <c r="F2" s="8" t="s">
        <v>19</v>
      </c>
      <c r="G2" s="8" t="s">
        <v>9</v>
      </c>
      <c r="H2" s="8" t="s">
        <v>20</v>
      </c>
      <c r="I2" s="12" t="s">
        <v>34</v>
      </c>
      <c r="J2" s="13" t="s">
        <v>8</v>
      </c>
      <c r="K2" s="13" t="s">
        <v>33</v>
      </c>
      <c r="L2" s="13" t="s">
        <v>8</v>
      </c>
      <c r="M2" s="12" t="s">
        <v>19</v>
      </c>
      <c r="N2" s="12" t="s">
        <v>9</v>
      </c>
      <c r="O2" s="16" t="s">
        <v>21</v>
      </c>
      <c r="P2" s="1"/>
      <c r="Q2" s="4" t="s">
        <v>0</v>
      </c>
      <c r="R2" s="4" t="s">
        <v>24</v>
      </c>
      <c r="S2" s="4" t="s">
        <v>25</v>
      </c>
      <c r="T2" s="4" t="s">
        <v>23</v>
      </c>
      <c r="U2" s="4" t="s">
        <v>25</v>
      </c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>
        <v>0</v>
      </c>
      <c r="B3" s="1">
        <v>1185</v>
      </c>
      <c r="C3" s="1">
        <v>19.498733999999999</v>
      </c>
      <c r="D3" s="1">
        <v>21799</v>
      </c>
      <c r="E3" s="1">
        <v>12.057021000000001</v>
      </c>
      <c r="F3" s="11">
        <f>B3/D3</f>
        <v>5.4360291756502595E-2</v>
      </c>
      <c r="G3" s="10">
        <f>C3-E3</f>
        <v>7.4417129999999982</v>
      </c>
      <c r="H3" s="6">
        <f>G3/E3</f>
        <v>0.61720992274957454</v>
      </c>
      <c r="I3" s="12">
        <v>502</v>
      </c>
      <c r="J3" s="12">
        <v>28.408366999999998</v>
      </c>
      <c r="K3" s="12">
        <v>7459</v>
      </c>
      <c r="L3" s="12">
        <v>17.585533999999999</v>
      </c>
      <c r="M3" s="15">
        <f>I3/K3</f>
        <v>6.7301246815927071E-2</v>
      </c>
      <c r="N3" s="14">
        <f>J3-L3</f>
        <v>10.822832999999999</v>
      </c>
      <c r="O3" s="15">
        <f>N3/L3</f>
        <v>0.61543954252398592</v>
      </c>
      <c r="P3" s="1"/>
      <c r="Q3" s="1">
        <v>0</v>
      </c>
      <c r="R3" s="1">
        <v>24101</v>
      </c>
      <c r="S3" s="1">
        <v>12.587942</v>
      </c>
      <c r="T3" s="1">
        <v>6731</v>
      </c>
      <c r="U3" s="1">
        <v>17.752191</v>
      </c>
      <c r="V3" s="20">
        <f>E3-S3</f>
        <v>-0.53092099999999931</v>
      </c>
      <c r="W3" s="7">
        <f>L3-U3</f>
        <v>-0.16665700000000072</v>
      </c>
      <c r="X3" s="1"/>
      <c r="Y3" s="1"/>
      <c r="Z3" s="1"/>
      <c r="AA3" s="1"/>
      <c r="AB3" s="1"/>
      <c r="AC3" s="1"/>
    </row>
    <row r="4" spans="1:29" x14ac:dyDescent="0.2">
      <c r="A4" s="1">
        <v>1</v>
      </c>
      <c r="B4" s="1">
        <v>1129</v>
      </c>
      <c r="C4" s="1">
        <v>21.060230000000001</v>
      </c>
      <c r="D4" s="1">
        <v>19355</v>
      </c>
      <c r="E4" s="1">
        <v>12.133118</v>
      </c>
      <c r="F4" s="11">
        <f t="shared" ref="F4:F26" si="0">B4/D4</f>
        <v>5.833118057349522E-2</v>
      </c>
      <c r="G4" s="10">
        <f t="shared" ref="G4:G26" si="1">C4-E4</f>
        <v>8.927112000000001</v>
      </c>
      <c r="H4" s="6">
        <f t="shared" ref="H4:H26" si="2">G4/E4</f>
        <v>0.7357640468014901</v>
      </c>
      <c r="I4" s="12">
        <v>400</v>
      </c>
      <c r="J4" s="12">
        <v>29.864999999999998</v>
      </c>
      <c r="K4" s="12">
        <v>6619</v>
      </c>
      <c r="L4" s="12">
        <v>17.586493000000001</v>
      </c>
      <c r="M4" s="15">
        <f t="shared" ref="M4:M26" si="3">I4/K4</f>
        <v>6.0432089439492367E-2</v>
      </c>
      <c r="N4" s="14">
        <f t="shared" ref="N4:N26" si="4">J4-L4</f>
        <v>12.278506999999998</v>
      </c>
      <c r="O4" s="15">
        <f t="shared" ref="O4:O26" si="5">N4/L4</f>
        <v>0.69817825532355982</v>
      </c>
      <c r="P4" s="1"/>
      <c r="Q4" s="1">
        <v>1</v>
      </c>
      <c r="R4" s="1">
        <v>21974</v>
      </c>
      <c r="S4" s="1">
        <v>12.504642</v>
      </c>
      <c r="T4" s="1">
        <v>6254</v>
      </c>
      <c r="U4" s="1">
        <v>17.752238999999999</v>
      </c>
      <c r="V4" s="20">
        <f t="shared" ref="V4:V26" si="6">E4-S4</f>
        <v>-0.37152400000000085</v>
      </c>
      <c r="W4" s="7">
        <f t="shared" ref="W4:W26" si="7">L4-U4</f>
        <v>-0.16574599999999862</v>
      </c>
      <c r="X4" s="1"/>
      <c r="Y4" s="1"/>
      <c r="Z4" s="1"/>
      <c r="AA4" s="1"/>
      <c r="AB4" s="1"/>
      <c r="AC4" s="1"/>
    </row>
    <row r="5" spans="1:29" s="17" customFormat="1" x14ac:dyDescent="0.2">
      <c r="A5" s="3">
        <v>10</v>
      </c>
      <c r="B5" s="3">
        <v>769</v>
      </c>
      <c r="C5" s="3">
        <v>20.615085000000001</v>
      </c>
      <c r="D5" s="3">
        <v>13638</v>
      </c>
      <c r="E5" s="3">
        <v>12.294288</v>
      </c>
      <c r="F5" s="22">
        <f t="shared" si="0"/>
        <v>5.63865669452999E-2</v>
      </c>
      <c r="G5" s="21">
        <f t="shared" si="1"/>
        <v>8.3207970000000007</v>
      </c>
      <c r="H5" s="22">
        <f t="shared" si="2"/>
        <v>0.67680186115698615</v>
      </c>
      <c r="I5" s="3">
        <v>266</v>
      </c>
      <c r="J5" s="3">
        <v>30.368421000000001</v>
      </c>
      <c r="K5" s="3">
        <v>4137</v>
      </c>
      <c r="L5" s="3">
        <v>17.773023999999999</v>
      </c>
      <c r="M5" s="22">
        <f t="shared" si="3"/>
        <v>6.4297800338409469E-2</v>
      </c>
      <c r="N5" s="21">
        <f t="shared" si="4"/>
        <v>12.595397000000002</v>
      </c>
      <c r="O5" s="22">
        <f t="shared" si="5"/>
        <v>0.70868058243774401</v>
      </c>
      <c r="P5" s="3"/>
      <c r="Q5" s="3">
        <v>10</v>
      </c>
      <c r="R5" s="3">
        <v>14896</v>
      </c>
      <c r="S5" s="3">
        <v>12.516112</v>
      </c>
      <c r="T5" s="3">
        <v>4205</v>
      </c>
      <c r="U5" s="3">
        <v>17.512366</v>
      </c>
      <c r="V5" s="23">
        <f t="shared" si="6"/>
        <v>-0.2218239999999998</v>
      </c>
      <c r="W5" s="21">
        <f t="shared" si="7"/>
        <v>0.26065799999999939</v>
      </c>
      <c r="X5" s="3"/>
      <c r="Y5" s="3"/>
      <c r="Z5" s="3"/>
      <c r="AA5" s="3"/>
      <c r="AB5" s="3"/>
      <c r="AC5" s="3"/>
    </row>
    <row r="6" spans="1:29" s="17" customFormat="1" x14ac:dyDescent="0.2">
      <c r="A6" s="3">
        <v>11</v>
      </c>
      <c r="B6" s="3">
        <v>511</v>
      </c>
      <c r="C6" s="3">
        <v>20.242660999999998</v>
      </c>
      <c r="D6" s="3">
        <v>9858</v>
      </c>
      <c r="E6" s="3">
        <v>12.200851999999999</v>
      </c>
      <c r="F6" s="22">
        <f t="shared" si="0"/>
        <v>5.1836072225603567E-2</v>
      </c>
      <c r="G6" s="21">
        <f t="shared" si="1"/>
        <v>8.0418089999999989</v>
      </c>
      <c r="H6" s="22">
        <f t="shared" si="2"/>
        <v>0.65911864187845237</v>
      </c>
      <c r="I6" s="3">
        <v>284</v>
      </c>
      <c r="J6" s="3">
        <v>30.90493</v>
      </c>
      <c r="K6" s="3">
        <v>3314</v>
      </c>
      <c r="L6" s="3">
        <v>17.776402999999998</v>
      </c>
      <c r="M6" s="22">
        <f t="shared" si="3"/>
        <v>8.5697042848521421E-2</v>
      </c>
      <c r="N6" s="21">
        <f t="shared" si="4"/>
        <v>13.128527000000002</v>
      </c>
      <c r="O6" s="22">
        <f t="shared" si="5"/>
        <v>0.73853675572049093</v>
      </c>
      <c r="P6" s="3"/>
      <c r="Q6" s="3">
        <v>11</v>
      </c>
      <c r="R6" s="3">
        <v>11462</v>
      </c>
      <c r="S6" s="3">
        <v>12.566219</v>
      </c>
      <c r="T6" s="3">
        <v>3090</v>
      </c>
      <c r="U6" s="3">
        <v>17.555340000000001</v>
      </c>
      <c r="V6" s="23">
        <f t="shared" si="6"/>
        <v>-0.36536700000000089</v>
      </c>
      <c r="W6" s="21">
        <f t="shared" si="7"/>
        <v>0.22106299999999734</v>
      </c>
      <c r="X6" s="3"/>
      <c r="Y6" s="3"/>
      <c r="Z6" s="3"/>
      <c r="AA6" s="3"/>
      <c r="AB6" s="3"/>
      <c r="AC6" s="3"/>
    </row>
    <row r="7" spans="1:29" s="17" customFormat="1" x14ac:dyDescent="0.2">
      <c r="A7" s="3">
        <v>12</v>
      </c>
      <c r="B7" s="3">
        <v>570</v>
      </c>
      <c r="C7" s="3">
        <v>19.804386000000001</v>
      </c>
      <c r="D7" s="3">
        <v>10164</v>
      </c>
      <c r="E7" s="3">
        <v>12.009444999999999</v>
      </c>
      <c r="F7" s="22">
        <f t="shared" si="0"/>
        <v>5.6080283353010622E-2</v>
      </c>
      <c r="G7" s="21">
        <f t="shared" si="1"/>
        <v>7.7949410000000015</v>
      </c>
      <c r="H7" s="22">
        <f t="shared" si="2"/>
        <v>0.64906754641867315</v>
      </c>
      <c r="I7" s="3">
        <v>264</v>
      </c>
      <c r="J7" s="3">
        <v>31.899621</v>
      </c>
      <c r="K7" s="3">
        <v>3341</v>
      </c>
      <c r="L7" s="3">
        <v>18.011972</v>
      </c>
      <c r="M7" s="22">
        <f t="shared" si="3"/>
        <v>7.9018258006584852E-2</v>
      </c>
      <c r="N7" s="21">
        <f t="shared" si="4"/>
        <v>13.887649</v>
      </c>
      <c r="O7" s="22">
        <f t="shared" si="5"/>
        <v>0.7710232394320844</v>
      </c>
      <c r="P7" s="3"/>
      <c r="Q7" s="3">
        <v>12</v>
      </c>
      <c r="R7" s="3">
        <v>11204</v>
      </c>
      <c r="S7" s="3">
        <v>12.483086</v>
      </c>
      <c r="T7" s="3">
        <v>3124</v>
      </c>
      <c r="U7" s="3">
        <v>17.592189999999999</v>
      </c>
      <c r="V7" s="23">
        <f t="shared" si="6"/>
        <v>-0.47364100000000064</v>
      </c>
      <c r="W7" s="21">
        <f t="shared" si="7"/>
        <v>0.41978200000000143</v>
      </c>
      <c r="X7" s="3"/>
      <c r="Y7" s="3"/>
      <c r="Z7" s="3"/>
      <c r="AA7" s="3"/>
      <c r="AB7" s="3"/>
      <c r="AC7" s="3"/>
    </row>
    <row r="8" spans="1:29" x14ac:dyDescent="0.2">
      <c r="A8" s="1">
        <v>13</v>
      </c>
      <c r="B8" s="1">
        <v>733</v>
      </c>
      <c r="C8" s="1">
        <v>20.281718999999999</v>
      </c>
      <c r="D8" s="1">
        <v>10349</v>
      </c>
      <c r="E8" s="1">
        <v>12.225693</v>
      </c>
      <c r="F8" s="11">
        <f t="shared" si="0"/>
        <v>7.0828099333268918E-2</v>
      </c>
      <c r="G8" s="10">
        <f t="shared" si="1"/>
        <v>8.0560259999999992</v>
      </c>
      <c r="H8" s="6">
        <f t="shared" si="2"/>
        <v>0.65894227836409758</v>
      </c>
      <c r="I8" s="12">
        <v>251</v>
      </c>
      <c r="J8" s="12">
        <v>28.723108</v>
      </c>
      <c r="K8" s="12">
        <v>3189</v>
      </c>
      <c r="L8" s="12">
        <v>17.711352000000002</v>
      </c>
      <c r="M8" s="15">
        <f t="shared" si="3"/>
        <v>7.8708058952649734E-2</v>
      </c>
      <c r="N8" s="14">
        <f t="shared" si="4"/>
        <v>11.011755999999998</v>
      </c>
      <c r="O8" s="15">
        <f t="shared" si="5"/>
        <v>0.62173435432822954</v>
      </c>
      <c r="P8" s="1"/>
      <c r="Q8" s="1">
        <v>13</v>
      </c>
      <c r="R8" s="1">
        <v>11213</v>
      </c>
      <c r="S8" s="1">
        <v>12.523142999999999</v>
      </c>
      <c r="T8" s="1">
        <v>3044</v>
      </c>
      <c r="U8" s="1">
        <v>17.825887000000002</v>
      </c>
      <c r="V8" s="20">
        <f t="shared" si="6"/>
        <v>-0.29744999999999955</v>
      </c>
      <c r="W8" s="7">
        <f t="shared" si="7"/>
        <v>-0.11453500000000005</v>
      </c>
      <c r="X8" s="1"/>
      <c r="Y8" s="1"/>
      <c r="Z8" s="1"/>
      <c r="AA8" s="1"/>
      <c r="AB8" s="1"/>
      <c r="AC8" s="1"/>
    </row>
    <row r="9" spans="1:29" x14ac:dyDescent="0.2">
      <c r="A9" s="1">
        <v>14</v>
      </c>
      <c r="B9" s="1">
        <v>533</v>
      </c>
      <c r="C9" s="1">
        <v>20.335834999999999</v>
      </c>
      <c r="D9" s="1">
        <v>10004</v>
      </c>
      <c r="E9" s="1">
        <v>12.236255</v>
      </c>
      <c r="F9" s="11">
        <f t="shared" si="0"/>
        <v>5.3278688524590161E-2</v>
      </c>
      <c r="G9" s="10">
        <f t="shared" si="1"/>
        <v>8.0995799999999996</v>
      </c>
      <c r="H9" s="6">
        <f t="shared" si="2"/>
        <v>0.66193291983535807</v>
      </c>
      <c r="I9" s="12">
        <v>266</v>
      </c>
      <c r="J9" s="12">
        <v>28.244361000000001</v>
      </c>
      <c r="K9" s="12">
        <v>3178</v>
      </c>
      <c r="L9" s="12">
        <v>17.766048000000001</v>
      </c>
      <c r="M9" s="15">
        <f t="shared" si="3"/>
        <v>8.3700440528634359E-2</v>
      </c>
      <c r="N9" s="14">
        <f t="shared" si="4"/>
        <v>10.478313</v>
      </c>
      <c r="O9" s="15">
        <f t="shared" si="5"/>
        <v>0.58979425249779804</v>
      </c>
      <c r="P9" s="1"/>
      <c r="Q9" s="1">
        <v>14</v>
      </c>
      <c r="R9" s="1">
        <v>11262</v>
      </c>
      <c r="S9" s="1">
        <v>12.530056999999999</v>
      </c>
      <c r="T9" s="1">
        <v>3301</v>
      </c>
      <c r="U9" s="1">
        <v>17.448349</v>
      </c>
      <c r="V9" s="20">
        <f t="shared" si="6"/>
        <v>-0.29380199999999945</v>
      </c>
      <c r="W9" s="7">
        <f t="shared" si="7"/>
        <v>0.31769900000000106</v>
      </c>
      <c r="X9" s="1"/>
      <c r="Y9" s="1"/>
      <c r="Z9" s="1"/>
      <c r="AA9" s="1"/>
      <c r="AB9" s="1"/>
      <c r="AC9" s="1"/>
    </row>
    <row r="10" spans="1:29" x14ac:dyDescent="0.2">
      <c r="A10" s="1">
        <v>15</v>
      </c>
      <c r="B10" s="1">
        <v>551</v>
      </c>
      <c r="C10" s="1">
        <v>20.352087000000001</v>
      </c>
      <c r="D10" s="1">
        <v>10036</v>
      </c>
      <c r="E10" s="1">
        <v>12.220955</v>
      </c>
      <c r="F10" s="11">
        <f t="shared" si="0"/>
        <v>5.4902351534475889E-2</v>
      </c>
      <c r="G10" s="10">
        <f t="shared" si="1"/>
        <v>8.1311320000000009</v>
      </c>
      <c r="H10" s="6">
        <f t="shared" si="2"/>
        <v>0.66534342037917671</v>
      </c>
      <c r="I10" s="12">
        <v>191</v>
      </c>
      <c r="J10" s="12">
        <v>28.688482</v>
      </c>
      <c r="K10" s="12">
        <v>3348</v>
      </c>
      <c r="L10" s="12">
        <v>17.422342</v>
      </c>
      <c r="M10" s="15">
        <f t="shared" si="3"/>
        <v>5.7048984468339309E-2</v>
      </c>
      <c r="N10" s="14">
        <f t="shared" si="4"/>
        <v>11.26614</v>
      </c>
      <c r="O10" s="15">
        <f t="shared" si="5"/>
        <v>0.64664899816568866</v>
      </c>
      <c r="P10" s="1"/>
      <c r="Q10" s="1">
        <v>15</v>
      </c>
      <c r="R10" s="1">
        <v>11051</v>
      </c>
      <c r="S10" s="1">
        <v>12.507963</v>
      </c>
      <c r="T10" s="1">
        <v>3328</v>
      </c>
      <c r="U10" s="1">
        <v>17.764572999999999</v>
      </c>
      <c r="V10" s="20">
        <f t="shared" si="6"/>
        <v>-0.28700800000000015</v>
      </c>
      <c r="W10" s="7">
        <f t="shared" si="7"/>
        <v>-0.34223099999999818</v>
      </c>
      <c r="X10" s="1"/>
      <c r="Y10" s="1"/>
      <c r="Z10" s="1"/>
      <c r="AA10" s="1"/>
      <c r="AB10" s="1"/>
      <c r="AC10" s="1"/>
    </row>
    <row r="11" spans="1:29" x14ac:dyDescent="0.2">
      <c r="A11" s="1">
        <v>16</v>
      </c>
      <c r="B11" s="1">
        <v>514</v>
      </c>
      <c r="C11" s="1">
        <v>20.754864000000001</v>
      </c>
      <c r="D11" s="1">
        <v>9966</v>
      </c>
      <c r="E11" s="1">
        <v>12.217093</v>
      </c>
      <c r="F11" s="11">
        <f t="shared" si="0"/>
        <v>5.15753562111178E-2</v>
      </c>
      <c r="G11" s="10">
        <f t="shared" si="1"/>
        <v>8.5377710000000011</v>
      </c>
      <c r="H11" s="6">
        <f t="shared" si="2"/>
        <v>0.69883817697057726</v>
      </c>
      <c r="I11" s="12">
        <v>183</v>
      </c>
      <c r="J11" s="12">
        <v>29.202186000000001</v>
      </c>
      <c r="K11" s="12">
        <v>3181</v>
      </c>
      <c r="L11" s="12">
        <v>17.702923999999999</v>
      </c>
      <c r="M11" s="15">
        <f t="shared" si="3"/>
        <v>5.7529078906004401E-2</v>
      </c>
      <c r="N11" s="14">
        <f t="shared" si="4"/>
        <v>11.499262000000002</v>
      </c>
      <c r="O11" s="15">
        <f t="shared" si="5"/>
        <v>0.64956851195881549</v>
      </c>
      <c r="P11" s="1"/>
      <c r="Q11" s="1">
        <v>16</v>
      </c>
      <c r="R11" s="1">
        <v>11432</v>
      </c>
      <c r="S11" s="1">
        <v>12.502406000000001</v>
      </c>
      <c r="T11" s="1">
        <v>3132</v>
      </c>
      <c r="U11" s="1">
        <v>17.702746000000001</v>
      </c>
      <c r="V11" s="20">
        <f t="shared" si="6"/>
        <v>-0.28531300000000037</v>
      </c>
      <c r="W11" s="7">
        <f t="shared" si="7"/>
        <v>1.7799999999823513E-4</v>
      </c>
      <c r="X11" s="1"/>
      <c r="Y11" s="1"/>
      <c r="Z11" s="1"/>
      <c r="AA11" s="1"/>
      <c r="AB11" s="1"/>
      <c r="AC11" s="1"/>
    </row>
    <row r="12" spans="1:29" x14ac:dyDescent="0.2">
      <c r="A12" s="1">
        <v>17</v>
      </c>
      <c r="B12" s="1">
        <v>565</v>
      </c>
      <c r="C12" s="1">
        <v>20.323008999999999</v>
      </c>
      <c r="D12" s="1">
        <v>10446</v>
      </c>
      <c r="E12" s="1">
        <v>12.22645</v>
      </c>
      <c r="F12" s="11">
        <f t="shared" si="0"/>
        <v>5.4087689067585681E-2</v>
      </c>
      <c r="G12" s="10">
        <f t="shared" si="1"/>
        <v>8.0965589999999992</v>
      </c>
      <c r="H12" s="6">
        <f t="shared" si="2"/>
        <v>0.66221666959747105</v>
      </c>
      <c r="I12" s="12">
        <v>248</v>
      </c>
      <c r="J12" s="12">
        <v>28.752016000000001</v>
      </c>
      <c r="K12" s="12">
        <v>3371</v>
      </c>
      <c r="L12" s="12">
        <v>17.504004999999999</v>
      </c>
      <c r="M12" s="15">
        <f t="shared" si="3"/>
        <v>7.3568673983981009E-2</v>
      </c>
      <c r="N12" s="14">
        <f t="shared" si="4"/>
        <v>11.248011000000002</v>
      </c>
      <c r="O12" s="15">
        <f t="shared" si="5"/>
        <v>0.64259642293292318</v>
      </c>
      <c r="P12" s="1"/>
      <c r="Q12" s="1">
        <v>17</v>
      </c>
      <c r="R12" s="1">
        <v>10990</v>
      </c>
      <c r="S12" s="1">
        <v>12.57202</v>
      </c>
      <c r="T12" s="1">
        <v>3001</v>
      </c>
      <c r="U12" s="1">
        <v>18.019826999999999</v>
      </c>
      <c r="V12" s="20">
        <f t="shared" si="6"/>
        <v>-0.34557000000000038</v>
      </c>
      <c r="W12" s="7">
        <f t="shared" si="7"/>
        <v>-0.515822</v>
      </c>
      <c r="X12" s="1"/>
      <c r="Y12" s="1"/>
      <c r="Z12" s="1"/>
      <c r="AA12" s="1"/>
      <c r="AB12" s="1"/>
      <c r="AC12" s="1"/>
    </row>
    <row r="13" spans="1:29" s="17" customFormat="1" x14ac:dyDescent="0.2">
      <c r="A13" s="1">
        <v>18</v>
      </c>
      <c r="B13" s="1">
        <v>658</v>
      </c>
      <c r="C13" s="1">
        <v>19.988602</v>
      </c>
      <c r="D13" s="1">
        <v>10220</v>
      </c>
      <c r="E13" s="1">
        <v>12.113992</v>
      </c>
      <c r="F13" s="11">
        <f t="shared" si="0"/>
        <v>6.4383561643835616E-2</v>
      </c>
      <c r="G13" s="10">
        <f t="shared" si="1"/>
        <v>7.8746100000000006</v>
      </c>
      <c r="H13" s="6">
        <f t="shared" si="2"/>
        <v>0.65004252933302253</v>
      </c>
      <c r="I13" s="12">
        <v>207</v>
      </c>
      <c r="J13" s="12">
        <v>28.942029000000002</v>
      </c>
      <c r="K13" s="12">
        <v>3179</v>
      </c>
      <c r="L13" s="12">
        <v>17.504089</v>
      </c>
      <c r="M13" s="15">
        <f t="shared" si="3"/>
        <v>6.5114815979867888E-2</v>
      </c>
      <c r="N13" s="14">
        <f t="shared" si="4"/>
        <v>11.437940000000001</v>
      </c>
      <c r="O13" s="15">
        <f t="shared" si="5"/>
        <v>0.65344388959631095</v>
      </c>
      <c r="P13" s="3"/>
      <c r="Q13" s="1">
        <v>18</v>
      </c>
      <c r="R13" s="1">
        <v>10985</v>
      </c>
      <c r="S13" s="1">
        <v>12.582065999999999</v>
      </c>
      <c r="T13" s="1">
        <v>3384</v>
      </c>
      <c r="U13" s="1">
        <v>17.626773</v>
      </c>
      <c r="V13" s="20">
        <f t="shared" si="6"/>
        <v>-0.46807399999999966</v>
      </c>
      <c r="W13" s="7">
        <f t="shared" si="7"/>
        <v>-0.12268399999999957</v>
      </c>
      <c r="X13" s="3"/>
      <c r="Y13" s="3"/>
      <c r="Z13" s="3"/>
      <c r="AA13" s="3"/>
      <c r="AB13" s="3"/>
      <c r="AC13" s="3"/>
    </row>
    <row r="14" spans="1:29" s="17" customFormat="1" x14ac:dyDescent="0.2">
      <c r="A14" s="3">
        <v>19</v>
      </c>
      <c r="B14" s="3">
        <v>473</v>
      </c>
      <c r="C14" s="3">
        <v>20.199788999999999</v>
      </c>
      <c r="D14" s="3">
        <v>8876</v>
      </c>
      <c r="E14" s="3">
        <v>12.097294</v>
      </c>
      <c r="F14" s="22">
        <f t="shared" si="0"/>
        <v>5.3289770166741773E-2</v>
      </c>
      <c r="G14" s="21">
        <f t="shared" si="1"/>
        <v>8.1024949999999993</v>
      </c>
      <c r="H14" s="22">
        <f t="shared" si="2"/>
        <v>0.66977747254881959</v>
      </c>
      <c r="I14" s="3">
        <v>201</v>
      </c>
      <c r="J14" s="3">
        <v>29.572139</v>
      </c>
      <c r="K14" s="3">
        <v>2909</v>
      </c>
      <c r="L14" s="3">
        <v>17.957716999999999</v>
      </c>
      <c r="M14" s="22">
        <f t="shared" si="3"/>
        <v>6.9095909247163981E-2</v>
      </c>
      <c r="N14" s="21">
        <f t="shared" si="4"/>
        <v>11.614422000000001</v>
      </c>
      <c r="O14" s="22">
        <f t="shared" si="5"/>
        <v>0.64676495347376295</v>
      </c>
      <c r="P14" s="3"/>
      <c r="Q14" s="3">
        <v>19</v>
      </c>
      <c r="R14" s="3">
        <v>9640</v>
      </c>
      <c r="S14" s="3">
        <v>12.591390000000001</v>
      </c>
      <c r="T14" s="3">
        <v>2635</v>
      </c>
      <c r="U14" s="3">
        <v>17.483491000000001</v>
      </c>
      <c r="V14" s="23">
        <f t="shared" si="6"/>
        <v>-0.49409600000000076</v>
      </c>
      <c r="W14" s="21">
        <f t="shared" si="7"/>
        <v>0.47422599999999804</v>
      </c>
      <c r="X14" s="3"/>
      <c r="Y14" s="3"/>
      <c r="Z14" s="3"/>
      <c r="AA14" s="3"/>
      <c r="AB14" s="3"/>
      <c r="AC14" s="3"/>
    </row>
    <row r="15" spans="1:29" s="17" customFormat="1" x14ac:dyDescent="0.2">
      <c r="A15" s="1">
        <v>2</v>
      </c>
      <c r="B15" s="1">
        <v>1017</v>
      </c>
      <c r="C15" s="1">
        <v>19.029499000000001</v>
      </c>
      <c r="D15" s="1">
        <v>16217</v>
      </c>
      <c r="E15" s="1">
        <v>12.062302000000001</v>
      </c>
      <c r="F15" s="11">
        <f t="shared" si="0"/>
        <v>6.2711968921502131E-2</v>
      </c>
      <c r="G15" s="10">
        <f t="shared" si="1"/>
        <v>6.9671970000000005</v>
      </c>
      <c r="H15" s="6">
        <f t="shared" si="2"/>
        <v>0.57760094217505087</v>
      </c>
      <c r="I15" s="12">
        <v>356</v>
      </c>
      <c r="J15" s="12">
        <v>29.671347999999998</v>
      </c>
      <c r="K15" s="12">
        <v>5165</v>
      </c>
      <c r="L15" s="12">
        <v>17.543272000000002</v>
      </c>
      <c r="M15" s="15">
        <f t="shared" si="3"/>
        <v>6.892545982575024E-2</v>
      </c>
      <c r="N15" s="14">
        <f t="shared" si="4"/>
        <v>12.128075999999997</v>
      </c>
      <c r="O15" s="15">
        <f t="shared" si="5"/>
        <v>0.69132348857157289</v>
      </c>
      <c r="P15" s="3"/>
      <c r="Q15" s="1">
        <v>2</v>
      </c>
      <c r="R15" s="1">
        <v>17597</v>
      </c>
      <c r="S15" s="1">
        <v>12.591521</v>
      </c>
      <c r="T15" s="1">
        <v>5177</v>
      </c>
      <c r="U15" s="1">
        <v>18.038729</v>
      </c>
      <c r="V15" s="20">
        <f t="shared" si="6"/>
        <v>-0.52921899999999944</v>
      </c>
      <c r="W15" s="7">
        <f t="shared" si="7"/>
        <v>-0.49545699999999826</v>
      </c>
      <c r="X15" s="3"/>
      <c r="Y15" s="3"/>
      <c r="Z15" s="3"/>
      <c r="AA15" s="3"/>
      <c r="AB15" s="3"/>
      <c r="AC15" s="3"/>
    </row>
    <row r="16" spans="1:29" x14ac:dyDescent="0.2">
      <c r="A16" s="1">
        <v>20</v>
      </c>
      <c r="B16" s="1">
        <v>516</v>
      </c>
      <c r="C16" s="1">
        <v>19.229651</v>
      </c>
      <c r="D16" s="1">
        <v>8481</v>
      </c>
      <c r="E16" s="1">
        <v>12.036315999999999</v>
      </c>
      <c r="F16" s="11">
        <f t="shared" si="0"/>
        <v>6.0841881853555005E-2</v>
      </c>
      <c r="G16" s="10">
        <f t="shared" si="1"/>
        <v>7.1933350000000011</v>
      </c>
      <c r="H16" s="6">
        <f t="shared" si="2"/>
        <v>0.59763593777365109</v>
      </c>
      <c r="I16" s="12">
        <v>215</v>
      </c>
      <c r="J16" s="12">
        <v>29.411628</v>
      </c>
      <c r="K16" s="12">
        <v>2695</v>
      </c>
      <c r="L16" s="12">
        <v>17.553432000000001</v>
      </c>
      <c r="M16" s="15">
        <f t="shared" si="3"/>
        <v>7.9777365491651209E-2</v>
      </c>
      <c r="N16" s="14">
        <f t="shared" si="4"/>
        <v>11.858196</v>
      </c>
      <c r="O16" s="15">
        <f t="shared" si="5"/>
        <v>0.67554857648350475</v>
      </c>
      <c r="P16" s="1"/>
      <c r="Q16" s="1">
        <v>20</v>
      </c>
      <c r="R16" s="1">
        <v>9374</v>
      </c>
      <c r="S16" s="1">
        <v>12.586729</v>
      </c>
      <c r="T16" s="1">
        <v>2732</v>
      </c>
      <c r="U16" s="1">
        <v>17.832356999999998</v>
      </c>
      <c r="V16" s="20">
        <f t="shared" si="6"/>
        <v>-0.55041300000000071</v>
      </c>
      <c r="W16" s="7">
        <f t="shared" si="7"/>
        <v>-0.27892499999999742</v>
      </c>
      <c r="X16" s="1"/>
      <c r="Y16" s="1"/>
      <c r="Z16" s="1"/>
      <c r="AA16" s="1"/>
      <c r="AB16" s="1"/>
      <c r="AC16" s="1"/>
    </row>
    <row r="17" spans="1:29" x14ac:dyDescent="0.2">
      <c r="A17" s="1">
        <v>21</v>
      </c>
      <c r="B17" s="1">
        <v>725</v>
      </c>
      <c r="C17" s="1">
        <v>20.155861999999999</v>
      </c>
      <c r="D17" s="1">
        <v>11662</v>
      </c>
      <c r="E17" s="1">
        <v>12.195677999999999</v>
      </c>
      <c r="F17" s="11">
        <f t="shared" si="0"/>
        <v>6.216772423255016E-2</v>
      </c>
      <c r="G17" s="10">
        <f t="shared" si="1"/>
        <v>7.9601839999999999</v>
      </c>
      <c r="H17" s="6">
        <f t="shared" si="2"/>
        <v>0.65270532724789887</v>
      </c>
      <c r="I17" s="12">
        <v>209</v>
      </c>
      <c r="J17" s="12">
        <v>29.222487999999998</v>
      </c>
      <c r="K17" s="12">
        <v>3638</v>
      </c>
      <c r="L17" s="12">
        <v>17.610913</v>
      </c>
      <c r="M17" s="15">
        <f t="shared" si="3"/>
        <v>5.7449147883452449E-2</v>
      </c>
      <c r="N17" s="14">
        <f t="shared" si="4"/>
        <v>11.611574999999998</v>
      </c>
      <c r="O17" s="15">
        <f t="shared" si="5"/>
        <v>0.65933975143707757</v>
      </c>
      <c r="P17" s="1"/>
      <c r="Q17" s="1">
        <v>21</v>
      </c>
      <c r="R17" s="1">
        <v>12331</v>
      </c>
      <c r="S17" s="1">
        <v>12.614549</v>
      </c>
      <c r="T17" s="1">
        <v>3648</v>
      </c>
      <c r="U17" s="1">
        <v>17.672011999999999</v>
      </c>
      <c r="V17" s="20">
        <f t="shared" si="6"/>
        <v>-0.4188710000000011</v>
      </c>
      <c r="W17" s="7">
        <f t="shared" si="7"/>
        <v>-6.1098999999998682E-2</v>
      </c>
      <c r="X17" s="1"/>
      <c r="Y17" s="1"/>
      <c r="Z17" s="1"/>
      <c r="AA17" s="1"/>
      <c r="AB17" s="1"/>
      <c r="AC17" s="1"/>
    </row>
    <row r="18" spans="1:29" s="17" customFormat="1" x14ac:dyDescent="0.2">
      <c r="A18" s="3">
        <v>22</v>
      </c>
      <c r="B18" s="3">
        <v>647</v>
      </c>
      <c r="C18" s="3">
        <v>19.955950999999999</v>
      </c>
      <c r="D18" s="3">
        <v>12140</v>
      </c>
      <c r="E18" s="3">
        <v>12.152882999999999</v>
      </c>
      <c r="F18" s="22">
        <f t="shared" si="0"/>
        <v>5.3294892915980233E-2</v>
      </c>
      <c r="G18" s="21">
        <f t="shared" si="1"/>
        <v>7.8030679999999997</v>
      </c>
      <c r="H18" s="22">
        <f t="shared" si="2"/>
        <v>0.64207546472717625</v>
      </c>
      <c r="I18" s="3">
        <v>291</v>
      </c>
      <c r="J18" s="3">
        <v>28.927835000000002</v>
      </c>
      <c r="K18" s="3">
        <v>3751</v>
      </c>
      <c r="L18" s="3">
        <v>17.981604999999998</v>
      </c>
      <c r="M18" s="22">
        <f t="shared" si="3"/>
        <v>7.7579312183417751E-2</v>
      </c>
      <c r="N18" s="21">
        <f t="shared" si="4"/>
        <v>10.946230000000003</v>
      </c>
      <c r="O18" s="22">
        <f t="shared" si="5"/>
        <v>0.60874599347499869</v>
      </c>
      <c r="P18" s="3"/>
      <c r="Q18" s="3">
        <v>22</v>
      </c>
      <c r="R18" s="3">
        <v>12746</v>
      </c>
      <c r="S18" s="3">
        <v>12.489134</v>
      </c>
      <c r="T18" s="3">
        <v>3738</v>
      </c>
      <c r="U18" s="3">
        <v>17.738363</v>
      </c>
      <c r="V18" s="23">
        <f t="shared" si="6"/>
        <v>-0.33625100000000074</v>
      </c>
      <c r="W18" s="21">
        <f t="shared" si="7"/>
        <v>0.24324199999999863</v>
      </c>
      <c r="X18" s="3"/>
      <c r="Y18" s="3"/>
      <c r="Z18" s="3"/>
      <c r="AA18" s="3"/>
      <c r="AB18" s="3"/>
      <c r="AC18" s="3"/>
    </row>
    <row r="19" spans="1:29" x14ac:dyDescent="0.2">
      <c r="A19" s="1">
        <v>23</v>
      </c>
      <c r="B19" s="1">
        <v>888</v>
      </c>
      <c r="C19" s="1">
        <v>20.602477</v>
      </c>
      <c r="D19" s="1">
        <v>14777</v>
      </c>
      <c r="E19" s="1">
        <v>12.202714</v>
      </c>
      <c r="F19" s="11">
        <f t="shared" si="0"/>
        <v>6.0093388373824184E-2</v>
      </c>
      <c r="G19" s="10">
        <f t="shared" si="1"/>
        <v>8.3997630000000001</v>
      </c>
      <c r="H19" s="6">
        <f t="shared" si="2"/>
        <v>0.68835203381805066</v>
      </c>
      <c r="I19" s="12">
        <v>360</v>
      </c>
      <c r="J19" s="12">
        <v>28.788889000000001</v>
      </c>
      <c r="K19" s="12">
        <v>4365</v>
      </c>
      <c r="L19" s="12">
        <v>17.54055</v>
      </c>
      <c r="M19" s="15">
        <f t="shared" si="3"/>
        <v>8.247422680412371E-2</v>
      </c>
      <c r="N19" s="14">
        <f t="shared" si="4"/>
        <v>11.248339000000001</v>
      </c>
      <c r="O19" s="15">
        <f t="shared" si="5"/>
        <v>0.6412762997739524</v>
      </c>
      <c r="P19" s="1"/>
      <c r="Q19" s="1">
        <v>23</v>
      </c>
      <c r="R19" s="1">
        <v>16541</v>
      </c>
      <c r="S19" s="1">
        <v>12.497733</v>
      </c>
      <c r="T19" s="1">
        <v>4732</v>
      </c>
      <c r="U19" s="1">
        <v>17.689876999999999</v>
      </c>
      <c r="V19" s="20">
        <f t="shared" si="6"/>
        <v>-0.29501899999999992</v>
      </c>
      <c r="W19" s="7">
        <f t="shared" si="7"/>
        <v>-0.14932699999999954</v>
      </c>
      <c r="X19" s="1"/>
      <c r="Y19" s="1"/>
      <c r="Z19" s="1"/>
      <c r="AA19" s="1"/>
      <c r="AB19" s="1"/>
      <c r="AC19" s="1"/>
    </row>
    <row r="20" spans="1:29" x14ac:dyDescent="0.2">
      <c r="A20" s="1">
        <v>3</v>
      </c>
      <c r="B20" s="1">
        <v>551</v>
      </c>
      <c r="C20" s="1">
        <v>19.271325000000001</v>
      </c>
      <c r="D20" s="1">
        <v>9118</v>
      </c>
      <c r="E20" s="1">
        <v>12.237552000000001</v>
      </c>
      <c r="F20" s="11">
        <f t="shared" si="0"/>
        <v>6.0429918841851282E-2</v>
      </c>
      <c r="G20" s="10">
        <f t="shared" si="1"/>
        <v>7.0337730000000001</v>
      </c>
      <c r="H20" s="6">
        <f t="shared" si="2"/>
        <v>0.57476961078490207</v>
      </c>
      <c r="I20" s="12">
        <v>209</v>
      </c>
      <c r="J20" s="12">
        <v>30.547847000000001</v>
      </c>
      <c r="K20" s="12">
        <v>2894</v>
      </c>
      <c r="L20" s="12">
        <v>17.521941999999999</v>
      </c>
      <c r="M20" s="15">
        <f t="shared" si="3"/>
        <v>7.2218382861091918E-2</v>
      </c>
      <c r="N20" s="14">
        <f t="shared" si="4"/>
        <v>13.025905000000002</v>
      </c>
      <c r="O20" s="15">
        <f t="shared" si="5"/>
        <v>0.74340532573387141</v>
      </c>
      <c r="P20" s="1"/>
      <c r="Q20" s="1">
        <v>3</v>
      </c>
      <c r="R20" s="1">
        <v>10406</v>
      </c>
      <c r="S20" s="1">
        <v>12.511868</v>
      </c>
      <c r="T20" s="1">
        <v>2876</v>
      </c>
      <c r="U20" s="1">
        <v>17.558588</v>
      </c>
      <c r="V20" s="20">
        <f t="shared" si="6"/>
        <v>-0.27431599999999889</v>
      </c>
      <c r="W20" s="7">
        <f t="shared" si="7"/>
        <v>-3.6646000000001067E-2</v>
      </c>
      <c r="X20" s="1"/>
      <c r="Y20" s="1"/>
      <c r="Z20" s="1"/>
      <c r="AA20" s="1"/>
      <c r="AB20" s="1"/>
      <c r="AC20" s="1"/>
    </row>
    <row r="21" spans="1:29" x14ac:dyDescent="0.2">
      <c r="A21" s="1">
        <v>4</v>
      </c>
      <c r="B21" s="1">
        <v>1028</v>
      </c>
      <c r="C21" s="1">
        <v>20.487354</v>
      </c>
      <c r="D21" s="1">
        <v>15200</v>
      </c>
      <c r="E21" s="1">
        <v>12.329507</v>
      </c>
      <c r="F21" s="11">
        <f t="shared" si="0"/>
        <v>6.7631578947368418E-2</v>
      </c>
      <c r="G21" s="10">
        <f t="shared" si="1"/>
        <v>8.1578470000000003</v>
      </c>
      <c r="H21" s="6">
        <f t="shared" si="2"/>
        <v>0.66165232721794964</v>
      </c>
      <c r="I21" s="12">
        <v>369</v>
      </c>
      <c r="J21" s="12">
        <v>29.437669</v>
      </c>
      <c r="K21" s="12">
        <v>4906</v>
      </c>
      <c r="L21" s="12">
        <v>17.885649999999998</v>
      </c>
      <c r="M21" s="15">
        <f t="shared" si="3"/>
        <v>7.5214023644516917E-2</v>
      </c>
      <c r="N21" s="14">
        <f t="shared" si="4"/>
        <v>11.552019000000001</v>
      </c>
      <c r="O21" s="15">
        <f t="shared" si="5"/>
        <v>0.64588197801030445</v>
      </c>
      <c r="P21" s="1"/>
      <c r="Q21" s="1">
        <v>4</v>
      </c>
      <c r="R21" s="1">
        <v>17667</v>
      </c>
      <c r="S21" s="1">
        <v>12.697119000000001</v>
      </c>
      <c r="T21" s="1">
        <v>4927</v>
      </c>
      <c r="U21" s="1">
        <v>17.902374999999999</v>
      </c>
      <c r="V21" s="20">
        <f t="shared" si="6"/>
        <v>-0.36761200000000116</v>
      </c>
      <c r="W21" s="7">
        <f t="shared" si="7"/>
        <v>-1.6725000000000989E-2</v>
      </c>
      <c r="X21" s="1"/>
      <c r="Y21" s="1"/>
      <c r="Z21" s="1"/>
      <c r="AA21" s="1"/>
      <c r="AB21" s="1"/>
      <c r="AC21" s="1"/>
    </row>
    <row r="22" spans="1:29" s="17" customFormat="1" x14ac:dyDescent="0.2">
      <c r="A22" s="1">
        <v>5</v>
      </c>
      <c r="B22" s="1">
        <v>467</v>
      </c>
      <c r="C22" s="1">
        <v>20.461455999999998</v>
      </c>
      <c r="D22" s="1">
        <v>8185</v>
      </c>
      <c r="E22" s="1">
        <v>12.265449</v>
      </c>
      <c r="F22" s="11">
        <f t="shared" si="0"/>
        <v>5.7055589492974956E-2</v>
      </c>
      <c r="G22" s="10">
        <f t="shared" si="1"/>
        <v>8.196006999999998</v>
      </c>
      <c r="H22" s="6">
        <f t="shared" si="2"/>
        <v>0.66821907620340659</v>
      </c>
      <c r="I22" s="12">
        <v>177</v>
      </c>
      <c r="J22" s="12">
        <v>31.214689</v>
      </c>
      <c r="K22" s="12">
        <v>2567</v>
      </c>
      <c r="L22" s="12">
        <v>17.228477000000002</v>
      </c>
      <c r="M22" s="15">
        <f t="shared" si="3"/>
        <v>6.8952084144916242E-2</v>
      </c>
      <c r="N22" s="14">
        <f t="shared" si="4"/>
        <v>13.986211999999998</v>
      </c>
      <c r="O22" s="15">
        <f t="shared" si="5"/>
        <v>0.81180779937773939</v>
      </c>
      <c r="P22" s="3"/>
      <c r="Q22" s="1">
        <v>5</v>
      </c>
      <c r="R22" s="1">
        <v>8708</v>
      </c>
      <c r="S22" s="1">
        <v>12.531465000000001</v>
      </c>
      <c r="T22" s="1">
        <v>2657</v>
      </c>
      <c r="U22" s="1">
        <v>17.562476</v>
      </c>
      <c r="V22" s="20">
        <f t="shared" si="6"/>
        <v>-0.26601600000000047</v>
      </c>
      <c r="W22" s="7">
        <f t="shared" si="7"/>
        <v>-0.3339989999999986</v>
      </c>
      <c r="X22" s="3"/>
      <c r="Y22" s="3"/>
      <c r="Z22" s="3"/>
      <c r="AA22" s="3"/>
      <c r="AB22" s="3"/>
      <c r="AC22" s="3"/>
    </row>
    <row r="23" spans="1:29" x14ac:dyDescent="0.2">
      <c r="A23" s="1">
        <v>6</v>
      </c>
      <c r="B23" s="1">
        <v>1021</v>
      </c>
      <c r="C23" s="1">
        <v>20.656219</v>
      </c>
      <c r="D23" s="1">
        <v>14605</v>
      </c>
      <c r="E23" s="1">
        <v>12.257137999999999</v>
      </c>
      <c r="F23" s="11">
        <f t="shared" si="0"/>
        <v>6.9907565902088326E-2</v>
      </c>
      <c r="G23" s="10">
        <f t="shared" si="1"/>
        <v>8.3990810000000007</v>
      </c>
      <c r="H23" s="6">
        <f t="shared" si="2"/>
        <v>0.68523998016502718</v>
      </c>
      <c r="I23" s="12">
        <v>356</v>
      </c>
      <c r="J23" s="12">
        <v>26.54073</v>
      </c>
      <c r="K23" s="12">
        <v>5076</v>
      </c>
      <c r="L23" s="12">
        <v>17.111407</v>
      </c>
      <c r="M23" s="15">
        <f t="shared" si="3"/>
        <v>7.0133963750985032E-2</v>
      </c>
      <c r="N23" s="14">
        <f t="shared" si="4"/>
        <v>9.4293230000000001</v>
      </c>
      <c r="O23" s="15">
        <f t="shared" si="5"/>
        <v>0.55105480221468639</v>
      </c>
      <c r="P23" s="1"/>
      <c r="Q23" s="1">
        <v>6</v>
      </c>
      <c r="R23" s="1">
        <v>16311</v>
      </c>
      <c r="S23" s="1">
        <v>12.515174</v>
      </c>
      <c r="T23" s="1">
        <v>4738</v>
      </c>
      <c r="U23" s="1">
        <v>17.771633999999999</v>
      </c>
      <c r="V23" s="20">
        <f t="shared" si="6"/>
        <v>-0.2580360000000006</v>
      </c>
      <c r="W23" s="7">
        <f t="shared" si="7"/>
        <v>-0.66022699999999901</v>
      </c>
      <c r="X23" s="1"/>
      <c r="Y23" s="1"/>
      <c r="Z23" s="1"/>
      <c r="AA23" s="1"/>
      <c r="AB23" s="1"/>
      <c r="AC23" s="1"/>
    </row>
    <row r="24" spans="1:29" x14ac:dyDescent="0.2">
      <c r="A24" s="1">
        <v>7</v>
      </c>
      <c r="B24" s="1">
        <v>455</v>
      </c>
      <c r="C24" s="1">
        <v>18.990110000000001</v>
      </c>
      <c r="D24" s="1">
        <v>8020</v>
      </c>
      <c r="E24" s="1">
        <v>12.135973</v>
      </c>
      <c r="F24" s="11">
        <f t="shared" si="0"/>
        <v>5.6733167082294263E-2</v>
      </c>
      <c r="G24" s="10">
        <f t="shared" si="1"/>
        <v>6.8541370000000015</v>
      </c>
      <c r="H24" s="6">
        <f t="shared" si="2"/>
        <v>0.56477853073667861</v>
      </c>
      <c r="I24" s="12">
        <v>145</v>
      </c>
      <c r="J24" s="12">
        <v>27.451723999999999</v>
      </c>
      <c r="K24" s="12">
        <v>2492</v>
      </c>
      <c r="L24" s="12">
        <v>17.249599</v>
      </c>
      <c r="M24" s="15">
        <f t="shared" si="3"/>
        <v>5.8186195826645262E-2</v>
      </c>
      <c r="N24" s="14">
        <f t="shared" si="4"/>
        <v>10.202124999999999</v>
      </c>
      <c r="O24" s="15">
        <f t="shared" si="5"/>
        <v>0.59144128509885929</v>
      </c>
      <c r="P24" s="1"/>
      <c r="Q24" s="1">
        <v>7</v>
      </c>
      <c r="R24" s="1">
        <v>8783</v>
      </c>
      <c r="S24" s="1">
        <v>12.528691999999999</v>
      </c>
      <c r="T24" s="1">
        <v>2570</v>
      </c>
      <c r="U24" s="1">
        <v>17.815563999999998</v>
      </c>
      <c r="V24" s="20">
        <f t="shared" si="6"/>
        <v>-0.3927189999999996</v>
      </c>
      <c r="W24" s="7">
        <f t="shared" si="7"/>
        <v>-0.5659649999999985</v>
      </c>
      <c r="X24" s="1"/>
      <c r="Y24" s="1"/>
      <c r="Z24" s="1"/>
      <c r="AA24" s="1"/>
      <c r="AB24" s="1"/>
      <c r="AC24" s="1"/>
    </row>
    <row r="25" spans="1:29" s="17" customFormat="1" x14ac:dyDescent="0.2">
      <c r="A25" s="1">
        <v>8</v>
      </c>
      <c r="B25" s="1">
        <v>393</v>
      </c>
      <c r="C25" s="1">
        <v>19.731552000000001</v>
      </c>
      <c r="D25" s="1">
        <v>6932</v>
      </c>
      <c r="E25" s="1">
        <v>12.088502999999999</v>
      </c>
      <c r="F25" s="11">
        <f t="shared" si="0"/>
        <v>5.6693594922100403E-2</v>
      </c>
      <c r="G25" s="10">
        <f t="shared" si="1"/>
        <v>7.6430490000000013</v>
      </c>
      <c r="H25" s="6">
        <f t="shared" si="2"/>
        <v>0.63225769146105204</v>
      </c>
      <c r="I25" s="12">
        <v>154</v>
      </c>
      <c r="J25" s="12">
        <v>28.909091</v>
      </c>
      <c r="K25" s="12">
        <v>2042</v>
      </c>
      <c r="L25" s="12">
        <v>17.668216999999999</v>
      </c>
      <c r="M25" s="15">
        <f t="shared" si="3"/>
        <v>7.5416258570029385E-2</v>
      </c>
      <c r="N25" s="14">
        <f t="shared" si="4"/>
        <v>11.240874000000002</v>
      </c>
      <c r="O25" s="15">
        <f t="shared" si="5"/>
        <v>0.63622005548154648</v>
      </c>
      <c r="Q25" s="1">
        <v>8</v>
      </c>
      <c r="R25" s="1">
        <v>7550</v>
      </c>
      <c r="S25" s="1">
        <v>12.679933999999999</v>
      </c>
      <c r="T25" s="1">
        <v>2237</v>
      </c>
      <c r="U25" s="1">
        <v>17.817836</v>
      </c>
      <c r="V25" s="20">
        <f t="shared" si="6"/>
        <v>-0.59143100000000004</v>
      </c>
      <c r="W25" s="7">
        <f t="shared" si="7"/>
        <v>-0.14961900000000128</v>
      </c>
    </row>
    <row r="26" spans="1:29" x14ac:dyDescent="0.2">
      <c r="A26" s="1">
        <v>9</v>
      </c>
      <c r="B26" s="1">
        <v>788</v>
      </c>
      <c r="C26" s="1">
        <v>20.270938999999998</v>
      </c>
      <c r="D26" s="1">
        <v>14163</v>
      </c>
      <c r="E26" s="1">
        <v>12.169809000000001</v>
      </c>
      <c r="F26" s="11">
        <f t="shared" si="0"/>
        <v>5.5637929817129138E-2</v>
      </c>
      <c r="G26" s="10">
        <f t="shared" si="1"/>
        <v>8.1011299999999977</v>
      </c>
      <c r="H26" s="6">
        <f t="shared" si="2"/>
        <v>0.6656743750045705</v>
      </c>
      <c r="I26" s="12">
        <v>260</v>
      </c>
      <c r="J26" s="12">
        <v>28.236537999999999</v>
      </c>
      <c r="K26" s="12">
        <v>4430</v>
      </c>
      <c r="L26" s="12">
        <v>17.355982000000001</v>
      </c>
      <c r="M26" s="15">
        <f t="shared" si="3"/>
        <v>5.8690744920993229E-2</v>
      </c>
      <c r="N26" s="14">
        <f t="shared" si="4"/>
        <v>10.880555999999999</v>
      </c>
      <c r="O26" s="15">
        <f t="shared" si="5"/>
        <v>0.62690523647696783</v>
      </c>
      <c r="Q26" s="1">
        <v>9</v>
      </c>
      <c r="R26" s="1">
        <v>15518</v>
      </c>
      <c r="S26" s="1">
        <v>12.562862000000001</v>
      </c>
      <c r="T26" s="1">
        <v>4410</v>
      </c>
      <c r="U26" s="1">
        <v>17.435828000000001</v>
      </c>
      <c r="V26" s="20">
        <f t="shared" si="6"/>
        <v>-0.3930530000000001</v>
      </c>
      <c r="W26" s="7">
        <f t="shared" si="7"/>
        <v>-7.9845999999999862E-2</v>
      </c>
    </row>
    <row r="27" spans="1:29" x14ac:dyDescent="0.2">
      <c r="F27" s="18">
        <f>AVERAGE(F3:F26)</f>
        <v>5.8439129693281085E-2</v>
      </c>
      <c r="G27" s="19">
        <f>AVERAGE(G3:G26)</f>
        <v>7.9222131666666682</v>
      </c>
      <c r="H27" s="18">
        <f>AVERAGE(H3:H26)</f>
        <v>0.65066736597287977</v>
      </c>
      <c r="M27" s="18">
        <f>AVERAGE(M3:M26)</f>
        <v>7.0272065225964547E-2</v>
      </c>
      <c r="N27" s="19">
        <f>AVERAGE(N3:N26)</f>
        <v>11.640757791666667</v>
      </c>
      <c r="O27" s="18">
        <f>AVERAGE(O3:O26)</f>
        <v>0.66105668127193651</v>
      </c>
    </row>
    <row r="31" spans="1:29" x14ac:dyDescent="0.2">
      <c r="A31" s="31" t="s">
        <v>5</v>
      </c>
      <c r="B31" s="31"/>
    </row>
    <row r="32" spans="1:29" x14ac:dyDescent="0.2">
      <c r="A32" s="26" t="s">
        <v>2</v>
      </c>
      <c r="B32" s="26">
        <v>7.4363760000000001</v>
      </c>
      <c r="H32" s="1"/>
      <c r="I32" s="1"/>
      <c r="J32" s="1"/>
    </row>
    <row r="33" spans="1:12" x14ac:dyDescent="0.2">
      <c r="A33" s="26" t="s">
        <v>3</v>
      </c>
      <c r="B33" s="26">
        <v>8.203697</v>
      </c>
      <c r="H33" s="1"/>
      <c r="I33" s="1"/>
      <c r="J33" s="1"/>
    </row>
    <row r="34" spans="1:12" ht="19" x14ac:dyDescent="0.25">
      <c r="A34" s="27"/>
      <c r="H34" s="1"/>
      <c r="I34" s="1"/>
      <c r="J34" s="1"/>
    </row>
    <row r="35" spans="1:12" x14ac:dyDescent="0.2">
      <c r="H35" s="1"/>
      <c r="I35" s="1"/>
      <c r="J35" s="1"/>
    </row>
    <row r="36" spans="1:12" x14ac:dyDescent="0.2">
      <c r="H36" s="1"/>
      <c r="I36" s="1"/>
      <c r="J36" s="1"/>
    </row>
    <row r="37" spans="1:12" x14ac:dyDescent="0.2">
      <c r="H37" s="1"/>
      <c r="I37" s="1"/>
      <c r="J37" s="1"/>
    </row>
    <row r="38" spans="1:12" x14ac:dyDescent="0.2">
      <c r="H38" s="1"/>
      <c r="I38" s="1"/>
      <c r="J38" s="1"/>
    </row>
    <row r="39" spans="1:12" x14ac:dyDescent="0.2">
      <c r="H39" s="1"/>
      <c r="I39" s="1"/>
      <c r="J39" s="1"/>
    </row>
    <row r="40" spans="1:12" x14ac:dyDescent="0.2">
      <c r="H40" s="1"/>
      <c r="I40" s="1"/>
      <c r="J40" s="1"/>
    </row>
    <row r="41" spans="1:12" x14ac:dyDescent="0.2">
      <c r="H41" s="1"/>
      <c r="I41" s="1"/>
      <c r="J41" s="1"/>
      <c r="K41" s="1"/>
      <c r="L41" s="1"/>
    </row>
    <row r="42" spans="1:12" x14ac:dyDescent="0.2">
      <c r="H42" s="1"/>
      <c r="I42" s="1"/>
      <c r="J42" s="1"/>
      <c r="K42" s="1"/>
      <c r="L42" s="1"/>
    </row>
    <row r="43" spans="1:12" x14ac:dyDescent="0.2">
      <c r="H43" s="1"/>
      <c r="I43" s="1"/>
      <c r="J43" s="1"/>
      <c r="K43" s="1"/>
      <c r="L43" s="1"/>
    </row>
    <row r="44" spans="1:12" x14ac:dyDescent="0.2">
      <c r="H44" s="1"/>
      <c r="I44" s="1"/>
      <c r="J44" s="1"/>
      <c r="K44" s="1"/>
      <c r="L44" s="1"/>
    </row>
    <row r="45" spans="1:12" x14ac:dyDescent="0.2">
      <c r="H45" s="1"/>
      <c r="I45" s="1"/>
      <c r="J45" s="1"/>
      <c r="K45" s="1"/>
      <c r="L45" s="1"/>
    </row>
    <row r="46" spans="1:12" x14ac:dyDescent="0.2">
      <c r="H46" s="1"/>
      <c r="I46" s="1"/>
      <c r="J46" s="1"/>
      <c r="K46" s="1"/>
      <c r="L46" s="1"/>
    </row>
    <row r="47" spans="1:12" x14ac:dyDescent="0.2">
      <c r="H47" s="1"/>
      <c r="I47" s="1"/>
      <c r="J47" s="1"/>
      <c r="K47" s="1"/>
      <c r="L47" s="1"/>
    </row>
    <row r="48" spans="1:12" x14ac:dyDescent="0.2">
      <c r="H48" s="1"/>
      <c r="I48" s="1"/>
      <c r="J48" s="1"/>
      <c r="K48" s="1"/>
      <c r="L48" s="1"/>
    </row>
    <row r="49" spans="8:12" x14ac:dyDescent="0.2">
      <c r="H49" s="1"/>
      <c r="I49" s="1"/>
      <c r="J49" s="1"/>
      <c r="K49" s="1"/>
      <c r="L49" s="1"/>
    </row>
    <row r="50" spans="8:12" x14ac:dyDescent="0.2">
      <c r="H50" s="1"/>
      <c r="I50" s="1"/>
      <c r="J50" s="1"/>
      <c r="K50" s="1"/>
      <c r="L50" s="1"/>
    </row>
    <row r="51" spans="8:12" x14ac:dyDescent="0.2">
      <c r="H51" s="1"/>
      <c r="I51" s="1"/>
      <c r="J51" s="1"/>
      <c r="K51" s="1"/>
      <c r="L51" s="1"/>
    </row>
    <row r="52" spans="8:12" x14ac:dyDescent="0.2">
      <c r="H52" s="1"/>
      <c r="I52" s="1"/>
      <c r="J52" s="1"/>
      <c r="K52" s="1"/>
      <c r="L52" s="1"/>
    </row>
    <row r="53" spans="8:12" x14ac:dyDescent="0.2">
      <c r="H53" s="1"/>
      <c r="I53" s="1"/>
      <c r="J53" s="1"/>
      <c r="K53" s="1"/>
      <c r="L53" s="1"/>
    </row>
    <row r="54" spans="8:12" x14ac:dyDescent="0.2">
      <c r="H54" s="1"/>
      <c r="I54" s="1"/>
      <c r="J54" s="1"/>
      <c r="K54" s="1"/>
      <c r="L54" s="1"/>
    </row>
    <row r="55" spans="8:12" x14ac:dyDescent="0.2">
      <c r="H55" s="1"/>
      <c r="I55" s="1"/>
      <c r="J55" s="1"/>
      <c r="K55" s="1"/>
      <c r="L55" s="1"/>
    </row>
    <row r="56" spans="8:12" x14ac:dyDescent="0.2">
      <c r="J56" s="1"/>
      <c r="K56" s="1"/>
      <c r="L56" s="1"/>
    </row>
    <row r="57" spans="8:12" x14ac:dyDescent="0.2">
      <c r="J57" s="1"/>
      <c r="K57" s="1"/>
      <c r="L57" s="1"/>
    </row>
    <row r="58" spans="8:12" x14ac:dyDescent="0.2">
      <c r="J58" s="1"/>
      <c r="K58" s="1"/>
      <c r="L58" s="1"/>
    </row>
    <row r="59" spans="8:12" x14ac:dyDescent="0.2">
      <c r="J59" s="1"/>
      <c r="K59" s="1"/>
      <c r="L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1E4F-BD7D-5D41-AAB1-98B109813D8A}">
  <dimension ref="A1:V50"/>
  <sheetViews>
    <sheetView tabSelected="1" topLeftCell="A17" workbookViewId="0">
      <selection activeCell="G31" sqref="G31"/>
    </sheetView>
  </sheetViews>
  <sheetFormatPr baseColWidth="10" defaultRowHeight="16" x14ac:dyDescent="0.2"/>
  <cols>
    <col min="1" max="1" width="14.33203125" bestFit="1" customWidth="1"/>
    <col min="2" max="2" width="13" bestFit="1" customWidth="1"/>
    <col min="3" max="3" width="15" bestFit="1" customWidth="1"/>
    <col min="8" max="8" width="10.83203125" style="2"/>
  </cols>
  <sheetData>
    <row r="1" spans="1:22" x14ac:dyDescent="0.2">
      <c r="B1" t="s">
        <v>27</v>
      </c>
      <c r="P1" t="s">
        <v>15</v>
      </c>
      <c r="U1" t="s">
        <v>31</v>
      </c>
    </row>
    <row r="2" spans="1:22" x14ac:dyDescent="0.2">
      <c r="A2" t="s">
        <v>26</v>
      </c>
      <c r="B2" t="s">
        <v>28</v>
      </c>
      <c r="C2" t="s">
        <v>8</v>
      </c>
      <c r="D2" t="s">
        <v>24</v>
      </c>
      <c r="E2" t="s">
        <v>8</v>
      </c>
      <c r="F2" s="8" t="s">
        <v>19</v>
      </c>
      <c r="G2" s="8" t="s">
        <v>9</v>
      </c>
      <c r="H2" s="33"/>
      <c r="I2" t="s">
        <v>29</v>
      </c>
      <c r="J2" t="s">
        <v>8</v>
      </c>
      <c r="K2" t="s">
        <v>30</v>
      </c>
      <c r="L2" t="s">
        <v>8</v>
      </c>
      <c r="M2" s="8" t="s">
        <v>19</v>
      </c>
      <c r="N2" s="8" t="s">
        <v>9</v>
      </c>
      <c r="O2" s="8"/>
      <c r="P2" t="s">
        <v>26</v>
      </c>
      <c r="Q2" t="s">
        <v>24</v>
      </c>
      <c r="R2" t="s">
        <v>8</v>
      </c>
      <c r="S2" t="s">
        <v>30</v>
      </c>
      <c r="T2" t="s">
        <v>8</v>
      </c>
      <c r="U2" t="s">
        <v>24</v>
      </c>
      <c r="V2" t="s">
        <v>30</v>
      </c>
    </row>
    <row r="3" spans="1:22" x14ac:dyDescent="0.2">
      <c r="A3" s="1">
        <v>0</v>
      </c>
      <c r="B3" s="1">
        <v>412</v>
      </c>
      <c r="C3" s="1">
        <v>28.093447000000001</v>
      </c>
      <c r="D3" s="1">
        <v>5407</v>
      </c>
      <c r="E3" s="1">
        <v>20.731182</v>
      </c>
      <c r="F3" s="6">
        <f>B3/D3</f>
        <v>7.6197521731089332E-2</v>
      </c>
      <c r="G3" s="7">
        <f>C3-E3</f>
        <v>7.3622650000000007</v>
      </c>
      <c r="H3" s="5">
        <f>G3/E3</f>
        <v>0.35513001622386997</v>
      </c>
      <c r="I3" s="1">
        <v>140</v>
      </c>
      <c r="J3" s="1">
        <v>43.535713999999999</v>
      </c>
      <c r="K3" s="1">
        <v>1862</v>
      </c>
      <c r="L3" s="1">
        <v>30.356874000000001</v>
      </c>
      <c r="M3" s="6">
        <f>I3/K3</f>
        <v>7.5187969924812026E-2</v>
      </c>
      <c r="N3" s="7">
        <f>J3-L3</f>
        <v>13.178839999999997</v>
      </c>
      <c r="O3" s="5">
        <f>N3/L3</f>
        <v>0.43413033898022557</v>
      </c>
      <c r="P3" s="1">
        <v>0</v>
      </c>
      <c r="Q3" s="7">
        <v>6111</v>
      </c>
      <c r="R3" s="7">
        <v>18.666993999999999</v>
      </c>
      <c r="S3" s="7">
        <v>1770</v>
      </c>
      <c r="T3" s="7">
        <v>27.193503</v>
      </c>
      <c r="U3" s="25">
        <f>E3-R3</f>
        <v>2.0641880000000015</v>
      </c>
      <c r="V3" s="25">
        <f>L3-T3</f>
        <v>3.1633710000000015</v>
      </c>
    </row>
    <row r="4" spans="1:22" x14ac:dyDescent="0.2">
      <c r="A4" s="1">
        <v>1</v>
      </c>
      <c r="B4" s="1">
        <v>354</v>
      </c>
      <c r="C4" s="1">
        <v>31.014123999999999</v>
      </c>
      <c r="D4" s="1">
        <v>4640</v>
      </c>
      <c r="E4" s="1">
        <v>20.887391999999998</v>
      </c>
      <c r="F4" s="6">
        <f t="shared" ref="F4:F26" si="0">B4/D4</f>
        <v>7.6293103448275862E-2</v>
      </c>
      <c r="G4" s="7">
        <f t="shared" ref="G4:G26" si="1">C4-E4</f>
        <v>10.126732000000001</v>
      </c>
      <c r="H4" s="5">
        <f t="shared" ref="H4:H26" si="2">G4/E4</f>
        <v>0.48482510406277629</v>
      </c>
      <c r="I4" s="1">
        <v>141</v>
      </c>
      <c r="J4" s="1">
        <v>39.648935999999999</v>
      </c>
      <c r="K4" s="1">
        <v>1662</v>
      </c>
      <c r="L4" s="1">
        <v>29.810469000000001</v>
      </c>
      <c r="M4" s="6">
        <f t="shared" ref="M4:M26" si="3">I4/K4</f>
        <v>8.4837545126353789E-2</v>
      </c>
      <c r="N4" s="7">
        <f t="shared" ref="N4:N26" si="4">J4-L4</f>
        <v>9.8384669999999979</v>
      </c>
      <c r="O4" s="5">
        <f t="shared" ref="O4:O26" si="5">N4/L4</f>
        <v>0.33003395552079362</v>
      </c>
      <c r="P4" s="1">
        <v>1</v>
      </c>
      <c r="Q4" s="7">
        <v>5559</v>
      </c>
      <c r="R4" s="7">
        <v>18.667386</v>
      </c>
      <c r="S4" s="7">
        <v>1668</v>
      </c>
      <c r="T4" s="7">
        <v>26.896583</v>
      </c>
      <c r="U4" s="25">
        <f t="shared" ref="U4:U26" si="6">E4-R4</f>
        <v>2.2200059999999979</v>
      </c>
      <c r="V4" s="25">
        <f t="shared" ref="V4:V26" si="7">L4-T4</f>
        <v>2.9138860000000015</v>
      </c>
    </row>
    <row r="5" spans="1:22" x14ac:dyDescent="0.2">
      <c r="A5" s="1">
        <v>10</v>
      </c>
      <c r="B5" s="1">
        <v>281</v>
      </c>
      <c r="C5" s="1">
        <v>29.190391000000002</v>
      </c>
      <c r="D5" s="1">
        <v>3558</v>
      </c>
      <c r="E5" s="1">
        <v>20.782039999999999</v>
      </c>
      <c r="F5" s="6">
        <f t="shared" si="0"/>
        <v>7.8976953344575607E-2</v>
      </c>
      <c r="G5" s="7">
        <f t="shared" si="1"/>
        <v>8.4083510000000032</v>
      </c>
      <c r="H5" s="5">
        <f t="shared" si="2"/>
        <v>0.40459699817727246</v>
      </c>
      <c r="I5" s="1">
        <v>105</v>
      </c>
      <c r="J5" s="1">
        <v>41.957143000000002</v>
      </c>
      <c r="K5" s="1">
        <v>1055</v>
      </c>
      <c r="L5" s="1">
        <v>30.577251</v>
      </c>
      <c r="M5" s="6">
        <f t="shared" si="3"/>
        <v>9.9526066350710901E-2</v>
      </c>
      <c r="N5" s="7">
        <f t="shared" si="4"/>
        <v>11.379892000000002</v>
      </c>
      <c r="O5" s="5">
        <f t="shared" si="5"/>
        <v>0.3721685772210197</v>
      </c>
      <c r="P5" s="1">
        <v>10</v>
      </c>
      <c r="Q5" s="7">
        <v>3772</v>
      </c>
      <c r="R5" s="7">
        <v>18.483695999999998</v>
      </c>
      <c r="S5" s="7">
        <v>1017</v>
      </c>
      <c r="T5" s="7">
        <v>27.162241999999999</v>
      </c>
      <c r="U5" s="25">
        <f t="shared" si="6"/>
        <v>2.2983440000000002</v>
      </c>
      <c r="V5" s="25">
        <f t="shared" si="7"/>
        <v>3.4150090000000013</v>
      </c>
    </row>
    <row r="6" spans="1:22" x14ac:dyDescent="0.2">
      <c r="A6" s="1">
        <v>11</v>
      </c>
      <c r="B6" s="1">
        <v>157</v>
      </c>
      <c r="C6" s="1">
        <v>30.181529000000001</v>
      </c>
      <c r="D6" s="1">
        <v>2464</v>
      </c>
      <c r="E6" s="1">
        <v>20.716923999999999</v>
      </c>
      <c r="F6" s="6">
        <f t="shared" si="0"/>
        <v>6.3717532467532464E-2</v>
      </c>
      <c r="G6" s="7">
        <f t="shared" si="1"/>
        <v>9.4646050000000024</v>
      </c>
      <c r="H6" s="5">
        <f t="shared" si="2"/>
        <v>0.45685377809949018</v>
      </c>
      <c r="I6" s="1">
        <v>107</v>
      </c>
      <c r="J6" s="1">
        <v>43.042056000000002</v>
      </c>
      <c r="K6" s="1">
        <v>812</v>
      </c>
      <c r="L6" s="1">
        <v>30.746305</v>
      </c>
      <c r="M6" s="6">
        <f t="shared" si="3"/>
        <v>0.13177339901477833</v>
      </c>
      <c r="N6" s="7">
        <f t="shared" si="4"/>
        <v>12.295751000000003</v>
      </c>
      <c r="O6" s="5">
        <f t="shared" si="5"/>
        <v>0.39990987534924938</v>
      </c>
      <c r="P6" s="1">
        <v>11</v>
      </c>
      <c r="Q6" s="7">
        <v>2878</v>
      </c>
      <c r="R6" s="7">
        <v>18.609103999999999</v>
      </c>
      <c r="S6" s="7">
        <v>779</v>
      </c>
      <c r="T6" s="7">
        <v>27.168806</v>
      </c>
      <c r="U6" s="25">
        <f t="shared" si="6"/>
        <v>2.1078200000000002</v>
      </c>
      <c r="V6" s="25">
        <f t="shared" si="7"/>
        <v>3.5774989999999995</v>
      </c>
    </row>
    <row r="7" spans="1:22" x14ac:dyDescent="0.2">
      <c r="A7" s="1">
        <v>12</v>
      </c>
      <c r="B7" s="1">
        <v>190</v>
      </c>
      <c r="C7" s="1">
        <v>28.415789</v>
      </c>
      <c r="D7" s="1">
        <v>2451</v>
      </c>
      <c r="E7" s="1">
        <v>20.569562999999999</v>
      </c>
      <c r="F7" s="6">
        <f t="shared" si="0"/>
        <v>7.7519379844961239E-2</v>
      </c>
      <c r="G7" s="7">
        <f t="shared" si="1"/>
        <v>7.8462260000000015</v>
      </c>
      <c r="H7" s="5">
        <f t="shared" si="2"/>
        <v>0.38144835648671788</v>
      </c>
      <c r="I7" s="1">
        <v>99</v>
      </c>
      <c r="J7" s="1">
        <v>43.611111000000001</v>
      </c>
      <c r="K7" s="1">
        <v>863</v>
      </c>
      <c r="L7" s="1">
        <v>30.749130999999998</v>
      </c>
      <c r="M7" s="6">
        <f t="shared" si="3"/>
        <v>0.11471610660486674</v>
      </c>
      <c r="N7" s="7">
        <f t="shared" si="4"/>
        <v>12.861980000000003</v>
      </c>
      <c r="O7" s="5">
        <f t="shared" si="5"/>
        <v>0.4182875932331227</v>
      </c>
      <c r="P7" s="1">
        <v>12</v>
      </c>
      <c r="Q7" s="7">
        <v>2705</v>
      </c>
      <c r="R7" s="7">
        <v>18.661183000000001</v>
      </c>
      <c r="S7" s="7">
        <v>766</v>
      </c>
      <c r="T7" s="7">
        <v>26.876632000000001</v>
      </c>
      <c r="U7" s="25">
        <f t="shared" si="6"/>
        <v>1.9083799999999975</v>
      </c>
      <c r="V7" s="25">
        <f t="shared" si="7"/>
        <v>3.8724989999999977</v>
      </c>
    </row>
    <row r="8" spans="1:22" x14ac:dyDescent="0.2">
      <c r="A8" s="1">
        <v>13</v>
      </c>
      <c r="B8" s="1">
        <v>255</v>
      </c>
      <c r="C8" s="1">
        <v>29.35098</v>
      </c>
      <c r="D8" s="1">
        <v>2591</v>
      </c>
      <c r="E8" s="1">
        <v>20.732806</v>
      </c>
      <c r="F8" s="6">
        <f t="shared" si="0"/>
        <v>9.8417599382477808E-2</v>
      </c>
      <c r="G8" s="7">
        <f t="shared" si="1"/>
        <v>8.6181739999999998</v>
      </c>
      <c r="H8" s="5">
        <f t="shared" si="2"/>
        <v>0.41567812866237208</v>
      </c>
      <c r="I8" s="1">
        <v>78</v>
      </c>
      <c r="J8" s="1">
        <v>43.282051000000003</v>
      </c>
      <c r="K8" s="1">
        <v>813</v>
      </c>
      <c r="L8" s="1">
        <v>30.152522000000001</v>
      </c>
      <c r="M8" s="6">
        <f t="shared" si="3"/>
        <v>9.5940959409594101E-2</v>
      </c>
      <c r="N8" s="7">
        <f t="shared" si="4"/>
        <v>13.129529000000002</v>
      </c>
      <c r="O8" s="5">
        <f t="shared" si="5"/>
        <v>0.43543717503962026</v>
      </c>
      <c r="P8" s="1">
        <v>13</v>
      </c>
      <c r="Q8" s="7">
        <v>2827</v>
      </c>
      <c r="R8" s="7">
        <v>18.680050000000001</v>
      </c>
      <c r="S8" s="7">
        <v>742</v>
      </c>
      <c r="T8" s="7">
        <v>27.032344999999999</v>
      </c>
      <c r="U8" s="25">
        <f t="shared" si="6"/>
        <v>2.0527559999999987</v>
      </c>
      <c r="V8" s="25">
        <f t="shared" si="7"/>
        <v>3.1201770000000018</v>
      </c>
    </row>
    <row r="9" spans="1:22" x14ac:dyDescent="0.2">
      <c r="A9" s="1">
        <v>14</v>
      </c>
      <c r="B9" s="1">
        <v>189</v>
      </c>
      <c r="C9" s="1">
        <v>29.079364999999999</v>
      </c>
      <c r="D9" s="1">
        <v>2572</v>
      </c>
      <c r="E9" s="1">
        <v>20.691485</v>
      </c>
      <c r="F9" s="6">
        <f t="shared" si="0"/>
        <v>7.3483670295489897E-2</v>
      </c>
      <c r="G9" s="7">
        <f t="shared" si="1"/>
        <v>8.3878799999999991</v>
      </c>
      <c r="H9" s="5">
        <f t="shared" si="2"/>
        <v>0.40537834766330205</v>
      </c>
      <c r="I9" s="1">
        <v>82</v>
      </c>
      <c r="J9" s="1">
        <v>40.957317000000003</v>
      </c>
      <c r="K9" s="1">
        <v>759</v>
      </c>
      <c r="L9" s="1">
        <v>30.544796000000002</v>
      </c>
      <c r="M9" s="6">
        <f t="shared" si="3"/>
        <v>0.1080368906455863</v>
      </c>
      <c r="N9" s="7">
        <f t="shared" si="4"/>
        <v>10.412521000000002</v>
      </c>
      <c r="O9" s="5">
        <f t="shared" si="5"/>
        <v>0.34089345366719753</v>
      </c>
      <c r="P9" s="1">
        <v>14</v>
      </c>
      <c r="Q9" s="7">
        <v>2806</v>
      </c>
      <c r="R9" s="7">
        <v>18.592659000000001</v>
      </c>
      <c r="S9" s="7">
        <v>814</v>
      </c>
      <c r="T9" s="7">
        <v>27.203931000000001</v>
      </c>
      <c r="U9" s="25">
        <f t="shared" si="6"/>
        <v>2.098825999999999</v>
      </c>
      <c r="V9" s="25">
        <f t="shared" si="7"/>
        <v>3.3408650000000009</v>
      </c>
    </row>
    <row r="10" spans="1:22" x14ac:dyDescent="0.2">
      <c r="A10" s="1">
        <v>15</v>
      </c>
      <c r="B10" s="1">
        <v>178</v>
      </c>
      <c r="C10" s="1">
        <v>29.168538999999999</v>
      </c>
      <c r="D10" s="1">
        <v>2503</v>
      </c>
      <c r="E10" s="1">
        <v>20.63344</v>
      </c>
      <c r="F10" s="6">
        <f t="shared" si="0"/>
        <v>7.1114662405113868E-2</v>
      </c>
      <c r="G10" s="7">
        <f t="shared" si="1"/>
        <v>8.5350989999999989</v>
      </c>
      <c r="H10" s="5">
        <f t="shared" si="2"/>
        <v>0.41365370970618565</v>
      </c>
      <c r="I10" s="1">
        <v>56</v>
      </c>
      <c r="J10" s="1">
        <v>43.410713999999999</v>
      </c>
      <c r="K10" s="1">
        <v>844</v>
      </c>
      <c r="L10" s="1">
        <v>30.040876999999998</v>
      </c>
      <c r="M10" s="6">
        <f t="shared" si="3"/>
        <v>6.6350710900473939E-2</v>
      </c>
      <c r="N10" s="7">
        <f t="shared" si="4"/>
        <v>13.369837</v>
      </c>
      <c r="O10" s="5">
        <f t="shared" si="5"/>
        <v>0.44505481647556433</v>
      </c>
      <c r="P10" s="1">
        <v>15</v>
      </c>
      <c r="Q10" s="7">
        <v>2745</v>
      </c>
      <c r="R10" s="7">
        <v>18.506193</v>
      </c>
      <c r="S10" s="7">
        <v>826</v>
      </c>
      <c r="T10" s="7">
        <v>27.310533</v>
      </c>
      <c r="U10" s="25">
        <f t="shared" si="6"/>
        <v>2.1272470000000006</v>
      </c>
      <c r="V10" s="25">
        <f t="shared" si="7"/>
        <v>2.7303439999999988</v>
      </c>
    </row>
    <row r="11" spans="1:22" x14ac:dyDescent="0.2">
      <c r="A11" s="1">
        <v>16</v>
      </c>
      <c r="B11" s="1">
        <v>165</v>
      </c>
      <c r="C11" s="1">
        <v>30.30303</v>
      </c>
      <c r="D11" s="1">
        <v>2521</v>
      </c>
      <c r="E11" s="1">
        <v>20.654125000000001</v>
      </c>
      <c r="F11" s="6">
        <f t="shared" si="0"/>
        <v>6.5450218167393895E-2</v>
      </c>
      <c r="G11" s="7">
        <f t="shared" si="1"/>
        <v>9.6489049999999992</v>
      </c>
      <c r="H11" s="5">
        <f t="shared" si="2"/>
        <v>0.46716600194876323</v>
      </c>
      <c r="I11" s="1">
        <v>60</v>
      </c>
      <c r="J11" s="1">
        <v>43.108333000000002</v>
      </c>
      <c r="K11" s="1">
        <v>792</v>
      </c>
      <c r="L11" s="1">
        <v>30.345327999999999</v>
      </c>
      <c r="M11" s="6">
        <f t="shared" si="3"/>
        <v>7.575757575757576E-2</v>
      </c>
      <c r="N11" s="7">
        <f t="shared" si="4"/>
        <v>12.763005000000003</v>
      </c>
      <c r="O11" s="5">
        <f t="shared" si="5"/>
        <v>0.4205920924631299</v>
      </c>
      <c r="P11" s="1">
        <v>16</v>
      </c>
      <c r="Q11" s="7">
        <v>2870</v>
      </c>
      <c r="R11" s="7">
        <v>18.679791000000002</v>
      </c>
      <c r="S11" s="7">
        <v>774</v>
      </c>
      <c r="T11" s="7">
        <v>27.014858</v>
      </c>
      <c r="U11" s="25">
        <f t="shared" si="6"/>
        <v>1.9743339999999989</v>
      </c>
      <c r="V11" s="25">
        <f t="shared" si="7"/>
        <v>3.3304699999999983</v>
      </c>
    </row>
    <row r="12" spans="1:22" x14ac:dyDescent="0.2">
      <c r="A12" s="1">
        <v>17</v>
      </c>
      <c r="B12" s="1">
        <v>186</v>
      </c>
      <c r="C12" s="1">
        <v>29.752687999999999</v>
      </c>
      <c r="D12" s="1">
        <v>2619</v>
      </c>
      <c r="E12" s="1">
        <v>20.927835000000002</v>
      </c>
      <c r="F12" s="6">
        <f t="shared" si="0"/>
        <v>7.1019473081328749E-2</v>
      </c>
      <c r="G12" s="7">
        <f t="shared" si="1"/>
        <v>8.8248529999999974</v>
      </c>
      <c r="H12" s="5">
        <f t="shared" si="2"/>
        <v>0.42168016901891653</v>
      </c>
      <c r="I12" s="1">
        <v>83</v>
      </c>
      <c r="J12" s="1">
        <v>43.993976000000004</v>
      </c>
      <c r="K12" s="1">
        <v>822</v>
      </c>
      <c r="L12" s="1">
        <v>30.754258</v>
      </c>
      <c r="M12" s="6">
        <f t="shared" si="3"/>
        <v>0.10097323600973236</v>
      </c>
      <c r="N12" s="7">
        <f t="shared" si="4"/>
        <v>13.239718000000003</v>
      </c>
      <c r="O12" s="5">
        <f t="shared" si="5"/>
        <v>0.43050032291463519</v>
      </c>
      <c r="P12" s="1">
        <v>17</v>
      </c>
      <c r="Q12" s="7">
        <v>2693</v>
      </c>
      <c r="R12" s="7">
        <v>18.727070000000001</v>
      </c>
      <c r="S12" s="7">
        <v>760</v>
      </c>
      <c r="T12" s="7">
        <v>27.448025999999999</v>
      </c>
      <c r="U12" s="25">
        <f t="shared" si="6"/>
        <v>2.2007650000000005</v>
      </c>
      <c r="V12" s="25">
        <f t="shared" si="7"/>
        <v>3.3062320000000014</v>
      </c>
    </row>
    <row r="13" spans="1:22" x14ac:dyDescent="0.2">
      <c r="A13" s="1">
        <v>18</v>
      </c>
      <c r="B13" s="1">
        <v>216</v>
      </c>
      <c r="C13" s="1">
        <v>28.541667</v>
      </c>
      <c r="D13" s="1">
        <v>2498</v>
      </c>
      <c r="E13" s="1">
        <v>20.626501000000001</v>
      </c>
      <c r="F13" s="6">
        <f t="shared" si="0"/>
        <v>8.6469175340272222E-2</v>
      </c>
      <c r="G13" s="7">
        <f t="shared" si="1"/>
        <v>7.9151659999999993</v>
      </c>
      <c r="H13" s="5">
        <f t="shared" si="2"/>
        <v>0.38373769744078257</v>
      </c>
      <c r="I13" s="1">
        <v>67</v>
      </c>
      <c r="J13" s="1">
        <v>40.970148999999999</v>
      </c>
      <c r="K13" s="1">
        <v>782</v>
      </c>
      <c r="L13" s="1">
        <v>29.996164</v>
      </c>
      <c r="M13" s="6">
        <f t="shared" si="3"/>
        <v>8.5677749360613814E-2</v>
      </c>
      <c r="N13" s="7">
        <f t="shared" si="4"/>
        <v>10.973984999999999</v>
      </c>
      <c r="O13" s="5">
        <f t="shared" si="5"/>
        <v>0.36584627954427767</v>
      </c>
      <c r="P13" s="1">
        <v>18</v>
      </c>
      <c r="Q13" s="7">
        <v>2799</v>
      </c>
      <c r="R13" s="7">
        <v>18.618614000000001</v>
      </c>
      <c r="S13" s="7">
        <v>816</v>
      </c>
      <c r="T13" s="7">
        <v>27.197917</v>
      </c>
      <c r="U13" s="25">
        <f t="shared" si="6"/>
        <v>2.0078870000000002</v>
      </c>
      <c r="V13" s="25">
        <f t="shared" si="7"/>
        <v>2.7982469999999999</v>
      </c>
    </row>
    <row r="14" spans="1:22" x14ac:dyDescent="0.2">
      <c r="A14" s="1">
        <v>19</v>
      </c>
      <c r="B14" s="1">
        <v>154</v>
      </c>
      <c r="C14" s="1">
        <v>30.159091</v>
      </c>
      <c r="D14" s="1">
        <v>2209</v>
      </c>
      <c r="E14" s="1">
        <v>20.729742000000002</v>
      </c>
      <c r="F14" s="6">
        <f t="shared" si="0"/>
        <v>6.9714803078315984E-2</v>
      </c>
      <c r="G14" s="7">
        <f t="shared" si="1"/>
        <v>9.4293489999999984</v>
      </c>
      <c r="H14" s="5">
        <f t="shared" si="2"/>
        <v>0.4548705430101348</v>
      </c>
      <c r="I14" s="1">
        <v>71</v>
      </c>
      <c r="J14" s="1">
        <v>43.15493</v>
      </c>
      <c r="K14" s="1">
        <v>745</v>
      </c>
      <c r="L14" s="1">
        <v>30.610067000000001</v>
      </c>
      <c r="M14" s="6">
        <f t="shared" si="3"/>
        <v>9.5302013422818799E-2</v>
      </c>
      <c r="N14" s="7">
        <f t="shared" si="4"/>
        <v>12.544862999999999</v>
      </c>
      <c r="O14" s="5">
        <f t="shared" si="5"/>
        <v>0.40982801507752331</v>
      </c>
      <c r="P14" s="1">
        <v>19</v>
      </c>
      <c r="Q14" s="7">
        <v>2395</v>
      </c>
      <c r="R14" s="7">
        <v>18.663257000000002</v>
      </c>
      <c r="S14" s="7">
        <v>625</v>
      </c>
      <c r="T14" s="7">
        <v>27.477599999999999</v>
      </c>
      <c r="U14" s="25">
        <f t="shared" si="6"/>
        <v>2.0664850000000001</v>
      </c>
      <c r="V14" s="25">
        <f t="shared" si="7"/>
        <v>3.1324670000000019</v>
      </c>
    </row>
    <row r="15" spans="1:22" x14ac:dyDescent="0.2">
      <c r="A15" s="1">
        <v>2</v>
      </c>
      <c r="B15" s="1">
        <v>334</v>
      </c>
      <c r="C15" s="1">
        <v>27.863772000000001</v>
      </c>
      <c r="D15" s="1">
        <v>4106</v>
      </c>
      <c r="E15" s="1">
        <v>20.647186999999999</v>
      </c>
      <c r="F15" s="6">
        <f t="shared" si="0"/>
        <v>8.1344374086702392E-2</v>
      </c>
      <c r="G15" s="7">
        <f t="shared" si="1"/>
        <v>7.216585000000002</v>
      </c>
      <c r="H15" s="5">
        <f t="shared" si="2"/>
        <v>0.34951904101997056</v>
      </c>
      <c r="I15" s="1">
        <v>117</v>
      </c>
      <c r="J15" s="1">
        <v>44.760683999999998</v>
      </c>
      <c r="K15" s="1">
        <v>1305</v>
      </c>
      <c r="L15" s="1">
        <v>30.418008</v>
      </c>
      <c r="M15" s="6">
        <f t="shared" si="3"/>
        <v>8.9655172413793102E-2</v>
      </c>
      <c r="N15" s="7">
        <f t="shared" si="4"/>
        <v>14.342675999999997</v>
      </c>
      <c r="O15" s="5">
        <f t="shared" si="5"/>
        <v>0.47151923952416597</v>
      </c>
      <c r="P15" s="1">
        <v>2</v>
      </c>
      <c r="Q15" s="7">
        <v>4302</v>
      </c>
      <c r="R15" s="7">
        <v>18.771618</v>
      </c>
      <c r="S15" s="7">
        <v>1327</v>
      </c>
      <c r="T15" s="7">
        <v>27.560286000000001</v>
      </c>
      <c r="U15" s="25">
        <f t="shared" si="6"/>
        <v>1.8755689999999987</v>
      </c>
      <c r="V15" s="25">
        <f t="shared" si="7"/>
        <v>2.857721999999999</v>
      </c>
    </row>
    <row r="16" spans="1:22" x14ac:dyDescent="0.2">
      <c r="A16" s="1">
        <v>20</v>
      </c>
      <c r="B16" s="1">
        <v>165</v>
      </c>
      <c r="C16" s="1">
        <v>28.757576</v>
      </c>
      <c r="D16" s="1">
        <v>2054</v>
      </c>
      <c r="E16" s="1">
        <v>20.603943999999998</v>
      </c>
      <c r="F16" s="6">
        <f t="shared" si="0"/>
        <v>8.0331061343719576E-2</v>
      </c>
      <c r="G16" s="7">
        <f t="shared" si="1"/>
        <v>8.1536320000000018</v>
      </c>
      <c r="H16" s="5">
        <f t="shared" si="2"/>
        <v>0.3957316133260701</v>
      </c>
      <c r="I16" s="1">
        <v>71</v>
      </c>
      <c r="J16" s="1">
        <v>42.584507000000002</v>
      </c>
      <c r="K16" s="1">
        <v>663</v>
      </c>
      <c r="L16" s="1">
        <v>30.538461999999999</v>
      </c>
      <c r="M16" s="6">
        <f t="shared" si="3"/>
        <v>0.10708898944193061</v>
      </c>
      <c r="N16" s="7">
        <f t="shared" si="4"/>
        <v>12.046045000000003</v>
      </c>
      <c r="O16" s="5">
        <f t="shared" si="5"/>
        <v>0.39445486809388119</v>
      </c>
      <c r="P16" s="1">
        <v>20</v>
      </c>
      <c r="Q16" s="7">
        <v>2359</v>
      </c>
      <c r="R16" s="7">
        <v>18.592624000000001</v>
      </c>
      <c r="S16" s="7">
        <v>690</v>
      </c>
      <c r="T16" s="7">
        <v>26.968841000000001</v>
      </c>
      <c r="U16" s="25">
        <f t="shared" si="6"/>
        <v>2.0113199999999978</v>
      </c>
      <c r="V16" s="25">
        <f t="shared" si="7"/>
        <v>3.5696209999999979</v>
      </c>
    </row>
    <row r="17" spans="1:22" x14ac:dyDescent="0.2">
      <c r="A17" s="1">
        <v>21</v>
      </c>
      <c r="B17" s="1">
        <v>261</v>
      </c>
      <c r="C17" s="1">
        <v>29.3659</v>
      </c>
      <c r="D17" s="1">
        <v>2849</v>
      </c>
      <c r="E17" s="1">
        <v>21.059144</v>
      </c>
      <c r="F17" s="6">
        <f t="shared" si="0"/>
        <v>9.1611091611091613E-2</v>
      </c>
      <c r="G17" s="7">
        <f t="shared" si="1"/>
        <v>8.306756</v>
      </c>
      <c r="H17" s="5">
        <f t="shared" si="2"/>
        <v>0.39444889118000237</v>
      </c>
      <c r="I17" s="1">
        <v>75</v>
      </c>
      <c r="J17" s="1">
        <v>41.133333</v>
      </c>
      <c r="K17" s="1">
        <v>947</v>
      </c>
      <c r="L17" s="1">
        <v>29.884899999999998</v>
      </c>
      <c r="M17" s="6">
        <f t="shared" si="3"/>
        <v>7.91974656810982E-2</v>
      </c>
      <c r="N17" s="7">
        <f t="shared" si="4"/>
        <v>11.248433000000002</v>
      </c>
      <c r="O17" s="5">
        <f t="shared" si="5"/>
        <v>0.37639185675709147</v>
      </c>
      <c r="P17" s="1">
        <v>21</v>
      </c>
      <c r="Q17" s="7">
        <v>3059</v>
      </c>
      <c r="R17" s="7">
        <v>18.766916999999999</v>
      </c>
      <c r="S17" s="7">
        <v>951</v>
      </c>
      <c r="T17" s="7">
        <v>27.120925</v>
      </c>
      <c r="U17" s="25">
        <f t="shared" si="6"/>
        <v>2.2922270000000005</v>
      </c>
      <c r="V17" s="25">
        <f t="shared" si="7"/>
        <v>2.7639749999999985</v>
      </c>
    </row>
    <row r="18" spans="1:22" x14ac:dyDescent="0.2">
      <c r="A18" s="1">
        <v>22</v>
      </c>
      <c r="B18" s="1">
        <v>208</v>
      </c>
      <c r="C18" s="1">
        <v>29.370191999999999</v>
      </c>
      <c r="D18" s="1">
        <v>3034</v>
      </c>
      <c r="E18" s="1">
        <v>20.75412</v>
      </c>
      <c r="F18" s="6">
        <f t="shared" si="0"/>
        <v>6.8556361239288072E-2</v>
      </c>
      <c r="G18" s="7">
        <f t="shared" si="1"/>
        <v>8.6160719999999991</v>
      </c>
      <c r="H18" s="5">
        <f t="shared" si="2"/>
        <v>0.4151499557678186</v>
      </c>
      <c r="I18" s="1">
        <v>99</v>
      </c>
      <c r="J18" s="1">
        <v>40.212121000000003</v>
      </c>
      <c r="K18" s="1">
        <v>960</v>
      </c>
      <c r="L18" s="1">
        <v>30.185938</v>
      </c>
      <c r="M18" s="6">
        <f t="shared" si="3"/>
        <v>0.10312499999999999</v>
      </c>
      <c r="N18" s="7">
        <f t="shared" si="4"/>
        <v>10.026183000000003</v>
      </c>
      <c r="O18" s="5">
        <f t="shared" si="5"/>
        <v>0.3321474721110208</v>
      </c>
      <c r="P18" s="1">
        <v>22</v>
      </c>
      <c r="Q18" s="7">
        <v>3112</v>
      </c>
      <c r="R18" s="7">
        <v>18.61054</v>
      </c>
      <c r="S18" s="7">
        <v>968</v>
      </c>
      <c r="T18" s="7">
        <v>27.173553999999999</v>
      </c>
      <c r="U18" s="25">
        <f t="shared" si="6"/>
        <v>2.14358</v>
      </c>
      <c r="V18" s="25">
        <f t="shared" si="7"/>
        <v>3.0123840000000008</v>
      </c>
    </row>
    <row r="19" spans="1:22" x14ac:dyDescent="0.2">
      <c r="A19" s="1">
        <v>23</v>
      </c>
      <c r="B19" s="1">
        <v>316</v>
      </c>
      <c r="C19" s="1">
        <v>29.223101</v>
      </c>
      <c r="D19" s="1">
        <v>3730</v>
      </c>
      <c r="E19" s="1">
        <v>20.708310999999998</v>
      </c>
      <c r="F19" s="6">
        <f t="shared" si="0"/>
        <v>8.471849865951743E-2</v>
      </c>
      <c r="G19" s="7">
        <f t="shared" si="1"/>
        <v>8.5147900000000014</v>
      </c>
      <c r="H19" s="5">
        <f t="shared" si="2"/>
        <v>0.41117742533420532</v>
      </c>
      <c r="I19" s="1">
        <v>116</v>
      </c>
      <c r="J19" s="1">
        <v>44.892240999999999</v>
      </c>
      <c r="K19" s="1">
        <v>1105</v>
      </c>
      <c r="L19" s="1">
        <v>30.429863999999998</v>
      </c>
      <c r="M19" s="6">
        <f t="shared" si="3"/>
        <v>0.10497737556561086</v>
      </c>
      <c r="N19" s="7">
        <f t="shared" si="4"/>
        <v>14.462377</v>
      </c>
      <c r="O19" s="5">
        <f t="shared" si="5"/>
        <v>0.47526919607659113</v>
      </c>
      <c r="P19" s="1">
        <v>23</v>
      </c>
      <c r="Q19" s="7">
        <v>4208</v>
      </c>
      <c r="R19" s="7">
        <v>18.590897999999999</v>
      </c>
      <c r="S19" s="7">
        <v>1201</v>
      </c>
      <c r="T19" s="7">
        <v>26.856369999999998</v>
      </c>
      <c r="U19" s="25">
        <f t="shared" si="6"/>
        <v>2.1174129999999991</v>
      </c>
      <c r="V19" s="25">
        <f t="shared" si="7"/>
        <v>3.5734940000000002</v>
      </c>
    </row>
    <row r="20" spans="1:22" x14ac:dyDescent="0.2">
      <c r="A20" s="1">
        <v>3</v>
      </c>
      <c r="B20" s="1">
        <v>185</v>
      </c>
      <c r="C20" s="1">
        <v>27.940541</v>
      </c>
      <c r="D20" s="1">
        <v>2297</v>
      </c>
      <c r="E20" s="1">
        <v>20.658902999999999</v>
      </c>
      <c r="F20" s="6">
        <f t="shared" si="0"/>
        <v>8.0539834566826299E-2</v>
      </c>
      <c r="G20" s="7">
        <f t="shared" si="1"/>
        <v>7.2816380000000009</v>
      </c>
      <c r="H20" s="5">
        <f t="shared" si="2"/>
        <v>0.35246973181489849</v>
      </c>
      <c r="I20" s="1">
        <v>69</v>
      </c>
      <c r="J20" s="1">
        <v>45.195652000000003</v>
      </c>
      <c r="K20" s="1">
        <v>704</v>
      </c>
      <c r="L20" s="1">
        <v>30.448864</v>
      </c>
      <c r="M20" s="6">
        <f t="shared" si="3"/>
        <v>9.8011363636363633E-2</v>
      </c>
      <c r="N20" s="7">
        <f t="shared" si="4"/>
        <v>14.746788000000002</v>
      </c>
      <c r="O20" s="5">
        <f t="shared" si="5"/>
        <v>0.48431324071728921</v>
      </c>
      <c r="P20" s="1">
        <v>3</v>
      </c>
      <c r="Q20" s="7">
        <v>2584</v>
      </c>
      <c r="R20" s="7">
        <v>18.663893000000002</v>
      </c>
      <c r="S20" s="7">
        <v>721</v>
      </c>
      <c r="T20" s="7">
        <v>26.979196000000002</v>
      </c>
      <c r="U20" s="25">
        <f t="shared" si="6"/>
        <v>1.9950099999999971</v>
      </c>
      <c r="V20" s="25">
        <f t="shared" si="7"/>
        <v>3.4696679999999986</v>
      </c>
    </row>
    <row r="21" spans="1:22" x14ac:dyDescent="0.2">
      <c r="A21" s="1">
        <v>4</v>
      </c>
      <c r="B21" s="1">
        <v>354</v>
      </c>
      <c r="C21" s="1">
        <v>30.488700999999999</v>
      </c>
      <c r="D21" s="1">
        <v>3822</v>
      </c>
      <c r="E21" s="1">
        <v>21.089220000000001</v>
      </c>
      <c r="F21" s="6">
        <f t="shared" si="0"/>
        <v>9.2621664050235475E-2</v>
      </c>
      <c r="G21" s="7">
        <f t="shared" si="1"/>
        <v>9.399480999999998</v>
      </c>
      <c r="H21" s="5">
        <f t="shared" si="2"/>
        <v>0.44570074189562237</v>
      </c>
      <c r="I21" s="1">
        <v>121</v>
      </c>
      <c r="J21" s="1">
        <v>41.892561999999998</v>
      </c>
      <c r="K21" s="1">
        <v>1257</v>
      </c>
      <c r="L21" s="1">
        <v>30.287192000000001</v>
      </c>
      <c r="M21" s="6">
        <f t="shared" si="3"/>
        <v>9.6260938743038982E-2</v>
      </c>
      <c r="N21" s="7">
        <f t="shared" si="4"/>
        <v>11.605369999999997</v>
      </c>
      <c r="O21" s="5">
        <f t="shared" si="5"/>
        <v>0.38317748307601435</v>
      </c>
      <c r="P21" s="1">
        <v>4</v>
      </c>
      <c r="Q21" s="7">
        <v>4717</v>
      </c>
      <c r="R21" s="7">
        <v>18.549396000000002</v>
      </c>
      <c r="S21" s="7">
        <v>1195</v>
      </c>
      <c r="T21" s="7">
        <v>27.541004000000001</v>
      </c>
      <c r="U21" s="25">
        <f t="shared" si="6"/>
        <v>2.5398239999999994</v>
      </c>
      <c r="V21" s="25">
        <f t="shared" si="7"/>
        <v>2.7461880000000001</v>
      </c>
    </row>
    <row r="22" spans="1:22" x14ac:dyDescent="0.2">
      <c r="A22" s="1">
        <v>5</v>
      </c>
      <c r="B22" s="1">
        <v>166</v>
      </c>
      <c r="C22" s="1">
        <v>29.228916000000002</v>
      </c>
      <c r="D22" s="1">
        <v>2077</v>
      </c>
      <c r="E22" s="1">
        <v>20.739768999999999</v>
      </c>
      <c r="F22" s="6">
        <f t="shared" si="0"/>
        <v>7.9922965816080882E-2</v>
      </c>
      <c r="G22" s="7">
        <f t="shared" si="1"/>
        <v>8.4891470000000027</v>
      </c>
      <c r="H22" s="5">
        <f t="shared" si="2"/>
        <v>0.40931733617669525</v>
      </c>
      <c r="I22" s="1">
        <v>60</v>
      </c>
      <c r="J22" s="1">
        <v>44.383333</v>
      </c>
      <c r="K22" s="1">
        <v>612</v>
      </c>
      <c r="L22" s="1">
        <v>29.930555999999999</v>
      </c>
      <c r="M22" s="6">
        <f t="shared" si="3"/>
        <v>9.8039215686274508E-2</v>
      </c>
      <c r="N22" s="7">
        <f t="shared" si="4"/>
        <v>14.452777000000001</v>
      </c>
      <c r="O22" s="5">
        <f t="shared" si="5"/>
        <v>0.48287699700600289</v>
      </c>
      <c r="P22" s="1">
        <v>5</v>
      </c>
      <c r="Q22" s="7">
        <v>2205</v>
      </c>
      <c r="R22" s="7">
        <v>18.614059000000001</v>
      </c>
      <c r="S22" s="7">
        <v>678</v>
      </c>
      <c r="T22" s="7">
        <v>26.89528</v>
      </c>
      <c r="U22" s="25">
        <f t="shared" si="6"/>
        <v>2.125709999999998</v>
      </c>
      <c r="V22" s="25">
        <f t="shared" si="7"/>
        <v>3.0352759999999996</v>
      </c>
    </row>
    <row r="23" spans="1:22" x14ac:dyDescent="0.2">
      <c r="A23" s="1">
        <v>6</v>
      </c>
      <c r="B23" s="1">
        <v>402</v>
      </c>
      <c r="C23" s="1">
        <v>28.182836000000002</v>
      </c>
      <c r="D23" s="1">
        <v>3747</v>
      </c>
      <c r="E23" s="1">
        <v>20.967441000000001</v>
      </c>
      <c r="F23" s="6">
        <f t="shared" si="0"/>
        <v>0.10728582866293035</v>
      </c>
      <c r="G23" s="7">
        <f t="shared" si="1"/>
        <v>7.2153950000000009</v>
      </c>
      <c r="H23" s="5">
        <f t="shared" si="2"/>
        <v>0.34412377743187644</v>
      </c>
      <c r="I23" s="1">
        <v>101</v>
      </c>
      <c r="J23" s="1">
        <v>40.910890999999999</v>
      </c>
      <c r="K23" s="1">
        <v>1211</v>
      </c>
      <c r="L23" s="1">
        <v>30.311726</v>
      </c>
      <c r="M23" s="6">
        <f t="shared" si="3"/>
        <v>8.3402146985962017E-2</v>
      </c>
      <c r="N23" s="7">
        <f t="shared" si="4"/>
        <v>10.599164999999999</v>
      </c>
      <c r="O23" s="5">
        <f t="shared" si="5"/>
        <v>0.3496721037924399</v>
      </c>
      <c r="P23" s="1">
        <v>6</v>
      </c>
      <c r="Q23" s="7">
        <v>4192</v>
      </c>
      <c r="R23" s="7">
        <v>18.711355000000001</v>
      </c>
      <c r="S23" s="7">
        <v>1132</v>
      </c>
      <c r="T23" s="7">
        <v>26.905477000000001</v>
      </c>
      <c r="U23" s="25">
        <f t="shared" si="6"/>
        <v>2.2560859999999998</v>
      </c>
      <c r="V23" s="25">
        <f t="shared" si="7"/>
        <v>3.406248999999999</v>
      </c>
    </row>
    <row r="24" spans="1:22" x14ac:dyDescent="0.2">
      <c r="A24" s="1">
        <v>7</v>
      </c>
      <c r="B24" s="1">
        <v>131</v>
      </c>
      <c r="C24" s="1">
        <v>28.206106999999999</v>
      </c>
      <c r="D24" s="1">
        <v>2016</v>
      </c>
      <c r="E24" s="1">
        <v>20.627976</v>
      </c>
      <c r="F24" s="6">
        <f t="shared" si="0"/>
        <v>6.4980158730158735E-2</v>
      </c>
      <c r="G24" s="7">
        <f t="shared" si="1"/>
        <v>7.5781309999999991</v>
      </c>
      <c r="H24" s="5">
        <f t="shared" si="2"/>
        <v>0.36737152496202241</v>
      </c>
      <c r="I24" s="1">
        <v>27</v>
      </c>
      <c r="J24" s="1">
        <v>42.240741</v>
      </c>
      <c r="K24" s="1">
        <v>589</v>
      </c>
      <c r="L24" s="1">
        <v>29.714770999999999</v>
      </c>
      <c r="M24" s="6">
        <f t="shared" si="3"/>
        <v>4.5840407470288627E-2</v>
      </c>
      <c r="N24" s="7">
        <f t="shared" si="4"/>
        <v>12.525970000000001</v>
      </c>
      <c r="O24" s="5">
        <f t="shared" si="5"/>
        <v>0.42154018282691802</v>
      </c>
      <c r="P24" s="1">
        <v>7</v>
      </c>
      <c r="Q24" s="7">
        <v>2138</v>
      </c>
      <c r="R24" s="7">
        <v>18.667211999999999</v>
      </c>
      <c r="S24" s="7">
        <v>641</v>
      </c>
      <c r="T24" s="7">
        <v>27.789391999999999</v>
      </c>
      <c r="U24" s="25">
        <f t="shared" si="6"/>
        <v>1.9607640000000011</v>
      </c>
      <c r="V24" s="25">
        <f t="shared" si="7"/>
        <v>1.9253789999999995</v>
      </c>
    </row>
    <row r="25" spans="1:22" x14ac:dyDescent="0.2">
      <c r="A25" s="1">
        <v>8</v>
      </c>
      <c r="B25" s="1">
        <v>129</v>
      </c>
      <c r="C25" s="1">
        <v>28.678294999999999</v>
      </c>
      <c r="D25" s="1">
        <v>1685</v>
      </c>
      <c r="E25" s="1">
        <v>20.743027000000001</v>
      </c>
      <c r="F25" s="6">
        <f t="shared" si="0"/>
        <v>7.6557863501483678E-2</v>
      </c>
      <c r="G25" s="7">
        <f t="shared" si="1"/>
        <v>7.9352679999999971</v>
      </c>
      <c r="H25" s="5">
        <f t="shared" si="2"/>
        <v>0.38255110982596691</v>
      </c>
      <c r="I25" s="1">
        <v>55</v>
      </c>
      <c r="J25" s="1">
        <v>41.172727000000002</v>
      </c>
      <c r="K25" s="1">
        <v>502</v>
      </c>
      <c r="L25" s="1">
        <v>30.612549999999999</v>
      </c>
      <c r="M25" s="6">
        <f t="shared" si="3"/>
        <v>0.10956175298804781</v>
      </c>
      <c r="N25" s="7">
        <f t="shared" si="4"/>
        <v>10.560177000000003</v>
      </c>
      <c r="O25" s="5">
        <f t="shared" si="5"/>
        <v>0.34496234387530617</v>
      </c>
      <c r="P25" s="1">
        <v>8</v>
      </c>
      <c r="Q25" s="7">
        <v>1963</v>
      </c>
      <c r="R25" s="7">
        <v>18.679062999999999</v>
      </c>
      <c r="S25" s="7">
        <v>570</v>
      </c>
      <c r="T25" s="7">
        <v>27.068421000000001</v>
      </c>
      <c r="U25" s="25">
        <f t="shared" si="6"/>
        <v>2.0639640000000021</v>
      </c>
      <c r="V25" s="25">
        <f t="shared" si="7"/>
        <v>3.5441289999999981</v>
      </c>
    </row>
    <row r="26" spans="1:22" x14ac:dyDescent="0.2">
      <c r="A26" s="1">
        <v>9</v>
      </c>
      <c r="B26" s="1">
        <v>226</v>
      </c>
      <c r="C26" s="1">
        <v>30.805309999999999</v>
      </c>
      <c r="D26" s="1">
        <v>3565</v>
      </c>
      <c r="E26" s="1">
        <v>20.741094</v>
      </c>
      <c r="F26" s="6">
        <f t="shared" si="0"/>
        <v>6.339410939691445E-2</v>
      </c>
      <c r="G26" s="7">
        <f t="shared" si="1"/>
        <v>10.064215999999998</v>
      </c>
      <c r="H26" s="5">
        <f t="shared" si="2"/>
        <v>0.48523072119532357</v>
      </c>
      <c r="I26" s="1">
        <v>58</v>
      </c>
      <c r="J26" s="1">
        <v>44.741379000000002</v>
      </c>
      <c r="K26" s="1">
        <v>1066</v>
      </c>
      <c r="L26" s="1">
        <v>29.834427999999999</v>
      </c>
      <c r="M26" s="6">
        <f t="shared" si="3"/>
        <v>5.4409005628517824E-2</v>
      </c>
      <c r="N26" s="7">
        <f t="shared" si="4"/>
        <v>14.906951000000003</v>
      </c>
      <c r="O26" s="5">
        <f t="shared" si="5"/>
        <v>0.49965600144906425</v>
      </c>
      <c r="P26" s="1">
        <v>9</v>
      </c>
      <c r="Q26" s="7">
        <v>3859</v>
      </c>
      <c r="R26" s="7">
        <v>18.749417000000001</v>
      </c>
      <c r="S26" s="7">
        <v>1056</v>
      </c>
      <c r="T26" s="7">
        <v>27.024621</v>
      </c>
      <c r="U26" s="25">
        <f t="shared" si="6"/>
        <v>1.9916769999999993</v>
      </c>
      <c r="V26" s="25">
        <f t="shared" si="7"/>
        <v>2.8098069999999993</v>
      </c>
    </row>
    <row r="27" spans="1:22" x14ac:dyDescent="0.2">
      <c r="F27" s="18">
        <f>AVERAGE(F3:F26)</f>
        <v>7.8343246010490669E-2</v>
      </c>
      <c r="G27" s="19">
        <f>AVERAGE(G3:G26)</f>
        <v>8.472446500000002</v>
      </c>
      <c r="H27" s="2">
        <f>AVERAGE(H3:H26)</f>
        <v>0.40824211335129407</v>
      </c>
      <c r="I27" s="18"/>
      <c r="M27" s="18">
        <f>AVERAGE(M3:M26)</f>
        <v>9.1818710698701803E-2</v>
      </c>
      <c r="N27" s="19">
        <f>AVERAGE(N3:N26)</f>
        <v>12.396304166666667</v>
      </c>
      <c r="O27" s="2">
        <f>AVERAGE(O3:O26)</f>
        <v>0.40911097836633936</v>
      </c>
    </row>
    <row r="30" spans="1:22" x14ac:dyDescent="0.2">
      <c r="A30" s="4" t="s">
        <v>10</v>
      </c>
      <c r="B30" s="4" t="s">
        <v>6</v>
      </c>
      <c r="C30" t="s">
        <v>35</v>
      </c>
      <c r="D30" s="4" t="s">
        <v>10</v>
      </c>
      <c r="E30" s="4" t="s">
        <v>6</v>
      </c>
      <c r="F30" s="4" t="s">
        <v>9</v>
      </c>
      <c r="G30" t="s">
        <v>35</v>
      </c>
      <c r="I30" s="1"/>
      <c r="J30" s="1"/>
      <c r="K30" s="1"/>
      <c r="M30" s="1"/>
      <c r="N30" s="1"/>
      <c r="O30" s="1"/>
    </row>
    <row r="31" spans="1:22" x14ac:dyDescent="0.2">
      <c r="A31" s="3" t="s">
        <v>11</v>
      </c>
      <c r="B31" s="1">
        <v>12.777328000000001</v>
      </c>
      <c r="C31" t="s">
        <v>36</v>
      </c>
      <c r="D31" s="3" t="s">
        <v>15</v>
      </c>
      <c r="E31" s="1">
        <v>12.343525</v>
      </c>
      <c r="F31" s="17">
        <f>B31-E31</f>
        <v>0.43380300000000105</v>
      </c>
      <c r="G31" t="s">
        <v>37</v>
      </c>
      <c r="I31" s="1"/>
      <c r="J31" s="1"/>
      <c r="K31" s="1"/>
      <c r="M31" s="1"/>
      <c r="N31" s="1"/>
      <c r="O31" s="1"/>
    </row>
    <row r="32" spans="1:22" x14ac:dyDescent="0.2">
      <c r="A32" s="1" t="s">
        <v>12</v>
      </c>
      <c r="B32" s="1">
        <v>5.3800879999999998</v>
      </c>
      <c r="C32" t="s">
        <v>38</v>
      </c>
      <c r="D32" s="1" t="s">
        <v>17</v>
      </c>
      <c r="E32" s="1">
        <v>5.9400240000000002</v>
      </c>
      <c r="F32">
        <f>B32-E32</f>
        <v>-0.55993600000000043</v>
      </c>
      <c r="G32" t="s">
        <v>39</v>
      </c>
      <c r="I32" s="1"/>
      <c r="J32" s="1"/>
      <c r="K32" s="1"/>
      <c r="M32" s="1"/>
      <c r="N32" s="1"/>
      <c r="O32" s="1"/>
    </row>
    <row r="33" spans="1:15" x14ac:dyDescent="0.2">
      <c r="A33" s="1" t="s">
        <v>13</v>
      </c>
      <c r="B33" s="1">
        <v>8.3143600000000006</v>
      </c>
      <c r="C33" t="s">
        <v>40</v>
      </c>
      <c r="D33" s="1" t="s">
        <v>18</v>
      </c>
      <c r="E33" s="1">
        <v>9.1282409999999992</v>
      </c>
      <c r="F33">
        <f>B33-E33</f>
        <v>-0.81388099999999852</v>
      </c>
      <c r="G33" t="s">
        <v>41</v>
      </c>
      <c r="I33" s="1"/>
      <c r="J33" s="1"/>
      <c r="K33" s="1"/>
      <c r="M33" s="1"/>
      <c r="N33" s="1"/>
      <c r="O33" s="1"/>
    </row>
    <row r="34" spans="1:15" x14ac:dyDescent="0.2">
      <c r="A34" s="1" t="s">
        <v>14</v>
      </c>
      <c r="B34" s="1">
        <v>3.2938040000000002</v>
      </c>
      <c r="C34" t="s">
        <v>42</v>
      </c>
      <c r="D34" s="1" t="s">
        <v>16</v>
      </c>
      <c r="E34" s="1">
        <v>5.3631469999999997</v>
      </c>
      <c r="F34">
        <f>B34-E34</f>
        <v>-2.0693429999999995</v>
      </c>
      <c r="G34" t="s">
        <v>43</v>
      </c>
      <c r="I34" s="1"/>
      <c r="J34" s="1"/>
      <c r="K34" s="1"/>
      <c r="M34" s="1"/>
      <c r="N34" s="1"/>
      <c r="O34" s="1"/>
    </row>
    <row r="35" spans="1:15" x14ac:dyDescent="0.2">
      <c r="I35" s="1"/>
      <c r="J35" s="1"/>
      <c r="K35" s="1"/>
    </row>
    <row r="36" spans="1:15" x14ac:dyDescent="0.2">
      <c r="I36" s="1"/>
      <c r="J36" s="1"/>
      <c r="K36" s="1"/>
    </row>
    <row r="37" spans="1:15" s="17" customFormat="1" x14ac:dyDescent="0.2">
      <c r="A37" s="3" t="s">
        <v>44</v>
      </c>
      <c r="G37" s="17" t="s">
        <v>45</v>
      </c>
      <c r="K37" s="3"/>
      <c r="L37" s="3"/>
      <c r="M37" s="3"/>
    </row>
    <row r="38" spans="1:15" ht="17" customHeight="1" x14ac:dyDescent="0.2">
      <c r="A38" s="4" t="s">
        <v>10</v>
      </c>
      <c r="B38" s="4"/>
      <c r="G38" s="4" t="s">
        <v>10</v>
      </c>
      <c r="H38" s="4"/>
      <c r="K38" s="1"/>
      <c r="L38" s="1"/>
      <c r="M38" s="1"/>
    </row>
    <row r="39" spans="1:15" x14ac:dyDescent="0.2">
      <c r="A39" s="1" t="s">
        <v>11</v>
      </c>
      <c r="B39" s="1">
        <v>12.771634000000001</v>
      </c>
      <c r="C39" s="3" t="s">
        <v>15</v>
      </c>
      <c r="D39" s="3">
        <v>12.307790000000001</v>
      </c>
      <c r="E39" s="37">
        <f>B39-D39</f>
        <v>0.46384399999999992</v>
      </c>
      <c r="F39" s="38">
        <f>E39/B39</f>
        <v>3.6318297251549794E-2</v>
      </c>
      <c r="G39" s="1" t="s">
        <v>11</v>
      </c>
      <c r="H39" s="1">
        <v>12.807069</v>
      </c>
      <c r="I39" s="3" t="s">
        <v>15</v>
      </c>
      <c r="J39" s="3">
        <v>12.523012</v>
      </c>
      <c r="K39" s="36">
        <f>D39-J39</f>
        <v>-0.21522199999999891</v>
      </c>
      <c r="L39" s="29">
        <f>K39/D39</f>
        <v>-1.7486648699725858E-2</v>
      </c>
      <c r="M39" s="37">
        <f>H39-J39</f>
        <v>0.28405700000000067</v>
      </c>
      <c r="N39" s="19">
        <f>ABS(E39)-ABS(M39)</f>
        <v>0.17978699999999925</v>
      </c>
    </row>
    <row r="40" spans="1:15" x14ac:dyDescent="0.2">
      <c r="A40" s="1" t="s">
        <v>12</v>
      </c>
      <c r="B40" s="1">
        <v>5.3749089999999997</v>
      </c>
      <c r="C40" s="3" t="s">
        <v>17</v>
      </c>
      <c r="D40" s="3">
        <v>5.9299920000000004</v>
      </c>
      <c r="E40" s="37">
        <f t="shared" ref="E40:E42" si="8">B40-D40</f>
        <v>-0.55508300000000066</v>
      </c>
      <c r="F40" s="38">
        <f t="shared" ref="F40:F42" si="9">E40/B40</f>
        <v>-0.10327300424993255</v>
      </c>
      <c r="G40" s="1" t="s">
        <v>12</v>
      </c>
      <c r="H40" s="1">
        <v>5.4075480000000002</v>
      </c>
      <c r="I40" s="3" t="s">
        <v>17</v>
      </c>
      <c r="J40" s="3">
        <v>5.9911120000000002</v>
      </c>
      <c r="K40" s="36">
        <f>D40-J40</f>
        <v>-6.1119999999999841E-2</v>
      </c>
      <c r="L40" s="29">
        <f>K40/D40</f>
        <v>-1.0306927901420413E-2</v>
      </c>
      <c r="M40" s="37">
        <f t="shared" ref="M40:M42" si="10">H40-J40</f>
        <v>-0.58356399999999997</v>
      </c>
      <c r="N40" s="19">
        <f>ABS(E40)-ABS(M40)</f>
        <v>-2.8480999999999312E-2</v>
      </c>
    </row>
    <row r="41" spans="1:15" x14ac:dyDescent="0.2">
      <c r="A41" s="1" t="s">
        <v>13</v>
      </c>
      <c r="B41" s="1">
        <v>8.3013960000000004</v>
      </c>
      <c r="C41" s="1" t="s">
        <v>18</v>
      </c>
      <c r="D41" s="1">
        <v>9.1354179999999996</v>
      </c>
      <c r="E41" s="37">
        <f t="shared" si="8"/>
        <v>-0.83402199999999915</v>
      </c>
      <c r="F41" s="38">
        <f t="shared" si="9"/>
        <v>-0.1004676803756861</v>
      </c>
      <c r="G41" s="1" t="s">
        <v>13</v>
      </c>
      <c r="H41" s="1">
        <v>8.3803269999999994</v>
      </c>
      <c r="I41" s="1" t="s">
        <v>18</v>
      </c>
      <c r="J41" s="1">
        <v>9.0912229999999994</v>
      </c>
      <c r="K41" s="35">
        <f>D41-J41</f>
        <v>4.4195000000000206E-2</v>
      </c>
      <c r="L41" s="28">
        <f>K41/D41</f>
        <v>4.8377644022419347E-3</v>
      </c>
      <c r="M41" s="37">
        <f t="shared" si="10"/>
        <v>-0.71089599999999997</v>
      </c>
      <c r="N41" s="19">
        <f>ABS(E41)-ABS(M41)</f>
        <v>0.12312599999999918</v>
      </c>
    </row>
    <row r="42" spans="1:15" x14ac:dyDescent="0.2">
      <c r="A42" s="1" t="s">
        <v>14</v>
      </c>
      <c r="B42" s="1">
        <v>3.293145</v>
      </c>
      <c r="C42" s="1" t="s">
        <v>16</v>
      </c>
      <c r="D42" s="1">
        <v>5.3562190000000003</v>
      </c>
      <c r="E42" s="37">
        <f t="shared" si="8"/>
        <v>-2.0630740000000003</v>
      </c>
      <c r="F42" s="38">
        <f t="shared" si="9"/>
        <v>-0.62647529944779246</v>
      </c>
      <c r="G42" s="1" t="s">
        <v>14</v>
      </c>
      <c r="H42" s="1">
        <v>3.2972030000000001</v>
      </c>
      <c r="I42" s="1" t="s">
        <v>16</v>
      </c>
      <c r="J42" s="1">
        <v>5.3982780000000004</v>
      </c>
      <c r="K42" s="35">
        <f>D42-J42</f>
        <v>-4.2059000000000069E-2</v>
      </c>
      <c r="L42" s="28">
        <f>K42/D42</f>
        <v>-7.8523675002833276E-3</v>
      </c>
      <c r="M42" s="37">
        <f t="shared" si="10"/>
        <v>-2.1010750000000002</v>
      </c>
      <c r="N42" s="19">
        <f>ABS(E42)-ABS(M42)</f>
        <v>-3.8000999999999951E-2</v>
      </c>
    </row>
    <row r="43" spans="1:15" x14ac:dyDescent="0.2">
      <c r="H43"/>
      <c r="I43" s="2"/>
      <c r="J43" s="1"/>
      <c r="K43" s="1"/>
      <c r="L43" s="1"/>
    </row>
    <row r="44" spans="1:15" x14ac:dyDescent="0.2">
      <c r="H44"/>
      <c r="I44" s="2"/>
      <c r="J44" s="1"/>
      <c r="K44" s="1"/>
      <c r="L44" s="1"/>
    </row>
    <row r="45" spans="1:15" s="41" customFormat="1" x14ac:dyDescent="0.2">
      <c r="A45" s="40" t="s">
        <v>46</v>
      </c>
      <c r="C45" s="42"/>
      <c r="D45" s="40"/>
      <c r="E45" s="40"/>
      <c r="F45" s="40"/>
      <c r="G45" s="40" t="s">
        <v>47</v>
      </c>
      <c r="L45" s="40"/>
      <c r="M45" s="40"/>
    </row>
    <row r="46" spans="1:15" x14ac:dyDescent="0.2">
      <c r="A46" s="4" t="s">
        <v>10</v>
      </c>
      <c r="C46" s="2"/>
      <c r="D46" s="1"/>
      <c r="E46" s="1"/>
      <c r="F46" s="1"/>
      <c r="G46" s="4" t="s">
        <v>10</v>
      </c>
      <c r="H46" s="4"/>
      <c r="L46" s="1"/>
      <c r="M46" s="1"/>
    </row>
    <row r="47" spans="1:15" x14ac:dyDescent="0.2">
      <c r="A47" s="1" t="s">
        <v>11</v>
      </c>
      <c r="B47" s="1">
        <v>12.628162</v>
      </c>
      <c r="C47" s="1" t="s">
        <v>15</v>
      </c>
      <c r="D47" s="1">
        <v>12.180122000000001</v>
      </c>
      <c r="E47" s="7">
        <f>B47-D47</f>
        <v>0.44803999999999888</v>
      </c>
      <c r="F47" s="38">
        <f>E47/B47</f>
        <v>3.5479430815030633E-2</v>
      </c>
      <c r="G47" s="1" t="s">
        <v>11</v>
      </c>
      <c r="H47" s="1">
        <v>12.791622</v>
      </c>
      <c r="I47" s="1" t="s">
        <v>15</v>
      </c>
      <c r="J47" s="1">
        <v>12.355934</v>
      </c>
      <c r="K47" s="19">
        <f>H47-J47</f>
        <v>0.43568800000000074</v>
      </c>
      <c r="L47" s="39">
        <f>K47/H47</f>
        <v>3.4060418608367317E-2</v>
      </c>
      <c r="M47" s="30">
        <f>B47-H47</f>
        <v>-0.1634600000000006</v>
      </c>
      <c r="N47" s="19">
        <f>D47-J47</f>
        <v>-0.17581199999999875</v>
      </c>
      <c r="O47" s="19"/>
    </row>
    <row r="48" spans="1:15" x14ac:dyDescent="0.2">
      <c r="A48" s="1" t="s">
        <v>12</v>
      </c>
      <c r="B48" s="1">
        <v>5.3114290000000004</v>
      </c>
      <c r="C48" s="1" t="s">
        <v>17</v>
      </c>
      <c r="D48" s="1">
        <v>6.0241550000000004</v>
      </c>
      <c r="E48" s="7">
        <f>B48-D48</f>
        <v>-0.71272599999999997</v>
      </c>
      <c r="F48" s="38">
        <f>E48/B48</f>
        <v>-0.13418724038295532</v>
      </c>
      <c r="G48" s="1" t="s">
        <v>12</v>
      </c>
      <c r="H48" s="1">
        <v>5.3869059999999998</v>
      </c>
      <c r="I48" s="1" t="s">
        <v>17</v>
      </c>
      <c r="J48" s="1">
        <v>5.9332739999999999</v>
      </c>
      <c r="K48" s="19">
        <f t="shared" ref="K48:K50" si="11">H48-J48</f>
        <v>-0.54636800000000019</v>
      </c>
      <c r="L48" s="39">
        <f>K48/H48</f>
        <v>-0.1014251965785184</v>
      </c>
      <c r="M48" s="30">
        <f t="shared" ref="M48:M50" si="12">B48-H48</f>
        <v>-7.547699999999935E-2</v>
      </c>
      <c r="N48" s="30">
        <f>D48-J48</f>
        <v>9.0881000000000434E-2</v>
      </c>
      <c r="O48" s="19"/>
    </row>
    <row r="49" spans="1:15" x14ac:dyDescent="0.2">
      <c r="A49" s="1" t="s">
        <v>13</v>
      </c>
      <c r="B49" s="1">
        <v>8.2764880000000005</v>
      </c>
      <c r="C49" s="1" t="s">
        <v>18</v>
      </c>
      <c r="D49" s="1">
        <v>8.9330940000000005</v>
      </c>
      <c r="E49" s="7">
        <f t="shared" ref="E49:E50" si="13">B49-D49</f>
        <v>-0.65660600000000002</v>
      </c>
      <c r="F49" s="38">
        <f>E49/B49</f>
        <v>-7.9333891380015287E-2</v>
      </c>
      <c r="G49" s="1" t="s">
        <v>13</v>
      </c>
      <c r="H49" s="1">
        <v>8.3183179999999997</v>
      </c>
      <c r="I49" s="1" t="s">
        <v>18</v>
      </c>
      <c r="J49" s="1">
        <v>9.1482869999999998</v>
      </c>
      <c r="K49" s="19">
        <f t="shared" si="11"/>
        <v>-0.82996900000000018</v>
      </c>
      <c r="L49" s="39">
        <f>K49/H49</f>
        <v>-9.9776060496845662E-2</v>
      </c>
      <c r="M49" s="30">
        <f t="shared" si="12"/>
        <v>-4.1829999999999146E-2</v>
      </c>
      <c r="N49" s="19">
        <f t="shared" ref="N49:N50" si="14">D49-J49</f>
        <v>-0.2151929999999993</v>
      </c>
      <c r="O49" s="19"/>
    </row>
    <row r="50" spans="1:15" x14ac:dyDescent="0.2">
      <c r="A50" s="1" t="s">
        <v>14</v>
      </c>
      <c r="B50" s="1">
        <v>3.2728280000000001</v>
      </c>
      <c r="C50" s="1" t="s">
        <v>16</v>
      </c>
      <c r="D50" s="1">
        <v>5.153708</v>
      </c>
      <c r="E50" s="7">
        <f t="shared" si="13"/>
        <v>-1.8808799999999999</v>
      </c>
      <c r="F50" s="38">
        <f>E50/B50</f>
        <v>-0.57469564547846685</v>
      </c>
      <c r="G50" s="1" t="s">
        <v>14</v>
      </c>
      <c r="H50" s="1">
        <v>3.296017</v>
      </c>
      <c r="I50" s="1" t="s">
        <v>16</v>
      </c>
      <c r="J50" s="1">
        <v>5.3839509999999997</v>
      </c>
      <c r="K50" s="19">
        <f t="shared" si="11"/>
        <v>-2.0879339999999997</v>
      </c>
      <c r="L50" s="39">
        <f>K50/H50</f>
        <v>-0.63347185405900508</v>
      </c>
      <c r="M50" s="30">
        <f t="shared" si="12"/>
        <v>-2.3188999999999904E-2</v>
      </c>
      <c r="N50" s="19">
        <f t="shared" si="14"/>
        <v>-0.23024299999999975</v>
      </c>
      <c r="O5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3DDB-5B34-E848-85C6-984D737D8D86}">
  <dimension ref="A1:V56"/>
  <sheetViews>
    <sheetView topLeftCell="D1" workbookViewId="0">
      <selection activeCell="H27" sqref="H27"/>
    </sheetView>
  </sheetViews>
  <sheetFormatPr baseColWidth="10" defaultRowHeight="16" x14ac:dyDescent="0.2"/>
  <cols>
    <col min="1" max="1" width="4.5" customWidth="1"/>
    <col min="16" max="16" width="7.1640625" customWidth="1"/>
  </cols>
  <sheetData>
    <row r="1" spans="1:22" x14ac:dyDescent="0.2">
      <c r="B1" t="s">
        <v>12</v>
      </c>
      <c r="P1" t="s">
        <v>17</v>
      </c>
      <c r="U1" t="s">
        <v>31</v>
      </c>
    </row>
    <row r="2" spans="1:22" x14ac:dyDescent="0.2">
      <c r="A2" t="s">
        <v>26</v>
      </c>
      <c r="B2" t="s">
        <v>28</v>
      </c>
      <c r="C2" t="s">
        <v>8</v>
      </c>
      <c r="D2" t="s">
        <v>24</v>
      </c>
      <c r="E2" t="s">
        <v>8</v>
      </c>
      <c r="F2" s="8" t="s">
        <v>19</v>
      </c>
      <c r="G2" s="8" t="s">
        <v>9</v>
      </c>
      <c r="H2" s="8"/>
      <c r="I2" t="s">
        <v>29</v>
      </c>
      <c r="J2" t="s">
        <v>8</v>
      </c>
      <c r="K2" t="s">
        <v>30</v>
      </c>
      <c r="L2" t="s">
        <v>8</v>
      </c>
      <c r="M2" s="8" t="s">
        <v>19</v>
      </c>
      <c r="N2" s="8" t="s">
        <v>9</v>
      </c>
      <c r="O2" s="8"/>
      <c r="P2" t="s">
        <v>26</v>
      </c>
      <c r="Q2" t="s">
        <v>24</v>
      </c>
      <c r="R2" t="s">
        <v>8</v>
      </c>
      <c r="S2" t="s">
        <v>30</v>
      </c>
      <c r="T2" t="s">
        <v>8</v>
      </c>
      <c r="U2" t="s">
        <v>24</v>
      </c>
      <c r="V2" t="s">
        <v>30</v>
      </c>
    </row>
    <row r="3" spans="1:22" x14ac:dyDescent="0.2">
      <c r="A3" s="3">
        <v>11</v>
      </c>
      <c r="B3" s="3">
        <v>174</v>
      </c>
      <c r="C3" s="3">
        <v>11.704022999999999</v>
      </c>
      <c r="D3" s="3">
        <v>2424</v>
      </c>
      <c r="E3" s="3">
        <v>8.7615510000000008</v>
      </c>
      <c r="F3" s="29">
        <f t="shared" ref="F3:F26" si="0">B3/D3</f>
        <v>7.1782178217821777E-2</v>
      </c>
      <c r="G3" s="3">
        <f t="shared" ref="G3:G26" si="1">C3-E3</f>
        <v>2.9424719999999986</v>
      </c>
      <c r="H3" s="5">
        <f>G3/E3</f>
        <v>0.33583916820206816</v>
      </c>
      <c r="I3" s="3">
        <v>93</v>
      </c>
      <c r="J3" s="3">
        <v>17.935483999999999</v>
      </c>
      <c r="K3" s="3">
        <v>861</v>
      </c>
      <c r="L3" s="3">
        <v>12.346109</v>
      </c>
      <c r="M3" s="29">
        <f t="shared" ref="M3:M26" si="2">I3/K3</f>
        <v>0.10801393728222997</v>
      </c>
      <c r="N3" s="3">
        <f t="shared" ref="N3:N26" si="3">J3-L3</f>
        <v>5.5893749999999986</v>
      </c>
      <c r="O3" s="5">
        <f>N3/L3</f>
        <v>0.45272360708948856</v>
      </c>
      <c r="P3" s="3">
        <v>11</v>
      </c>
      <c r="Q3" s="3">
        <v>2879</v>
      </c>
      <c r="R3" s="3">
        <v>9.0324770000000001</v>
      </c>
      <c r="S3" s="3">
        <v>794</v>
      </c>
      <c r="T3" s="3">
        <v>12.15995</v>
      </c>
      <c r="U3" s="17">
        <f t="shared" ref="U3:U26" si="4">E3-R3</f>
        <v>-0.27092599999999933</v>
      </c>
      <c r="V3" s="17">
        <f t="shared" ref="V3:V26" si="5">L3-T3</f>
        <v>0.18615899999999996</v>
      </c>
    </row>
    <row r="4" spans="1:22" s="17" customFormat="1" x14ac:dyDescent="0.2">
      <c r="A4" s="3">
        <v>5</v>
      </c>
      <c r="B4" s="3">
        <v>142</v>
      </c>
      <c r="C4" s="3">
        <v>11.841549000000001</v>
      </c>
      <c r="D4" s="3">
        <v>2089</v>
      </c>
      <c r="E4" s="3">
        <v>8.7780760000000004</v>
      </c>
      <c r="F4" s="29">
        <f t="shared" si="0"/>
        <v>6.7975107707036866E-2</v>
      </c>
      <c r="G4" s="3">
        <f t="shared" si="1"/>
        <v>3.0634730000000001</v>
      </c>
      <c r="H4" s="5">
        <f t="shared" ref="H4:H26" si="6">G4/E4</f>
        <v>0.34899139629230824</v>
      </c>
      <c r="I4" s="3">
        <v>57</v>
      </c>
      <c r="J4" s="3">
        <v>18.052631999999999</v>
      </c>
      <c r="K4" s="3">
        <v>655</v>
      </c>
      <c r="L4" s="3">
        <v>12.125190999999999</v>
      </c>
      <c r="M4" s="29">
        <f t="shared" si="2"/>
        <v>8.7022900763358779E-2</v>
      </c>
      <c r="N4" s="3">
        <f t="shared" si="3"/>
        <v>5.927441</v>
      </c>
      <c r="O4" s="5">
        <f t="shared" ref="O4:O26" si="7">N4/L4</f>
        <v>0.4888534127008804</v>
      </c>
      <c r="P4" s="3">
        <v>5</v>
      </c>
      <c r="Q4" s="3">
        <v>2178</v>
      </c>
      <c r="R4" s="3">
        <v>9.0307619999999993</v>
      </c>
      <c r="S4" s="3">
        <v>658</v>
      </c>
      <c r="T4" s="3">
        <v>11.942249</v>
      </c>
      <c r="U4" s="17">
        <f t="shared" si="4"/>
        <v>-0.25268599999999886</v>
      </c>
      <c r="V4" s="17">
        <f t="shared" si="5"/>
        <v>0.18294199999999883</v>
      </c>
    </row>
    <row r="5" spans="1:22" s="17" customFormat="1" x14ac:dyDescent="0.2">
      <c r="A5" s="3">
        <v>19</v>
      </c>
      <c r="B5" s="3">
        <v>158</v>
      </c>
      <c r="C5" s="3">
        <v>11.544304</v>
      </c>
      <c r="D5" s="3">
        <v>2237</v>
      </c>
      <c r="E5" s="3">
        <v>8.7257400000000001</v>
      </c>
      <c r="F5" s="29">
        <f t="shared" si="0"/>
        <v>7.0630308448815377E-2</v>
      </c>
      <c r="G5" s="3">
        <f t="shared" si="1"/>
        <v>2.8185640000000003</v>
      </c>
      <c r="H5" s="5">
        <f t="shared" si="6"/>
        <v>0.32301718822701575</v>
      </c>
      <c r="I5" s="3">
        <v>70</v>
      </c>
      <c r="J5" s="3">
        <v>16.785713999999999</v>
      </c>
      <c r="K5" s="3">
        <v>739</v>
      </c>
      <c r="L5" s="3">
        <v>12.388363</v>
      </c>
      <c r="M5" s="29">
        <f t="shared" si="2"/>
        <v>9.4722598105548034E-2</v>
      </c>
      <c r="N5" s="3">
        <f t="shared" si="3"/>
        <v>4.3973509999999987</v>
      </c>
      <c r="O5" s="5">
        <f t="shared" si="7"/>
        <v>0.354958197463216</v>
      </c>
      <c r="P5" s="3">
        <v>19</v>
      </c>
      <c r="Q5" s="3">
        <v>2420</v>
      </c>
      <c r="R5" s="3">
        <v>9.1061979999999991</v>
      </c>
      <c r="S5" s="3">
        <v>720</v>
      </c>
      <c r="T5" s="3">
        <v>12.227083</v>
      </c>
      <c r="U5" s="17">
        <f t="shared" si="4"/>
        <v>-0.38045799999999907</v>
      </c>
      <c r="V5" s="17">
        <f t="shared" si="5"/>
        <v>0.16127999999999965</v>
      </c>
    </row>
    <row r="6" spans="1:22" s="17" customFormat="1" x14ac:dyDescent="0.2">
      <c r="A6" s="3">
        <v>14</v>
      </c>
      <c r="B6" s="3">
        <v>176</v>
      </c>
      <c r="C6" s="3">
        <v>12.301136</v>
      </c>
      <c r="D6" s="3">
        <v>2479</v>
      </c>
      <c r="E6" s="3">
        <v>8.7593789999999991</v>
      </c>
      <c r="F6" s="29">
        <f t="shared" si="0"/>
        <v>7.0996369503832188E-2</v>
      </c>
      <c r="G6" s="3">
        <f t="shared" si="1"/>
        <v>3.5417570000000005</v>
      </c>
      <c r="H6" s="5">
        <f t="shared" si="6"/>
        <v>0.40433882356272072</v>
      </c>
      <c r="I6" s="3">
        <v>87</v>
      </c>
      <c r="J6" s="3">
        <v>16.603448</v>
      </c>
      <c r="K6" s="3">
        <v>791</v>
      </c>
      <c r="L6" s="3">
        <v>12.364096</v>
      </c>
      <c r="M6" s="29">
        <f t="shared" si="2"/>
        <v>0.10998735777496839</v>
      </c>
      <c r="N6" s="3">
        <f t="shared" si="3"/>
        <v>4.2393520000000002</v>
      </c>
      <c r="O6" s="5">
        <f t="shared" si="7"/>
        <v>0.34287601778569177</v>
      </c>
      <c r="P6" s="3">
        <v>14</v>
      </c>
      <c r="Q6" s="3">
        <v>2719</v>
      </c>
      <c r="R6" s="3">
        <v>9.0603160000000003</v>
      </c>
      <c r="S6" s="3">
        <v>860</v>
      </c>
      <c r="T6" s="3">
        <v>12.207558000000001</v>
      </c>
      <c r="U6" s="17">
        <f t="shared" si="4"/>
        <v>-0.30093700000000112</v>
      </c>
      <c r="V6" s="17">
        <f t="shared" si="5"/>
        <v>0.1565379999999994</v>
      </c>
    </row>
    <row r="7" spans="1:22" s="17" customFormat="1" x14ac:dyDescent="0.2">
      <c r="A7" s="3">
        <v>3</v>
      </c>
      <c r="B7" s="3">
        <v>188</v>
      </c>
      <c r="C7" s="3">
        <v>11.074468</v>
      </c>
      <c r="D7" s="3">
        <v>2266</v>
      </c>
      <c r="E7" s="3">
        <v>8.7195499999999999</v>
      </c>
      <c r="F7" s="29">
        <f t="shared" si="0"/>
        <v>8.2965578111209179E-2</v>
      </c>
      <c r="G7" s="3">
        <f t="shared" si="1"/>
        <v>2.3549179999999996</v>
      </c>
      <c r="H7" s="5">
        <f t="shared" si="6"/>
        <v>0.27007334094075952</v>
      </c>
      <c r="I7" s="3">
        <v>74</v>
      </c>
      <c r="J7" s="3">
        <v>17.763514000000001</v>
      </c>
      <c r="K7" s="3">
        <v>727</v>
      </c>
      <c r="L7" s="3">
        <v>12.297798999999999</v>
      </c>
      <c r="M7" s="29">
        <f t="shared" si="2"/>
        <v>0.10178817056396149</v>
      </c>
      <c r="N7" s="3">
        <f t="shared" si="3"/>
        <v>5.4657150000000012</v>
      </c>
      <c r="O7" s="5">
        <f t="shared" si="7"/>
        <v>0.44444660381910628</v>
      </c>
      <c r="P7" s="3">
        <v>3</v>
      </c>
      <c r="Q7" s="3">
        <v>2631</v>
      </c>
      <c r="R7" s="3">
        <v>9.0220450000000003</v>
      </c>
      <c r="S7" s="3">
        <v>732</v>
      </c>
      <c r="T7" s="3">
        <v>12.155055000000001</v>
      </c>
      <c r="U7" s="17">
        <f t="shared" si="4"/>
        <v>-0.3024950000000004</v>
      </c>
      <c r="V7" s="17">
        <f t="shared" si="5"/>
        <v>0.14274399999999865</v>
      </c>
    </row>
    <row r="8" spans="1:22" x14ac:dyDescent="0.2">
      <c r="A8" s="3">
        <v>20</v>
      </c>
      <c r="B8" s="3">
        <v>184</v>
      </c>
      <c r="C8" s="3">
        <v>11.616847999999999</v>
      </c>
      <c r="D8" s="3">
        <v>2137</v>
      </c>
      <c r="E8" s="3">
        <v>8.8277959999999993</v>
      </c>
      <c r="F8" s="29">
        <f t="shared" si="0"/>
        <v>8.6102012166588679E-2</v>
      </c>
      <c r="G8" s="3">
        <f t="shared" si="1"/>
        <v>2.7890519999999999</v>
      </c>
      <c r="H8" s="5">
        <f t="shared" si="6"/>
        <v>0.31593978836846709</v>
      </c>
      <c r="I8" s="3">
        <v>72</v>
      </c>
      <c r="J8" s="3">
        <v>17.104167</v>
      </c>
      <c r="K8" s="3">
        <v>654</v>
      </c>
      <c r="L8" s="3">
        <v>12.320335999999999</v>
      </c>
      <c r="M8" s="29">
        <f t="shared" si="2"/>
        <v>0.11009174311926606</v>
      </c>
      <c r="N8" s="3">
        <f t="shared" si="3"/>
        <v>4.7838310000000011</v>
      </c>
      <c r="O8" s="5">
        <f t="shared" si="7"/>
        <v>0.38828738112337208</v>
      </c>
      <c r="P8" s="3">
        <v>20</v>
      </c>
      <c r="Q8" s="3">
        <v>2406</v>
      </c>
      <c r="R8" s="3">
        <v>9.1263509999999997</v>
      </c>
      <c r="S8" s="3">
        <v>654</v>
      </c>
      <c r="T8" s="3">
        <v>12.211009000000001</v>
      </c>
      <c r="U8" s="17">
        <f t="shared" si="4"/>
        <v>-0.29855500000000035</v>
      </c>
      <c r="V8" s="17">
        <f t="shared" si="5"/>
        <v>0.10932699999999862</v>
      </c>
    </row>
    <row r="9" spans="1:22" x14ac:dyDescent="0.2">
      <c r="A9" s="3">
        <v>12</v>
      </c>
      <c r="B9" s="3">
        <v>195</v>
      </c>
      <c r="C9" s="3">
        <v>11.938461999999999</v>
      </c>
      <c r="D9" s="3">
        <v>2555</v>
      </c>
      <c r="E9" s="3">
        <v>8.7354210000000005</v>
      </c>
      <c r="F9" s="29">
        <f t="shared" si="0"/>
        <v>7.6320939334637961E-2</v>
      </c>
      <c r="G9" s="3">
        <f t="shared" si="1"/>
        <v>3.2030409999999989</v>
      </c>
      <c r="H9" s="5">
        <f t="shared" si="6"/>
        <v>0.36667276826154099</v>
      </c>
      <c r="I9" s="3">
        <v>81</v>
      </c>
      <c r="J9" s="3">
        <v>17.938272000000001</v>
      </c>
      <c r="K9" s="3">
        <v>838</v>
      </c>
      <c r="L9" s="3">
        <v>12.436754000000001</v>
      </c>
      <c r="M9" s="29">
        <f t="shared" si="2"/>
        <v>9.6658711217183765E-2</v>
      </c>
      <c r="N9" s="3">
        <f t="shared" si="3"/>
        <v>5.5015180000000008</v>
      </c>
      <c r="O9" s="5">
        <f t="shared" si="7"/>
        <v>0.44235963821428009</v>
      </c>
      <c r="P9" s="3">
        <v>12</v>
      </c>
      <c r="Q9" s="3">
        <v>2897</v>
      </c>
      <c r="R9" s="3">
        <v>9.0623059999999995</v>
      </c>
      <c r="S9" s="3">
        <v>794</v>
      </c>
      <c r="T9" s="3">
        <v>12.335013</v>
      </c>
      <c r="U9" s="17">
        <f t="shared" si="4"/>
        <v>-0.32688499999999898</v>
      </c>
      <c r="V9" s="17">
        <f t="shared" si="5"/>
        <v>0.10174100000000053</v>
      </c>
    </row>
    <row r="10" spans="1:22" x14ac:dyDescent="0.2">
      <c r="A10" s="3">
        <v>8</v>
      </c>
      <c r="B10" s="3">
        <v>131</v>
      </c>
      <c r="C10" s="3">
        <v>11.938931</v>
      </c>
      <c r="D10" s="3">
        <v>1710</v>
      </c>
      <c r="E10" s="3">
        <v>8.8122810000000005</v>
      </c>
      <c r="F10" s="29">
        <f t="shared" si="0"/>
        <v>7.6608187134502931E-2</v>
      </c>
      <c r="G10" s="3">
        <f t="shared" si="1"/>
        <v>3.1266499999999997</v>
      </c>
      <c r="H10" s="5">
        <f t="shared" si="6"/>
        <v>0.35480598042663408</v>
      </c>
      <c r="I10" s="3">
        <v>45</v>
      </c>
      <c r="J10" s="3">
        <v>15.7</v>
      </c>
      <c r="K10" s="3">
        <v>475</v>
      </c>
      <c r="L10" s="3">
        <v>12.28</v>
      </c>
      <c r="M10" s="29">
        <f t="shared" si="2"/>
        <v>9.4736842105263161E-2</v>
      </c>
      <c r="N10" s="3">
        <f t="shared" si="3"/>
        <v>3.42</v>
      </c>
      <c r="O10" s="5">
        <f t="shared" si="7"/>
        <v>0.27850162866449513</v>
      </c>
      <c r="P10" s="3">
        <v>8</v>
      </c>
      <c r="Q10" s="3">
        <v>1871</v>
      </c>
      <c r="R10" s="3">
        <v>9.1218599999999999</v>
      </c>
      <c r="S10" s="3">
        <v>544</v>
      </c>
      <c r="T10" s="3">
        <v>12.220587999999999</v>
      </c>
      <c r="U10" s="17">
        <f t="shared" si="4"/>
        <v>-0.30957899999999938</v>
      </c>
      <c r="V10" s="17">
        <f t="shared" si="5"/>
        <v>5.941200000000002E-2</v>
      </c>
    </row>
    <row r="11" spans="1:22" x14ac:dyDescent="0.2">
      <c r="A11" s="3">
        <v>10</v>
      </c>
      <c r="B11" s="3">
        <v>253</v>
      </c>
      <c r="C11" s="3">
        <v>11.901185999999999</v>
      </c>
      <c r="D11" s="3">
        <v>3404</v>
      </c>
      <c r="E11" s="3">
        <v>8.6819919999999993</v>
      </c>
      <c r="F11" s="29">
        <f t="shared" si="0"/>
        <v>7.4324324324324328E-2</v>
      </c>
      <c r="G11" s="3">
        <f t="shared" si="1"/>
        <v>3.2191939999999999</v>
      </c>
      <c r="H11" s="5">
        <f t="shared" si="6"/>
        <v>0.37078979109863269</v>
      </c>
      <c r="I11" s="3">
        <v>82</v>
      </c>
      <c r="J11" s="3">
        <v>16.835366</v>
      </c>
      <c r="K11" s="3">
        <v>952</v>
      </c>
      <c r="L11" s="3">
        <v>12.209559</v>
      </c>
      <c r="M11" s="29">
        <f t="shared" si="2"/>
        <v>8.6134453781512604E-2</v>
      </c>
      <c r="N11" s="3">
        <f t="shared" si="3"/>
        <v>4.625807</v>
      </c>
      <c r="O11" s="5">
        <f t="shared" si="7"/>
        <v>0.37886765607177131</v>
      </c>
      <c r="P11" s="3">
        <v>10</v>
      </c>
      <c r="Q11" s="3">
        <v>3733</v>
      </c>
      <c r="R11" s="3">
        <v>9.0179480000000005</v>
      </c>
      <c r="S11" s="3">
        <v>1086</v>
      </c>
      <c r="T11" s="3">
        <v>12.19337</v>
      </c>
      <c r="U11" s="17">
        <f t="shared" si="4"/>
        <v>-0.33595600000000125</v>
      </c>
      <c r="V11" s="17">
        <f t="shared" si="5"/>
        <v>1.6189000000000675E-2</v>
      </c>
    </row>
    <row r="12" spans="1:22" x14ac:dyDescent="0.2">
      <c r="A12" s="3">
        <v>22</v>
      </c>
      <c r="B12" s="3">
        <v>221</v>
      </c>
      <c r="C12" s="3">
        <v>12.337104</v>
      </c>
      <c r="D12" s="3">
        <v>3088</v>
      </c>
      <c r="E12" s="3">
        <v>8.7954989999999995</v>
      </c>
      <c r="F12" s="29">
        <f t="shared" si="0"/>
        <v>7.1567357512953372E-2</v>
      </c>
      <c r="G12" s="3">
        <f t="shared" si="1"/>
        <v>3.5416050000000006</v>
      </c>
      <c r="H12" s="5">
        <f t="shared" si="6"/>
        <v>0.4026610656200405</v>
      </c>
      <c r="I12" s="3">
        <v>86</v>
      </c>
      <c r="J12" s="3">
        <v>16.755814000000001</v>
      </c>
      <c r="K12" s="3">
        <v>898</v>
      </c>
      <c r="L12" s="3">
        <v>12.284521</v>
      </c>
      <c r="M12" s="29">
        <f t="shared" si="2"/>
        <v>9.5768374164810696E-2</v>
      </c>
      <c r="N12" s="3">
        <f t="shared" si="3"/>
        <v>4.4712930000000011</v>
      </c>
      <c r="O12" s="5">
        <f t="shared" si="7"/>
        <v>0.36397780589084433</v>
      </c>
      <c r="P12" s="3">
        <v>22</v>
      </c>
      <c r="Q12" s="3">
        <v>3215</v>
      </c>
      <c r="R12" s="3">
        <v>9.1228619999999996</v>
      </c>
      <c r="S12" s="3">
        <v>862</v>
      </c>
      <c r="T12" s="3">
        <v>12.269142</v>
      </c>
      <c r="U12" s="17">
        <f t="shared" si="4"/>
        <v>-0.32736300000000007</v>
      </c>
      <c r="V12" s="17">
        <f t="shared" si="5"/>
        <v>1.5378999999999365E-2</v>
      </c>
    </row>
    <row r="13" spans="1:22" x14ac:dyDescent="0.2">
      <c r="A13" s="1">
        <v>23</v>
      </c>
      <c r="B13" s="1">
        <v>295</v>
      </c>
      <c r="C13" s="1">
        <v>12.013559000000001</v>
      </c>
      <c r="D13" s="1">
        <v>3809</v>
      </c>
      <c r="E13" s="1">
        <v>8.7673930000000002</v>
      </c>
      <c r="F13" s="28">
        <f t="shared" si="0"/>
        <v>7.7448149120504073E-2</v>
      </c>
      <c r="G13" s="1">
        <f t="shared" si="1"/>
        <v>3.2461660000000006</v>
      </c>
      <c r="H13" s="5">
        <f t="shared" si="6"/>
        <v>0.37025441884491783</v>
      </c>
      <c r="I13" s="1">
        <v>146</v>
      </c>
      <c r="J13" s="1">
        <v>16.523973000000002</v>
      </c>
      <c r="K13" s="1">
        <v>1187</v>
      </c>
      <c r="L13" s="1">
        <v>12.210615000000001</v>
      </c>
      <c r="M13" s="28">
        <f t="shared" si="2"/>
        <v>0.12299915754001685</v>
      </c>
      <c r="N13" s="1">
        <f t="shared" si="3"/>
        <v>4.3133580000000009</v>
      </c>
      <c r="O13" s="5">
        <f t="shared" si="7"/>
        <v>0.35324658094616862</v>
      </c>
      <c r="P13" s="1">
        <v>23</v>
      </c>
      <c r="Q13" s="1">
        <v>4052</v>
      </c>
      <c r="R13" s="1">
        <v>9.0475069999999995</v>
      </c>
      <c r="S13" s="1">
        <v>1150</v>
      </c>
      <c r="T13" s="1">
        <v>12.216521999999999</v>
      </c>
      <c r="U13">
        <f t="shared" si="4"/>
        <v>-0.28011399999999931</v>
      </c>
      <c r="V13">
        <f t="shared" si="5"/>
        <v>-5.9069999999987743E-3</v>
      </c>
    </row>
    <row r="14" spans="1:22" s="17" customFormat="1" x14ac:dyDescent="0.2">
      <c r="A14" s="1">
        <v>16</v>
      </c>
      <c r="B14" s="1">
        <v>171</v>
      </c>
      <c r="C14" s="1">
        <v>12.400585</v>
      </c>
      <c r="D14" s="1">
        <v>2500</v>
      </c>
      <c r="E14" s="1">
        <v>8.7609999999999992</v>
      </c>
      <c r="F14" s="28">
        <f t="shared" si="0"/>
        <v>6.8400000000000002E-2</v>
      </c>
      <c r="G14" s="1">
        <f t="shared" si="1"/>
        <v>3.6395850000000003</v>
      </c>
      <c r="H14" s="5">
        <f t="shared" si="6"/>
        <v>0.41543031617395282</v>
      </c>
      <c r="I14" s="1">
        <v>67</v>
      </c>
      <c r="J14" s="1">
        <v>16.992536999999999</v>
      </c>
      <c r="K14" s="1">
        <v>805</v>
      </c>
      <c r="L14" s="1">
        <v>12.163975000000001</v>
      </c>
      <c r="M14" s="28">
        <f t="shared" si="2"/>
        <v>8.3229813664596267E-2</v>
      </c>
      <c r="N14" s="1">
        <f t="shared" si="3"/>
        <v>4.828561999999998</v>
      </c>
      <c r="O14" s="5">
        <f t="shared" si="7"/>
        <v>0.39695592929120604</v>
      </c>
      <c r="P14" s="1">
        <v>16</v>
      </c>
      <c r="Q14" s="1">
        <v>2846</v>
      </c>
      <c r="R14" s="1">
        <v>9.0017569999999996</v>
      </c>
      <c r="S14" s="1">
        <v>799</v>
      </c>
      <c r="T14" s="1">
        <v>12.184606</v>
      </c>
      <c r="U14">
        <f t="shared" si="4"/>
        <v>-0.24075700000000033</v>
      </c>
      <c r="V14">
        <f t="shared" si="5"/>
        <v>-2.0630999999999844E-2</v>
      </c>
    </row>
    <row r="15" spans="1:22" x14ac:dyDescent="0.2">
      <c r="A15" s="1">
        <v>0</v>
      </c>
      <c r="B15" s="1">
        <v>381</v>
      </c>
      <c r="C15" s="1">
        <v>11.736219999999999</v>
      </c>
      <c r="D15" s="1">
        <v>5236</v>
      </c>
      <c r="E15" s="1">
        <v>8.7201109999999993</v>
      </c>
      <c r="F15" s="28">
        <f t="shared" si="0"/>
        <v>7.2765469824293355E-2</v>
      </c>
      <c r="G15" s="1">
        <f t="shared" si="1"/>
        <v>3.0161090000000002</v>
      </c>
      <c r="H15" s="5">
        <f t="shared" si="6"/>
        <v>0.34587965680712096</v>
      </c>
      <c r="I15" s="1">
        <v>194</v>
      </c>
      <c r="J15" s="1">
        <v>16.641753000000001</v>
      </c>
      <c r="K15" s="1">
        <v>1886</v>
      </c>
      <c r="L15" s="1">
        <v>12.162777999999999</v>
      </c>
      <c r="M15" s="28">
        <f t="shared" si="2"/>
        <v>0.10286320254506894</v>
      </c>
      <c r="N15" s="1">
        <f t="shared" si="3"/>
        <v>4.4789750000000019</v>
      </c>
      <c r="O15" s="5">
        <f t="shared" si="7"/>
        <v>0.36825263110121736</v>
      </c>
      <c r="P15" s="1">
        <v>0</v>
      </c>
      <c r="Q15" s="1">
        <v>5879</v>
      </c>
      <c r="R15" s="1">
        <v>9.0036570000000005</v>
      </c>
      <c r="S15" s="1">
        <v>1671</v>
      </c>
      <c r="T15" s="1">
        <v>12.183422999999999</v>
      </c>
      <c r="U15">
        <f t="shared" si="4"/>
        <v>-0.28354600000000119</v>
      </c>
      <c r="V15">
        <f t="shared" si="5"/>
        <v>-2.0645000000000024E-2</v>
      </c>
    </row>
    <row r="16" spans="1:22" s="17" customFormat="1" x14ac:dyDescent="0.2">
      <c r="A16" s="1">
        <v>18</v>
      </c>
      <c r="B16" s="1">
        <v>211</v>
      </c>
      <c r="C16" s="1">
        <v>11.992891</v>
      </c>
      <c r="D16" s="1">
        <v>2538</v>
      </c>
      <c r="E16" s="1">
        <v>8.7890069999999998</v>
      </c>
      <c r="F16" s="28">
        <f t="shared" si="0"/>
        <v>8.3136327817178876E-2</v>
      </c>
      <c r="G16" s="1">
        <f t="shared" si="1"/>
        <v>3.2038840000000004</v>
      </c>
      <c r="H16" s="5">
        <f t="shared" si="6"/>
        <v>0.36453310368281655</v>
      </c>
      <c r="I16" s="1">
        <v>67</v>
      </c>
      <c r="J16" s="1">
        <v>16.238806</v>
      </c>
      <c r="K16" s="1">
        <v>801</v>
      </c>
      <c r="L16" s="1">
        <v>12.163546</v>
      </c>
      <c r="M16" s="28">
        <f t="shared" si="2"/>
        <v>8.364544319600499E-2</v>
      </c>
      <c r="N16" s="1">
        <f t="shared" si="3"/>
        <v>4.0752600000000001</v>
      </c>
      <c r="O16" s="5">
        <f t="shared" si="7"/>
        <v>0.33503881187278778</v>
      </c>
      <c r="P16" s="1">
        <v>18</v>
      </c>
      <c r="Q16" s="1">
        <v>2659</v>
      </c>
      <c r="R16" s="1">
        <v>9.0069579999999991</v>
      </c>
      <c r="S16" s="1">
        <v>871</v>
      </c>
      <c r="T16" s="1">
        <v>12.217566</v>
      </c>
      <c r="U16">
        <f t="shared" si="4"/>
        <v>-0.21795099999999934</v>
      </c>
      <c r="V16">
        <f t="shared" si="5"/>
        <v>-5.4019999999999513E-2</v>
      </c>
    </row>
    <row r="17" spans="1:22" x14ac:dyDescent="0.2">
      <c r="A17" s="1">
        <v>1</v>
      </c>
      <c r="B17" s="1">
        <v>368</v>
      </c>
      <c r="C17" s="1">
        <v>12.220109000000001</v>
      </c>
      <c r="D17" s="1">
        <v>4744</v>
      </c>
      <c r="E17" s="1">
        <v>8.7756109999999996</v>
      </c>
      <c r="F17" s="28">
        <f t="shared" si="0"/>
        <v>7.7571669477234401E-2</v>
      </c>
      <c r="G17" s="1">
        <f t="shared" si="1"/>
        <v>3.4444980000000012</v>
      </c>
      <c r="H17" s="5">
        <f t="shared" si="6"/>
        <v>0.39250805442492853</v>
      </c>
      <c r="I17" s="1">
        <v>109</v>
      </c>
      <c r="J17" s="1">
        <v>16.798165000000001</v>
      </c>
      <c r="K17" s="1">
        <v>1624</v>
      </c>
      <c r="L17" s="1">
        <v>11.992611</v>
      </c>
      <c r="M17" s="28">
        <f t="shared" si="2"/>
        <v>6.7118226600985223E-2</v>
      </c>
      <c r="N17" s="1">
        <f t="shared" si="3"/>
        <v>4.8055540000000008</v>
      </c>
      <c r="O17" s="5">
        <f t="shared" si="7"/>
        <v>0.40070957025121556</v>
      </c>
      <c r="P17" s="1">
        <v>1</v>
      </c>
      <c r="Q17" s="1">
        <v>5426</v>
      </c>
      <c r="R17" s="1">
        <v>9.0411909999999995</v>
      </c>
      <c r="S17" s="1">
        <v>1459</v>
      </c>
      <c r="T17" s="1">
        <v>12.058944</v>
      </c>
      <c r="U17">
        <f t="shared" si="4"/>
        <v>-0.26557999999999993</v>
      </c>
      <c r="V17">
        <f t="shared" si="5"/>
        <v>-6.6333000000000197E-2</v>
      </c>
    </row>
    <row r="18" spans="1:22" s="17" customFormat="1" x14ac:dyDescent="0.2">
      <c r="A18" s="1">
        <v>6</v>
      </c>
      <c r="B18" s="1">
        <v>272</v>
      </c>
      <c r="C18" s="1">
        <v>11.783087999999999</v>
      </c>
      <c r="D18" s="1">
        <v>3717</v>
      </c>
      <c r="E18" s="1">
        <v>8.6555020000000003</v>
      </c>
      <c r="F18" s="28">
        <f t="shared" si="0"/>
        <v>7.3177293516276568E-2</v>
      </c>
      <c r="G18" s="1">
        <f t="shared" si="1"/>
        <v>3.1275859999999991</v>
      </c>
      <c r="H18" s="5">
        <f t="shared" si="6"/>
        <v>0.36134079802650371</v>
      </c>
      <c r="I18" s="1">
        <v>149</v>
      </c>
      <c r="J18" s="1">
        <v>16.463087000000002</v>
      </c>
      <c r="K18" s="1">
        <v>1330</v>
      </c>
      <c r="L18" s="1">
        <v>12.178195000000001</v>
      </c>
      <c r="M18" s="28">
        <f t="shared" si="2"/>
        <v>0.11203007518796992</v>
      </c>
      <c r="N18" s="1">
        <f t="shared" si="3"/>
        <v>4.284892000000001</v>
      </c>
      <c r="O18" s="5">
        <f t="shared" si="7"/>
        <v>0.35184951464482223</v>
      </c>
      <c r="P18" s="1">
        <v>6</v>
      </c>
      <c r="Q18" s="1">
        <v>4192</v>
      </c>
      <c r="R18" s="1">
        <v>8.8896709999999999</v>
      </c>
      <c r="S18" s="1">
        <v>1189</v>
      </c>
      <c r="T18" s="1">
        <v>12.246426</v>
      </c>
      <c r="U18">
        <f t="shared" si="4"/>
        <v>-0.23416899999999963</v>
      </c>
      <c r="V18">
        <f t="shared" si="5"/>
        <v>-6.8230999999999042E-2</v>
      </c>
    </row>
    <row r="19" spans="1:22" x14ac:dyDescent="0.2">
      <c r="A19" s="1">
        <v>17</v>
      </c>
      <c r="B19" s="1">
        <v>182</v>
      </c>
      <c r="C19" s="1">
        <v>11.769231</v>
      </c>
      <c r="D19" s="1">
        <v>2601</v>
      </c>
      <c r="E19" s="1">
        <v>8.7499040000000008</v>
      </c>
      <c r="F19" s="28">
        <f t="shared" si="0"/>
        <v>6.9973087274125337E-2</v>
      </c>
      <c r="G19" s="1">
        <f t="shared" si="1"/>
        <v>3.0193269999999988</v>
      </c>
      <c r="H19" s="5">
        <f t="shared" si="6"/>
        <v>0.34506972876502401</v>
      </c>
      <c r="I19" s="1">
        <v>91</v>
      </c>
      <c r="J19" s="1">
        <v>16.148351999999999</v>
      </c>
      <c r="K19" s="1">
        <v>855</v>
      </c>
      <c r="L19" s="1">
        <v>12.300585</v>
      </c>
      <c r="M19" s="28">
        <f t="shared" si="2"/>
        <v>0.1064327485380117</v>
      </c>
      <c r="N19" s="1">
        <f t="shared" si="3"/>
        <v>3.8477669999999993</v>
      </c>
      <c r="O19" s="5">
        <f t="shared" si="7"/>
        <v>0.31281170773585154</v>
      </c>
      <c r="P19" s="1">
        <v>17</v>
      </c>
      <c r="Q19" s="1">
        <v>2730</v>
      </c>
      <c r="R19" s="1">
        <v>9.0965199999999999</v>
      </c>
      <c r="S19" s="1">
        <v>753</v>
      </c>
      <c r="T19" s="1">
        <v>12.430942999999999</v>
      </c>
      <c r="U19">
        <f t="shared" si="4"/>
        <v>-0.34661599999999915</v>
      </c>
      <c r="V19">
        <f t="shared" si="5"/>
        <v>-0.13035799999999931</v>
      </c>
    </row>
    <row r="20" spans="1:22" s="17" customFormat="1" x14ac:dyDescent="0.2">
      <c r="A20" s="1">
        <v>21</v>
      </c>
      <c r="B20" s="1">
        <v>264</v>
      </c>
      <c r="C20" s="1">
        <v>11.816288</v>
      </c>
      <c r="D20" s="1">
        <v>2997</v>
      </c>
      <c r="E20" s="1">
        <v>8.7762759999999993</v>
      </c>
      <c r="F20" s="28">
        <f t="shared" si="0"/>
        <v>8.8088088088088087E-2</v>
      </c>
      <c r="G20" s="1">
        <f t="shared" si="1"/>
        <v>3.0400120000000008</v>
      </c>
      <c r="H20" s="5">
        <f t="shared" si="6"/>
        <v>0.34638974435170466</v>
      </c>
      <c r="I20" s="1">
        <v>61</v>
      </c>
      <c r="J20" s="1">
        <v>16.172131</v>
      </c>
      <c r="K20" s="1">
        <v>920</v>
      </c>
      <c r="L20" s="1">
        <v>12.057608999999999</v>
      </c>
      <c r="M20" s="28">
        <f t="shared" si="2"/>
        <v>6.6304347826086962E-2</v>
      </c>
      <c r="N20" s="1">
        <f t="shared" si="3"/>
        <v>4.1145220000000009</v>
      </c>
      <c r="O20" s="5">
        <f t="shared" si="7"/>
        <v>0.34123863197089915</v>
      </c>
      <c r="P20" s="1">
        <v>21</v>
      </c>
      <c r="Q20" s="1">
        <v>2974</v>
      </c>
      <c r="R20" s="1">
        <v>9.1603899999999996</v>
      </c>
      <c r="S20" s="1">
        <v>916</v>
      </c>
      <c r="T20" s="1">
        <v>12.231987</v>
      </c>
      <c r="U20">
        <f t="shared" si="4"/>
        <v>-0.38411400000000029</v>
      </c>
      <c r="V20">
        <f t="shared" si="5"/>
        <v>-0.17437800000000081</v>
      </c>
    </row>
    <row r="21" spans="1:22" x14ac:dyDescent="0.2">
      <c r="A21" s="1">
        <v>7</v>
      </c>
      <c r="B21" s="1">
        <v>173</v>
      </c>
      <c r="C21" s="1">
        <v>12.046243</v>
      </c>
      <c r="D21" s="1">
        <v>2034</v>
      </c>
      <c r="E21" s="1">
        <v>8.7458209999999994</v>
      </c>
      <c r="F21" s="28">
        <f t="shared" si="0"/>
        <v>8.5054080629301865E-2</v>
      </c>
      <c r="G21" s="1">
        <f t="shared" si="1"/>
        <v>3.3004220000000011</v>
      </c>
      <c r="H21" s="5">
        <f t="shared" si="6"/>
        <v>0.37737131825588488</v>
      </c>
      <c r="I21" s="1">
        <v>44</v>
      </c>
      <c r="J21" s="1">
        <v>16.920455</v>
      </c>
      <c r="K21" s="1">
        <v>637</v>
      </c>
      <c r="L21" s="1">
        <v>12.132652999999999</v>
      </c>
      <c r="M21" s="28">
        <f t="shared" si="2"/>
        <v>6.907378335949764E-2</v>
      </c>
      <c r="N21" s="1">
        <f t="shared" si="3"/>
        <v>4.787802000000001</v>
      </c>
      <c r="O21" s="5">
        <f t="shared" si="7"/>
        <v>0.39462119290809694</v>
      </c>
      <c r="P21" s="1">
        <v>7</v>
      </c>
      <c r="Q21" s="1">
        <v>2159</v>
      </c>
      <c r="R21" s="1">
        <v>9.0741080000000007</v>
      </c>
      <c r="S21" s="1">
        <v>648</v>
      </c>
      <c r="T21" s="1">
        <v>12.354938000000001</v>
      </c>
      <c r="U21">
        <f t="shared" si="4"/>
        <v>-0.32828700000000133</v>
      </c>
      <c r="V21">
        <f t="shared" si="5"/>
        <v>-0.22228500000000118</v>
      </c>
    </row>
    <row r="22" spans="1:22" x14ac:dyDescent="0.2">
      <c r="A22" s="1">
        <v>4</v>
      </c>
      <c r="B22" s="1">
        <v>346</v>
      </c>
      <c r="C22" s="1">
        <v>11.284682</v>
      </c>
      <c r="D22" s="1">
        <v>3710</v>
      </c>
      <c r="E22" s="1">
        <v>8.8278979999999994</v>
      </c>
      <c r="F22" s="28">
        <f t="shared" si="0"/>
        <v>9.3261455525606468E-2</v>
      </c>
      <c r="G22" s="1">
        <f t="shared" si="1"/>
        <v>2.4567840000000007</v>
      </c>
      <c r="H22" s="5">
        <f t="shared" si="6"/>
        <v>0.27829773293710475</v>
      </c>
      <c r="I22" s="1">
        <v>128</v>
      </c>
      <c r="J22" s="1">
        <v>17.371093999999999</v>
      </c>
      <c r="K22" s="1">
        <v>1164</v>
      </c>
      <c r="L22" s="1">
        <v>12.355240999999999</v>
      </c>
      <c r="M22" s="28">
        <f t="shared" si="2"/>
        <v>0.10996563573883161</v>
      </c>
      <c r="N22" s="1">
        <f t="shared" si="3"/>
        <v>5.0158529999999999</v>
      </c>
      <c r="O22" s="5">
        <f t="shared" si="7"/>
        <v>0.40596966097221415</v>
      </c>
      <c r="P22" s="1">
        <v>4</v>
      </c>
      <c r="Q22" s="1">
        <v>4355</v>
      </c>
      <c r="R22" s="1">
        <v>9.1568310000000004</v>
      </c>
      <c r="S22" s="1">
        <v>1273</v>
      </c>
      <c r="T22" s="1">
        <v>12.623331</v>
      </c>
      <c r="U22">
        <f t="shared" si="4"/>
        <v>-0.32893300000000103</v>
      </c>
      <c r="V22">
        <f t="shared" si="5"/>
        <v>-0.26809000000000083</v>
      </c>
    </row>
    <row r="23" spans="1:22" x14ac:dyDescent="0.2">
      <c r="A23" s="1">
        <v>9</v>
      </c>
      <c r="B23" s="1">
        <v>298</v>
      </c>
      <c r="C23" s="1">
        <v>12.273490000000001</v>
      </c>
      <c r="D23" s="1">
        <v>3654</v>
      </c>
      <c r="E23" s="1">
        <v>8.7606730000000006</v>
      </c>
      <c r="F23" s="28">
        <f t="shared" si="0"/>
        <v>8.1554460864805695E-2</v>
      </c>
      <c r="G23" s="1">
        <f t="shared" si="1"/>
        <v>3.5128170000000001</v>
      </c>
      <c r="H23" s="5">
        <f t="shared" si="6"/>
        <v>0.40097570129600774</v>
      </c>
      <c r="I23" s="1">
        <v>99</v>
      </c>
      <c r="J23" s="1">
        <v>16.757576</v>
      </c>
      <c r="K23" s="1">
        <v>1127</v>
      </c>
      <c r="L23" s="1">
        <v>12.223159000000001</v>
      </c>
      <c r="M23" s="28">
        <f t="shared" si="2"/>
        <v>8.7843833185448097E-2</v>
      </c>
      <c r="N23" s="1">
        <f t="shared" si="3"/>
        <v>4.5344169999999995</v>
      </c>
      <c r="O23" s="5">
        <f t="shared" si="7"/>
        <v>0.37096932143319084</v>
      </c>
      <c r="P23" s="1">
        <v>9</v>
      </c>
      <c r="Q23" s="1">
        <v>3817</v>
      </c>
      <c r="R23" s="1">
        <v>8.9335799999999992</v>
      </c>
      <c r="S23" s="1">
        <v>1162</v>
      </c>
      <c r="T23" s="1">
        <v>12.512478</v>
      </c>
      <c r="U23">
        <f t="shared" si="4"/>
        <v>-0.17290699999999859</v>
      </c>
      <c r="V23">
        <f t="shared" si="5"/>
        <v>-0.28931899999999899</v>
      </c>
    </row>
    <row r="24" spans="1:22" x14ac:dyDescent="0.2">
      <c r="A24" s="1">
        <v>13</v>
      </c>
      <c r="B24" s="1">
        <v>231</v>
      </c>
      <c r="C24" s="1">
        <v>11.688312</v>
      </c>
      <c r="D24" s="1">
        <v>2577</v>
      </c>
      <c r="E24" s="1">
        <v>8.7927820000000008</v>
      </c>
      <c r="F24" s="28">
        <f t="shared" si="0"/>
        <v>8.9639115250291029E-2</v>
      </c>
      <c r="G24" s="1">
        <f t="shared" si="1"/>
        <v>2.895529999999999</v>
      </c>
      <c r="H24" s="5">
        <f t="shared" si="6"/>
        <v>0.32930760708044382</v>
      </c>
      <c r="I24" s="1">
        <v>83</v>
      </c>
      <c r="J24" s="1">
        <v>15.891565999999999</v>
      </c>
      <c r="K24" s="1">
        <v>823</v>
      </c>
      <c r="L24" s="1">
        <v>12.080802</v>
      </c>
      <c r="M24" s="28">
        <f t="shared" si="2"/>
        <v>0.10085054678007291</v>
      </c>
      <c r="N24" s="1">
        <f t="shared" si="3"/>
        <v>3.8107639999999989</v>
      </c>
      <c r="O24" s="5">
        <f t="shared" si="7"/>
        <v>0.31543965375808647</v>
      </c>
      <c r="P24" s="1">
        <v>13</v>
      </c>
      <c r="Q24" s="1">
        <v>2756</v>
      </c>
      <c r="R24" s="1">
        <v>9.029935</v>
      </c>
      <c r="S24" s="1">
        <v>786</v>
      </c>
      <c r="T24" s="1">
        <v>12.513358999999999</v>
      </c>
      <c r="U24">
        <f t="shared" si="4"/>
        <v>-0.23715299999999928</v>
      </c>
      <c r="V24">
        <f t="shared" si="5"/>
        <v>-0.43255699999999919</v>
      </c>
    </row>
    <row r="25" spans="1:22" s="17" customFormat="1" x14ac:dyDescent="0.2">
      <c r="A25" s="1">
        <v>15</v>
      </c>
      <c r="B25" s="1">
        <v>183</v>
      </c>
      <c r="C25" s="1">
        <v>12.158469999999999</v>
      </c>
      <c r="D25" s="1">
        <v>2495</v>
      </c>
      <c r="E25" s="1">
        <v>8.8452909999999996</v>
      </c>
      <c r="F25" s="28">
        <f t="shared" si="0"/>
        <v>7.3346693386773548E-2</v>
      </c>
      <c r="G25" s="1">
        <f t="shared" si="1"/>
        <v>3.3131789999999999</v>
      </c>
      <c r="H25" s="5">
        <f t="shared" si="6"/>
        <v>0.37456981347476304</v>
      </c>
      <c r="I25" s="1">
        <v>69</v>
      </c>
      <c r="J25" s="1">
        <v>16.905797</v>
      </c>
      <c r="K25" s="1">
        <v>833</v>
      </c>
      <c r="L25" s="1">
        <v>12.027611</v>
      </c>
      <c r="M25" s="28">
        <f t="shared" si="2"/>
        <v>8.2833133253301314E-2</v>
      </c>
      <c r="N25" s="1">
        <f t="shared" si="3"/>
        <v>4.8781859999999995</v>
      </c>
      <c r="O25" s="5">
        <f t="shared" si="7"/>
        <v>0.40558228895164627</v>
      </c>
      <c r="P25" s="1">
        <v>15</v>
      </c>
      <c r="Q25" s="1">
        <v>2683</v>
      </c>
      <c r="R25" s="1">
        <v>9.0799479999999999</v>
      </c>
      <c r="S25" s="1">
        <v>840</v>
      </c>
      <c r="T25" s="1">
        <v>12.472023999999999</v>
      </c>
      <c r="U25">
        <f t="shared" si="4"/>
        <v>-0.23465700000000034</v>
      </c>
      <c r="V25">
        <f t="shared" si="5"/>
        <v>-0.44441299999999906</v>
      </c>
    </row>
    <row r="26" spans="1:22" x14ac:dyDescent="0.2">
      <c r="A26" s="1">
        <v>2</v>
      </c>
      <c r="B26" s="1">
        <v>400</v>
      </c>
      <c r="C26" s="1">
        <v>11.963749999999999</v>
      </c>
      <c r="D26" s="1">
        <v>4145</v>
      </c>
      <c r="E26" s="1">
        <v>8.8078409999999998</v>
      </c>
      <c r="F26" s="28">
        <f t="shared" si="0"/>
        <v>9.6501809408926414E-2</v>
      </c>
      <c r="G26" s="1">
        <f t="shared" si="1"/>
        <v>3.1559089999999994</v>
      </c>
      <c r="H26" s="5">
        <f t="shared" si="6"/>
        <v>0.35830676325787436</v>
      </c>
      <c r="I26" s="1">
        <v>117</v>
      </c>
      <c r="J26" s="1">
        <v>17.337606999999998</v>
      </c>
      <c r="K26" s="1">
        <v>1385</v>
      </c>
      <c r="L26" s="1">
        <v>12.045126</v>
      </c>
      <c r="M26" s="28">
        <f t="shared" si="2"/>
        <v>8.4476534296028874E-2</v>
      </c>
      <c r="N26" s="1">
        <f t="shared" si="3"/>
        <v>5.2924809999999987</v>
      </c>
      <c r="O26" s="5">
        <f t="shared" si="7"/>
        <v>0.43938776564064158</v>
      </c>
      <c r="P26" s="1">
        <v>2</v>
      </c>
      <c r="Q26" s="1">
        <v>4412</v>
      </c>
      <c r="R26" s="1">
        <v>9.1272669999999998</v>
      </c>
      <c r="S26" s="1">
        <v>1241</v>
      </c>
      <c r="T26" s="1">
        <v>12.540290000000001</v>
      </c>
      <c r="U26">
        <f t="shared" si="4"/>
        <v>-0.31942599999999999</v>
      </c>
      <c r="V26">
        <f t="shared" si="5"/>
        <v>-0.49516400000000083</v>
      </c>
    </row>
    <row r="27" spans="1:22" x14ac:dyDescent="0.2">
      <c r="F27" s="18">
        <f>AVERAGE(F3:F26)</f>
        <v>7.8299585943547023E-2</v>
      </c>
      <c r="G27" s="19">
        <f>AVERAGE(G3:G26)</f>
        <v>3.1238555833333326</v>
      </c>
      <c r="H27" s="2">
        <f>AVERAGE(H3:H26)</f>
        <v>0.35639016951580144</v>
      </c>
      <c r="M27" s="18">
        <f>AVERAGE(M3:M26)</f>
        <v>9.4357982107917668E-2</v>
      </c>
      <c r="N27" s="19">
        <f>AVERAGE(N3:N26)</f>
        <v>4.6454198333333334</v>
      </c>
      <c r="O27" s="2">
        <f>AVERAGE(O3:O26)</f>
        <v>0.38033021709588294</v>
      </c>
    </row>
    <row r="30" spans="1:22" x14ac:dyDescent="0.2">
      <c r="A30" s="1"/>
      <c r="B30" s="1"/>
      <c r="C30" s="1"/>
    </row>
    <row r="31" spans="1:22" x14ac:dyDescent="0.2">
      <c r="A31" s="1"/>
      <c r="B31" s="1"/>
      <c r="C31" s="1"/>
    </row>
    <row r="32" spans="1:22" x14ac:dyDescent="0.2">
      <c r="A32" s="1"/>
      <c r="B32" s="1"/>
      <c r="C32" s="1"/>
    </row>
    <row r="33" spans="1:21" x14ac:dyDescent="0.2">
      <c r="A33" s="1"/>
      <c r="B33" s="1"/>
      <c r="C33" s="1"/>
      <c r="S33" s="1"/>
      <c r="T33" s="1"/>
      <c r="U33" s="1"/>
    </row>
    <row r="34" spans="1:21" x14ac:dyDescent="0.2">
      <c r="A34" s="1"/>
      <c r="B34" s="1"/>
      <c r="C34" s="1"/>
      <c r="S34" s="1"/>
      <c r="T34" s="1"/>
      <c r="U34" s="1"/>
    </row>
    <row r="35" spans="1:21" x14ac:dyDescent="0.2">
      <c r="A35" s="1"/>
      <c r="B35" s="1"/>
      <c r="C35" s="1"/>
      <c r="S35" s="1"/>
      <c r="T35" s="1"/>
      <c r="U35" s="1"/>
    </row>
    <row r="36" spans="1:21" x14ac:dyDescent="0.2">
      <c r="A36" s="1"/>
      <c r="B36" s="1"/>
      <c r="C36" s="1"/>
      <c r="S36" s="1"/>
      <c r="T36" s="1"/>
      <c r="U36" s="1"/>
    </row>
    <row r="37" spans="1:21" x14ac:dyDescent="0.2">
      <c r="A37" s="1"/>
      <c r="B37" s="1"/>
      <c r="C37" s="1"/>
      <c r="S37" s="1"/>
      <c r="T37" s="1"/>
      <c r="U37" s="1"/>
    </row>
    <row r="38" spans="1:21" x14ac:dyDescent="0.2">
      <c r="A38" s="1"/>
      <c r="B38" s="1"/>
      <c r="C38" s="1"/>
      <c r="S38" s="1"/>
      <c r="T38" s="1"/>
      <c r="U38" s="1"/>
    </row>
    <row r="39" spans="1:21" x14ac:dyDescent="0.2">
      <c r="A39" s="1"/>
      <c r="B39" s="1"/>
      <c r="C39" s="1"/>
      <c r="S39" s="1"/>
      <c r="T39" s="1"/>
      <c r="U39" s="1"/>
    </row>
    <row r="40" spans="1:21" x14ac:dyDescent="0.2">
      <c r="A40" s="1"/>
      <c r="B40" s="1"/>
      <c r="C40" s="1"/>
      <c r="S40" s="1"/>
      <c r="T40" s="1"/>
      <c r="U40" s="1"/>
    </row>
    <row r="41" spans="1:21" x14ac:dyDescent="0.2">
      <c r="A41" s="1"/>
      <c r="B41" s="1"/>
      <c r="C41" s="1"/>
      <c r="S41" s="1"/>
      <c r="T41" s="1"/>
      <c r="U41" s="1"/>
    </row>
    <row r="42" spans="1:21" x14ac:dyDescent="0.2">
      <c r="A42" s="1"/>
      <c r="B42" s="1"/>
      <c r="C42" s="1"/>
      <c r="S42" s="1"/>
      <c r="T42" s="1"/>
      <c r="U42" s="1"/>
    </row>
    <row r="43" spans="1:21" x14ac:dyDescent="0.2">
      <c r="A43" s="1"/>
      <c r="B43" s="1"/>
      <c r="C43" s="1"/>
      <c r="S43" s="1"/>
      <c r="T43" s="1"/>
      <c r="U43" s="1"/>
    </row>
    <row r="44" spans="1:21" x14ac:dyDescent="0.2">
      <c r="A44" s="1"/>
      <c r="B44" s="1"/>
      <c r="C44" s="1"/>
      <c r="S44" s="1"/>
      <c r="T44" s="1"/>
      <c r="U44" s="1"/>
    </row>
    <row r="45" spans="1:21" x14ac:dyDescent="0.2">
      <c r="A45" s="1"/>
      <c r="B45" s="1"/>
      <c r="C45" s="1"/>
      <c r="S45" s="1"/>
      <c r="T45" s="1"/>
      <c r="U45" s="1"/>
    </row>
    <row r="46" spans="1:21" x14ac:dyDescent="0.2">
      <c r="A46" s="1"/>
      <c r="B46" s="1"/>
      <c r="C46" s="1"/>
      <c r="S46" s="1"/>
      <c r="T46" s="1"/>
      <c r="U46" s="1"/>
    </row>
    <row r="47" spans="1:21" x14ac:dyDescent="0.2">
      <c r="A47" s="1"/>
      <c r="B47" s="1"/>
      <c r="C47" s="1"/>
      <c r="S47" s="1"/>
      <c r="T47" s="1"/>
      <c r="U47" s="1"/>
    </row>
    <row r="48" spans="1:21" x14ac:dyDescent="0.2">
      <c r="A48" s="1"/>
      <c r="B48" s="1"/>
      <c r="C48" s="1"/>
      <c r="S48" s="1"/>
      <c r="T48" s="1"/>
      <c r="U48" s="1"/>
    </row>
    <row r="49" spans="1:21" x14ac:dyDescent="0.2">
      <c r="A49" s="1"/>
      <c r="B49" s="1"/>
      <c r="C49" s="1"/>
      <c r="S49" s="1"/>
      <c r="T49" s="1"/>
      <c r="U49" s="1"/>
    </row>
    <row r="50" spans="1:21" x14ac:dyDescent="0.2">
      <c r="A50" s="1"/>
      <c r="B50" s="1"/>
      <c r="C50" s="1"/>
      <c r="S50" s="1"/>
      <c r="T50" s="1"/>
      <c r="U50" s="1"/>
    </row>
    <row r="51" spans="1:21" x14ac:dyDescent="0.2">
      <c r="A51" s="1"/>
      <c r="B51" s="1"/>
      <c r="C51" s="1"/>
      <c r="S51" s="1"/>
      <c r="T51" s="1"/>
      <c r="U51" s="1"/>
    </row>
    <row r="52" spans="1:21" x14ac:dyDescent="0.2">
      <c r="A52" s="1"/>
      <c r="B52" s="1"/>
      <c r="C52" s="1"/>
      <c r="S52" s="1"/>
      <c r="T52" s="1"/>
      <c r="U52" s="1"/>
    </row>
    <row r="53" spans="1:21" x14ac:dyDescent="0.2">
      <c r="A53" s="1"/>
      <c r="B53" s="1"/>
      <c r="C53" s="1"/>
      <c r="S53" s="1"/>
      <c r="T53" s="1"/>
      <c r="U53" s="1"/>
    </row>
    <row r="54" spans="1:21" ht="19" x14ac:dyDescent="0.25">
      <c r="A54" s="27"/>
      <c r="S54" s="1"/>
      <c r="T54" s="1"/>
      <c r="U54" s="1"/>
    </row>
    <row r="55" spans="1:21" x14ac:dyDescent="0.2">
      <c r="S55" s="1"/>
      <c r="T55" s="1"/>
      <c r="U55" s="1"/>
    </row>
    <row r="56" spans="1:21" x14ac:dyDescent="0.2">
      <c r="S56" s="1"/>
      <c r="T56" s="1"/>
      <c r="U56" s="1"/>
    </row>
  </sheetData>
  <autoFilter ref="A2:V2" xr:uid="{42D90F43-5B24-1347-A382-5AF7A43368C7}">
    <sortState xmlns:xlrd2="http://schemas.microsoft.com/office/spreadsheetml/2017/richdata2" ref="A3:V26">
      <sortCondition descending="1" ref="V2:V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8F3C-2D2E-F04D-A325-E224BE0A68F4}">
  <dimension ref="A1:V55"/>
  <sheetViews>
    <sheetView workbookViewId="0">
      <selection activeCell="H27" sqref="H27"/>
    </sheetView>
  </sheetViews>
  <sheetFormatPr baseColWidth="10" defaultRowHeight="16" x14ac:dyDescent="0.2"/>
  <sheetData>
    <row r="1" spans="1:22" x14ac:dyDescent="0.2">
      <c r="B1" t="s">
        <v>13</v>
      </c>
      <c r="P1" t="s">
        <v>18</v>
      </c>
      <c r="U1" t="s">
        <v>31</v>
      </c>
    </row>
    <row r="2" spans="1:22" x14ac:dyDescent="0.2">
      <c r="A2" t="s">
        <v>26</v>
      </c>
      <c r="B2" t="s">
        <v>28</v>
      </c>
      <c r="C2" t="s">
        <v>8</v>
      </c>
      <c r="D2" t="s">
        <v>24</v>
      </c>
      <c r="E2" t="s">
        <v>8</v>
      </c>
      <c r="F2" s="8" t="s">
        <v>19</v>
      </c>
      <c r="G2" s="8" t="s">
        <v>9</v>
      </c>
      <c r="H2" s="8"/>
      <c r="I2" t="s">
        <v>29</v>
      </c>
      <c r="J2" t="s">
        <v>8</v>
      </c>
      <c r="K2" t="s">
        <v>30</v>
      </c>
      <c r="L2" t="s">
        <v>8</v>
      </c>
      <c r="M2" s="8" t="s">
        <v>19</v>
      </c>
      <c r="N2" s="8" t="s">
        <v>9</v>
      </c>
      <c r="O2" s="8"/>
      <c r="P2" t="s">
        <v>26</v>
      </c>
      <c r="Q2" t="s">
        <v>24</v>
      </c>
      <c r="R2" t="s">
        <v>8</v>
      </c>
      <c r="S2" t="s">
        <v>30</v>
      </c>
      <c r="T2" t="s">
        <v>8</v>
      </c>
      <c r="U2" t="s">
        <v>24</v>
      </c>
      <c r="V2" t="s">
        <v>30</v>
      </c>
    </row>
    <row r="3" spans="1:22" x14ac:dyDescent="0.2">
      <c r="A3" s="1">
        <v>0</v>
      </c>
      <c r="B3" s="1">
        <v>392</v>
      </c>
      <c r="C3" s="1">
        <v>18.010204000000002</v>
      </c>
      <c r="D3" s="1">
        <v>5426</v>
      </c>
      <c r="E3" s="1">
        <v>13.587081</v>
      </c>
      <c r="F3" s="28">
        <f>B3/D3</f>
        <v>7.224474751197936E-2</v>
      </c>
      <c r="G3" s="26">
        <f>C3-E3</f>
        <v>4.4231230000000021</v>
      </c>
      <c r="H3" s="34">
        <f>G3/E3</f>
        <v>0.32553887034308565</v>
      </c>
      <c r="I3" s="26">
        <v>168</v>
      </c>
      <c r="J3" s="26">
        <v>29.389880999999999</v>
      </c>
      <c r="K3" s="1">
        <v>1847</v>
      </c>
      <c r="L3" s="1">
        <v>20.434218000000001</v>
      </c>
      <c r="M3" s="28">
        <f>I3/K3</f>
        <v>9.0958310774228474E-2</v>
      </c>
      <c r="N3" s="26">
        <f>J3-L3</f>
        <v>8.9556629999999977</v>
      </c>
      <c r="O3" s="34">
        <f>N3/L3</f>
        <v>0.43826795818660624</v>
      </c>
      <c r="P3" s="1">
        <v>0</v>
      </c>
      <c r="Q3" s="1">
        <v>6222</v>
      </c>
      <c r="R3" s="1">
        <v>14.229428</v>
      </c>
      <c r="S3" s="1">
        <v>1597</v>
      </c>
      <c r="T3" s="1">
        <v>20.489981</v>
      </c>
      <c r="U3" s="19">
        <f>E3-R3</f>
        <v>-0.64234700000000089</v>
      </c>
      <c r="V3" s="19">
        <f>L3-T3</f>
        <v>-5.5762999999998897E-2</v>
      </c>
    </row>
    <row r="4" spans="1:22" x14ac:dyDescent="0.2">
      <c r="A4" s="1">
        <v>1</v>
      </c>
      <c r="B4" s="1">
        <v>407</v>
      </c>
      <c r="C4" s="1">
        <v>20.395576999999999</v>
      </c>
      <c r="D4" s="1">
        <v>5098</v>
      </c>
      <c r="E4" s="1">
        <v>13.731659000000001</v>
      </c>
      <c r="F4" s="28">
        <f t="shared" ref="F4:F26" si="0">B4/D4</f>
        <v>7.9835229501765401E-2</v>
      </c>
      <c r="G4" s="26">
        <f t="shared" ref="G4:G26" si="1">C4-E4</f>
        <v>6.6639179999999989</v>
      </c>
      <c r="H4" s="34">
        <f t="shared" ref="H4:H26" si="2">G4/E4</f>
        <v>0.48529591362558583</v>
      </c>
      <c r="I4" s="26">
        <v>150</v>
      </c>
      <c r="J4" s="26">
        <v>30.163333000000002</v>
      </c>
      <c r="K4" s="1">
        <v>1738</v>
      </c>
      <c r="L4" s="1">
        <v>20.295455</v>
      </c>
      <c r="M4" s="28">
        <f t="shared" ref="M4:M26" si="3">I4/K4</f>
        <v>8.6306098964326811E-2</v>
      </c>
      <c r="N4" s="26">
        <f t="shared" ref="N4:N26" si="4">J4-L4</f>
        <v>9.867878000000001</v>
      </c>
      <c r="O4" s="34">
        <f t="shared" ref="O4:O26" si="5">N4/L4</f>
        <v>0.48621122315316412</v>
      </c>
      <c r="P4" s="1">
        <v>1</v>
      </c>
      <c r="Q4" s="1">
        <v>5609</v>
      </c>
      <c r="R4" s="1">
        <v>13.924942</v>
      </c>
      <c r="S4" s="1">
        <v>1553</v>
      </c>
      <c r="T4" s="1">
        <v>20.461687000000001</v>
      </c>
      <c r="U4" s="19">
        <f t="shared" ref="U4:U26" si="6">E4-R4</f>
        <v>-0.19328299999999921</v>
      </c>
      <c r="V4" s="19">
        <f t="shared" ref="V4:V26" si="7">L4-T4</f>
        <v>-0.16623200000000082</v>
      </c>
    </row>
    <row r="5" spans="1:22" x14ac:dyDescent="0.2">
      <c r="A5" s="1">
        <v>10</v>
      </c>
      <c r="B5" s="1">
        <v>235</v>
      </c>
      <c r="C5" s="1">
        <v>19.742553000000001</v>
      </c>
      <c r="D5" s="1">
        <v>3323</v>
      </c>
      <c r="E5" s="1">
        <v>13.70975</v>
      </c>
      <c r="F5" s="28">
        <f t="shared" si="0"/>
        <v>7.0719229611796566E-2</v>
      </c>
      <c r="G5" s="26">
        <f t="shared" si="1"/>
        <v>6.0328030000000012</v>
      </c>
      <c r="H5" s="34">
        <f t="shared" si="2"/>
        <v>0.44003741862543089</v>
      </c>
      <c r="I5" s="26">
        <v>79</v>
      </c>
      <c r="J5" s="26">
        <v>29.012657999999998</v>
      </c>
      <c r="K5" s="1">
        <v>1057</v>
      </c>
      <c r="L5" s="1">
        <v>20.135762</v>
      </c>
      <c r="M5" s="28">
        <f t="shared" si="3"/>
        <v>7.4739829706717123E-2</v>
      </c>
      <c r="N5" s="26">
        <f t="shared" si="4"/>
        <v>8.8768959999999986</v>
      </c>
      <c r="O5" s="34">
        <f t="shared" si="5"/>
        <v>0.44085225083609941</v>
      </c>
      <c r="P5" s="1">
        <v>10</v>
      </c>
      <c r="Q5" s="1">
        <v>3713</v>
      </c>
      <c r="R5" s="1">
        <v>14.281444</v>
      </c>
      <c r="S5" s="1">
        <v>1105</v>
      </c>
      <c r="T5" s="1">
        <v>20.199548</v>
      </c>
      <c r="U5" s="19">
        <f t="shared" si="6"/>
        <v>-0.57169400000000081</v>
      </c>
      <c r="V5" s="19">
        <f t="shared" si="7"/>
        <v>-6.3786000000000342E-2</v>
      </c>
    </row>
    <row r="6" spans="1:22" s="17" customFormat="1" x14ac:dyDescent="0.2">
      <c r="A6" s="3">
        <v>11</v>
      </c>
      <c r="B6" s="3">
        <v>180</v>
      </c>
      <c r="C6" s="3">
        <v>19.827777999999999</v>
      </c>
      <c r="D6" s="3">
        <v>2539</v>
      </c>
      <c r="E6" s="3">
        <v>13.674084000000001</v>
      </c>
      <c r="F6" s="29">
        <f t="shared" si="0"/>
        <v>7.089405277668373E-2</v>
      </c>
      <c r="G6" s="32">
        <f t="shared" si="1"/>
        <v>6.153693999999998</v>
      </c>
      <c r="H6" s="34">
        <f t="shared" si="2"/>
        <v>0.45002604927686546</v>
      </c>
      <c r="I6" s="32">
        <v>84</v>
      </c>
      <c r="J6" s="32">
        <v>29.803571000000002</v>
      </c>
      <c r="K6" s="3">
        <v>825</v>
      </c>
      <c r="L6" s="3">
        <v>20.465454999999999</v>
      </c>
      <c r="M6" s="29">
        <f t="shared" si="3"/>
        <v>0.10181818181818182</v>
      </c>
      <c r="N6" s="32">
        <f t="shared" si="4"/>
        <v>9.338116000000003</v>
      </c>
      <c r="O6" s="34">
        <f t="shared" si="5"/>
        <v>0.45628675248119349</v>
      </c>
      <c r="P6" s="3">
        <v>11</v>
      </c>
      <c r="Q6" s="3">
        <v>2883</v>
      </c>
      <c r="R6" s="3">
        <v>14.322581</v>
      </c>
      <c r="S6" s="3">
        <v>760</v>
      </c>
      <c r="T6" s="3">
        <v>20.430921000000001</v>
      </c>
      <c r="U6" s="30">
        <f t="shared" si="6"/>
        <v>-0.64849699999999899</v>
      </c>
      <c r="V6" s="30">
        <f t="shared" si="7"/>
        <v>3.4533999999997178E-2</v>
      </c>
    </row>
    <row r="7" spans="1:22" x14ac:dyDescent="0.2">
      <c r="A7" s="1">
        <v>12</v>
      </c>
      <c r="B7" s="1">
        <v>185</v>
      </c>
      <c r="C7" s="1">
        <v>19.251351</v>
      </c>
      <c r="D7" s="1">
        <v>2544</v>
      </c>
      <c r="E7" s="1">
        <v>13.751376</v>
      </c>
      <c r="F7" s="28">
        <f t="shared" si="0"/>
        <v>7.272012578616352E-2</v>
      </c>
      <c r="G7" s="26">
        <f t="shared" si="1"/>
        <v>5.4999749999999992</v>
      </c>
      <c r="H7" s="34">
        <f t="shared" si="2"/>
        <v>0.39995815691462433</v>
      </c>
      <c r="I7" s="26">
        <v>84</v>
      </c>
      <c r="J7" s="26">
        <v>31.559524</v>
      </c>
      <c r="K7" s="1">
        <v>826</v>
      </c>
      <c r="L7" s="1">
        <v>20.550847000000001</v>
      </c>
      <c r="M7" s="28">
        <f t="shared" si="3"/>
        <v>0.10169491525423729</v>
      </c>
      <c r="N7" s="26">
        <f t="shared" si="4"/>
        <v>11.008676999999999</v>
      </c>
      <c r="O7" s="34">
        <f t="shared" si="5"/>
        <v>0.53567996491823422</v>
      </c>
      <c r="P7" s="1">
        <v>12</v>
      </c>
      <c r="Q7" s="1">
        <v>2787</v>
      </c>
      <c r="R7" s="1">
        <v>14.316827999999999</v>
      </c>
      <c r="S7" s="1">
        <v>795</v>
      </c>
      <c r="T7" s="1">
        <v>20.603774000000001</v>
      </c>
      <c r="U7" s="19">
        <f t="shared" si="6"/>
        <v>-0.56545199999999873</v>
      </c>
      <c r="V7" s="19">
        <f t="shared" si="7"/>
        <v>-5.292700000000039E-2</v>
      </c>
    </row>
    <row r="8" spans="1:22" x14ac:dyDescent="0.2">
      <c r="A8" s="1">
        <v>13</v>
      </c>
      <c r="B8" s="1">
        <v>247</v>
      </c>
      <c r="C8" s="1">
        <v>18.955466000000001</v>
      </c>
      <c r="D8" s="1">
        <v>2617</v>
      </c>
      <c r="E8" s="1">
        <v>13.76901</v>
      </c>
      <c r="F8" s="28">
        <f t="shared" si="0"/>
        <v>9.4382881161635457E-2</v>
      </c>
      <c r="G8" s="26">
        <f t="shared" si="1"/>
        <v>5.1864560000000015</v>
      </c>
      <c r="H8" s="34">
        <f t="shared" si="2"/>
        <v>0.37667602826928021</v>
      </c>
      <c r="I8" s="26">
        <v>90</v>
      </c>
      <c r="J8" s="26">
        <v>27.938889</v>
      </c>
      <c r="K8" s="1">
        <v>799</v>
      </c>
      <c r="L8" s="1">
        <v>20.396746</v>
      </c>
      <c r="M8" s="28">
        <f t="shared" si="3"/>
        <v>0.11264080100125157</v>
      </c>
      <c r="N8" s="26">
        <f t="shared" si="4"/>
        <v>7.5421429999999994</v>
      </c>
      <c r="O8" s="34">
        <f t="shared" si="5"/>
        <v>0.36977187439604331</v>
      </c>
      <c r="P8" s="1">
        <v>13</v>
      </c>
      <c r="Q8" s="1">
        <v>2746</v>
      </c>
      <c r="R8" s="1">
        <v>14.280044</v>
      </c>
      <c r="S8" s="1">
        <v>778</v>
      </c>
      <c r="T8" s="1">
        <v>21.098329</v>
      </c>
      <c r="U8" s="19">
        <f t="shared" si="6"/>
        <v>-0.51103400000000043</v>
      </c>
      <c r="V8" s="19">
        <f t="shared" si="7"/>
        <v>-0.7015829999999994</v>
      </c>
    </row>
    <row r="9" spans="1:22" x14ac:dyDescent="0.2">
      <c r="A9" s="1">
        <v>14</v>
      </c>
      <c r="B9" s="1">
        <v>168</v>
      </c>
      <c r="C9" s="1">
        <v>18.916667</v>
      </c>
      <c r="D9" s="1">
        <v>2493</v>
      </c>
      <c r="E9" s="1">
        <v>13.702166</v>
      </c>
      <c r="F9" s="28">
        <f t="shared" si="0"/>
        <v>6.7388688327316482E-2</v>
      </c>
      <c r="G9" s="26">
        <f t="shared" si="1"/>
        <v>5.2145010000000003</v>
      </c>
      <c r="H9" s="34">
        <f t="shared" si="2"/>
        <v>0.38056034352524998</v>
      </c>
      <c r="I9" s="26">
        <v>97</v>
      </c>
      <c r="J9" s="26">
        <v>27.938144000000001</v>
      </c>
      <c r="K9" s="1">
        <v>863</v>
      </c>
      <c r="L9" s="1">
        <v>20.465817000000001</v>
      </c>
      <c r="M9" s="28">
        <f t="shared" si="3"/>
        <v>0.11239860950173812</v>
      </c>
      <c r="N9" s="26">
        <f t="shared" si="4"/>
        <v>7.4723269999999999</v>
      </c>
      <c r="O9" s="34">
        <f t="shared" si="5"/>
        <v>0.36511256794683544</v>
      </c>
      <c r="P9" s="1">
        <v>14</v>
      </c>
      <c r="Q9" s="1">
        <v>2860</v>
      </c>
      <c r="R9" s="1">
        <v>14.194056</v>
      </c>
      <c r="S9" s="1">
        <v>762</v>
      </c>
      <c r="T9" s="1">
        <v>20.700786999999998</v>
      </c>
      <c r="U9" s="19">
        <f t="shared" si="6"/>
        <v>-0.49188999999999972</v>
      </c>
      <c r="V9" s="19">
        <f t="shared" si="7"/>
        <v>-0.23496999999999701</v>
      </c>
    </row>
    <row r="10" spans="1:22" x14ac:dyDescent="0.2">
      <c r="A10" s="1">
        <v>15</v>
      </c>
      <c r="B10" s="1">
        <v>190</v>
      </c>
      <c r="C10" s="1">
        <v>19.984210999999998</v>
      </c>
      <c r="D10" s="1">
        <v>2549</v>
      </c>
      <c r="E10" s="1">
        <v>13.735583</v>
      </c>
      <c r="F10" s="28">
        <f t="shared" si="0"/>
        <v>7.4539034915653196E-2</v>
      </c>
      <c r="G10" s="26">
        <f t="shared" si="1"/>
        <v>6.2486279999999983</v>
      </c>
      <c r="H10" s="34">
        <f t="shared" si="2"/>
        <v>0.45492266327537739</v>
      </c>
      <c r="I10" s="26">
        <v>66</v>
      </c>
      <c r="J10" s="26">
        <v>28.515152</v>
      </c>
      <c r="K10" s="1">
        <v>806</v>
      </c>
      <c r="L10" s="1">
        <v>20.277916000000001</v>
      </c>
      <c r="M10" s="28">
        <f t="shared" si="3"/>
        <v>8.1885856079404462E-2</v>
      </c>
      <c r="N10" s="26">
        <f t="shared" si="4"/>
        <v>8.2372359999999993</v>
      </c>
      <c r="O10" s="34">
        <f t="shared" si="5"/>
        <v>0.40621708858050298</v>
      </c>
      <c r="P10" s="1">
        <v>15</v>
      </c>
      <c r="Q10" s="1">
        <v>2832</v>
      </c>
      <c r="R10" s="1">
        <v>14.235523000000001</v>
      </c>
      <c r="S10" s="1">
        <v>822</v>
      </c>
      <c r="T10" s="1">
        <v>20.869221</v>
      </c>
      <c r="U10" s="19">
        <f t="shared" si="6"/>
        <v>-0.4999400000000005</v>
      </c>
      <c r="V10" s="19">
        <f t="shared" si="7"/>
        <v>-0.59130499999999842</v>
      </c>
    </row>
    <row r="11" spans="1:22" x14ac:dyDescent="0.2">
      <c r="A11" s="1">
        <v>16</v>
      </c>
      <c r="B11" s="1">
        <v>178</v>
      </c>
      <c r="C11" s="1">
        <v>19.929774999999999</v>
      </c>
      <c r="D11" s="1">
        <v>2495</v>
      </c>
      <c r="E11" s="1">
        <v>13.764329</v>
      </c>
      <c r="F11" s="28">
        <f t="shared" si="0"/>
        <v>7.1342685370741482E-2</v>
      </c>
      <c r="G11" s="26">
        <f t="shared" si="1"/>
        <v>6.1654459999999993</v>
      </c>
      <c r="H11" s="34">
        <f t="shared" si="2"/>
        <v>0.44792928155088413</v>
      </c>
      <c r="I11" s="26">
        <v>56</v>
      </c>
      <c r="J11" s="26">
        <v>28.910713999999999</v>
      </c>
      <c r="K11" s="1">
        <v>840</v>
      </c>
      <c r="L11" s="1">
        <v>19.852381000000001</v>
      </c>
      <c r="M11" s="28">
        <f t="shared" si="3"/>
        <v>6.6666666666666666E-2</v>
      </c>
      <c r="N11" s="26">
        <f t="shared" si="4"/>
        <v>9.0583329999999975</v>
      </c>
      <c r="O11" s="34">
        <f t="shared" si="5"/>
        <v>0.45628446280574592</v>
      </c>
      <c r="P11" s="1">
        <v>16</v>
      </c>
      <c r="Q11" s="1">
        <v>2855</v>
      </c>
      <c r="R11" s="1">
        <v>14.101926000000001</v>
      </c>
      <c r="S11" s="1">
        <v>803</v>
      </c>
      <c r="T11" s="1">
        <v>20.585305000000002</v>
      </c>
      <c r="U11" s="19">
        <f t="shared" si="6"/>
        <v>-0.33759700000000059</v>
      </c>
      <c r="V11" s="19">
        <f t="shared" si="7"/>
        <v>-0.73292400000000058</v>
      </c>
    </row>
    <row r="12" spans="1:22" x14ac:dyDescent="0.2">
      <c r="A12" s="1">
        <v>17</v>
      </c>
      <c r="B12" s="1">
        <v>197</v>
      </c>
      <c r="C12" s="1">
        <v>19.322334999999999</v>
      </c>
      <c r="D12" s="1">
        <v>2597</v>
      </c>
      <c r="E12" s="1">
        <v>13.703889</v>
      </c>
      <c r="F12" s="28">
        <f t="shared" si="0"/>
        <v>7.585675779745861E-2</v>
      </c>
      <c r="G12" s="26">
        <f t="shared" si="1"/>
        <v>5.6184459999999987</v>
      </c>
      <c r="H12" s="34">
        <f t="shared" si="2"/>
        <v>0.40998916438975819</v>
      </c>
      <c r="I12" s="26">
        <v>74</v>
      </c>
      <c r="J12" s="26">
        <v>27.155404999999998</v>
      </c>
      <c r="K12" s="1">
        <v>814</v>
      </c>
      <c r="L12" s="1">
        <v>20.288084000000001</v>
      </c>
      <c r="M12" s="28">
        <f t="shared" si="3"/>
        <v>9.0909090909090912E-2</v>
      </c>
      <c r="N12" s="26">
        <f t="shared" si="4"/>
        <v>6.8673209999999969</v>
      </c>
      <c r="O12" s="34">
        <f t="shared" si="5"/>
        <v>0.33849036705486807</v>
      </c>
      <c r="P12" s="1">
        <v>17</v>
      </c>
      <c r="Q12" s="1">
        <v>2720</v>
      </c>
      <c r="R12" s="1">
        <v>14.432537</v>
      </c>
      <c r="S12" s="1">
        <v>785</v>
      </c>
      <c r="T12" s="1">
        <v>20.854776999999999</v>
      </c>
      <c r="U12" s="19">
        <f t="shared" si="6"/>
        <v>-0.72864799999999974</v>
      </c>
      <c r="V12" s="19">
        <f t="shared" si="7"/>
        <v>-0.56669299999999723</v>
      </c>
    </row>
    <row r="13" spans="1:22" x14ac:dyDescent="0.2">
      <c r="A13" s="1">
        <v>18</v>
      </c>
      <c r="B13" s="1">
        <v>231</v>
      </c>
      <c r="C13" s="1">
        <v>19.294371999999999</v>
      </c>
      <c r="D13" s="1">
        <v>2633</v>
      </c>
      <c r="E13" s="1">
        <v>13.747246000000001</v>
      </c>
      <c r="F13" s="28">
        <f t="shared" si="0"/>
        <v>8.7732624382833274E-2</v>
      </c>
      <c r="G13" s="26">
        <f t="shared" si="1"/>
        <v>5.5471259999999987</v>
      </c>
      <c r="H13" s="34">
        <f t="shared" si="2"/>
        <v>0.40350816447163296</v>
      </c>
      <c r="I13" s="26">
        <v>73</v>
      </c>
      <c r="J13" s="26">
        <v>29.561644000000001</v>
      </c>
      <c r="K13" s="1">
        <v>805</v>
      </c>
      <c r="L13" s="1">
        <v>20.381988</v>
      </c>
      <c r="M13" s="28">
        <f t="shared" si="3"/>
        <v>9.0683229813664598E-2</v>
      </c>
      <c r="N13" s="26">
        <f t="shared" si="4"/>
        <v>9.1796560000000014</v>
      </c>
      <c r="O13" s="34">
        <f t="shared" si="5"/>
        <v>0.45038079700566996</v>
      </c>
      <c r="P13" s="1">
        <v>18</v>
      </c>
      <c r="Q13" s="1">
        <v>2795</v>
      </c>
      <c r="R13" s="1">
        <v>14.242397</v>
      </c>
      <c r="S13" s="1">
        <v>832</v>
      </c>
      <c r="T13" s="1">
        <v>21.022235999999999</v>
      </c>
      <c r="U13" s="19">
        <f t="shared" si="6"/>
        <v>-0.4951509999999999</v>
      </c>
      <c r="V13" s="19">
        <f t="shared" si="7"/>
        <v>-0.64024799999999971</v>
      </c>
    </row>
    <row r="14" spans="1:22" x14ac:dyDescent="0.2">
      <c r="A14" s="1">
        <v>19</v>
      </c>
      <c r="B14" s="1">
        <v>161</v>
      </c>
      <c r="C14" s="1">
        <v>19.167701999999998</v>
      </c>
      <c r="D14" s="1">
        <v>2204</v>
      </c>
      <c r="E14" s="1">
        <v>13.615743999999999</v>
      </c>
      <c r="F14" s="28">
        <f t="shared" si="0"/>
        <v>7.3049001814882039E-2</v>
      </c>
      <c r="G14" s="26">
        <f t="shared" si="1"/>
        <v>5.5519579999999991</v>
      </c>
      <c r="H14" s="34">
        <f t="shared" si="2"/>
        <v>0.40776016352833888</v>
      </c>
      <c r="I14" s="26">
        <v>60</v>
      </c>
      <c r="J14" s="26">
        <v>28.416667</v>
      </c>
      <c r="K14" s="1">
        <v>738</v>
      </c>
      <c r="L14" s="1">
        <v>20.254065000000001</v>
      </c>
      <c r="M14" s="28">
        <f t="shared" si="3"/>
        <v>8.1300813008130079E-2</v>
      </c>
      <c r="N14" s="26">
        <f t="shared" si="4"/>
        <v>8.1626019999999997</v>
      </c>
      <c r="O14" s="34">
        <f t="shared" si="5"/>
        <v>0.40301055615255504</v>
      </c>
      <c r="P14" s="1">
        <v>19</v>
      </c>
      <c r="Q14" s="1">
        <v>2441</v>
      </c>
      <c r="R14" s="1">
        <v>14.316264</v>
      </c>
      <c r="S14" s="1">
        <v>631</v>
      </c>
      <c r="T14" s="1">
        <v>20.751981000000001</v>
      </c>
      <c r="U14" s="19">
        <f t="shared" si="6"/>
        <v>-0.70052000000000092</v>
      </c>
      <c r="V14" s="19">
        <f t="shared" si="7"/>
        <v>-0.49791600000000003</v>
      </c>
    </row>
    <row r="15" spans="1:22" x14ac:dyDescent="0.2">
      <c r="A15" s="1">
        <v>2</v>
      </c>
      <c r="B15" s="1">
        <v>283</v>
      </c>
      <c r="C15" s="1">
        <v>18.590105999999999</v>
      </c>
      <c r="D15" s="1">
        <v>3837</v>
      </c>
      <c r="E15" s="1">
        <v>13.559161</v>
      </c>
      <c r="F15" s="28">
        <f t="shared" si="0"/>
        <v>7.3755538180870467E-2</v>
      </c>
      <c r="G15" s="26">
        <f t="shared" si="1"/>
        <v>5.0309449999999991</v>
      </c>
      <c r="H15" s="34">
        <f t="shared" si="2"/>
        <v>0.37103660027342394</v>
      </c>
      <c r="I15" s="26">
        <v>122</v>
      </c>
      <c r="J15" s="26">
        <v>27.028689</v>
      </c>
      <c r="K15" s="1">
        <v>1233</v>
      </c>
      <c r="L15" s="1">
        <v>20.010542999999998</v>
      </c>
      <c r="M15" s="28">
        <f t="shared" si="3"/>
        <v>9.8945660989456605E-2</v>
      </c>
      <c r="N15" s="26">
        <f t="shared" si="4"/>
        <v>7.0181460000000015</v>
      </c>
      <c r="O15" s="34">
        <f t="shared" si="5"/>
        <v>0.35072241667804827</v>
      </c>
      <c r="P15" s="1">
        <v>2</v>
      </c>
      <c r="Q15" s="1">
        <v>4499</v>
      </c>
      <c r="R15" s="1">
        <v>14.329184</v>
      </c>
      <c r="S15" s="1">
        <v>1241</v>
      </c>
      <c r="T15" s="1">
        <v>21.289283000000001</v>
      </c>
      <c r="U15" s="19">
        <f t="shared" si="6"/>
        <v>-0.77002300000000012</v>
      </c>
      <c r="V15" s="19">
        <f t="shared" si="7"/>
        <v>-1.2787400000000027</v>
      </c>
    </row>
    <row r="16" spans="1:22" x14ac:dyDescent="0.2">
      <c r="A16" s="1">
        <v>20</v>
      </c>
      <c r="B16" s="1">
        <v>167</v>
      </c>
      <c r="C16" s="1">
        <v>18.203593000000001</v>
      </c>
      <c r="D16" s="1">
        <v>2111</v>
      </c>
      <c r="E16" s="1">
        <v>13.641876</v>
      </c>
      <c r="F16" s="28">
        <f t="shared" si="0"/>
        <v>7.9109426811937472E-2</v>
      </c>
      <c r="G16" s="26">
        <f t="shared" si="1"/>
        <v>4.5617170000000016</v>
      </c>
      <c r="H16" s="34">
        <f t="shared" si="2"/>
        <v>0.33439073922091078</v>
      </c>
      <c r="I16" s="26">
        <v>72</v>
      </c>
      <c r="J16" s="26">
        <v>28.729167</v>
      </c>
      <c r="K16" s="1">
        <v>653</v>
      </c>
      <c r="L16" s="1">
        <v>20.489280000000001</v>
      </c>
      <c r="M16" s="28">
        <f t="shared" si="3"/>
        <v>0.11026033690658499</v>
      </c>
      <c r="N16" s="26">
        <f t="shared" si="4"/>
        <v>8.2398869999999995</v>
      </c>
      <c r="O16" s="34">
        <f t="shared" si="5"/>
        <v>0.40215600548189095</v>
      </c>
      <c r="P16" s="1">
        <v>20</v>
      </c>
      <c r="Q16" s="1">
        <v>2354</v>
      </c>
      <c r="R16" s="1">
        <v>14.281860999999999</v>
      </c>
      <c r="S16" s="1">
        <v>720</v>
      </c>
      <c r="T16" s="1">
        <v>20.755555999999999</v>
      </c>
      <c r="U16" s="19">
        <f t="shared" si="6"/>
        <v>-0.63998499999999936</v>
      </c>
      <c r="V16" s="19">
        <f t="shared" si="7"/>
        <v>-0.26627599999999774</v>
      </c>
    </row>
    <row r="17" spans="1:22" x14ac:dyDescent="0.2">
      <c r="A17" s="1">
        <v>21</v>
      </c>
      <c r="B17" s="1">
        <v>200</v>
      </c>
      <c r="C17" s="1">
        <v>19.145</v>
      </c>
      <c r="D17" s="1">
        <v>2811</v>
      </c>
      <c r="E17" s="1">
        <v>13.863927</v>
      </c>
      <c r="F17" s="28">
        <f t="shared" si="0"/>
        <v>7.1149057274991101E-2</v>
      </c>
      <c r="G17" s="26">
        <f t="shared" si="1"/>
        <v>5.2810729999999992</v>
      </c>
      <c r="H17" s="34">
        <f t="shared" si="2"/>
        <v>0.38092187011659823</v>
      </c>
      <c r="I17" s="26">
        <v>73</v>
      </c>
      <c r="J17" s="26">
        <v>27.890411</v>
      </c>
      <c r="K17" s="1">
        <v>897</v>
      </c>
      <c r="L17" s="1">
        <v>20.010591000000002</v>
      </c>
      <c r="M17" s="28">
        <f t="shared" si="3"/>
        <v>8.1382385730211823E-2</v>
      </c>
      <c r="N17" s="26">
        <f t="shared" si="4"/>
        <v>7.8798199999999987</v>
      </c>
      <c r="O17" s="34">
        <f t="shared" si="5"/>
        <v>0.3937824724916919</v>
      </c>
      <c r="P17" s="1">
        <v>21</v>
      </c>
      <c r="Q17" s="1">
        <v>3110</v>
      </c>
      <c r="R17" s="1">
        <v>14.372185999999999</v>
      </c>
      <c r="S17" s="1">
        <v>888</v>
      </c>
      <c r="T17" s="1">
        <v>20.282095000000002</v>
      </c>
      <c r="U17" s="19">
        <f t="shared" si="6"/>
        <v>-0.50825899999999891</v>
      </c>
      <c r="V17" s="19">
        <f t="shared" si="7"/>
        <v>-0.27150400000000019</v>
      </c>
    </row>
    <row r="18" spans="1:22" s="17" customFormat="1" x14ac:dyDescent="0.2">
      <c r="A18" s="3">
        <v>22</v>
      </c>
      <c r="B18" s="3">
        <v>218</v>
      </c>
      <c r="C18" s="3">
        <v>18.697247999999998</v>
      </c>
      <c r="D18" s="3">
        <v>2983</v>
      </c>
      <c r="E18" s="3">
        <v>13.651861</v>
      </c>
      <c r="F18" s="29">
        <f t="shared" si="0"/>
        <v>7.3080791149849139E-2</v>
      </c>
      <c r="G18" s="32">
        <f t="shared" si="1"/>
        <v>5.0453869999999981</v>
      </c>
      <c r="H18" s="34">
        <f t="shared" si="2"/>
        <v>0.36957503449529688</v>
      </c>
      <c r="I18" s="32">
        <v>106</v>
      </c>
      <c r="J18" s="32">
        <v>28.264150999999998</v>
      </c>
      <c r="K18" s="3">
        <v>990</v>
      </c>
      <c r="L18" s="3">
        <v>20.412625999999999</v>
      </c>
      <c r="M18" s="29">
        <f t="shared" si="3"/>
        <v>0.10707070707070707</v>
      </c>
      <c r="N18" s="32">
        <f t="shared" si="4"/>
        <v>7.8515249999999988</v>
      </c>
      <c r="O18" s="34">
        <f t="shared" si="5"/>
        <v>0.3846406140983526</v>
      </c>
      <c r="P18" s="3">
        <v>22</v>
      </c>
      <c r="Q18" s="3">
        <v>3163</v>
      </c>
      <c r="R18" s="3">
        <v>14.280746000000001</v>
      </c>
      <c r="S18" s="3">
        <v>943</v>
      </c>
      <c r="T18" s="3">
        <v>20.276246</v>
      </c>
      <c r="U18" s="30">
        <f t="shared" si="6"/>
        <v>-0.62888500000000036</v>
      </c>
      <c r="V18" s="30">
        <f t="shared" si="7"/>
        <v>0.13637999999999906</v>
      </c>
    </row>
    <row r="19" spans="1:22" x14ac:dyDescent="0.2">
      <c r="A19" s="1">
        <v>23</v>
      </c>
      <c r="B19" s="1">
        <v>277</v>
      </c>
      <c r="C19" s="1">
        <v>19.915161999999999</v>
      </c>
      <c r="D19" s="1">
        <v>3617</v>
      </c>
      <c r="E19" s="1">
        <v>13.738733999999999</v>
      </c>
      <c r="F19" s="28">
        <f t="shared" si="0"/>
        <v>7.6582803428255464E-2</v>
      </c>
      <c r="G19" s="26">
        <f t="shared" si="1"/>
        <v>6.1764279999999996</v>
      </c>
      <c r="H19" s="34">
        <f t="shared" si="2"/>
        <v>0.44956311112799768</v>
      </c>
      <c r="I19" s="26">
        <v>98</v>
      </c>
      <c r="J19" s="26">
        <v>28</v>
      </c>
      <c r="K19" s="1">
        <v>1004</v>
      </c>
      <c r="L19" s="1">
        <v>20.049302999999998</v>
      </c>
      <c r="M19" s="28">
        <f t="shared" si="3"/>
        <v>9.7609561752988044E-2</v>
      </c>
      <c r="N19" s="26">
        <f t="shared" si="4"/>
        <v>7.9506970000000017</v>
      </c>
      <c r="O19" s="34">
        <f t="shared" si="5"/>
        <v>0.39655727682902503</v>
      </c>
      <c r="P19" s="1">
        <v>23</v>
      </c>
      <c r="Q19" s="1">
        <v>4015</v>
      </c>
      <c r="R19" s="1">
        <v>14.133748000000001</v>
      </c>
      <c r="S19" s="1">
        <v>1219</v>
      </c>
      <c r="T19" s="1">
        <v>20.482773000000002</v>
      </c>
      <c r="U19" s="19">
        <f t="shared" si="6"/>
        <v>-0.39501400000000153</v>
      </c>
      <c r="V19" s="19">
        <f t="shared" si="7"/>
        <v>-0.43347000000000335</v>
      </c>
    </row>
    <row r="20" spans="1:22" x14ac:dyDescent="0.2">
      <c r="A20" s="1">
        <v>3</v>
      </c>
      <c r="B20" s="1">
        <v>178</v>
      </c>
      <c r="C20" s="1">
        <v>18.918538999999999</v>
      </c>
      <c r="D20" s="1">
        <v>2337</v>
      </c>
      <c r="E20" s="1">
        <v>13.813222</v>
      </c>
      <c r="F20" s="28">
        <f t="shared" si="0"/>
        <v>7.6166024818142913E-2</v>
      </c>
      <c r="G20" s="26">
        <f t="shared" si="1"/>
        <v>5.1053169999999994</v>
      </c>
      <c r="H20" s="34">
        <f t="shared" si="2"/>
        <v>0.36959639105199349</v>
      </c>
      <c r="I20" s="26">
        <v>66</v>
      </c>
      <c r="J20" s="26">
        <v>29.568182</v>
      </c>
      <c r="K20" s="1">
        <v>736</v>
      </c>
      <c r="L20" s="1">
        <v>20.112772</v>
      </c>
      <c r="M20" s="28">
        <f t="shared" si="3"/>
        <v>8.9673913043478257E-2</v>
      </c>
      <c r="N20" s="26">
        <f t="shared" si="4"/>
        <v>9.4554100000000005</v>
      </c>
      <c r="O20" s="34">
        <f t="shared" si="5"/>
        <v>0.4701196831545647</v>
      </c>
      <c r="P20" s="1">
        <v>3</v>
      </c>
      <c r="Q20" s="1">
        <v>2627</v>
      </c>
      <c r="R20" s="1">
        <v>14.108298</v>
      </c>
      <c r="S20" s="1">
        <v>694</v>
      </c>
      <c r="T20" s="1">
        <v>20.725504000000001</v>
      </c>
      <c r="U20" s="19">
        <f t="shared" si="6"/>
        <v>-0.29507599999999989</v>
      </c>
      <c r="V20" s="19">
        <f t="shared" si="7"/>
        <v>-0.61273200000000116</v>
      </c>
    </row>
    <row r="21" spans="1:22" x14ac:dyDescent="0.2">
      <c r="A21" s="1">
        <v>4</v>
      </c>
      <c r="B21" s="1">
        <v>328</v>
      </c>
      <c r="C21" s="1">
        <v>19.400915000000001</v>
      </c>
      <c r="D21" s="1">
        <v>3804</v>
      </c>
      <c r="E21" s="1">
        <v>13.861986999999999</v>
      </c>
      <c r="F21" s="28">
        <f t="shared" si="0"/>
        <v>8.6225026288117776E-2</v>
      </c>
      <c r="G21" s="26">
        <f t="shared" si="1"/>
        <v>5.5389280000000021</v>
      </c>
      <c r="H21" s="34">
        <f t="shared" si="2"/>
        <v>0.39957677063180064</v>
      </c>
      <c r="I21" s="26">
        <v>120</v>
      </c>
      <c r="J21" s="26">
        <v>29.75</v>
      </c>
      <c r="K21" s="1">
        <v>1279</v>
      </c>
      <c r="L21" s="1">
        <v>20.297498000000001</v>
      </c>
      <c r="M21" s="28">
        <f t="shared" si="3"/>
        <v>9.382329945269742E-2</v>
      </c>
      <c r="N21" s="26">
        <f t="shared" si="4"/>
        <v>9.4525019999999991</v>
      </c>
      <c r="O21" s="34">
        <f t="shared" si="5"/>
        <v>0.46569789044935483</v>
      </c>
      <c r="P21" s="1">
        <v>4</v>
      </c>
      <c r="Q21" s="1">
        <v>4263</v>
      </c>
      <c r="R21" s="1">
        <v>14.330518</v>
      </c>
      <c r="S21" s="1">
        <v>1271</v>
      </c>
      <c r="T21" s="1">
        <v>20.645948000000001</v>
      </c>
      <c r="U21" s="19">
        <f t="shared" si="6"/>
        <v>-0.46853100000000047</v>
      </c>
      <c r="V21" s="19">
        <f t="shared" si="7"/>
        <v>-0.3484499999999997</v>
      </c>
    </row>
    <row r="22" spans="1:22" x14ac:dyDescent="0.2">
      <c r="A22" s="1">
        <v>5</v>
      </c>
      <c r="B22" s="1">
        <v>159</v>
      </c>
      <c r="C22" s="1">
        <v>19.006288999999999</v>
      </c>
      <c r="D22" s="1">
        <v>2037</v>
      </c>
      <c r="E22" s="1">
        <v>13.818016999999999</v>
      </c>
      <c r="F22" s="28">
        <f t="shared" si="0"/>
        <v>7.8055964653902798E-2</v>
      </c>
      <c r="G22" s="26">
        <f t="shared" si="1"/>
        <v>5.1882719999999996</v>
      </c>
      <c r="H22" s="34">
        <f t="shared" si="2"/>
        <v>0.37547153111767051</v>
      </c>
      <c r="I22" s="26">
        <v>60</v>
      </c>
      <c r="J22" s="26">
        <v>30.55</v>
      </c>
      <c r="K22" s="1">
        <v>627</v>
      </c>
      <c r="L22" s="1">
        <v>20.261562999999999</v>
      </c>
      <c r="M22" s="28">
        <f t="shared" si="3"/>
        <v>9.569377990430622E-2</v>
      </c>
      <c r="N22" s="26">
        <f t="shared" si="4"/>
        <v>10.288437000000002</v>
      </c>
      <c r="O22" s="34">
        <f t="shared" si="5"/>
        <v>0.50778101373521889</v>
      </c>
      <c r="P22" s="1">
        <v>5</v>
      </c>
      <c r="Q22" s="1">
        <v>2135</v>
      </c>
      <c r="R22" s="1">
        <v>14.303044</v>
      </c>
      <c r="S22" s="1">
        <v>610</v>
      </c>
      <c r="T22" s="1">
        <v>20.913115000000001</v>
      </c>
      <c r="U22" s="19">
        <f t="shared" si="6"/>
        <v>-0.48502700000000054</v>
      </c>
      <c r="V22" s="19">
        <f t="shared" si="7"/>
        <v>-0.65155200000000235</v>
      </c>
    </row>
    <row r="23" spans="1:22" x14ac:dyDescent="0.2">
      <c r="A23" s="1">
        <v>6</v>
      </c>
      <c r="B23" s="1">
        <v>347</v>
      </c>
      <c r="C23" s="1">
        <v>18.891931</v>
      </c>
      <c r="D23" s="1">
        <v>3547</v>
      </c>
      <c r="E23" s="1">
        <v>13.724273999999999</v>
      </c>
      <c r="F23" s="28">
        <f t="shared" si="0"/>
        <v>9.782915139554553E-2</v>
      </c>
      <c r="G23" s="26">
        <f t="shared" si="1"/>
        <v>5.1676570000000002</v>
      </c>
      <c r="H23" s="34">
        <f t="shared" si="2"/>
        <v>0.37653408843338454</v>
      </c>
      <c r="I23" s="26">
        <v>106</v>
      </c>
      <c r="J23" s="26">
        <v>27.014150999999998</v>
      </c>
      <c r="K23" s="1">
        <v>1207</v>
      </c>
      <c r="L23" s="1">
        <v>19.967687999999999</v>
      </c>
      <c r="M23" s="28">
        <f t="shared" si="3"/>
        <v>8.7821043910521951E-2</v>
      </c>
      <c r="N23" s="26">
        <f t="shared" si="4"/>
        <v>7.0464629999999993</v>
      </c>
      <c r="O23" s="34">
        <f t="shared" si="5"/>
        <v>0.35289328439026091</v>
      </c>
      <c r="P23" s="1">
        <v>6</v>
      </c>
      <c r="Q23" s="1">
        <v>3940</v>
      </c>
      <c r="R23" s="1">
        <v>14.095558</v>
      </c>
      <c r="S23" s="1">
        <v>1341</v>
      </c>
      <c r="T23" s="1">
        <v>20.550336000000001</v>
      </c>
      <c r="U23" s="19">
        <f t="shared" si="6"/>
        <v>-0.37128400000000106</v>
      </c>
      <c r="V23" s="19">
        <f t="shared" si="7"/>
        <v>-0.5826480000000025</v>
      </c>
    </row>
    <row r="24" spans="1:22" x14ac:dyDescent="0.2">
      <c r="A24" s="1">
        <v>7</v>
      </c>
      <c r="B24" s="1">
        <v>151</v>
      </c>
      <c r="C24" s="1">
        <v>18.950330999999998</v>
      </c>
      <c r="D24" s="1">
        <v>2030</v>
      </c>
      <c r="E24" s="1">
        <v>13.52266</v>
      </c>
      <c r="F24" s="28">
        <f t="shared" si="0"/>
        <v>7.4384236453201968E-2</v>
      </c>
      <c r="G24" s="26">
        <f t="shared" si="1"/>
        <v>5.4276709999999984</v>
      </c>
      <c r="H24" s="34">
        <f t="shared" si="2"/>
        <v>0.40137598667717728</v>
      </c>
      <c r="I24" s="26">
        <v>74</v>
      </c>
      <c r="J24" s="26">
        <v>28.317568000000001</v>
      </c>
      <c r="K24" s="1">
        <v>634</v>
      </c>
      <c r="L24" s="1">
        <v>20.302838999999999</v>
      </c>
      <c r="M24" s="28">
        <f t="shared" si="3"/>
        <v>0.1167192429022082</v>
      </c>
      <c r="N24" s="26">
        <f t="shared" si="4"/>
        <v>8.0147290000000027</v>
      </c>
      <c r="O24" s="34">
        <f t="shared" si="5"/>
        <v>0.39475902852798089</v>
      </c>
      <c r="P24" s="1">
        <v>7</v>
      </c>
      <c r="Q24" s="1">
        <v>2294</v>
      </c>
      <c r="R24" s="1">
        <v>14.238666</v>
      </c>
      <c r="S24" s="1">
        <v>632</v>
      </c>
      <c r="T24" s="1">
        <v>20.583069999999999</v>
      </c>
      <c r="U24" s="19">
        <f t="shared" si="6"/>
        <v>-0.71600600000000014</v>
      </c>
      <c r="V24" s="19">
        <f t="shared" si="7"/>
        <v>-0.28023100000000056</v>
      </c>
    </row>
    <row r="25" spans="1:22" x14ac:dyDescent="0.2">
      <c r="A25" s="1">
        <v>8</v>
      </c>
      <c r="B25" s="1">
        <v>133</v>
      </c>
      <c r="C25" s="1">
        <v>18.729323000000001</v>
      </c>
      <c r="D25" s="1">
        <v>1738</v>
      </c>
      <c r="E25" s="1">
        <v>13.740506</v>
      </c>
      <c r="F25" s="28">
        <f t="shared" si="0"/>
        <v>7.652474108170311E-2</v>
      </c>
      <c r="G25" s="26">
        <f t="shared" si="1"/>
        <v>4.9888170000000009</v>
      </c>
      <c r="H25" s="34">
        <f t="shared" si="2"/>
        <v>0.36307374706579226</v>
      </c>
      <c r="I25" s="26">
        <v>54</v>
      </c>
      <c r="J25" s="26">
        <v>27.425926</v>
      </c>
      <c r="K25" s="1">
        <v>524</v>
      </c>
      <c r="L25" s="1">
        <v>20.407443000000001</v>
      </c>
      <c r="M25" s="28">
        <f t="shared" si="3"/>
        <v>0.10305343511450382</v>
      </c>
      <c r="N25" s="26">
        <f t="shared" si="4"/>
        <v>7.0184829999999998</v>
      </c>
      <c r="O25" s="34">
        <f t="shared" si="5"/>
        <v>0.34391780489108797</v>
      </c>
      <c r="P25" s="1">
        <v>8</v>
      </c>
      <c r="Q25" s="1">
        <v>1898</v>
      </c>
      <c r="R25" s="1">
        <v>14.207323000000001</v>
      </c>
      <c r="S25" s="1">
        <v>591</v>
      </c>
      <c r="T25" s="1">
        <v>20.491540000000001</v>
      </c>
      <c r="U25" s="19">
        <f t="shared" si="6"/>
        <v>-0.4668170000000007</v>
      </c>
      <c r="V25" s="19">
        <f t="shared" si="7"/>
        <v>-8.4096999999999866E-2</v>
      </c>
    </row>
    <row r="26" spans="1:22" x14ac:dyDescent="0.2">
      <c r="A26" s="1">
        <v>9</v>
      </c>
      <c r="B26" s="1">
        <v>264</v>
      </c>
      <c r="C26" s="1">
        <v>20.2803</v>
      </c>
      <c r="D26" s="1">
        <v>3406</v>
      </c>
      <c r="E26" s="1">
        <v>13.827951000000001</v>
      </c>
      <c r="F26" s="28">
        <f t="shared" si="0"/>
        <v>7.7510275983558433E-2</v>
      </c>
      <c r="G26" s="26">
        <f t="shared" si="1"/>
        <v>6.4523489999999999</v>
      </c>
      <c r="H26" s="34">
        <f t="shared" si="2"/>
        <v>0.46661642061068914</v>
      </c>
      <c r="I26" s="26">
        <v>103</v>
      </c>
      <c r="J26" s="26">
        <v>29.975728</v>
      </c>
      <c r="K26" s="1">
        <v>1089</v>
      </c>
      <c r="L26" s="1">
        <v>20.674012999999999</v>
      </c>
      <c r="M26" s="28">
        <f t="shared" si="3"/>
        <v>9.4582185491276394E-2</v>
      </c>
      <c r="N26" s="26">
        <f t="shared" si="4"/>
        <v>9.3017150000000015</v>
      </c>
      <c r="O26" s="34">
        <f t="shared" si="5"/>
        <v>0.44992305074007655</v>
      </c>
      <c r="P26" s="1">
        <v>9</v>
      </c>
      <c r="Q26" s="1">
        <v>3896</v>
      </c>
      <c r="R26" s="1">
        <v>14.409394000000001</v>
      </c>
      <c r="S26" s="1">
        <v>1056</v>
      </c>
      <c r="T26" s="1">
        <v>20.724905</v>
      </c>
      <c r="U26" s="19">
        <f t="shared" si="6"/>
        <v>-0.58144300000000015</v>
      </c>
      <c r="V26" s="19">
        <f t="shared" si="7"/>
        <v>-5.0892000000001048E-2</v>
      </c>
    </row>
    <row r="27" spans="1:22" x14ac:dyDescent="0.2">
      <c r="F27" s="18">
        <f>AVERAGE(F3:F26)</f>
        <v>7.7128254019957709E-2</v>
      </c>
      <c r="G27" s="19">
        <f>AVERAGE(G3:G26)</f>
        <v>5.5112764583333345</v>
      </c>
      <c r="H27" s="2">
        <f>AVERAGE(H3:H26)</f>
        <v>0.40166393785911875</v>
      </c>
      <c r="M27" s="18">
        <f>AVERAGE(M3:M26)</f>
        <v>9.4526581490274111E-2</v>
      </c>
      <c r="N27" s="19">
        <f>AVERAGE(N3:N26)</f>
        <v>8.5035275833333319</v>
      </c>
      <c r="O27" s="2">
        <f>AVERAGE(O3:O26)</f>
        <v>0.41914651687437804</v>
      </c>
    </row>
    <row r="32" spans="1:22" x14ac:dyDescent="0.2">
      <c r="A32" s="1">
        <v>0</v>
      </c>
      <c r="B32" s="1">
        <v>1597</v>
      </c>
      <c r="C32" s="1">
        <v>20.489981</v>
      </c>
    </row>
    <row r="33" spans="1:3" x14ac:dyDescent="0.2">
      <c r="A33" s="1">
        <v>1</v>
      </c>
      <c r="B33" s="1">
        <v>1553</v>
      </c>
      <c r="C33" s="1">
        <v>20.461687000000001</v>
      </c>
    </row>
    <row r="34" spans="1:3" x14ac:dyDescent="0.2">
      <c r="A34" s="1">
        <v>10</v>
      </c>
      <c r="B34" s="1">
        <v>1105</v>
      </c>
      <c r="C34" s="1">
        <v>20.199548</v>
      </c>
    </row>
    <row r="35" spans="1:3" x14ac:dyDescent="0.2">
      <c r="A35" s="1">
        <v>11</v>
      </c>
      <c r="B35" s="1">
        <v>760</v>
      </c>
      <c r="C35" s="1">
        <v>20.430921000000001</v>
      </c>
    </row>
    <row r="36" spans="1:3" x14ac:dyDescent="0.2">
      <c r="A36" s="1">
        <v>12</v>
      </c>
      <c r="B36" s="1">
        <v>795</v>
      </c>
      <c r="C36" s="1">
        <v>20.603774000000001</v>
      </c>
    </row>
    <row r="37" spans="1:3" x14ac:dyDescent="0.2">
      <c r="A37" s="1">
        <v>13</v>
      </c>
      <c r="B37" s="1">
        <v>778</v>
      </c>
      <c r="C37" s="1">
        <v>21.098329</v>
      </c>
    </row>
    <row r="38" spans="1:3" x14ac:dyDescent="0.2">
      <c r="A38" s="1">
        <v>14</v>
      </c>
      <c r="B38" s="1">
        <v>762</v>
      </c>
      <c r="C38" s="1">
        <v>20.700786999999998</v>
      </c>
    </row>
    <row r="39" spans="1:3" x14ac:dyDescent="0.2">
      <c r="A39" s="1">
        <v>15</v>
      </c>
      <c r="B39" s="1">
        <v>822</v>
      </c>
      <c r="C39" s="1">
        <v>20.869221</v>
      </c>
    </row>
    <row r="40" spans="1:3" x14ac:dyDescent="0.2">
      <c r="A40" s="1">
        <v>16</v>
      </c>
      <c r="B40" s="1">
        <v>803</v>
      </c>
      <c r="C40" s="1">
        <v>20.585305000000002</v>
      </c>
    </row>
    <row r="41" spans="1:3" x14ac:dyDescent="0.2">
      <c r="A41" s="1">
        <v>17</v>
      </c>
      <c r="B41" s="1">
        <v>785</v>
      </c>
      <c r="C41" s="1">
        <v>20.854776999999999</v>
      </c>
    </row>
    <row r="42" spans="1:3" x14ac:dyDescent="0.2">
      <c r="A42" s="1">
        <v>18</v>
      </c>
      <c r="B42" s="1">
        <v>832</v>
      </c>
      <c r="C42" s="1">
        <v>21.022235999999999</v>
      </c>
    </row>
    <row r="43" spans="1:3" x14ac:dyDescent="0.2">
      <c r="A43" s="1">
        <v>19</v>
      </c>
      <c r="B43" s="1">
        <v>631</v>
      </c>
      <c r="C43" s="1">
        <v>20.751981000000001</v>
      </c>
    </row>
    <row r="44" spans="1:3" x14ac:dyDescent="0.2">
      <c r="A44" s="1">
        <v>2</v>
      </c>
      <c r="B44" s="1">
        <v>1241</v>
      </c>
      <c r="C44" s="1">
        <v>21.289283000000001</v>
      </c>
    </row>
    <row r="45" spans="1:3" x14ac:dyDescent="0.2">
      <c r="A45" s="1">
        <v>20</v>
      </c>
      <c r="B45" s="1">
        <v>720</v>
      </c>
      <c r="C45" s="1">
        <v>20.755555999999999</v>
      </c>
    </row>
    <row r="46" spans="1:3" x14ac:dyDescent="0.2">
      <c r="A46" s="1">
        <v>21</v>
      </c>
      <c r="B46" s="1">
        <v>888</v>
      </c>
      <c r="C46" s="1">
        <v>20.282095000000002</v>
      </c>
    </row>
    <row r="47" spans="1:3" x14ac:dyDescent="0.2">
      <c r="A47" s="1">
        <v>22</v>
      </c>
      <c r="B47" s="1">
        <v>943</v>
      </c>
      <c r="C47" s="1">
        <v>20.276246</v>
      </c>
    </row>
    <row r="48" spans="1:3" x14ac:dyDescent="0.2">
      <c r="A48" s="1">
        <v>23</v>
      </c>
      <c r="B48" s="1">
        <v>1219</v>
      </c>
      <c r="C48" s="1">
        <v>20.482773000000002</v>
      </c>
    </row>
    <row r="49" spans="1:3" x14ac:dyDescent="0.2">
      <c r="A49" s="1">
        <v>3</v>
      </c>
      <c r="B49" s="1">
        <v>694</v>
      </c>
      <c r="C49" s="1">
        <v>20.725504000000001</v>
      </c>
    </row>
    <row r="50" spans="1:3" x14ac:dyDescent="0.2">
      <c r="A50" s="1">
        <v>4</v>
      </c>
      <c r="B50" s="1">
        <v>1271</v>
      </c>
      <c r="C50" s="1">
        <v>20.645948000000001</v>
      </c>
    </row>
    <row r="51" spans="1:3" x14ac:dyDescent="0.2">
      <c r="A51" s="1">
        <v>5</v>
      </c>
      <c r="B51" s="1">
        <v>610</v>
      </c>
      <c r="C51" s="1">
        <v>20.913115000000001</v>
      </c>
    </row>
    <row r="52" spans="1:3" x14ac:dyDescent="0.2">
      <c r="A52" s="1">
        <v>6</v>
      </c>
      <c r="B52" s="1">
        <v>1341</v>
      </c>
      <c r="C52" s="1">
        <v>20.550336000000001</v>
      </c>
    </row>
    <row r="53" spans="1:3" x14ac:dyDescent="0.2">
      <c r="A53" s="1">
        <v>7</v>
      </c>
      <c r="B53" s="1">
        <v>632</v>
      </c>
      <c r="C53" s="1">
        <v>20.583069999999999</v>
      </c>
    </row>
    <row r="54" spans="1:3" x14ac:dyDescent="0.2">
      <c r="A54" s="1">
        <v>8</v>
      </c>
      <c r="B54" s="1">
        <v>591</v>
      </c>
      <c r="C54" s="1">
        <v>20.491540000000001</v>
      </c>
    </row>
    <row r="55" spans="1:3" x14ac:dyDescent="0.2">
      <c r="A55" s="1">
        <v>9</v>
      </c>
      <c r="B55" s="1">
        <v>1056</v>
      </c>
      <c r="C55" s="1">
        <v>20.724905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CC9E-138C-AF45-871F-8BF223FBA839}">
  <dimension ref="A1:T55"/>
  <sheetViews>
    <sheetView workbookViewId="0">
      <selection activeCell="E3" sqref="E3"/>
    </sheetView>
  </sheetViews>
  <sheetFormatPr baseColWidth="10" defaultRowHeight="16" x14ac:dyDescent="0.2"/>
  <sheetData>
    <row r="1" spans="1:20" x14ac:dyDescent="0.2">
      <c r="B1" t="s">
        <v>14</v>
      </c>
      <c r="N1" t="s">
        <v>32</v>
      </c>
      <c r="S1" t="s">
        <v>31</v>
      </c>
    </row>
    <row r="2" spans="1:20" x14ac:dyDescent="0.2">
      <c r="A2" t="s">
        <v>26</v>
      </c>
      <c r="B2" t="s">
        <v>28</v>
      </c>
      <c r="C2" t="s">
        <v>8</v>
      </c>
      <c r="D2" t="s">
        <v>24</v>
      </c>
      <c r="E2" t="s">
        <v>8</v>
      </c>
      <c r="F2" s="8" t="s">
        <v>19</v>
      </c>
      <c r="G2" s="8" t="s">
        <v>9</v>
      </c>
      <c r="H2" t="s">
        <v>29</v>
      </c>
      <c r="I2" t="s">
        <v>8</v>
      </c>
      <c r="J2" t="s">
        <v>30</v>
      </c>
      <c r="K2" t="s">
        <v>8</v>
      </c>
      <c r="L2" s="8" t="s">
        <v>19</v>
      </c>
      <c r="M2" s="8" t="s">
        <v>9</v>
      </c>
      <c r="N2" t="s">
        <v>26</v>
      </c>
      <c r="O2" t="s">
        <v>24</v>
      </c>
      <c r="P2" t="s">
        <v>8</v>
      </c>
      <c r="Q2" t="s">
        <v>30</v>
      </c>
      <c r="R2" t="s">
        <v>8</v>
      </c>
      <c r="S2" t="s">
        <v>24</v>
      </c>
      <c r="T2" t="s">
        <v>30</v>
      </c>
    </row>
    <row r="3" spans="1:20" x14ac:dyDescent="0.2">
      <c r="A3" s="1">
        <v>0</v>
      </c>
      <c r="D3" s="1">
        <v>5730</v>
      </c>
      <c r="E3" s="1">
        <v>5.4721640000000003</v>
      </c>
      <c r="I3" s="1"/>
      <c r="J3" s="1">
        <v>1864</v>
      </c>
      <c r="K3" s="1">
        <v>7.4919529999999996</v>
      </c>
      <c r="N3" s="1">
        <v>0</v>
      </c>
      <c r="O3" s="1">
        <v>5889</v>
      </c>
      <c r="P3" s="1">
        <v>8.1236200000000007</v>
      </c>
      <c r="Q3" s="1">
        <v>1693</v>
      </c>
      <c r="R3" s="1">
        <v>10.795334</v>
      </c>
      <c r="S3">
        <f>E3-P3</f>
        <v>-2.6514560000000005</v>
      </c>
      <c r="T3">
        <f>K3-R3</f>
        <v>-3.3033810000000008</v>
      </c>
    </row>
    <row r="4" spans="1:20" x14ac:dyDescent="0.2">
      <c r="A4" s="1">
        <v>1</v>
      </c>
      <c r="D4" s="1">
        <v>4873</v>
      </c>
      <c r="E4" s="1">
        <v>5.3936999999999999</v>
      </c>
      <c r="I4" s="1"/>
      <c r="J4" s="1">
        <v>1595</v>
      </c>
      <c r="K4" s="1">
        <v>7.5927899999999999</v>
      </c>
      <c r="N4" s="1">
        <v>1</v>
      </c>
      <c r="O4" s="1">
        <v>5380</v>
      </c>
      <c r="P4" s="1">
        <v>8.1491640000000007</v>
      </c>
      <c r="Q4" s="1">
        <v>1574</v>
      </c>
      <c r="R4" s="1">
        <v>10.66582</v>
      </c>
      <c r="S4">
        <f t="shared" ref="S4:S26" si="0">E4-P4</f>
        <v>-2.7554640000000008</v>
      </c>
      <c r="T4">
        <f t="shared" ref="T4:T26" si="1">K4-R4</f>
        <v>-3.0730300000000002</v>
      </c>
    </row>
    <row r="5" spans="1:20" x14ac:dyDescent="0.2">
      <c r="A5" s="1">
        <v>10</v>
      </c>
      <c r="D5" s="1">
        <v>3353</v>
      </c>
      <c r="E5" s="1">
        <v>5.5520430000000003</v>
      </c>
      <c r="I5" s="1"/>
      <c r="J5" s="1">
        <v>1073</v>
      </c>
      <c r="K5" s="1">
        <v>7.7921709999999997</v>
      </c>
      <c r="N5" s="1">
        <v>10</v>
      </c>
      <c r="O5" s="1">
        <v>3678</v>
      </c>
      <c r="P5" s="1">
        <v>8.1643559999999997</v>
      </c>
      <c r="Q5" s="1">
        <v>997</v>
      </c>
      <c r="R5" s="1">
        <v>10.484453</v>
      </c>
      <c r="S5">
        <f t="shared" si="0"/>
        <v>-2.6123129999999994</v>
      </c>
      <c r="T5">
        <f t="shared" si="1"/>
        <v>-2.6922820000000005</v>
      </c>
    </row>
    <row r="6" spans="1:20" x14ac:dyDescent="0.2">
      <c r="A6" s="1">
        <v>11</v>
      </c>
      <c r="D6" s="1">
        <v>2431</v>
      </c>
      <c r="E6" s="1">
        <v>5.4598930000000001</v>
      </c>
      <c r="I6" s="1"/>
      <c r="J6" s="1">
        <v>816</v>
      </c>
      <c r="K6" s="1">
        <v>7.8811270000000002</v>
      </c>
      <c r="N6" s="1">
        <v>11</v>
      </c>
      <c r="O6" s="1">
        <v>2822</v>
      </c>
      <c r="P6" s="1">
        <v>8.2142099999999996</v>
      </c>
      <c r="Q6" s="1">
        <v>757</v>
      </c>
      <c r="R6" s="1">
        <v>10.434609999999999</v>
      </c>
      <c r="S6">
        <f t="shared" si="0"/>
        <v>-2.7543169999999995</v>
      </c>
      <c r="T6">
        <f t="shared" si="1"/>
        <v>-2.5534829999999991</v>
      </c>
    </row>
    <row r="7" spans="1:20" x14ac:dyDescent="0.2">
      <c r="A7" s="1">
        <v>12</v>
      </c>
      <c r="D7" s="1">
        <v>2614</v>
      </c>
      <c r="E7" s="1">
        <v>5.4879499999999997</v>
      </c>
      <c r="I7" s="1"/>
      <c r="J7" s="1">
        <v>814</v>
      </c>
      <c r="K7" s="1">
        <v>7.6713760000000004</v>
      </c>
      <c r="N7" s="1">
        <v>12</v>
      </c>
      <c r="O7" s="1">
        <v>2815</v>
      </c>
      <c r="P7" s="1">
        <v>8.2513319999999997</v>
      </c>
      <c r="Q7" s="1">
        <v>769</v>
      </c>
      <c r="R7" s="1">
        <v>10.658647999999999</v>
      </c>
      <c r="S7">
        <f t="shared" si="0"/>
        <v>-2.763382</v>
      </c>
      <c r="T7">
        <f t="shared" si="1"/>
        <v>-2.987271999999999</v>
      </c>
    </row>
    <row r="8" spans="1:20" x14ac:dyDescent="0.2">
      <c r="A8" s="1">
        <v>13</v>
      </c>
      <c r="D8" s="1">
        <v>2564</v>
      </c>
      <c r="E8" s="1">
        <v>5.5040950000000004</v>
      </c>
      <c r="I8" s="1"/>
      <c r="J8" s="1">
        <v>754</v>
      </c>
      <c r="K8" s="1">
        <v>7.5968169999999997</v>
      </c>
      <c r="N8" s="1">
        <v>13</v>
      </c>
      <c r="O8" s="1">
        <v>2884</v>
      </c>
      <c r="P8" s="1">
        <v>8.1532590000000003</v>
      </c>
      <c r="Q8" s="1">
        <v>738</v>
      </c>
      <c r="R8" s="1">
        <v>10.777778</v>
      </c>
      <c r="S8">
        <f t="shared" si="0"/>
        <v>-2.6491639999999999</v>
      </c>
      <c r="T8">
        <f t="shared" si="1"/>
        <v>-3.1809609999999999</v>
      </c>
    </row>
    <row r="9" spans="1:20" x14ac:dyDescent="0.2">
      <c r="A9" s="1">
        <v>14</v>
      </c>
      <c r="D9" s="1">
        <v>2460</v>
      </c>
      <c r="E9" s="1">
        <v>5.4142279999999996</v>
      </c>
      <c r="I9" s="1"/>
      <c r="J9" s="1">
        <v>765</v>
      </c>
      <c r="K9" s="1">
        <v>7.6274509999999998</v>
      </c>
      <c r="N9" s="1">
        <v>14</v>
      </c>
      <c r="O9" s="1">
        <v>2877</v>
      </c>
      <c r="P9" s="1">
        <v>8.2420919999999995</v>
      </c>
      <c r="Q9" s="1">
        <v>865</v>
      </c>
      <c r="R9" s="1">
        <v>10.613295000000001</v>
      </c>
      <c r="S9">
        <f t="shared" si="0"/>
        <v>-2.8278639999999999</v>
      </c>
      <c r="T9">
        <f t="shared" si="1"/>
        <v>-2.9858440000000011</v>
      </c>
    </row>
    <row r="10" spans="1:20" x14ac:dyDescent="0.2">
      <c r="A10" s="1">
        <v>15</v>
      </c>
      <c r="D10" s="1">
        <v>2489</v>
      </c>
      <c r="E10" s="1">
        <v>5.5938129999999999</v>
      </c>
      <c r="I10" s="1"/>
      <c r="J10" s="1">
        <v>865</v>
      </c>
      <c r="K10" s="1">
        <v>7.6445090000000002</v>
      </c>
      <c r="N10" s="1">
        <v>15</v>
      </c>
      <c r="O10" s="1">
        <v>2791</v>
      </c>
      <c r="P10" s="1">
        <v>8.1510210000000001</v>
      </c>
      <c r="Q10" s="1">
        <v>840</v>
      </c>
      <c r="R10" s="1">
        <v>10.632142999999999</v>
      </c>
      <c r="S10">
        <f t="shared" si="0"/>
        <v>-2.5572080000000001</v>
      </c>
      <c r="T10">
        <f t="shared" si="1"/>
        <v>-2.987633999999999</v>
      </c>
    </row>
    <row r="11" spans="1:20" x14ac:dyDescent="0.2">
      <c r="A11" s="1">
        <v>16</v>
      </c>
      <c r="D11" s="1">
        <v>2450</v>
      </c>
      <c r="E11" s="1">
        <v>5.4865310000000003</v>
      </c>
      <c r="I11" s="1"/>
      <c r="J11" s="1">
        <v>744</v>
      </c>
      <c r="K11" s="1">
        <v>7.8111560000000004</v>
      </c>
      <c r="N11" s="1">
        <v>16</v>
      </c>
      <c r="O11" s="1">
        <v>2861</v>
      </c>
      <c r="P11" s="1">
        <v>8.1917159999999996</v>
      </c>
      <c r="Q11" s="1">
        <v>756</v>
      </c>
      <c r="R11" s="1">
        <v>10.939152999999999</v>
      </c>
      <c r="S11">
        <f t="shared" si="0"/>
        <v>-2.7051849999999993</v>
      </c>
      <c r="T11">
        <f t="shared" si="1"/>
        <v>-3.1279969999999988</v>
      </c>
    </row>
    <row r="12" spans="1:20" x14ac:dyDescent="0.2">
      <c r="A12" s="1">
        <v>17</v>
      </c>
      <c r="D12" s="1">
        <v>2629</v>
      </c>
      <c r="E12" s="1">
        <v>5.538227</v>
      </c>
      <c r="I12" s="1"/>
      <c r="J12" s="1">
        <v>880</v>
      </c>
      <c r="K12" s="1">
        <v>7.607386</v>
      </c>
      <c r="N12" s="1">
        <v>17</v>
      </c>
      <c r="O12" s="1">
        <v>2847</v>
      </c>
      <c r="P12" s="1">
        <v>8.3050580000000007</v>
      </c>
      <c r="Q12" s="1">
        <v>703</v>
      </c>
      <c r="R12" s="1">
        <v>10.647937000000001</v>
      </c>
      <c r="S12">
        <f t="shared" si="0"/>
        <v>-2.7668310000000007</v>
      </c>
      <c r="T12">
        <f t="shared" si="1"/>
        <v>-3.0405510000000007</v>
      </c>
    </row>
    <row r="13" spans="1:20" x14ac:dyDescent="0.2">
      <c r="A13" s="1">
        <v>18</v>
      </c>
      <c r="D13" s="1">
        <v>2551</v>
      </c>
      <c r="E13" s="1">
        <v>5.4006270000000001</v>
      </c>
      <c r="I13" s="1"/>
      <c r="J13" s="1">
        <v>791</v>
      </c>
      <c r="K13" s="1">
        <v>7.633375</v>
      </c>
      <c r="N13" s="1">
        <v>18</v>
      </c>
      <c r="O13" s="1">
        <v>2732</v>
      </c>
      <c r="P13" s="1">
        <v>8.1784409999999994</v>
      </c>
      <c r="Q13" s="1">
        <v>865</v>
      </c>
      <c r="R13" s="1">
        <v>10.778613</v>
      </c>
      <c r="S13">
        <f t="shared" si="0"/>
        <v>-2.7778139999999993</v>
      </c>
      <c r="T13">
        <f t="shared" si="1"/>
        <v>-3.145238</v>
      </c>
    </row>
    <row r="14" spans="1:20" x14ac:dyDescent="0.2">
      <c r="A14" s="1">
        <v>19</v>
      </c>
      <c r="D14" s="1">
        <v>2226</v>
      </c>
      <c r="E14" s="1">
        <v>5.4155439999999997</v>
      </c>
      <c r="I14" s="1"/>
      <c r="J14" s="1">
        <v>687</v>
      </c>
      <c r="K14" s="1">
        <v>7.7612810000000003</v>
      </c>
      <c r="N14" s="1">
        <v>19</v>
      </c>
      <c r="O14" s="1">
        <v>2384</v>
      </c>
      <c r="P14" s="1">
        <v>8.2632130000000004</v>
      </c>
      <c r="Q14" s="1">
        <v>659</v>
      </c>
      <c r="R14" s="1">
        <v>10.618361</v>
      </c>
      <c r="S14">
        <f t="shared" si="0"/>
        <v>-2.8476690000000007</v>
      </c>
      <c r="T14">
        <f t="shared" si="1"/>
        <v>-2.8570799999999998</v>
      </c>
    </row>
    <row r="15" spans="1:20" x14ac:dyDescent="0.2">
      <c r="A15" s="1">
        <v>2</v>
      </c>
      <c r="D15" s="1">
        <v>4129</v>
      </c>
      <c r="E15" s="1">
        <v>5.4013080000000002</v>
      </c>
      <c r="I15" s="1"/>
      <c r="J15" s="1">
        <v>1242</v>
      </c>
      <c r="K15" s="1">
        <v>7.6972620000000003</v>
      </c>
      <c r="N15" s="1">
        <v>2</v>
      </c>
      <c r="O15" s="1">
        <v>4384</v>
      </c>
      <c r="P15" s="1">
        <v>8.2301549999999999</v>
      </c>
      <c r="Q15" s="1">
        <v>1368</v>
      </c>
      <c r="R15" s="1">
        <v>10.84174</v>
      </c>
      <c r="S15">
        <f t="shared" si="0"/>
        <v>-2.8288469999999997</v>
      </c>
      <c r="T15">
        <f t="shared" si="1"/>
        <v>-3.1444779999999994</v>
      </c>
    </row>
    <row r="16" spans="1:20" x14ac:dyDescent="0.2">
      <c r="A16" s="1">
        <v>20</v>
      </c>
      <c r="D16" s="1">
        <v>2179</v>
      </c>
      <c r="E16" s="1">
        <v>5.5514000000000001</v>
      </c>
      <c r="I16" s="1"/>
      <c r="J16" s="1">
        <v>725</v>
      </c>
      <c r="K16" s="1">
        <v>7.755172</v>
      </c>
      <c r="N16" s="1">
        <v>20</v>
      </c>
      <c r="O16" s="1">
        <v>2255</v>
      </c>
      <c r="P16" s="1">
        <v>8.2263859999999998</v>
      </c>
      <c r="Q16" s="1">
        <v>668</v>
      </c>
      <c r="R16" s="1">
        <v>10.747754</v>
      </c>
      <c r="S16">
        <f t="shared" si="0"/>
        <v>-2.6749859999999996</v>
      </c>
      <c r="T16">
        <f t="shared" si="1"/>
        <v>-2.9925820000000005</v>
      </c>
    </row>
    <row r="17" spans="1:20" x14ac:dyDescent="0.2">
      <c r="A17" s="1">
        <v>21</v>
      </c>
      <c r="D17" s="1">
        <v>3005</v>
      </c>
      <c r="E17" s="1">
        <v>5.6420969999999997</v>
      </c>
      <c r="I17" s="1"/>
      <c r="J17" s="1">
        <v>874</v>
      </c>
      <c r="K17" s="1">
        <v>7.6945079999999999</v>
      </c>
      <c r="N17" s="1">
        <v>21</v>
      </c>
      <c r="O17" s="1">
        <v>3188</v>
      </c>
      <c r="P17" s="1">
        <v>8.2187889999999992</v>
      </c>
      <c r="Q17" s="1">
        <v>893</v>
      </c>
      <c r="R17" s="1">
        <v>10.594065000000001</v>
      </c>
      <c r="S17">
        <f t="shared" si="0"/>
        <v>-2.5766919999999995</v>
      </c>
      <c r="T17">
        <f t="shared" si="1"/>
        <v>-2.8995570000000006</v>
      </c>
    </row>
    <row r="18" spans="1:20" x14ac:dyDescent="0.2">
      <c r="A18" s="1">
        <v>22</v>
      </c>
      <c r="D18" s="1">
        <v>3035</v>
      </c>
      <c r="E18" s="1">
        <v>5.4971990000000002</v>
      </c>
      <c r="I18" s="1"/>
      <c r="J18" s="1">
        <v>903</v>
      </c>
      <c r="K18" s="1">
        <v>8.0071980000000007</v>
      </c>
      <c r="N18" s="1">
        <v>22</v>
      </c>
      <c r="O18" s="1">
        <v>3256</v>
      </c>
      <c r="P18" s="1">
        <v>8.2218979999999995</v>
      </c>
      <c r="Q18" s="1">
        <v>965</v>
      </c>
      <c r="R18" s="1">
        <v>10.679275000000001</v>
      </c>
      <c r="S18">
        <f t="shared" si="0"/>
        <v>-2.7246989999999993</v>
      </c>
      <c r="T18">
        <f t="shared" si="1"/>
        <v>-2.6720769999999998</v>
      </c>
    </row>
    <row r="19" spans="1:20" x14ac:dyDescent="0.2">
      <c r="A19" s="1">
        <v>23</v>
      </c>
      <c r="D19" s="1">
        <v>3621</v>
      </c>
      <c r="E19" s="1">
        <v>5.5204360000000001</v>
      </c>
      <c r="I19" s="1"/>
      <c r="J19" s="1">
        <v>1069</v>
      </c>
      <c r="K19" s="1">
        <v>7.7792329999999996</v>
      </c>
      <c r="N19" s="1">
        <v>23</v>
      </c>
      <c r="O19" s="1">
        <v>4266</v>
      </c>
      <c r="P19" s="1">
        <v>8.2248009999999994</v>
      </c>
      <c r="Q19" s="1">
        <v>1162</v>
      </c>
      <c r="R19" s="1">
        <v>10.702667999999999</v>
      </c>
      <c r="S19">
        <f t="shared" si="0"/>
        <v>-2.7043649999999992</v>
      </c>
      <c r="T19">
        <f t="shared" si="1"/>
        <v>-2.9234349999999996</v>
      </c>
    </row>
    <row r="20" spans="1:20" x14ac:dyDescent="0.2">
      <c r="A20" s="1">
        <v>3</v>
      </c>
      <c r="D20" s="1">
        <v>2218</v>
      </c>
      <c r="E20" s="1">
        <v>5.4501799999999996</v>
      </c>
      <c r="I20" s="1"/>
      <c r="J20" s="1">
        <v>727</v>
      </c>
      <c r="K20" s="1">
        <v>7.6052270000000002</v>
      </c>
      <c r="N20" s="1">
        <v>3</v>
      </c>
      <c r="O20" s="1">
        <v>2564</v>
      </c>
      <c r="P20" s="1">
        <v>8.2572150000000004</v>
      </c>
      <c r="Q20" s="1">
        <v>729</v>
      </c>
      <c r="R20" s="1">
        <v>10.652263</v>
      </c>
      <c r="S20">
        <f t="shared" si="0"/>
        <v>-2.8070350000000008</v>
      </c>
      <c r="T20">
        <f t="shared" si="1"/>
        <v>-3.0470359999999994</v>
      </c>
    </row>
    <row r="21" spans="1:20" x14ac:dyDescent="0.2">
      <c r="A21" s="1">
        <v>4</v>
      </c>
      <c r="D21" s="1">
        <v>3864</v>
      </c>
      <c r="E21" s="1">
        <v>5.5183749999999998</v>
      </c>
      <c r="I21" s="1"/>
      <c r="J21" s="1">
        <v>1206</v>
      </c>
      <c r="K21" s="1">
        <v>7.7396349999999998</v>
      </c>
      <c r="N21" s="1">
        <v>4</v>
      </c>
      <c r="O21" s="1">
        <v>4332</v>
      </c>
      <c r="P21" s="1">
        <v>8.2764310000000005</v>
      </c>
      <c r="Q21" s="1">
        <v>1188</v>
      </c>
      <c r="R21" s="1">
        <v>10.928451000000001</v>
      </c>
      <c r="S21">
        <f t="shared" si="0"/>
        <v>-2.7580560000000007</v>
      </c>
      <c r="T21">
        <f t="shared" si="1"/>
        <v>-3.188816000000001</v>
      </c>
    </row>
    <row r="22" spans="1:20" x14ac:dyDescent="0.2">
      <c r="A22" s="1">
        <v>5</v>
      </c>
      <c r="D22" s="1">
        <v>1982</v>
      </c>
      <c r="E22" s="1">
        <v>5.4649340000000004</v>
      </c>
      <c r="I22" s="1"/>
      <c r="J22" s="1">
        <v>673</v>
      </c>
      <c r="K22" s="1">
        <v>7.8187220000000002</v>
      </c>
      <c r="N22" s="1">
        <v>5</v>
      </c>
      <c r="O22" s="1">
        <v>2190</v>
      </c>
      <c r="P22" s="1">
        <v>8.1616440000000008</v>
      </c>
      <c r="Q22" s="1">
        <v>711</v>
      </c>
      <c r="R22" s="1">
        <v>10.989451000000001</v>
      </c>
      <c r="S22">
        <f t="shared" si="0"/>
        <v>-2.6967100000000004</v>
      </c>
      <c r="T22">
        <f t="shared" si="1"/>
        <v>-3.1707290000000006</v>
      </c>
    </row>
    <row r="23" spans="1:20" x14ac:dyDescent="0.2">
      <c r="A23" s="1">
        <v>6</v>
      </c>
      <c r="D23" s="1">
        <v>3594</v>
      </c>
      <c r="E23" s="1">
        <v>5.4529769999999997</v>
      </c>
      <c r="I23" s="1"/>
      <c r="J23" s="1">
        <v>1328</v>
      </c>
      <c r="K23" s="1">
        <v>7.4186750000000004</v>
      </c>
      <c r="N23" s="1">
        <v>6</v>
      </c>
      <c r="O23" s="1">
        <v>3987</v>
      </c>
      <c r="P23" s="1">
        <v>8.2505640000000007</v>
      </c>
      <c r="Q23" s="1">
        <v>1076</v>
      </c>
      <c r="R23" s="1">
        <v>10.804833</v>
      </c>
      <c r="S23">
        <f t="shared" si="0"/>
        <v>-2.7975870000000009</v>
      </c>
      <c r="T23">
        <f t="shared" si="1"/>
        <v>-3.386158</v>
      </c>
    </row>
    <row r="24" spans="1:20" x14ac:dyDescent="0.2">
      <c r="A24" s="1">
        <v>7</v>
      </c>
      <c r="D24" s="1">
        <v>1940</v>
      </c>
      <c r="E24" s="1">
        <v>5.4146910000000004</v>
      </c>
      <c r="I24" s="1"/>
      <c r="J24" s="1">
        <v>632</v>
      </c>
      <c r="K24" s="1">
        <v>7.7270570000000003</v>
      </c>
      <c r="N24" s="1">
        <v>7</v>
      </c>
      <c r="O24" s="1">
        <v>2192</v>
      </c>
      <c r="P24" s="1">
        <v>8.1544249999999998</v>
      </c>
      <c r="Q24" s="1">
        <v>649</v>
      </c>
      <c r="R24" s="1">
        <v>10.721880000000001</v>
      </c>
      <c r="S24">
        <f t="shared" si="0"/>
        <v>-2.7397339999999994</v>
      </c>
      <c r="T24">
        <f t="shared" si="1"/>
        <v>-2.9948230000000002</v>
      </c>
    </row>
    <row r="25" spans="1:20" x14ac:dyDescent="0.2">
      <c r="A25" s="1">
        <v>8</v>
      </c>
      <c r="D25" s="1">
        <v>1799</v>
      </c>
      <c r="E25" s="1">
        <v>5.5005559999999996</v>
      </c>
      <c r="I25" s="1"/>
      <c r="J25" s="1">
        <v>541</v>
      </c>
      <c r="K25" s="1">
        <v>7.73475</v>
      </c>
      <c r="N25" s="1">
        <v>8</v>
      </c>
      <c r="O25" s="1">
        <v>1818</v>
      </c>
      <c r="P25" s="1">
        <v>8.2695270000000001</v>
      </c>
      <c r="Q25" s="1">
        <v>532</v>
      </c>
      <c r="R25" s="1">
        <v>10.659774000000001</v>
      </c>
      <c r="S25">
        <f t="shared" si="0"/>
        <v>-2.7689710000000005</v>
      </c>
      <c r="T25">
        <f t="shared" si="1"/>
        <v>-2.9250240000000005</v>
      </c>
    </row>
    <row r="26" spans="1:20" x14ac:dyDescent="0.2">
      <c r="A26" s="1">
        <v>9</v>
      </c>
      <c r="D26" s="1">
        <v>3538</v>
      </c>
      <c r="E26" s="1">
        <v>5.4577439999999999</v>
      </c>
      <c r="I26" s="1"/>
      <c r="J26" s="1">
        <v>1148</v>
      </c>
      <c r="K26" s="1">
        <v>7.6602790000000001</v>
      </c>
      <c r="N26" s="1">
        <v>9</v>
      </c>
      <c r="O26" s="1">
        <v>3946</v>
      </c>
      <c r="P26" s="1">
        <v>8.2002030000000001</v>
      </c>
      <c r="Q26" s="1">
        <v>1136</v>
      </c>
      <c r="R26" s="1">
        <v>10.50088</v>
      </c>
      <c r="S26">
        <f t="shared" si="0"/>
        <v>-2.7424590000000002</v>
      </c>
      <c r="T26">
        <f t="shared" si="1"/>
        <v>-2.8406010000000004</v>
      </c>
    </row>
    <row r="32" spans="1:20" x14ac:dyDescent="0.2">
      <c r="C32" s="1">
        <v>0</v>
      </c>
      <c r="D32" s="1">
        <v>1693</v>
      </c>
      <c r="E32" s="1">
        <v>10.795334</v>
      </c>
    </row>
    <row r="33" spans="3:5" x14ac:dyDescent="0.2">
      <c r="C33" s="1">
        <v>1</v>
      </c>
      <c r="D33" s="1">
        <v>1574</v>
      </c>
      <c r="E33" s="1">
        <v>10.66582</v>
      </c>
    </row>
    <row r="34" spans="3:5" x14ac:dyDescent="0.2">
      <c r="C34" s="1">
        <v>10</v>
      </c>
      <c r="D34" s="1">
        <v>997</v>
      </c>
      <c r="E34" s="1">
        <v>10.484453</v>
      </c>
    </row>
    <row r="35" spans="3:5" x14ac:dyDescent="0.2">
      <c r="C35" s="1">
        <v>11</v>
      </c>
      <c r="D35" s="1">
        <v>757</v>
      </c>
      <c r="E35" s="1">
        <v>10.434609999999999</v>
      </c>
    </row>
    <row r="36" spans="3:5" x14ac:dyDescent="0.2">
      <c r="C36" s="1">
        <v>12</v>
      </c>
      <c r="D36" s="1">
        <v>769</v>
      </c>
      <c r="E36" s="1">
        <v>10.658647999999999</v>
      </c>
    </row>
    <row r="37" spans="3:5" x14ac:dyDescent="0.2">
      <c r="C37" s="1">
        <v>13</v>
      </c>
      <c r="D37" s="1">
        <v>738</v>
      </c>
      <c r="E37" s="1">
        <v>10.777778</v>
      </c>
    </row>
    <row r="38" spans="3:5" x14ac:dyDescent="0.2">
      <c r="C38" s="1">
        <v>14</v>
      </c>
      <c r="D38" s="1">
        <v>865</v>
      </c>
      <c r="E38" s="1">
        <v>10.613295000000001</v>
      </c>
    </row>
    <row r="39" spans="3:5" x14ac:dyDescent="0.2">
      <c r="C39" s="1">
        <v>15</v>
      </c>
      <c r="D39" s="1">
        <v>840</v>
      </c>
      <c r="E39" s="1">
        <v>10.632142999999999</v>
      </c>
    </row>
    <row r="40" spans="3:5" x14ac:dyDescent="0.2">
      <c r="C40" s="1">
        <v>16</v>
      </c>
      <c r="D40" s="1">
        <v>756</v>
      </c>
      <c r="E40" s="1">
        <v>10.939152999999999</v>
      </c>
    </row>
    <row r="41" spans="3:5" x14ac:dyDescent="0.2">
      <c r="C41" s="1">
        <v>17</v>
      </c>
      <c r="D41" s="1">
        <v>703</v>
      </c>
      <c r="E41" s="1">
        <v>10.647937000000001</v>
      </c>
    </row>
    <row r="42" spans="3:5" x14ac:dyDescent="0.2">
      <c r="C42" s="1">
        <v>18</v>
      </c>
      <c r="D42" s="1">
        <v>865</v>
      </c>
      <c r="E42" s="1">
        <v>10.778613</v>
      </c>
    </row>
    <row r="43" spans="3:5" x14ac:dyDescent="0.2">
      <c r="C43" s="1">
        <v>19</v>
      </c>
      <c r="D43" s="1">
        <v>659</v>
      </c>
      <c r="E43" s="1">
        <v>10.618361</v>
      </c>
    </row>
    <row r="44" spans="3:5" x14ac:dyDescent="0.2">
      <c r="C44" s="1">
        <v>2</v>
      </c>
      <c r="D44" s="1">
        <v>1368</v>
      </c>
      <c r="E44" s="1">
        <v>10.84174</v>
      </c>
    </row>
    <row r="45" spans="3:5" x14ac:dyDescent="0.2">
      <c r="C45" s="1">
        <v>20</v>
      </c>
      <c r="D45" s="1">
        <v>668</v>
      </c>
      <c r="E45" s="1">
        <v>10.747754</v>
      </c>
    </row>
    <row r="46" spans="3:5" x14ac:dyDescent="0.2">
      <c r="C46" s="1">
        <v>21</v>
      </c>
      <c r="D46" s="1">
        <v>893</v>
      </c>
      <c r="E46" s="1">
        <v>10.594065000000001</v>
      </c>
    </row>
    <row r="47" spans="3:5" x14ac:dyDescent="0.2">
      <c r="C47" s="1">
        <v>22</v>
      </c>
      <c r="D47" s="1">
        <v>965</v>
      </c>
      <c r="E47" s="1">
        <v>10.679275000000001</v>
      </c>
    </row>
    <row r="48" spans="3:5" x14ac:dyDescent="0.2">
      <c r="C48" s="1">
        <v>23</v>
      </c>
      <c r="D48" s="1">
        <v>1162</v>
      </c>
      <c r="E48" s="1">
        <v>10.702667999999999</v>
      </c>
    </row>
    <row r="49" spans="3:5" x14ac:dyDescent="0.2">
      <c r="C49" s="1">
        <v>3</v>
      </c>
      <c r="D49" s="1">
        <v>729</v>
      </c>
      <c r="E49" s="1">
        <v>10.652263</v>
      </c>
    </row>
    <row r="50" spans="3:5" x14ac:dyDescent="0.2">
      <c r="C50" s="1">
        <v>4</v>
      </c>
      <c r="D50" s="1">
        <v>1188</v>
      </c>
      <c r="E50" s="1">
        <v>10.928451000000001</v>
      </c>
    </row>
    <row r="51" spans="3:5" x14ac:dyDescent="0.2">
      <c r="C51" s="1">
        <v>5</v>
      </c>
      <c r="D51" s="1">
        <v>711</v>
      </c>
      <c r="E51" s="1">
        <v>10.989451000000001</v>
      </c>
    </row>
    <row r="52" spans="3:5" x14ac:dyDescent="0.2">
      <c r="C52" s="1">
        <v>6</v>
      </c>
      <c r="D52" s="1">
        <v>1076</v>
      </c>
      <c r="E52" s="1">
        <v>10.804833</v>
      </c>
    </row>
    <row r="53" spans="3:5" x14ac:dyDescent="0.2">
      <c r="C53" s="1">
        <v>7</v>
      </c>
      <c r="D53" s="1">
        <v>649</v>
      </c>
      <c r="E53" s="1">
        <v>10.721880000000001</v>
      </c>
    </row>
    <row r="54" spans="3:5" x14ac:dyDescent="0.2">
      <c r="C54" s="1">
        <v>8</v>
      </c>
      <c r="D54" s="1">
        <v>532</v>
      </c>
      <c r="E54" s="1">
        <v>10.659774000000001</v>
      </c>
    </row>
    <row r="55" spans="3:5" x14ac:dyDescent="0.2">
      <c r="C55" s="1">
        <v>9</v>
      </c>
      <c r="D55" s="1">
        <v>1136</v>
      </c>
      <c r="E55" s="1">
        <v>10.50088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Black</vt:lpstr>
      <vt:lpstr>X</vt:lpstr>
      <vt:lpstr>XL</vt:lpstr>
      <vt:lpstr>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2019-09-26T21:33:52Z</dcterms:created>
  <dcterms:modified xsi:type="dcterms:W3CDTF">2019-10-01T21:27:21Z</dcterms:modified>
</cp:coreProperties>
</file>