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670"/>
  </bookViews>
  <sheets>
    <sheet name="Control" sheetId="1" r:id="rId1"/>
    <sheet name="Experiment" sheetId="2" r:id="rId2"/>
  </sheets>
  <calcPr calcId="144525"/>
</workbook>
</file>

<file path=xl/sharedStrings.xml><?xml version="1.0" encoding="utf-8"?>
<sst xmlns="http://schemas.openxmlformats.org/spreadsheetml/2006/main" count="50">
  <si>
    <t>Date</t>
  </si>
  <si>
    <t>Pageviews</t>
  </si>
  <si>
    <t>Clicks</t>
  </si>
  <si>
    <t>Enrollments</t>
  </si>
  <si>
    <t>Payments</t>
  </si>
  <si>
    <t>sum pageview</t>
  </si>
  <si>
    <t>sum clicks</t>
  </si>
  <si>
    <t>click probability</t>
  </si>
  <si>
    <t>Ppool</t>
  </si>
  <si>
    <t>SEpool</t>
  </si>
  <si>
    <t>d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</si>
  <si>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</si>
  <si>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</si>
  <si>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</si>
  <si>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</si>
  <si>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</si>
  <si>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</si>
  <si>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</si>
  <si>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</si>
  <si>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</si>
  <si>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</si>
  <si>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</si>
  <si>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</si>
  <si>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`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</si>
  <si>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</si>
  <si>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</si>
  <si>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</si>
  <si>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</si>
  <si>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</si>
  <si>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</si>
  <si>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</si>
  <si>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</si>
  <si>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</si>
  <si>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</si>
  <si>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</si>
  <si>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</si>
  <si>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</si>
  <si>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</si>
  <si>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</si>
  <si>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</si>
  <si>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</si>
  <si>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</si>
  <si>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</si>
  <si>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</si>
  <si>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</si>
  <si>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</si>
  <si>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</si>
  <si>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</si>
  <si>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</si>
  <si>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 xml:space="preserve"> sum  clicks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</si>
</sst>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00_ "/>
    <numFmt numFmtId="177" formatCode="0.0000_ "/>
  </numFmts>
  <fonts count="22">
    <font>
      <sz val="10"/>
      <color rgb="FF000000"/>
      <name val="Arial"/>
      <charset val="134"/>
    </font>
    <font>
      <sz val="10"/>
      <name val="Arial"/>
      <charset val="134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2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6" borderId="7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9">
    <xf numFmtId="0" fontId="0" fillId="0" borderId="0" xfId="0" applyFont="1" applyAlignment="1"/>
    <xf numFmtId="177" fontId="1" fillId="0" borderId="0" xfId="0" applyNumberFormat="1" applyFont="1" applyAlignment="1"/>
    <xf numFmtId="177" fontId="0" fillId="0" borderId="0" xfId="0" applyNumberFormat="1" applyFont="1" applyAlignment="1"/>
    <xf numFmtId="177" fontId="1" fillId="0" borderId="0" xfId="0" applyNumberFormat="1" applyFont="1" applyAlignment="1">
      <alignment horizontal="right"/>
    </xf>
    <xf numFmtId="177" fontId="1" fillId="0" borderId="0" xfId="0" applyNumberFormat="1" applyFo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176" fontId="0" fillId="0" borderId="0" xfId="0" applyNumberFormat="1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"/>
  <sheetViews>
    <sheetView tabSelected="1" workbookViewId="0">
      <pane ySplit="1" topLeftCell="A2" activePane="bottomLeft" state="frozen"/>
      <selection/>
      <selection pane="bottomLeft" activeCell="K2" sqref="K2"/>
    </sheetView>
  </sheetViews>
  <sheetFormatPr defaultColWidth="14.4272727272727" defaultRowHeight="15.75" customHeight="1"/>
  <cols>
    <col min="6" max="6" width="16.1818181818182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t="s">
        <v>8</v>
      </c>
      <c r="J1" t="s">
        <v>9</v>
      </c>
      <c r="K1" t="s">
        <v>10</v>
      </c>
    </row>
    <row r="2" spans="1:11">
      <c r="A2" s="1" t="s">
        <v>11</v>
      </c>
      <c r="B2" s="3">
        <v>7723</v>
      </c>
      <c r="C2" s="3">
        <v>687</v>
      </c>
      <c r="D2" s="3">
        <v>134</v>
      </c>
      <c r="E2" s="3">
        <v>70</v>
      </c>
      <c r="F2" s="2">
        <f>SUM(B2:B38)</f>
        <v>345543</v>
      </c>
      <c r="G2" s="2">
        <f>SUM(C2:C38)</f>
        <v>28378</v>
      </c>
      <c r="H2" s="2">
        <f t="shared" ref="H2:H38" si="0">C2/B2</f>
        <v>0.0889550692735983</v>
      </c>
      <c r="I2" s="2">
        <f>(G7+G8)/(F7+F8)</f>
        <v>0.0821540908978953</v>
      </c>
      <c r="J2" s="8">
        <f>SQRT(I2*(1-I2)*(1/F7+1/F8))</f>
        <v>0.000661060815638722</v>
      </c>
      <c r="K2" s="2">
        <f>G8/F8-G7/F7</f>
        <v>5.6627091586936e-5</v>
      </c>
    </row>
    <row r="3" spans="1:10">
      <c r="A3" s="1" t="s">
        <v>12</v>
      </c>
      <c r="B3" s="3">
        <v>9102</v>
      </c>
      <c r="C3" s="3">
        <v>779</v>
      </c>
      <c r="D3" s="3">
        <v>147</v>
      </c>
      <c r="E3" s="3">
        <v>70</v>
      </c>
      <c r="F3" s="2"/>
      <c r="G3" s="2"/>
      <c r="H3" s="2">
        <f t="shared" si="0"/>
        <v>0.0855855855855856</v>
      </c>
      <c r="J3" s="2">
        <f>1.96*J2</f>
        <v>0.0012956791986519</v>
      </c>
    </row>
    <row r="4" spans="1:8">
      <c r="A4" s="1" t="s">
        <v>13</v>
      </c>
      <c r="B4" s="3">
        <v>10511</v>
      </c>
      <c r="C4" s="3">
        <v>909</v>
      </c>
      <c r="D4" s="3">
        <v>167</v>
      </c>
      <c r="E4" s="3">
        <v>95</v>
      </c>
      <c r="F4" s="2"/>
      <c r="G4" s="2"/>
      <c r="H4" s="2">
        <f t="shared" si="0"/>
        <v>0.0864808296070783</v>
      </c>
    </row>
    <row r="5" spans="1:8">
      <c r="A5" s="1" t="s">
        <v>14</v>
      </c>
      <c r="B5" s="3">
        <v>9871</v>
      </c>
      <c r="C5" s="3">
        <v>836</v>
      </c>
      <c r="D5" s="3">
        <v>156</v>
      </c>
      <c r="E5" s="3">
        <v>105</v>
      </c>
      <c r="F5" s="2"/>
      <c r="G5" s="2"/>
      <c r="H5" s="2">
        <f t="shared" si="0"/>
        <v>0.0846925336845304</v>
      </c>
    </row>
    <row r="6" spans="1:8">
      <c r="A6" s="1" t="s">
        <v>15</v>
      </c>
      <c r="B6" s="3">
        <v>10014</v>
      </c>
      <c r="C6" s="3">
        <v>837</v>
      </c>
      <c r="D6" s="3">
        <v>163</v>
      </c>
      <c r="E6" s="3">
        <v>64</v>
      </c>
      <c r="F6" s="2"/>
      <c r="G6" s="2"/>
      <c r="H6" s="2">
        <f t="shared" si="0"/>
        <v>0.0835829838226483</v>
      </c>
    </row>
    <row r="7" spans="1:8">
      <c r="A7" s="1" t="s">
        <v>16</v>
      </c>
      <c r="B7" s="3">
        <v>9670</v>
      </c>
      <c r="C7" s="3">
        <v>823</v>
      </c>
      <c r="D7" s="3">
        <v>138</v>
      </c>
      <c r="E7" s="3">
        <v>82</v>
      </c>
      <c r="F7" s="2">
        <v>345543</v>
      </c>
      <c r="G7" s="2">
        <v>28378</v>
      </c>
      <c r="H7" s="2">
        <f t="shared" si="0"/>
        <v>0.0851085832471562</v>
      </c>
    </row>
    <row r="8" spans="1:8">
      <c r="A8" s="1" t="s">
        <v>17</v>
      </c>
      <c r="B8" s="3">
        <v>9008</v>
      </c>
      <c r="C8" s="3">
        <v>748</v>
      </c>
      <c r="D8" s="3">
        <v>146</v>
      </c>
      <c r="E8" s="3">
        <v>76</v>
      </c>
      <c r="F8" s="2">
        <v>344660</v>
      </c>
      <c r="G8" s="2">
        <v>28325</v>
      </c>
      <c r="H8" s="2">
        <f t="shared" si="0"/>
        <v>0.0830373001776199</v>
      </c>
    </row>
    <row r="9" spans="1:8">
      <c r="A9" s="1" t="s">
        <v>18</v>
      </c>
      <c r="B9" s="3">
        <v>7434</v>
      </c>
      <c r="C9" s="3">
        <v>632</v>
      </c>
      <c r="D9" s="3">
        <v>110</v>
      </c>
      <c r="E9" s="3">
        <v>70</v>
      </c>
      <c r="F9" s="2">
        <f>SQRT(0.5*0.5/(F7+F8))</f>
        <v>0.000601840740294325</v>
      </c>
      <c r="G9" s="2">
        <f>SQRT(0.5*0.5/(G7+G8))</f>
        <v>0.00209974707969925</v>
      </c>
      <c r="H9" s="2">
        <f t="shared" si="0"/>
        <v>0.0850147968792037</v>
      </c>
    </row>
    <row r="10" spans="1:8">
      <c r="A10" s="1" t="s">
        <v>19</v>
      </c>
      <c r="B10" s="3">
        <v>8459</v>
      </c>
      <c r="C10" s="3">
        <v>691</v>
      </c>
      <c r="D10" s="3">
        <v>131</v>
      </c>
      <c r="E10" s="3">
        <v>60</v>
      </c>
      <c r="F10" s="2">
        <f>F9*1.96</f>
        <v>0.00117960785097688</v>
      </c>
      <c r="G10" s="2">
        <f>G9*1.96</f>
        <v>0.00411550427621053</v>
      </c>
      <c r="H10" s="2">
        <f t="shared" si="0"/>
        <v>0.0816881428064783</v>
      </c>
    </row>
    <row r="11" spans="1:8">
      <c r="A11" s="1" t="s">
        <v>20</v>
      </c>
      <c r="B11" s="3">
        <v>10667</v>
      </c>
      <c r="C11" s="3">
        <v>861</v>
      </c>
      <c r="D11" s="3">
        <v>165</v>
      </c>
      <c r="E11" s="3">
        <v>97</v>
      </c>
      <c r="F11" s="2">
        <f>F7/(F7+F8)</f>
        <v>0.500639666880613</v>
      </c>
      <c r="G11" s="2">
        <f>G7/(G7+G8)</f>
        <v>0.500467347406663</v>
      </c>
      <c r="H11" s="2">
        <f t="shared" si="0"/>
        <v>0.0807162276178869</v>
      </c>
    </row>
    <row r="12" spans="1:8">
      <c r="A12" s="1" t="s">
        <v>21</v>
      </c>
      <c r="B12" s="3">
        <v>10660</v>
      </c>
      <c r="C12" s="3">
        <v>867</v>
      </c>
      <c r="D12" s="3">
        <v>196</v>
      </c>
      <c r="E12" s="3">
        <v>105</v>
      </c>
      <c r="F12" s="2"/>
      <c r="G12" s="2"/>
      <c r="H12" s="2">
        <f t="shared" si="0"/>
        <v>0.0813320825515947</v>
      </c>
    </row>
    <row r="13" spans="1:8">
      <c r="A13" s="1" t="s">
        <v>22</v>
      </c>
      <c r="B13" s="3">
        <v>9947</v>
      </c>
      <c r="C13" s="3">
        <v>838</v>
      </c>
      <c r="D13" s="3">
        <v>162</v>
      </c>
      <c r="E13" s="3">
        <v>92</v>
      </c>
      <c r="F13" s="2"/>
      <c r="G13" s="2" t="s">
        <v>23</v>
      </c>
      <c r="H13" s="2">
        <f t="shared" si="0"/>
        <v>0.0842465064843671</v>
      </c>
    </row>
    <row r="14" spans="1:8">
      <c r="A14" s="1" t="s">
        <v>24</v>
      </c>
      <c r="B14" s="3">
        <v>8324</v>
      </c>
      <c r="C14" s="3">
        <v>665</v>
      </c>
      <c r="D14" s="3">
        <v>127</v>
      </c>
      <c r="E14" s="3">
        <v>56</v>
      </c>
      <c r="F14" s="2"/>
      <c r="G14" s="2"/>
      <c r="H14" s="2">
        <f t="shared" si="0"/>
        <v>0.079889476213359</v>
      </c>
    </row>
    <row r="15" spans="1:8">
      <c r="A15" s="1" t="s">
        <v>25</v>
      </c>
      <c r="B15" s="3">
        <v>9434</v>
      </c>
      <c r="C15" s="3">
        <v>673</v>
      </c>
      <c r="D15" s="3">
        <v>220</v>
      </c>
      <c r="E15" s="3">
        <v>122</v>
      </c>
      <c r="F15" s="2"/>
      <c r="G15" s="2"/>
      <c r="H15" s="2">
        <f t="shared" si="0"/>
        <v>0.0713377146491414</v>
      </c>
    </row>
    <row r="16" spans="1:8">
      <c r="A16" s="1" t="s">
        <v>26</v>
      </c>
      <c r="B16" s="3">
        <v>8687</v>
      </c>
      <c r="C16" s="3">
        <v>691</v>
      </c>
      <c r="D16" s="3">
        <v>176</v>
      </c>
      <c r="E16" s="3">
        <v>128</v>
      </c>
      <c r="F16" s="2"/>
      <c r="G16" s="2"/>
      <c r="H16" s="2">
        <f t="shared" si="0"/>
        <v>0.0795441464256936</v>
      </c>
    </row>
    <row r="17" spans="1:8">
      <c r="A17" s="1" t="s">
        <v>27</v>
      </c>
      <c r="B17" s="3">
        <v>8896</v>
      </c>
      <c r="C17" s="3">
        <v>708</v>
      </c>
      <c r="D17" s="3">
        <v>161</v>
      </c>
      <c r="E17" s="3">
        <v>104</v>
      </c>
      <c r="F17" s="2"/>
      <c r="G17" s="2"/>
      <c r="H17" s="2">
        <f t="shared" si="0"/>
        <v>0.0795863309352518</v>
      </c>
    </row>
    <row r="18" spans="1:8">
      <c r="A18" s="1" t="s">
        <v>28</v>
      </c>
      <c r="B18" s="3">
        <v>9535</v>
      </c>
      <c r="C18" s="3">
        <v>759</v>
      </c>
      <c r="D18" s="3">
        <v>233</v>
      </c>
      <c r="E18" s="3">
        <v>124</v>
      </c>
      <c r="F18" s="2"/>
      <c r="G18" s="2"/>
      <c r="H18" s="2">
        <f t="shared" si="0"/>
        <v>0.0796014682747771</v>
      </c>
    </row>
    <row r="19" spans="1:8">
      <c r="A19" s="1" t="s">
        <v>29</v>
      </c>
      <c r="B19" s="3">
        <v>9363</v>
      </c>
      <c r="C19" s="3">
        <v>736</v>
      </c>
      <c r="D19" s="3">
        <v>154</v>
      </c>
      <c r="E19" s="3">
        <v>91</v>
      </c>
      <c r="F19" s="2"/>
      <c r="G19" s="2"/>
      <c r="H19" s="2">
        <f t="shared" si="0"/>
        <v>0.0786072839901741</v>
      </c>
    </row>
    <row r="20" spans="1:8">
      <c r="A20" s="1" t="s">
        <v>30</v>
      </c>
      <c r="B20" s="3">
        <v>9327</v>
      </c>
      <c r="C20" s="3">
        <v>739</v>
      </c>
      <c r="D20" s="3">
        <v>196</v>
      </c>
      <c r="E20" s="3">
        <v>86</v>
      </c>
      <c r="F20" s="2"/>
      <c r="G20" s="2"/>
      <c r="H20" s="2">
        <f t="shared" si="0"/>
        <v>0.0792323362281548</v>
      </c>
    </row>
    <row r="21" spans="1:8">
      <c r="A21" s="1" t="s">
        <v>31</v>
      </c>
      <c r="B21" s="3">
        <v>9345</v>
      </c>
      <c r="C21" s="3">
        <v>734</v>
      </c>
      <c r="D21" s="3">
        <v>167</v>
      </c>
      <c r="E21" s="3">
        <v>75</v>
      </c>
      <c r="F21" s="2"/>
      <c r="G21" s="2"/>
      <c r="H21" s="2">
        <f t="shared" si="0"/>
        <v>0.0785446762974853</v>
      </c>
    </row>
    <row r="22" spans="1:8">
      <c r="A22" s="1" t="s">
        <v>32</v>
      </c>
      <c r="B22" s="3">
        <v>8890</v>
      </c>
      <c r="C22" s="3">
        <v>706</v>
      </c>
      <c r="D22" s="3">
        <v>174</v>
      </c>
      <c r="E22" s="3">
        <v>101</v>
      </c>
      <c r="F22" s="2"/>
      <c r="G22" s="2"/>
      <c r="H22" s="2">
        <f t="shared" si="0"/>
        <v>0.0794150731158605</v>
      </c>
    </row>
    <row r="23" spans="1:8">
      <c r="A23" s="1" t="s">
        <v>33</v>
      </c>
      <c r="B23" s="3">
        <v>8460</v>
      </c>
      <c r="C23" s="3">
        <v>681</v>
      </c>
      <c r="D23" s="3">
        <v>156</v>
      </c>
      <c r="E23" s="3">
        <v>93</v>
      </c>
      <c r="F23" s="2"/>
      <c r="G23" s="2"/>
      <c r="H23" s="2">
        <f t="shared" si="0"/>
        <v>0.0804964539007092</v>
      </c>
    </row>
    <row r="24" spans="1:8">
      <c r="A24" s="1" t="s">
        <v>34</v>
      </c>
      <c r="B24" s="3">
        <v>8836</v>
      </c>
      <c r="C24" s="3">
        <v>693</v>
      </c>
      <c r="D24" s="3">
        <v>206</v>
      </c>
      <c r="E24" s="3">
        <v>67</v>
      </c>
      <c r="F24" s="2"/>
      <c r="G24" s="2"/>
      <c r="H24" s="2">
        <f t="shared" si="0"/>
        <v>0.0784291534631055</v>
      </c>
    </row>
    <row r="25" spans="1:8">
      <c r="A25" s="1" t="s">
        <v>35</v>
      </c>
      <c r="B25" s="3">
        <v>9437</v>
      </c>
      <c r="C25" s="3">
        <v>788</v>
      </c>
      <c r="D25" s="1"/>
      <c r="E25" s="4"/>
      <c r="F25" s="2"/>
      <c r="G25" s="2"/>
      <c r="H25" s="2">
        <f t="shared" si="0"/>
        <v>0.0835011126417294</v>
      </c>
    </row>
    <row r="26" spans="1:8">
      <c r="A26" s="1" t="s">
        <v>36</v>
      </c>
      <c r="B26" s="3">
        <v>9420</v>
      </c>
      <c r="C26" s="3">
        <v>781</v>
      </c>
      <c r="D26" s="1"/>
      <c r="E26" s="4"/>
      <c r="F26" s="2"/>
      <c r="G26" s="2"/>
      <c r="H26" s="2">
        <f t="shared" si="0"/>
        <v>0.0829087048832272</v>
      </c>
    </row>
    <row r="27" spans="1:8">
      <c r="A27" s="1" t="s">
        <v>37</v>
      </c>
      <c r="B27" s="3">
        <v>9570</v>
      </c>
      <c r="C27" s="3">
        <v>805</v>
      </c>
      <c r="D27" s="1"/>
      <c r="E27" s="4"/>
      <c r="F27" s="2"/>
      <c r="G27" s="2"/>
      <c r="H27" s="2">
        <f t="shared" si="0"/>
        <v>0.0841170323928945</v>
      </c>
    </row>
    <row r="28" spans="1:8">
      <c r="A28" s="1" t="s">
        <v>38</v>
      </c>
      <c r="B28" s="3">
        <v>9921</v>
      </c>
      <c r="C28" s="3">
        <v>830</v>
      </c>
      <c r="D28" s="1"/>
      <c r="E28" s="4"/>
      <c r="F28" s="2"/>
      <c r="G28" s="2"/>
      <c r="H28" s="2">
        <f t="shared" si="0"/>
        <v>0.083660921278097</v>
      </c>
    </row>
    <row r="29" spans="1:8">
      <c r="A29" s="1" t="s">
        <v>39</v>
      </c>
      <c r="B29" s="3">
        <v>9424</v>
      </c>
      <c r="C29" s="3">
        <v>781</v>
      </c>
      <c r="D29" s="1"/>
      <c r="E29" s="4"/>
      <c r="F29" s="2"/>
      <c r="G29" s="2"/>
      <c r="H29" s="2">
        <f t="shared" si="0"/>
        <v>0.0828735144312394</v>
      </c>
    </row>
    <row r="30" spans="1:8">
      <c r="A30" s="1" t="s">
        <v>40</v>
      </c>
      <c r="B30" s="3">
        <v>9010</v>
      </c>
      <c r="C30" s="3">
        <v>756</v>
      </c>
      <c r="D30" s="1"/>
      <c r="E30" s="4"/>
      <c r="F30" s="2"/>
      <c r="G30" s="2"/>
      <c r="H30" s="2">
        <f t="shared" si="0"/>
        <v>0.0839067702552719</v>
      </c>
    </row>
    <row r="31" spans="1:8">
      <c r="A31" s="1" t="s">
        <v>41</v>
      </c>
      <c r="B31" s="3">
        <v>9656</v>
      </c>
      <c r="C31" s="3">
        <v>825</v>
      </c>
      <c r="D31" s="1"/>
      <c r="E31" s="4"/>
      <c r="F31" s="2"/>
      <c r="G31" s="2"/>
      <c r="H31" s="2">
        <f t="shared" si="0"/>
        <v>0.0854391052195526</v>
      </c>
    </row>
    <row r="32" spans="1:8">
      <c r="A32" s="1" t="s">
        <v>42</v>
      </c>
      <c r="B32" s="3">
        <v>10419</v>
      </c>
      <c r="C32" s="3">
        <v>874</v>
      </c>
      <c r="D32" s="1"/>
      <c r="E32" s="4"/>
      <c r="F32" s="2"/>
      <c r="G32" s="2"/>
      <c r="H32" s="2">
        <f t="shared" si="0"/>
        <v>0.0838852097130243</v>
      </c>
    </row>
    <row r="33" spans="1:8">
      <c r="A33" s="1" t="s">
        <v>43</v>
      </c>
      <c r="B33" s="3">
        <v>9880</v>
      </c>
      <c r="C33" s="3">
        <v>830</v>
      </c>
      <c r="D33" s="1"/>
      <c r="E33" s="4"/>
      <c r="F33" s="2"/>
      <c r="G33" s="2"/>
      <c r="H33" s="2">
        <f t="shared" si="0"/>
        <v>0.0840080971659919</v>
      </c>
    </row>
    <row r="34" spans="1:8">
      <c r="A34" s="1" t="s">
        <v>44</v>
      </c>
      <c r="B34" s="3">
        <v>10134</v>
      </c>
      <c r="C34" s="3">
        <v>801</v>
      </c>
      <c r="D34" s="1"/>
      <c r="E34" s="4"/>
      <c r="F34" s="2"/>
      <c r="G34" s="2"/>
      <c r="H34" s="2">
        <f t="shared" si="0"/>
        <v>0.0790408525754885</v>
      </c>
    </row>
    <row r="35" spans="1:8">
      <c r="A35" s="1" t="s">
        <v>45</v>
      </c>
      <c r="B35" s="3">
        <v>9717</v>
      </c>
      <c r="C35" s="3">
        <v>814</v>
      </c>
      <c r="D35" s="1"/>
      <c r="E35" s="4"/>
      <c r="F35" s="2"/>
      <c r="G35" s="2"/>
      <c r="H35" s="2">
        <f t="shared" si="0"/>
        <v>0.0837707111248328</v>
      </c>
    </row>
    <row r="36" spans="1:8">
      <c r="A36" s="1" t="s">
        <v>46</v>
      </c>
      <c r="B36" s="3">
        <v>9192</v>
      </c>
      <c r="C36" s="3">
        <v>735</v>
      </c>
      <c r="D36" s="1"/>
      <c r="E36" s="4"/>
      <c r="F36" s="2"/>
      <c r="G36" s="2"/>
      <c r="H36" s="2">
        <f t="shared" si="0"/>
        <v>0.0799608355091384</v>
      </c>
    </row>
    <row r="37" spans="1:8">
      <c r="A37" s="1" t="s">
        <v>47</v>
      </c>
      <c r="B37" s="3">
        <v>8630</v>
      </c>
      <c r="C37" s="3">
        <v>743</v>
      </c>
      <c r="D37" s="1"/>
      <c r="E37" s="4"/>
      <c r="F37" s="2"/>
      <c r="G37" s="2"/>
      <c r="H37" s="2">
        <f t="shared" si="0"/>
        <v>0.0860950173812283</v>
      </c>
    </row>
    <row r="38" spans="1:8">
      <c r="A38" s="1" t="s">
        <v>48</v>
      </c>
      <c r="B38" s="3">
        <v>8970</v>
      </c>
      <c r="C38" s="3">
        <v>722</v>
      </c>
      <c r="D38" s="1"/>
      <c r="E38" s="4"/>
      <c r="F38" s="2"/>
      <c r="G38" s="2"/>
      <c r="H38" s="2">
        <f t="shared" si="0"/>
        <v>0.0804905239687848</v>
      </c>
    </row>
    <row r="39" spans="1:5">
      <c r="A39" s="5"/>
      <c r="B39" s="6"/>
      <c r="C39" s="6"/>
      <c r="D39" s="5"/>
      <c r="E39" s="7"/>
    </row>
    <row r="40" ht="12.5" spans="1:5">
      <c r="A40" s="5"/>
      <c r="B40" s="6"/>
      <c r="C40" s="6"/>
      <c r="D40" s="5"/>
      <c r="E40" s="7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8"/>
  <sheetViews>
    <sheetView workbookViewId="0">
      <pane ySplit="1" topLeftCell="A2" activePane="bottomLeft" state="frozen"/>
      <selection/>
      <selection pane="bottomLeft" activeCell="I9" sqref="I9"/>
    </sheetView>
  </sheetViews>
  <sheetFormatPr defaultColWidth="14.4272727272727" defaultRowHeight="15.75" customHeight="1" outlineLevelCol="7"/>
  <cols>
    <col min="6" max="6" width="16.454545454545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49</v>
      </c>
      <c r="H1" s="2" t="s">
        <v>7</v>
      </c>
    </row>
    <row r="2" spans="1:8">
      <c r="A2" s="1" t="s">
        <v>11</v>
      </c>
      <c r="B2" s="3">
        <v>7716</v>
      </c>
      <c r="C2" s="3">
        <v>686</v>
      </c>
      <c r="D2" s="3">
        <v>105</v>
      </c>
      <c r="E2" s="3">
        <v>34</v>
      </c>
      <c r="F2" s="2">
        <f>SUM(B2:B38)</f>
        <v>344660</v>
      </c>
      <c r="G2" s="2">
        <f>SUM(C2:C38)</f>
        <v>28325</v>
      </c>
      <c r="H2" s="2">
        <f t="shared" ref="H2:H38" si="0">C2/B2</f>
        <v>0.0889061689994816</v>
      </c>
    </row>
    <row r="3" spans="1:8">
      <c r="A3" s="1" t="s">
        <v>12</v>
      </c>
      <c r="B3" s="3">
        <v>9288</v>
      </c>
      <c r="C3" s="3">
        <v>785</v>
      </c>
      <c r="D3" s="3">
        <v>116</v>
      </c>
      <c r="E3" s="3">
        <v>91</v>
      </c>
      <c r="F3" s="2"/>
      <c r="G3" s="2"/>
      <c r="H3" s="2">
        <f t="shared" si="0"/>
        <v>0.0845176571920758</v>
      </c>
    </row>
    <row r="4" spans="1:8">
      <c r="A4" s="1" t="s">
        <v>13</v>
      </c>
      <c r="B4" s="3">
        <v>10480</v>
      </c>
      <c r="C4" s="3">
        <v>884</v>
      </c>
      <c r="D4" s="3">
        <v>145</v>
      </c>
      <c r="E4" s="3">
        <v>79</v>
      </c>
      <c r="F4" s="2"/>
      <c r="G4" s="2"/>
      <c r="H4" s="2">
        <f t="shared" si="0"/>
        <v>0.0843511450381679</v>
      </c>
    </row>
    <row r="5" spans="1:8">
      <c r="A5" s="1" t="s">
        <v>14</v>
      </c>
      <c r="B5" s="3">
        <v>9867</v>
      </c>
      <c r="C5" s="3">
        <v>827</v>
      </c>
      <c r="D5" s="3">
        <v>138</v>
      </c>
      <c r="E5" s="3">
        <v>92</v>
      </c>
      <c r="F5" s="2"/>
      <c r="G5" s="2"/>
      <c r="H5" s="2">
        <f t="shared" si="0"/>
        <v>0.083814735988649</v>
      </c>
    </row>
    <row r="6" spans="1:8">
      <c r="A6" s="1" t="s">
        <v>15</v>
      </c>
      <c r="B6" s="3">
        <v>9793</v>
      </c>
      <c r="C6" s="3">
        <v>832</v>
      </c>
      <c r="D6" s="3">
        <v>140</v>
      </c>
      <c r="E6" s="3">
        <v>94</v>
      </c>
      <c r="F6" s="2"/>
      <c r="G6" s="2"/>
      <c r="H6" s="2">
        <f t="shared" si="0"/>
        <v>0.0849586439293373</v>
      </c>
    </row>
    <row r="7" spans="1:8">
      <c r="A7" s="1" t="s">
        <v>16</v>
      </c>
      <c r="B7" s="3">
        <v>9500</v>
      </c>
      <c r="C7" s="3">
        <v>788</v>
      </c>
      <c r="D7" s="3">
        <v>129</v>
      </c>
      <c r="E7" s="3">
        <v>61</v>
      </c>
      <c r="F7" s="2"/>
      <c r="G7" s="2"/>
      <c r="H7" s="2">
        <f t="shared" si="0"/>
        <v>0.0829473684210526</v>
      </c>
    </row>
    <row r="8" spans="1:8">
      <c r="A8" s="1" t="s">
        <v>17</v>
      </c>
      <c r="B8" s="3">
        <v>9088</v>
      </c>
      <c r="C8" s="3">
        <v>780</v>
      </c>
      <c r="D8" s="3">
        <v>127</v>
      </c>
      <c r="E8" s="3">
        <v>44</v>
      </c>
      <c r="F8" s="2"/>
      <c r="G8" s="2"/>
      <c r="H8" s="2">
        <f t="shared" si="0"/>
        <v>0.0858274647887324</v>
      </c>
    </row>
    <row r="9" spans="1:8">
      <c r="A9" s="1" t="s">
        <v>18</v>
      </c>
      <c r="B9" s="3">
        <v>7664</v>
      </c>
      <c r="C9" s="3">
        <v>652</v>
      </c>
      <c r="D9" s="3">
        <v>94</v>
      </c>
      <c r="E9" s="3">
        <v>62</v>
      </c>
      <c r="F9" s="2"/>
      <c r="G9" s="2"/>
      <c r="H9" s="2">
        <f t="shared" si="0"/>
        <v>0.0850730688935282</v>
      </c>
    </row>
    <row r="10" spans="1:8">
      <c r="A10" s="1" t="s">
        <v>19</v>
      </c>
      <c r="B10" s="3">
        <v>8434</v>
      </c>
      <c r="C10" s="3">
        <v>697</v>
      </c>
      <c r="D10" s="3">
        <v>120</v>
      </c>
      <c r="E10" s="3">
        <v>77</v>
      </c>
      <c r="F10" s="2"/>
      <c r="G10" s="2"/>
      <c r="H10" s="2">
        <f t="shared" si="0"/>
        <v>0.0826416884040787</v>
      </c>
    </row>
    <row r="11" spans="1:8">
      <c r="A11" s="1" t="s">
        <v>20</v>
      </c>
      <c r="B11" s="3">
        <v>10496</v>
      </c>
      <c r="C11" s="3">
        <v>860</v>
      </c>
      <c r="D11" s="3">
        <v>153</v>
      </c>
      <c r="E11" s="3">
        <v>98</v>
      </c>
      <c r="F11" s="2"/>
      <c r="G11" s="2"/>
      <c r="H11" s="2">
        <f t="shared" si="0"/>
        <v>0.0819359756097561</v>
      </c>
    </row>
    <row r="12" spans="1:8">
      <c r="A12" s="1" t="s">
        <v>21</v>
      </c>
      <c r="B12" s="3">
        <v>10551</v>
      </c>
      <c r="C12" s="3">
        <v>864</v>
      </c>
      <c r="D12" s="3">
        <v>143</v>
      </c>
      <c r="E12" s="3">
        <v>71</v>
      </c>
      <c r="F12" s="2"/>
      <c r="G12" s="2"/>
      <c r="H12" s="2">
        <f t="shared" si="0"/>
        <v>0.0818879727040091</v>
      </c>
    </row>
    <row r="13" spans="1:8">
      <c r="A13" s="1" t="s">
        <v>22</v>
      </c>
      <c r="B13" s="3">
        <v>9737</v>
      </c>
      <c r="C13" s="3">
        <v>801</v>
      </c>
      <c r="D13" s="3">
        <v>128</v>
      </c>
      <c r="E13" s="3">
        <v>70</v>
      </c>
      <c r="F13" s="2"/>
      <c r="G13" s="2"/>
      <c r="H13" s="2">
        <f t="shared" si="0"/>
        <v>0.0822635308616617</v>
      </c>
    </row>
    <row r="14" spans="1:8">
      <c r="A14" s="1" t="s">
        <v>24</v>
      </c>
      <c r="B14" s="3">
        <v>8176</v>
      </c>
      <c r="C14" s="3">
        <v>642</v>
      </c>
      <c r="D14" s="3">
        <v>122</v>
      </c>
      <c r="E14" s="3">
        <v>68</v>
      </c>
      <c r="F14" s="2"/>
      <c r="G14" s="2"/>
      <c r="H14" s="2">
        <f t="shared" si="0"/>
        <v>0.0785225048923679</v>
      </c>
    </row>
    <row r="15" spans="1:8">
      <c r="A15" s="1" t="s">
        <v>25</v>
      </c>
      <c r="B15" s="3">
        <v>9402</v>
      </c>
      <c r="C15" s="3">
        <v>697</v>
      </c>
      <c r="D15" s="3">
        <v>194</v>
      </c>
      <c r="E15" s="3">
        <v>94</v>
      </c>
      <c r="F15" s="2"/>
      <c r="G15" s="2"/>
      <c r="H15" s="2">
        <f t="shared" si="0"/>
        <v>0.0741331631567752</v>
      </c>
    </row>
    <row r="16" spans="1:8">
      <c r="A16" s="1" t="s">
        <v>26</v>
      </c>
      <c r="B16" s="3">
        <v>8669</v>
      </c>
      <c r="C16" s="3">
        <v>669</v>
      </c>
      <c r="D16" s="3">
        <v>127</v>
      </c>
      <c r="E16" s="3">
        <v>81</v>
      </c>
      <c r="F16" s="2"/>
      <c r="G16" s="2"/>
      <c r="H16" s="2">
        <f t="shared" si="0"/>
        <v>0.0771715307417234</v>
      </c>
    </row>
    <row r="17" spans="1:8">
      <c r="A17" s="1" t="s">
        <v>27</v>
      </c>
      <c r="B17" s="3">
        <v>8881</v>
      </c>
      <c r="C17" s="3">
        <v>693</v>
      </c>
      <c r="D17" s="3">
        <v>153</v>
      </c>
      <c r="E17" s="3">
        <v>101</v>
      </c>
      <c r="F17" s="2"/>
      <c r="G17" s="2"/>
      <c r="H17" s="2">
        <f t="shared" si="0"/>
        <v>0.0780317531809481</v>
      </c>
    </row>
    <row r="18" spans="1:8">
      <c r="A18" s="1" t="s">
        <v>28</v>
      </c>
      <c r="B18" s="3">
        <v>9655</v>
      </c>
      <c r="C18" s="3">
        <v>771</v>
      </c>
      <c r="D18" s="3">
        <v>213</v>
      </c>
      <c r="E18" s="3">
        <v>119</v>
      </c>
      <c r="F18" s="2"/>
      <c r="G18" s="2"/>
      <c r="H18" s="2">
        <f t="shared" si="0"/>
        <v>0.0798549974106681</v>
      </c>
    </row>
    <row r="19" spans="1:8">
      <c r="A19" s="1" t="s">
        <v>29</v>
      </c>
      <c r="B19" s="3">
        <v>9396</v>
      </c>
      <c r="C19" s="3">
        <v>736</v>
      </c>
      <c r="D19" s="3">
        <v>162</v>
      </c>
      <c r="E19" s="3">
        <v>120</v>
      </c>
      <c r="F19" s="2"/>
      <c r="G19" s="2"/>
      <c r="H19" s="2">
        <f t="shared" si="0"/>
        <v>0.0783312047679864</v>
      </c>
    </row>
    <row r="20" spans="1:8">
      <c r="A20" s="1" t="s">
        <v>30</v>
      </c>
      <c r="B20" s="3">
        <v>9262</v>
      </c>
      <c r="C20" s="3">
        <v>727</v>
      </c>
      <c r="D20" s="3">
        <v>201</v>
      </c>
      <c r="E20" s="3">
        <v>96</v>
      </c>
      <c r="F20" s="2"/>
      <c r="G20" s="2"/>
      <c r="H20" s="2">
        <f t="shared" si="0"/>
        <v>0.0784927661412222</v>
      </c>
    </row>
    <row r="21" spans="1:8">
      <c r="A21" s="1" t="s">
        <v>31</v>
      </c>
      <c r="B21" s="3">
        <v>9308</v>
      </c>
      <c r="C21" s="3">
        <v>728</v>
      </c>
      <c r="D21" s="3">
        <v>207</v>
      </c>
      <c r="E21" s="3">
        <v>67</v>
      </c>
      <c r="F21" s="2"/>
      <c r="G21" s="2"/>
      <c r="H21" s="2">
        <f t="shared" si="0"/>
        <v>0.0782122905027933</v>
      </c>
    </row>
    <row r="22" spans="1:8">
      <c r="A22" s="1" t="s">
        <v>32</v>
      </c>
      <c r="B22" s="3">
        <v>8715</v>
      </c>
      <c r="C22" s="3">
        <v>722</v>
      </c>
      <c r="D22" s="3">
        <v>182</v>
      </c>
      <c r="E22" s="3">
        <v>123</v>
      </c>
      <c r="F22" s="2"/>
      <c r="G22" s="2"/>
      <c r="H22" s="2">
        <f t="shared" si="0"/>
        <v>0.0828456683878371</v>
      </c>
    </row>
    <row r="23" spans="1:8">
      <c r="A23" s="1" t="s">
        <v>33</v>
      </c>
      <c r="B23" s="3">
        <v>8448</v>
      </c>
      <c r="C23" s="3">
        <v>695</v>
      </c>
      <c r="D23" s="3">
        <v>142</v>
      </c>
      <c r="E23" s="3">
        <v>100</v>
      </c>
      <c r="F23" s="2"/>
      <c r="G23" s="2"/>
      <c r="H23" s="2">
        <f t="shared" si="0"/>
        <v>0.0822679924242424</v>
      </c>
    </row>
    <row r="24" spans="1:8">
      <c r="A24" s="1" t="s">
        <v>34</v>
      </c>
      <c r="B24" s="3">
        <v>8836</v>
      </c>
      <c r="C24" s="3">
        <v>724</v>
      </c>
      <c r="D24" s="3">
        <v>182</v>
      </c>
      <c r="E24" s="3">
        <v>103</v>
      </c>
      <c r="F24" s="2"/>
      <c r="G24" s="2"/>
      <c r="H24" s="2">
        <f t="shared" si="0"/>
        <v>0.0819375282933454</v>
      </c>
    </row>
    <row r="25" spans="1:8">
      <c r="A25" s="1" t="s">
        <v>35</v>
      </c>
      <c r="B25" s="3">
        <v>9359</v>
      </c>
      <c r="C25" s="3">
        <v>789</v>
      </c>
      <c r="D25" s="4"/>
      <c r="E25" s="4"/>
      <c r="F25" s="2"/>
      <c r="G25" s="2"/>
      <c r="H25" s="2">
        <f t="shared" si="0"/>
        <v>0.0843038786195106</v>
      </c>
    </row>
    <row r="26" spans="1:8">
      <c r="A26" s="1" t="s">
        <v>36</v>
      </c>
      <c r="B26" s="3">
        <v>9427</v>
      </c>
      <c r="C26" s="3">
        <v>743</v>
      </c>
      <c r="D26" s="4"/>
      <c r="E26" s="4"/>
      <c r="F26" s="2"/>
      <c r="G26" s="2"/>
      <c r="H26" s="2">
        <f t="shared" si="0"/>
        <v>0.0788161663307521</v>
      </c>
    </row>
    <row r="27" spans="1:8">
      <c r="A27" s="1" t="s">
        <v>37</v>
      </c>
      <c r="B27" s="3">
        <v>9633</v>
      </c>
      <c r="C27" s="3">
        <v>808</v>
      </c>
      <c r="D27" s="4"/>
      <c r="E27" s="4"/>
      <c r="F27" s="2"/>
      <c r="G27" s="2"/>
      <c r="H27" s="2">
        <f t="shared" si="0"/>
        <v>0.0838783348904806</v>
      </c>
    </row>
    <row r="28" spans="1:8">
      <c r="A28" s="1" t="s">
        <v>38</v>
      </c>
      <c r="B28" s="3">
        <v>9842</v>
      </c>
      <c r="C28" s="3">
        <v>831</v>
      </c>
      <c r="D28" s="4"/>
      <c r="E28" s="4"/>
      <c r="F28" s="2"/>
      <c r="G28" s="2"/>
      <c r="H28" s="2">
        <f t="shared" si="0"/>
        <v>0.0844340581182687</v>
      </c>
    </row>
    <row r="29" spans="1:8">
      <c r="A29" s="1" t="s">
        <v>39</v>
      </c>
      <c r="B29" s="3">
        <v>9272</v>
      </c>
      <c r="C29" s="3">
        <v>767</v>
      </c>
      <c r="D29" s="4"/>
      <c r="E29" s="4"/>
      <c r="F29" s="2"/>
      <c r="G29" s="2"/>
      <c r="H29" s="2">
        <f t="shared" si="0"/>
        <v>0.0827221742881795</v>
      </c>
    </row>
    <row r="30" spans="1:8">
      <c r="A30" s="1" t="s">
        <v>40</v>
      </c>
      <c r="B30" s="3">
        <v>8969</v>
      </c>
      <c r="C30" s="3">
        <v>760</v>
      </c>
      <c r="D30" s="4"/>
      <c r="E30" s="4"/>
      <c r="F30" s="2"/>
      <c r="G30" s="2"/>
      <c r="H30" s="2">
        <f t="shared" si="0"/>
        <v>0.0847363139703423</v>
      </c>
    </row>
    <row r="31" spans="1:8">
      <c r="A31" s="1" t="s">
        <v>41</v>
      </c>
      <c r="B31" s="3">
        <v>9697</v>
      </c>
      <c r="C31" s="3">
        <v>850</v>
      </c>
      <c r="D31" s="4"/>
      <c r="E31" s="4"/>
      <c r="F31" s="2"/>
      <c r="G31" s="2"/>
      <c r="H31" s="2">
        <f t="shared" si="0"/>
        <v>0.0876559760750748</v>
      </c>
    </row>
    <row r="32" spans="1:8">
      <c r="A32" s="1" t="s">
        <v>42</v>
      </c>
      <c r="B32" s="3">
        <v>10445</v>
      </c>
      <c r="C32" s="3">
        <v>851</v>
      </c>
      <c r="D32" s="4"/>
      <c r="E32" s="4"/>
      <c r="F32" s="2"/>
      <c r="G32" s="2"/>
      <c r="H32" s="2">
        <f t="shared" si="0"/>
        <v>0.0814743896601245</v>
      </c>
    </row>
    <row r="33" spans="1:8">
      <c r="A33" s="1" t="s">
        <v>43</v>
      </c>
      <c r="B33" s="3">
        <v>9931</v>
      </c>
      <c r="C33" s="3">
        <v>831</v>
      </c>
      <c r="D33" s="4"/>
      <c r="E33" s="4"/>
      <c r="F33" s="2"/>
      <c r="G33" s="2"/>
      <c r="H33" s="2">
        <f t="shared" si="0"/>
        <v>0.0836773738797704</v>
      </c>
    </row>
    <row r="34" spans="1:8">
      <c r="A34" s="1" t="s">
        <v>44</v>
      </c>
      <c r="B34" s="3">
        <v>10042</v>
      </c>
      <c r="C34" s="3">
        <v>802</v>
      </c>
      <c r="D34" s="4"/>
      <c r="E34" s="4"/>
      <c r="F34" s="2"/>
      <c r="G34" s="2"/>
      <c r="H34" s="2">
        <f t="shared" si="0"/>
        <v>0.0798645688109938</v>
      </c>
    </row>
    <row r="35" spans="1:8">
      <c r="A35" s="1" t="s">
        <v>45</v>
      </c>
      <c r="B35" s="3">
        <v>9721</v>
      </c>
      <c r="C35" s="3">
        <v>829</v>
      </c>
      <c r="D35" s="4"/>
      <c r="E35" s="4"/>
      <c r="F35" s="2"/>
      <c r="G35" s="2"/>
      <c r="H35" s="2">
        <f t="shared" si="0"/>
        <v>0.0852792922538834</v>
      </c>
    </row>
    <row r="36" spans="1:8">
      <c r="A36" s="1" t="s">
        <v>46</v>
      </c>
      <c r="B36" s="3">
        <v>9304</v>
      </c>
      <c r="C36" s="3">
        <v>770</v>
      </c>
      <c r="D36" s="4"/>
      <c r="E36" s="4"/>
      <c r="F36" s="2"/>
      <c r="G36" s="2"/>
      <c r="H36" s="2">
        <f t="shared" si="0"/>
        <v>0.0827601031814273</v>
      </c>
    </row>
    <row r="37" spans="1:8">
      <c r="A37" s="1" t="s">
        <v>47</v>
      </c>
      <c r="B37" s="3">
        <v>8668</v>
      </c>
      <c r="C37" s="3">
        <v>724</v>
      </c>
      <c r="D37" s="4"/>
      <c r="E37" s="4"/>
      <c r="F37" s="2"/>
      <c r="G37" s="2"/>
      <c r="H37" s="2">
        <f t="shared" si="0"/>
        <v>0.0835256114443932</v>
      </c>
    </row>
    <row r="38" spans="1:8">
      <c r="A38" s="1" t="s">
        <v>48</v>
      </c>
      <c r="B38" s="3">
        <v>8988</v>
      </c>
      <c r="C38" s="3">
        <v>710</v>
      </c>
      <c r="D38" s="4"/>
      <c r="E38" s="4"/>
      <c r="F38" s="2"/>
      <c r="G38" s="2"/>
      <c r="H38" s="2">
        <f t="shared" si="0"/>
        <v>0.0789942145082332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Control</vt:lpstr>
      <vt:lpstr>Experiment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wj</cp:lastModifiedBy>
  <dcterms:created xsi:type="dcterms:W3CDTF">2017-10-10T07:47:43Z</dcterms:created>
  <dcterms:modified xsi:type="dcterms:W3CDTF">2017-10-10T08:28:20Z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