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75" yWindow="-75" windowWidth="19440" windowHeight="15600" tabRatio="500" activeTab="2"/>
  </bookViews>
  <sheets>
    <sheet name="ppm chart" sheetId="8" r:id="rId1"/>
    <sheet name="Si" sheetId="2" r:id="rId2"/>
    <sheet name="Sr" sheetId="6" r:id="rId3"/>
    <sheet name="Ba" sheetId="7" r:id="rId4"/>
    <sheet name="position" sheetId="10" r:id="rId5"/>
  </sheets>
  <calcPr calcId="145621" iterate="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5" i="7"/>
  <c r="E5" i="7"/>
  <c r="I8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101" i="7"/>
  <c r="E101" i="7"/>
  <c r="F101" i="7"/>
  <c r="D102" i="7"/>
  <c r="E102" i="7"/>
  <c r="F102" i="7"/>
  <c r="D103" i="7"/>
  <c r="E103" i="7"/>
  <c r="F103" i="7"/>
  <c r="D104" i="7"/>
  <c r="E104" i="7"/>
  <c r="F104" i="7"/>
  <c r="D105" i="7"/>
  <c r="E105" i="7"/>
  <c r="F105" i="7"/>
  <c r="D106" i="7"/>
  <c r="E106" i="7"/>
  <c r="F106" i="7"/>
  <c r="D107" i="7"/>
  <c r="E107" i="7"/>
  <c r="F107" i="7"/>
  <c r="D108" i="7"/>
  <c r="E108" i="7"/>
  <c r="F108" i="7"/>
  <c r="D109" i="7"/>
  <c r="E109" i="7"/>
  <c r="F109" i="7"/>
  <c r="D110" i="7"/>
  <c r="E110" i="7"/>
  <c r="F110" i="7"/>
  <c r="D111" i="7"/>
  <c r="E111" i="7"/>
  <c r="F111" i="7"/>
  <c r="D112" i="7"/>
  <c r="E112" i="7"/>
  <c r="F112" i="7"/>
  <c r="D113" i="7"/>
  <c r="E113" i="7"/>
  <c r="F113" i="7"/>
  <c r="D114" i="7"/>
  <c r="E114" i="7"/>
  <c r="F114" i="7"/>
  <c r="D115" i="7"/>
  <c r="E115" i="7"/>
  <c r="F115" i="7"/>
  <c r="D116" i="7"/>
  <c r="E116" i="7"/>
  <c r="F116" i="7"/>
  <c r="D117" i="7"/>
  <c r="E117" i="7"/>
  <c r="F117" i="7"/>
  <c r="D118" i="7"/>
  <c r="E118" i="7"/>
  <c r="F118" i="7"/>
  <c r="D119" i="7"/>
  <c r="E119" i="7"/>
  <c r="F119" i="7"/>
  <c r="D120" i="7"/>
  <c r="E120" i="7"/>
  <c r="F120" i="7"/>
  <c r="D121" i="7"/>
  <c r="E121" i="7"/>
  <c r="F121" i="7"/>
  <c r="D122" i="7"/>
  <c r="E122" i="7"/>
  <c r="F122" i="7"/>
  <c r="D123" i="7"/>
  <c r="E123" i="7"/>
  <c r="F123" i="7"/>
  <c r="D124" i="7"/>
  <c r="E124" i="7"/>
  <c r="F124" i="7"/>
  <c r="D125" i="7"/>
  <c r="E125" i="7"/>
  <c r="F125" i="7"/>
  <c r="D126" i="7"/>
  <c r="E126" i="7"/>
  <c r="F126" i="7"/>
  <c r="D127" i="7"/>
  <c r="E127" i="7"/>
  <c r="F127" i="7"/>
  <c r="D128" i="7"/>
  <c r="E128" i="7"/>
  <c r="F128" i="7"/>
  <c r="D129" i="7"/>
  <c r="E129" i="7"/>
  <c r="F129" i="7"/>
  <c r="D130" i="7"/>
  <c r="E130" i="7"/>
  <c r="F130" i="7"/>
  <c r="D131" i="7"/>
  <c r="E131" i="7"/>
  <c r="F131" i="7"/>
  <c r="D132" i="7"/>
  <c r="E132" i="7"/>
  <c r="F132" i="7"/>
  <c r="D133" i="7"/>
  <c r="E133" i="7"/>
  <c r="F133" i="7"/>
  <c r="D134" i="7"/>
  <c r="E134" i="7"/>
  <c r="F134" i="7"/>
  <c r="D135" i="7"/>
  <c r="E135" i="7"/>
  <c r="F135" i="7"/>
  <c r="D136" i="7"/>
  <c r="E136" i="7"/>
  <c r="F136" i="7"/>
  <c r="D137" i="7"/>
  <c r="E137" i="7"/>
  <c r="F137" i="7"/>
  <c r="D138" i="7"/>
  <c r="E138" i="7"/>
  <c r="F138" i="7"/>
  <c r="D139" i="7"/>
  <c r="E139" i="7"/>
  <c r="F139" i="7"/>
  <c r="D140" i="7"/>
  <c r="E140" i="7"/>
  <c r="F140" i="7"/>
  <c r="D141" i="7"/>
  <c r="E141" i="7"/>
  <c r="F141" i="7"/>
  <c r="D142" i="7"/>
  <c r="E142" i="7"/>
  <c r="F142" i="7"/>
  <c r="D143" i="7"/>
  <c r="E143" i="7"/>
  <c r="F143" i="7"/>
  <c r="D144" i="7"/>
  <c r="E144" i="7"/>
  <c r="F144" i="7"/>
  <c r="D145" i="7"/>
  <c r="E145" i="7"/>
  <c r="F145" i="7"/>
  <c r="F5" i="7"/>
  <c r="I8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D75" i="6"/>
  <c r="E75" i="6"/>
  <c r="F75" i="6"/>
  <c r="D76" i="6"/>
  <c r="E76" i="6"/>
  <c r="F76" i="6"/>
  <c r="D77" i="6"/>
  <c r="E77" i="6"/>
  <c r="F77" i="6"/>
  <c r="D78" i="6"/>
  <c r="E78" i="6"/>
  <c r="F78" i="6"/>
  <c r="D79" i="6"/>
  <c r="E79" i="6"/>
  <c r="F79" i="6"/>
  <c r="D80" i="6"/>
  <c r="E80" i="6"/>
  <c r="F80" i="6"/>
  <c r="D81" i="6"/>
  <c r="E81" i="6"/>
  <c r="F81" i="6"/>
  <c r="D82" i="6"/>
  <c r="E82" i="6"/>
  <c r="F82" i="6"/>
  <c r="D83" i="6"/>
  <c r="E83" i="6"/>
  <c r="F83" i="6"/>
  <c r="D84" i="6"/>
  <c r="E84" i="6"/>
  <c r="F84" i="6"/>
  <c r="D85" i="6"/>
  <c r="E85" i="6"/>
  <c r="F85" i="6"/>
  <c r="D86" i="6"/>
  <c r="E86" i="6"/>
  <c r="F86" i="6"/>
  <c r="D87" i="6"/>
  <c r="E87" i="6"/>
  <c r="F87" i="6"/>
  <c r="D88" i="6"/>
  <c r="E88" i="6"/>
  <c r="F88" i="6"/>
  <c r="D89" i="6"/>
  <c r="E89" i="6"/>
  <c r="F89" i="6"/>
  <c r="D90" i="6"/>
  <c r="E90" i="6"/>
  <c r="F90" i="6"/>
  <c r="D91" i="6"/>
  <c r="E91" i="6"/>
  <c r="F91" i="6"/>
  <c r="D92" i="6"/>
  <c r="E92" i="6"/>
  <c r="F92" i="6"/>
  <c r="D93" i="6"/>
  <c r="E93" i="6"/>
  <c r="F93" i="6"/>
  <c r="D94" i="6"/>
  <c r="E94" i="6"/>
  <c r="F94" i="6"/>
  <c r="D95" i="6"/>
  <c r="E95" i="6"/>
  <c r="F95" i="6"/>
  <c r="D96" i="6"/>
  <c r="E96" i="6"/>
  <c r="F96" i="6"/>
  <c r="D97" i="6"/>
  <c r="E97" i="6"/>
  <c r="F97" i="6"/>
  <c r="D98" i="6"/>
  <c r="E98" i="6"/>
  <c r="F9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D104" i="6"/>
  <c r="E104" i="6"/>
  <c r="F104" i="6"/>
  <c r="D105" i="6"/>
  <c r="E105" i="6"/>
  <c r="F105" i="6"/>
  <c r="D106" i="6"/>
  <c r="E106" i="6"/>
  <c r="F106" i="6"/>
  <c r="D107" i="6"/>
  <c r="E107" i="6"/>
  <c r="F107" i="6"/>
  <c r="D108" i="6"/>
  <c r="E108" i="6"/>
  <c r="F108" i="6"/>
  <c r="D109" i="6"/>
  <c r="E109" i="6"/>
  <c r="F109" i="6"/>
  <c r="D110" i="6"/>
  <c r="E110" i="6"/>
  <c r="F110" i="6"/>
  <c r="D111" i="6"/>
  <c r="E111" i="6"/>
  <c r="F111" i="6"/>
  <c r="D112" i="6"/>
  <c r="E112" i="6"/>
  <c r="F112" i="6"/>
  <c r="D113" i="6"/>
  <c r="E113" i="6"/>
  <c r="F113" i="6"/>
  <c r="D114" i="6"/>
  <c r="E114" i="6"/>
  <c r="F114" i="6"/>
  <c r="D115" i="6"/>
  <c r="E115" i="6"/>
  <c r="F115" i="6"/>
  <c r="D116" i="6"/>
  <c r="E116" i="6"/>
  <c r="F116" i="6"/>
  <c r="D117" i="6"/>
  <c r="E117" i="6"/>
  <c r="F117" i="6"/>
  <c r="D118" i="6"/>
  <c r="E118" i="6"/>
  <c r="F118" i="6"/>
  <c r="D119" i="6"/>
  <c r="E119" i="6"/>
  <c r="F119" i="6"/>
  <c r="D120" i="6"/>
  <c r="E120" i="6"/>
  <c r="F120" i="6"/>
  <c r="D121" i="6"/>
  <c r="E121" i="6"/>
  <c r="F121" i="6"/>
  <c r="D122" i="6"/>
  <c r="E122" i="6"/>
  <c r="F122" i="6"/>
  <c r="D123" i="6"/>
  <c r="E123" i="6"/>
  <c r="F123" i="6"/>
  <c r="D124" i="6"/>
  <c r="E124" i="6"/>
  <c r="F124" i="6"/>
  <c r="D125" i="6"/>
  <c r="E125" i="6"/>
  <c r="F125" i="6"/>
  <c r="D126" i="6"/>
  <c r="E126" i="6"/>
  <c r="F126" i="6"/>
  <c r="D127" i="6"/>
  <c r="E127" i="6"/>
  <c r="F127" i="6"/>
  <c r="D128" i="6"/>
  <c r="E128" i="6"/>
  <c r="F128" i="6"/>
  <c r="D129" i="6"/>
  <c r="E129" i="6"/>
  <c r="F129" i="6"/>
  <c r="D130" i="6"/>
  <c r="E130" i="6"/>
  <c r="F130" i="6"/>
  <c r="D131" i="6"/>
  <c r="E131" i="6"/>
  <c r="F131" i="6"/>
  <c r="D132" i="6"/>
  <c r="E132" i="6"/>
  <c r="F132" i="6"/>
  <c r="D133" i="6"/>
  <c r="E133" i="6"/>
  <c r="F133" i="6"/>
  <c r="D134" i="6"/>
  <c r="E134" i="6"/>
  <c r="F134" i="6"/>
  <c r="D135" i="6"/>
  <c r="E135" i="6"/>
  <c r="F135" i="6"/>
  <c r="D136" i="6"/>
  <c r="E136" i="6"/>
  <c r="F136" i="6"/>
  <c r="D137" i="6"/>
  <c r="E137" i="6"/>
  <c r="F137" i="6"/>
  <c r="D138" i="6"/>
  <c r="E138" i="6"/>
  <c r="F138" i="6"/>
  <c r="D139" i="6"/>
  <c r="E139" i="6"/>
  <c r="F139" i="6"/>
  <c r="D140" i="6"/>
  <c r="E140" i="6"/>
  <c r="F140" i="6"/>
  <c r="D141" i="6"/>
  <c r="E141" i="6"/>
  <c r="F141" i="6"/>
  <c r="D142" i="6"/>
  <c r="E142" i="6"/>
  <c r="F142" i="6"/>
  <c r="D143" i="6"/>
  <c r="E143" i="6"/>
  <c r="F143" i="6"/>
  <c r="D144" i="6"/>
  <c r="E144" i="6"/>
  <c r="F144" i="6"/>
  <c r="D145" i="6"/>
  <c r="E145" i="6"/>
  <c r="F145" i="6"/>
  <c r="D5" i="6"/>
  <c r="E5" i="6"/>
  <c r="F5" i="6"/>
</calcChain>
</file>

<file path=xl/sharedStrings.xml><?xml version="1.0" encoding="utf-8"?>
<sst xmlns="http://schemas.openxmlformats.org/spreadsheetml/2006/main" count="21" uniqueCount="16">
  <si>
    <t>Cumulated</t>
  </si>
  <si>
    <t>Ba/Si</t>
  </si>
  <si>
    <t>ppm error</t>
  </si>
  <si>
    <t>ppm*</t>
  </si>
  <si>
    <t>45 microns</t>
  </si>
  <si>
    <t>140 steps</t>
  </si>
  <si>
    <t>micron spacing</t>
  </si>
  <si>
    <t>microns</t>
  </si>
  <si>
    <t>Sr/Si</t>
  </si>
  <si>
    <t>Sr ppm</t>
  </si>
  <si>
    <t>meters</t>
  </si>
  <si>
    <t>x</t>
    <phoneticPr fontId="3" type="noConversion"/>
  </si>
  <si>
    <t>Ba</t>
    <phoneticPr fontId="3" type="noConversion"/>
  </si>
  <si>
    <t>Si</t>
    <phoneticPr fontId="3" type="noConversion"/>
  </si>
  <si>
    <t>Sr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</si>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</sst>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</c:v>
          </c:tx>
          <c:spPr>
            <a:ln w="47625">
              <a:noFill/>
            </a:ln>
          </c:spPr>
          <c:xVal>
            <c:numRef>
              <c:f>Ba!$G$5:$G$145</c:f>
              <c:numCache>
                <c:formatCode>General</c:formatCode>
                <c:ptCount val="141"/>
                <c:pt idx="0">
                  <c:v>0.32100000000000001</c:v>
                </c:pt>
                <c:pt idx="1">
                  <c:v>0.64200000000000002</c:v>
                </c:pt>
                <c:pt idx="2">
                  <c:v>0.96299999999999997</c:v>
                </c:pt>
                <c:pt idx="3">
                  <c:v>1.284</c:v>
                </c:pt>
                <c:pt idx="4">
                  <c:v>1.605</c:v>
                </c:pt>
                <c:pt idx="5">
                  <c:v>1.9259999999999999</c:v>
                </c:pt>
                <c:pt idx="6">
                  <c:v>2.2469999999999999</c:v>
                </c:pt>
                <c:pt idx="7">
                  <c:v>2.5680000000000001</c:v>
                </c:pt>
                <c:pt idx="8">
                  <c:v>2.8889999999999998</c:v>
                </c:pt>
                <c:pt idx="9">
                  <c:v>3.21</c:v>
                </c:pt>
                <c:pt idx="10">
                  <c:v>3.5310000000000001</c:v>
                </c:pt>
                <c:pt idx="11">
                  <c:v>3.8519999999999999</c:v>
                </c:pt>
                <c:pt idx="12">
                  <c:v>4.173</c:v>
                </c:pt>
                <c:pt idx="13">
                  <c:v>4.4939999999999998</c:v>
                </c:pt>
                <c:pt idx="14">
                  <c:v>4.8150000000000004</c:v>
                </c:pt>
                <c:pt idx="15">
                  <c:v>5.1360000000000001</c:v>
                </c:pt>
                <c:pt idx="16">
                  <c:v>5.4569999999999999</c:v>
                </c:pt>
                <c:pt idx="17">
                  <c:v>5.7779999999999996</c:v>
                </c:pt>
                <c:pt idx="18">
                  <c:v>6.0990000000000002</c:v>
                </c:pt>
                <c:pt idx="19">
                  <c:v>6.42</c:v>
                </c:pt>
                <c:pt idx="20">
                  <c:v>6.7409999999999997</c:v>
                </c:pt>
                <c:pt idx="21">
                  <c:v>7.0620000000000003</c:v>
                </c:pt>
                <c:pt idx="22">
                  <c:v>7.383</c:v>
                </c:pt>
                <c:pt idx="23">
                  <c:v>7.7039999999999997</c:v>
                </c:pt>
                <c:pt idx="24">
                  <c:v>8.0250000000000004</c:v>
                </c:pt>
                <c:pt idx="25">
                  <c:v>8.3460000000000001</c:v>
                </c:pt>
                <c:pt idx="26">
                  <c:v>8.6669999999999998</c:v>
                </c:pt>
                <c:pt idx="27">
                  <c:v>8.9879999999999995</c:v>
                </c:pt>
                <c:pt idx="28">
                  <c:v>9.3089999999999993</c:v>
                </c:pt>
                <c:pt idx="29">
                  <c:v>9.6300000000000008</c:v>
                </c:pt>
                <c:pt idx="30">
                  <c:v>9.9510000000000005</c:v>
                </c:pt>
                <c:pt idx="31">
                  <c:v>10.272</c:v>
                </c:pt>
                <c:pt idx="32">
                  <c:v>10.593</c:v>
                </c:pt>
                <c:pt idx="33">
                  <c:v>10.914</c:v>
                </c:pt>
                <c:pt idx="34">
                  <c:v>11.234999999999999</c:v>
                </c:pt>
                <c:pt idx="35">
                  <c:v>11.555999999999999</c:v>
                </c:pt>
                <c:pt idx="36">
                  <c:v>11.877000000000001</c:v>
                </c:pt>
                <c:pt idx="37">
                  <c:v>12.198</c:v>
                </c:pt>
                <c:pt idx="38">
                  <c:v>12.519</c:v>
                </c:pt>
                <c:pt idx="39">
                  <c:v>12.84</c:v>
                </c:pt>
                <c:pt idx="40">
                  <c:v>13.161</c:v>
                </c:pt>
                <c:pt idx="41">
                  <c:v>13.481999999999999</c:v>
                </c:pt>
                <c:pt idx="42">
                  <c:v>13.803000000000001</c:v>
                </c:pt>
                <c:pt idx="43">
                  <c:v>14.124000000000001</c:v>
                </c:pt>
                <c:pt idx="44">
                  <c:v>14.445</c:v>
                </c:pt>
                <c:pt idx="45">
                  <c:v>14.766</c:v>
                </c:pt>
                <c:pt idx="46">
                  <c:v>15.087</c:v>
                </c:pt>
                <c:pt idx="47">
                  <c:v>15.407999999999999</c:v>
                </c:pt>
                <c:pt idx="48">
                  <c:v>15.728999999999999</c:v>
                </c:pt>
                <c:pt idx="49">
                  <c:v>16.05</c:v>
                </c:pt>
                <c:pt idx="50">
                  <c:v>16.370999999999999</c:v>
                </c:pt>
                <c:pt idx="51">
                  <c:v>16.692</c:v>
                </c:pt>
                <c:pt idx="52">
                  <c:v>17.013000000000002</c:v>
                </c:pt>
                <c:pt idx="53">
                  <c:v>17.334</c:v>
                </c:pt>
                <c:pt idx="54">
                  <c:v>17.655000000000001</c:v>
                </c:pt>
                <c:pt idx="55">
                  <c:v>17.975999999999999</c:v>
                </c:pt>
                <c:pt idx="56">
                  <c:v>18.297000000000001</c:v>
                </c:pt>
                <c:pt idx="57">
                  <c:v>18.617999999999999</c:v>
                </c:pt>
                <c:pt idx="58">
                  <c:v>18.939</c:v>
                </c:pt>
                <c:pt idx="59">
                  <c:v>19.260000000000002</c:v>
                </c:pt>
                <c:pt idx="60">
                  <c:v>19.581</c:v>
                </c:pt>
                <c:pt idx="61">
                  <c:v>19.902000000000001</c:v>
                </c:pt>
                <c:pt idx="62">
                  <c:v>20.222999999999999</c:v>
                </c:pt>
                <c:pt idx="63">
                  <c:v>20.544</c:v>
                </c:pt>
                <c:pt idx="64">
                  <c:v>20.864999999999998</c:v>
                </c:pt>
                <c:pt idx="65">
                  <c:v>21.186</c:v>
                </c:pt>
                <c:pt idx="66">
                  <c:v>21.507000000000001</c:v>
                </c:pt>
                <c:pt idx="67">
                  <c:v>21.827999999999999</c:v>
                </c:pt>
                <c:pt idx="68">
                  <c:v>22.149000000000001</c:v>
                </c:pt>
                <c:pt idx="69">
                  <c:v>22.47</c:v>
                </c:pt>
                <c:pt idx="70">
                  <c:v>22.791</c:v>
                </c:pt>
                <c:pt idx="71">
                  <c:v>23.111999999999998</c:v>
                </c:pt>
                <c:pt idx="72">
                  <c:v>23.433</c:v>
                </c:pt>
                <c:pt idx="73">
                  <c:v>23.754000000000001</c:v>
                </c:pt>
                <c:pt idx="74">
                  <c:v>24.074999999999999</c:v>
                </c:pt>
                <c:pt idx="75">
                  <c:v>24.396000000000001</c:v>
                </c:pt>
                <c:pt idx="76">
                  <c:v>24.716999999999999</c:v>
                </c:pt>
                <c:pt idx="77">
                  <c:v>25.038</c:v>
                </c:pt>
                <c:pt idx="78">
                  <c:v>25.359000000000002</c:v>
                </c:pt>
                <c:pt idx="79">
                  <c:v>25.68</c:v>
                </c:pt>
                <c:pt idx="80">
                  <c:v>26.001000000000001</c:v>
                </c:pt>
                <c:pt idx="81">
                  <c:v>26.321999999999999</c:v>
                </c:pt>
                <c:pt idx="82">
                  <c:v>26.643000000000001</c:v>
                </c:pt>
                <c:pt idx="83">
                  <c:v>26.963999999999999</c:v>
                </c:pt>
                <c:pt idx="84">
                  <c:v>27.285</c:v>
                </c:pt>
                <c:pt idx="85">
                  <c:v>27.606000000000002</c:v>
                </c:pt>
                <c:pt idx="86">
                  <c:v>27.927</c:v>
                </c:pt>
                <c:pt idx="87">
                  <c:v>28.248000000000001</c:v>
                </c:pt>
                <c:pt idx="88">
                  <c:v>28.568999999999999</c:v>
                </c:pt>
                <c:pt idx="89">
                  <c:v>28.89</c:v>
                </c:pt>
                <c:pt idx="90">
                  <c:v>29.210999999999999</c:v>
                </c:pt>
                <c:pt idx="91">
                  <c:v>29.532</c:v>
                </c:pt>
                <c:pt idx="92">
                  <c:v>29.853000000000002</c:v>
                </c:pt>
                <c:pt idx="93">
                  <c:v>30.173999999999999</c:v>
                </c:pt>
                <c:pt idx="94">
                  <c:v>30.495000000000001</c:v>
                </c:pt>
                <c:pt idx="95">
                  <c:v>30.815999999999999</c:v>
                </c:pt>
                <c:pt idx="96">
                  <c:v>31.137</c:v>
                </c:pt>
                <c:pt idx="97">
                  <c:v>31.457999999999998</c:v>
                </c:pt>
                <c:pt idx="98">
                  <c:v>31.779</c:v>
                </c:pt>
                <c:pt idx="99">
                  <c:v>32.1</c:v>
                </c:pt>
                <c:pt idx="100">
                  <c:v>32.420999999999999</c:v>
                </c:pt>
                <c:pt idx="101">
                  <c:v>32.741999999999997</c:v>
                </c:pt>
                <c:pt idx="102">
                  <c:v>33.063000000000002</c:v>
                </c:pt>
                <c:pt idx="103">
                  <c:v>33.384</c:v>
                </c:pt>
                <c:pt idx="104">
                  <c:v>33.704999999999998</c:v>
                </c:pt>
                <c:pt idx="105">
                  <c:v>34.026000000000003</c:v>
                </c:pt>
                <c:pt idx="106">
                  <c:v>34.347000000000001</c:v>
                </c:pt>
                <c:pt idx="107">
                  <c:v>34.667999999999999</c:v>
                </c:pt>
                <c:pt idx="108">
                  <c:v>34.988999999999997</c:v>
                </c:pt>
                <c:pt idx="109">
                  <c:v>35.31</c:v>
                </c:pt>
                <c:pt idx="110">
                  <c:v>35.631</c:v>
                </c:pt>
                <c:pt idx="111">
                  <c:v>35.951999999999998</c:v>
                </c:pt>
                <c:pt idx="112">
                  <c:v>36.273000000000003</c:v>
                </c:pt>
                <c:pt idx="113">
                  <c:v>36.594000000000001</c:v>
                </c:pt>
                <c:pt idx="114">
                  <c:v>36.914999999999999</c:v>
                </c:pt>
                <c:pt idx="115">
                  <c:v>37.235999999999997</c:v>
                </c:pt>
                <c:pt idx="116">
                  <c:v>37.557000000000002</c:v>
                </c:pt>
                <c:pt idx="117">
                  <c:v>37.878</c:v>
                </c:pt>
                <c:pt idx="118">
                  <c:v>38.198999999999998</c:v>
                </c:pt>
                <c:pt idx="119">
                  <c:v>38.520000000000003</c:v>
                </c:pt>
                <c:pt idx="120">
                  <c:v>38.841000000000001</c:v>
                </c:pt>
                <c:pt idx="121">
                  <c:v>39.161999999999999</c:v>
                </c:pt>
                <c:pt idx="122">
                  <c:v>39.482999999999997</c:v>
                </c:pt>
                <c:pt idx="123">
                  <c:v>39.804000000000002</c:v>
                </c:pt>
                <c:pt idx="124">
                  <c:v>40.125</c:v>
                </c:pt>
                <c:pt idx="125">
                  <c:v>40.445999999999998</c:v>
                </c:pt>
                <c:pt idx="126">
                  <c:v>40.767000000000003</c:v>
                </c:pt>
                <c:pt idx="127">
                  <c:v>41.088000000000001</c:v>
                </c:pt>
                <c:pt idx="128">
                  <c:v>41.408999999999999</c:v>
                </c:pt>
                <c:pt idx="129">
                  <c:v>41.73</c:v>
                </c:pt>
                <c:pt idx="130">
                  <c:v>42.051000000000002</c:v>
                </c:pt>
                <c:pt idx="131">
                  <c:v>42.372</c:v>
                </c:pt>
                <c:pt idx="132">
                  <c:v>42.692999999999998</c:v>
                </c:pt>
                <c:pt idx="133">
                  <c:v>43.014000000000003</c:v>
                </c:pt>
                <c:pt idx="134">
                  <c:v>43.335000000000001</c:v>
                </c:pt>
                <c:pt idx="135">
                  <c:v>43.655999999999999</c:v>
                </c:pt>
                <c:pt idx="136">
                  <c:v>43.976999999999997</c:v>
                </c:pt>
                <c:pt idx="137">
                  <c:v>44.298000000000002</c:v>
                </c:pt>
                <c:pt idx="138">
                  <c:v>44.619</c:v>
                </c:pt>
                <c:pt idx="139">
                  <c:v>44.94</c:v>
                </c:pt>
                <c:pt idx="140">
                  <c:v>45.261000000000003</c:v>
                </c:pt>
              </c:numCache>
            </c:numRef>
          </c:xVal>
          <c:yVal>
            <c:numRef>
              <c:f>Ba!$E$5:$E$145</c:f>
              <c:numCache>
                <c:formatCode>General</c:formatCode>
                <c:ptCount val="141"/>
                <c:pt idx="0">
                  <c:v>3343.5370210971719</c:v>
                </c:pt>
                <c:pt idx="1">
                  <c:v>3537.4725849016672</c:v>
                </c:pt>
                <c:pt idx="2">
                  <c:v>3530.1586630712982</c:v>
                </c:pt>
                <c:pt idx="3">
                  <c:v>3576.6154570798362</c:v>
                </c:pt>
                <c:pt idx="4">
                  <c:v>3691.683137327836</c:v>
                </c:pt>
                <c:pt idx="5">
                  <c:v>3740.8946332830515</c:v>
                </c:pt>
                <c:pt idx="6">
                  <c:v>3779.7421230519453</c:v>
                </c:pt>
                <c:pt idx="7">
                  <c:v>3866.609568175852</c:v>
                </c:pt>
                <c:pt idx="8">
                  <c:v>3907.7380376022525</c:v>
                </c:pt>
                <c:pt idx="9">
                  <c:v>3924.0315696963794</c:v>
                </c:pt>
                <c:pt idx="10">
                  <c:v>3833.5244450024848</c:v>
                </c:pt>
                <c:pt idx="11">
                  <c:v>3861.4502207541232</c:v>
                </c:pt>
                <c:pt idx="12">
                  <c:v>3862.9911639131897</c:v>
                </c:pt>
                <c:pt idx="13">
                  <c:v>3885.8386152587914</c:v>
                </c:pt>
                <c:pt idx="14">
                  <c:v>3920.8806279053092</c:v>
                </c:pt>
                <c:pt idx="15">
                  <c:v>3998.6582841915929</c:v>
                </c:pt>
                <c:pt idx="16">
                  <c:v>3997.2404659764143</c:v>
                </c:pt>
                <c:pt idx="17">
                  <c:v>3958.255597438073</c:v>
                </c:pt>
                <c:pt idx="18">
                  <c:v>3990.7688717903761</c:v>
                </c:pt>
                <c:pt idx="19">
                  <c:v>4058.0141400917373</c:v>
                </c:pt>
                <c:pt idx="20">
                  <c:v>4006.2191484356904</c:v>
                </c:pt>
                <c:pt idx="21">
                  <c:v>3993.1424419737718</c:v>
                </c:pt>
                <c:pt idx="22">
                  <c:v>3997.7611011313302</c:v>
                </c:pt>
                <c:pt idx="23">
                  <c:v>4036.6638717517021</c:v>
                </c:pt>
                <c:pt idx="24">
                  <c:v>4030.1530787546872</c:v>
                </c:pt>
                <c:pt idx="25">
                  <c:v>4079.9175504346676</c:v>
                </c:pt>
                <c:pt idx="26">
                  <c:v>4108.0606295561483</c:v>
                </c:pt>
                <c:pt idx="27">
                  <c:v>4105.3415873719541</c:v>
                </c:pt>
                <c:pt idx="28">
                  <c:v>4038.0510808135336</c:v>
                </c:pt>
                <c:pt idx="29">
                  <c:v>4087.1218616745332</c:v>
                </c:pt>
                <c:pt idx="30">
                  <c:v>4120.3711728318558</c:v>
                </c:pt>
                <c:pt idx="31">
                  <c:v>4121.0989516836671</c:v>
                </c:pt>
                <c:pt idx="32">
                  <c:v>4272.8779292480012</c:v>
                </c:pt>
                <c:pt idx="33">
                  <c:v>4344.8049555819634</c:v>
                </c:pt>
                <c:pt idx="34">
                  <c:v>4183.7463915967664</c:v>
                </c:pt>
                <c:pt idx="35">
                  <c:v>4149.3660050085764</c:v>
                </c:pt>
                <c:pt idx="36">
                  <c:v>4158.6034448121454</c:v>
                </c:pt>
                <c:pt idx="37">
                  <c:v>4297.22021682378</c:v>
                </c:pt>
                <c:pt idx="38">
                  <c:v>4278.999457375061</c:v>
                </c:pt>
                <c:pt idx="39">
                  <c:v>4209.5086845544947</c:v>
                </c:pt>
                <c:pt idx="40">
                  <c:v>4100.5992226008366</c:v>
                </c:pt>
                <c:pt idx="41">
                  <c:v>4204.5811100638502</c:v>
                </c:pt>
                <c:pt idx="42">
                  <c:v>4229.2379459989106</c:v>
                </c:pt>
                <c:pt idx="43">
                  <c:v>4301.0860063994351</c:v>
                </c:pt>
                <c:pt idx="44">
                  <c:v>4234.027920770015</c:v>
                </c:pt>
                <c:pt idx="45">
                  <c:v>4214.8392159238774</c:v>
                </c:pt>
                <c:pt idx="46">
                  <c:v>4306.3907214589017</c:v>
                </c:pt>
                <c:pt idx="47">
                  <c:v>4329.5923475770242</c:v>
                </c:pt>
                <c:pt idx="48">
                  <c:v>4345.9028412389944</c:v>
                </c:pt>
                <c:pt idx="49">
                  <c:v>4286.1583972418312</c:v>
                </c:pt>
                <c:pt idx="50">
                  <c:v>4244.3620123244846</c:v>
                </c:pt>
                <c:pt idx="51">
                  <c:v>4242.4404887961355</c:v>
                </c:pt>
                <c:pt idx="52">
                  <c:v>4325.4673297538366</c:v>
                </c:pt>
                <c:pt idx="53">
                  <c:v>4381.6106972820489</c:v>
                </c:pt>
                <c:pt idx="54">
                  <c:v>4270.4908038961439</c:v>
                </c:pt>
                <c:pt idx="55">
                  <c:v>4275.0840948473178</c:v>
                </c:pt>
                <c:pt idx="56">
                  <c:v>4342.6991584970992</c:v>
                </c:pt>
                <c:pt idx="57">
                  <c:v>4404.2926881317062</c:v>
                </c:pt>
                <c:pt idx="58">
                  <c:v>4362.6019091662838</c:v>
                </c:pt>
                <c:pt idx="59">
                  <c:v>4315.8802864495055</c:v>
                </c:pt>
                <c:pt idx="60">
                  <c:v>4261.7389300858031</c:v>
                </c:pt>
                <c:pt idx="61">
                  <c:v>4322.0373880278848</c:v>
                </c:pt>
                <c:pt idx="62">
                  <c:v>4306.6073607746566</c:v>
                </c:pt>
                <c:pt idx="63">
                  <c:v>4387.0443492779441</c:v>
                </c:pt>
                <c:pt idx="64">
                  <c:v>4275.6916936475809</c:v>
                </c:pt>
                <c:pt idx="65">
                  <c:v>4250.7072583794143</c:v>
                </c:pt>
                <c:pt idx="66">
                  <c:v>4305.3865717242788</c:v>
                </c:pt>
                <c:pt idx="67">
                  <c:v>4315.638574393457</c:v>
                </c:pt>
                <c:pt idx="68">
                  <c:v>4348.662729729117</c:v>
                </c:pt>
                <c:pt idx="69">
                  <c:v>4353.5122309159688</c:v>
                </c:pt>
                <c:pt idx="70">
                  <c:v>4299.8220683283089</c:v>
                </c:pt>
                <c:pt idx="71">
                  <c:v>4286.1868429298893</c:v>
                </c:pt>
                <c:pt idx="72">
                  <c:v>4304.1561331913463</c:v>
                </c:pt>
                <c:pt idx="73">
                  <c:v>4365.248275922957</c:v>
                </c:pt>
                <c:pt idx="74">
                  <c:v>4400.2544885557945</c:v>
                </c:pt>
                <c:pt idx="75">
                  <c:v>4386.3479090323581</c:v>
                </c:pt>
                <c:pt idx="76">
                  <c:v>4427.1722018827004</c:v>
                </c:pt>
                <c:pt idx="77">
                  <c:v>4582.0624936423746</c:v>
                </c:pt>
                <c:pt idx="78">
                  <c:v>4675.2391120693301</c:v>
                </c:pt>
                <c:pt idx="79">
                  <c:v>4743.6889974278201</c:v>
                </c:pt>
                <c:pt idx="80">
                  <c:v>4989.3556520733218</c:v>
                </c:pt>
                <c:pt idx="81">
                  <c:v>5185.2529529281383</c:v>
                </c:pt>
                <c:pt idx="82">
                  <c:v>5269.4453783157433</c:v>
                </c:pt>
                <c:pt idx="83">
                  <c:v>5469.39441362261</c:v>
                </c:pt>
                <c:pt idx="84">
                  <c:v>5691.5590271113651</c:v>
                </c:pt>
                <c:pt idx="85">
                  <c:v>5802.1250642439809</c:v>
                </c:pt>
                <c:pt idx="86">
                  <c:v>5922.1636127375878</c:v>
                </c:pt>
                <c:pt idx="87">
                  <c:v>6011.3376979523791</c:v>
                </c:pt>
                <c:pt idx="88">
                  <c:v>6232.4748461704266</c:v>
                </c:pt>
                <c:pt idx="89">
                  <c:v>6251.8932909339755</c:v>
                </c:pt>
                <c:pt idx="90">
                  <c:v>6274.8147578079424</c:v>
                </c:pt>
                <c:pt idx="91">
                  <c:v>6315.516838123006</c:v>
                </c:pt>
                <c:pt idx="92">
                  <c:v>6296.0400486958879</c:v>
                </c:pt>
                <c:pt idx="93">
                  <c:v>6250.5685228065813</c:v>
                </c:pt>
                <c:pt idx="94">
                  <c:v>6300.097401832787</c:v>
                </c:pt>
                <c:pt idx="95">
                  <c:v>6366.0553605305668</c:v>
                </c:pt>
                <c:pt idx="96">
                  <c:v>6334.3176887632062</c:v>
                </c:pt>
                <c:pt idx="97">
                  <c:v>6337.65879498905</c:v>
                </c:pt>
                <c:pt idx="98">
                  <c:v>6310.794804025315</c:v>
                </c:pt>
                <c:pt idx="99">
                  <c:v>6315.5724238595876</c:v>
                </c:pt>
                <c:pt idx="100">
                  <c:v>6390.0873385320419</c:v>
                </c:pt>
                <c:pt idx="101">
                  <c:v>6385.2134678000193</c:v>
                </c:pt>
                <c:pt idx="102">
                  <c:v>6427.0326789141363</c:v>
                </c:pt>
                <c:pt idx="103">
                  <c:v>6444.7471889940653</c:v>
                </c:pt>
                <c:pt idx="104">
                  <c:v>6407.5449366540688</c:v>
                </c:pt>
                <c:pt idx="105">
                  <c:v>6410.5300380165654</c:v>
                </c:pt>
                <c:pt idx="106">
                  <c:v>6384.4560554216323</c:v>
                </c:pt>
                <c:pt idx="107">
                  <c:v>6340.5248276841367</c:v>
                </c:pt>
                <c:pt idx="108">
                  <c:v>6405.7051957405956</c:v>
                </c:pt>
                <c:pt idx="109">
                  <c:v>6449.8721937122727</c:v>
                </c:pt>
                <c:pt idx="110">
                  <c:v>6353.6210940262299</c:v>
                </c:pt>
                <c:pt idx="111">
                  <c:v>6408.8315069761038</c:v>
                </c:pt>
                <c:pt idx="112">
                  <c:v>6506.9738966157565</c:v>
                </c:pt>
                <c:pt idx="113">
                  <c:v>6474.8600719457154</c:v>
                </c:pt>
                <c:pt idx="114">
                  <c:v>6491.3936561054215</c:v>
                </c:pt>
                <c:pt idx="115">
                  <c:v>6439.3184686720651</c:v>
                </c:pt>
                <c:pt idx="116">
                  <c:v>6429.9129933156401</c:v>
                </c:pt>
                <c:pt idx="117">
                  <c:v>6421.4055064410741</c:v>
                </c:pt>
                <c:pt idx="118">
                  <c:v>6423.1594244547859</c:v>
                </c:pt>
                <c:pt idx="119">
                  <c:v>6409.1151396623745</c:v>
                </c:pt>
                <c:pt idx="120">
                  <c:v>6391.9259590565798</c:v>
                </c:pt>
                <c:pt idx="121">
                  <c:v>6399.1967522524501</c:v>
                </c:pt>
                <c:pt idx="122">
                  <c:v>6404.6952898131231</c:v>
                </c:pt>
                <c:pt idx="123">
                  <c:v>6478.6493119774041</c:v>
                </c:pt>
                <c:pt idx="124">
                  <c:v>6480.4495701757878</c:v>
                </c:pt>
                <c:pt idx="125">
                  <c:v>6514.4564241783082</c:v>
                </c:pt>
                <c:pt idx="126">
                  <c:v>6492.4366422152571</c:v>
                </c:pt>
                <c:pt idx="127">
                  <c:v>6504.2065521489294</c:v>
                </c:pt>
                <c:pt idx="128">
                  <c:v>6517.7421663334326</c:v>
                </c:pt>
                <c:pt idx="129">
                  <c:v>6514.986858676265</c:v>
                </c:pt>
                <c:pt idx="130">
                  <c:v>6542.4800774983214</c:v>
                </c:pt>
                <c:pt idx="131">
                  <c:v>6515.591323107772</c:v>
                </c:pt>
                <c:pt idx="132">
                  <c:v>6499.5319367451675</c:v>
                </c:pt>
                <c:pt idx="133">
                  <c:v>6552.246768968831</c:v>
                </c:pt>
                <c:pt idx="134">
                  <c:v>6540.7786426056464</c:v>
                </c:pt>
                <c:pt idx="135">
                  <c:v>6648.7034757307856</c:v>
                </c:pt>
                <c:pt idx="136">
                  <c:v>6647.1175892195515</c:v>
                </c:pt>
                <c:pt idx="137">
                  <c:v>6556.483557701481</c:v>
                </c:pt>
                <c:pt idx="138">
                  <c:v>6604.8932871022525</c:v>
                </c:pt>
                <c:pt idx="139">
                  <c:v>6487.782280303285</c:v>
                </c:pt>
                <c:pt idx="140">
                  <c:v>6308.2722782821702</c:v>
                </c:pt>
              </c:numCache>
            </c:numRef>
          </c:yVal>
          <c:smooth val="0"/>
        </c:ser>
        <c:ser>
          <c:idx val="1"/>
          <c:order val="1"/>
          <c:tx>
            <c:v>Sr</c:v>
          </c:tx>
          <c:spPr>
            <a:ln w="47625">
              <a:noFill/>
            </a:ln>
          </c:spPr>
          <c:xVal>
            <c:numRef>
              <c:f>Sr!$G$5:$G$145</c:f>
              <c:numCache>
                <c:formatCode>General</c:formatCode>
                <c:ptCount val="141"/>
                <c:pt idx="0">
                  <c:v>0.32100000000000001</c:v>
                </c:pt>
                <c:pt idx="1">
                  <c:v>0.64200000000000002</c:v>
                </c:pt>
                <c:pt idx="2">
                  <c:v>0.96299999999999997</c:v>
                </c:pt>
                <c:pt idx="3">
                  <c:v>1.284</c:v>
                </c:pt>
                <c:pt idx="4">
                  <c:v>1.605</c:v>
                </c:pt>
                <c:pt idx="5">
                  <c:v>1.9259999999999999</c:v>
                </c:pt>
                <c:pt idx="6">
                  <c:v>2.2469999999999999</c:v>
                </c:pt>
                <c:pt idx="7">
                  <c:v>2.5680000000000001</c:v>
                </c:pt>
                <c:pt idx="8">
                  <c:v>2.8889999999999998</c:v>
                </c:pt>
                <c:pt idx="9">
                  <c:v>3.21</c:v>
                </c:pt>
                <c:pt idx="10">
                  <c:v>3.5310000000000001</c:v>
                </c:pt>
                <c:pt idx="11">
                  <c:v>3.8519999999999999</c:v>
                </c:pt>
                <c:pt idx="12">
                  <c:v>4.173</c:v>
                </c:pt>
                <c:pt idx="13">
                  <c:v>4.4939999999999998</c:v>
                </c:pt>
                <c:pt idx="14">
                  <c:v>4.8150000000000004</c:v>
                </c:pt>
                <c:pt idx="15">
                  <c:v>5.1360000000000001</c:v>
                </c:pt>
                <c:pt idx="16">
                  <c:v>5.4569999999999999</c:v>
                </c:pt>
                <c:pt idx="17">
                  <c:v>5.7779999999999996</c:v>
                </c:pt>
                <c:pt idx="18">
                  <c:v>6.0990000000000002</c:v>
                </c:pt>
                <c:pt idx="19">
                  <c:v>6.42</c:v>
                </c:pt>
                <c:pt idx="20">
                  <c:v>6.7409999999999997</c:v>
                </c:pt>
                <c:pt idx="21">
                  <c:v>7.0620000000000003</c:v>
                </c:pt>
                <c:pt idx="22">
                  <c:v>7.383</c:v>
                </c:pt>
                <c:pt idx="23">
                  <c:v>7.7039999999999997</c:v>
                </c:pt>
                <c:pt idx="24">
                  <c:v>8.0250000000000004</c:v>
                </c:pt>
                <c:pt idx="25">
                  <c:v>8.3460000000000001</c:v>
                </c:pt>
                <c:pt idx="26">
                  <c:v>8.6669999999999998</c:v>
                </c:pt>
                <c:pt idx="27">
                  <c:v>8.9879999999999995</c:v>
                </c:pt>
                <c:pt idx="28">
                  <c:v>9.3089999999999993</c:v>
                </c:pt>
                <c:pt idx="29">
                  <c:v>9.6300000000000008</c:v>
                </c:pt>
                <c:pt idx="30">
                  <c:v>9.9510000000000005</c:v>
                </c:pt>
                <c:pt idx="31">
                  <c:v>10.272</c:v>
                </c:pt>
                <c:pt idx="32">
                  <c:v>10.593</c:v>
                </c:pt>
                <c:pt idx="33">
                  <c:v>10.914</c:v>
                </c:pt>
                <c:pt idx="34">
                  <c:v>11.234999999999999</c:v>
                </c:pt>
                <c:pt idx="35">
                  <c:v>11.555999999999999</c:v>
                </c:pt>
                <c:pt idx="36">
                  <c:v>11.877000000000001</c:v>
                </c:pt>
                <c:pt idx="37">
                  <c:v>12.198</c:v>
                </c:pt>
                <c:pt idx="38">
                  <c:v>12.519</c:v>
                </c:pt>
                <c:pt idx="39">
                  <c:v>12.84</c:v>
                </c:pt>
                <c:pt idx="40">
                  <c:v>13.161</c:v>
                </c:pt>
                <c:pt idx="41">
                  <c:v>13.481999999999999</c:v>
                </c:pt>
                <c:pt idx="42">
                  <c:v>13.803000000000001</c:v>
                </c:pt>
                <c:pt idx="43">
                  <c:v>14.124000000000001</c:v>
                </c:pt>
                <c:pt idx="44">
                  <c:v>14.445</c:v>
                </c:pt>
                <c:pt idx="45">
                  <c:v>14.766</c:v>
                </c:pt>
                <c:pt idx="46">
                  <c:v>15.087</c:v>
                </c:pt>
                <c:pt idx="47">
                  <c:v>15.407999999999999</c:v>
                </c:pt>
                <c:pt idx="48">
                  <c:v>15.728999999999999</c:v>
                </c:pt>
                <c:pt idx="49">
                  <c:v>16.05</c:v>
                </c:pt>
                <c:pt idx="50">
                  <c:v>16.370999999999999</c:v>
                </c:pt>
                <c:pt idx="51">
                  <c:v>16.692</c:v>
                </c:pt>
                <c:pt idx="52">
                  <c:v>17.013000000000002</c:v>
                </c:pt>
                <c:pt idx="53">
                  <c:v>17.334</c:v>
                </c:pt>
                <c:pt idx="54">
                  <c:v>17.655000000000001</c:v>
                </c:pt>
                <c:pt idx="55">
                  <c:v>17.975999999999999</c:v>
                </c:pt>
                <c:pt idx="56">
                  <c:v>18.297000000000001</c:v>
                </c:pt>
                <c:pt idx="57">
                  <c:v>18.617999999999999</c:v>
                </c:pt>
                <c:pt idx="58">
                  <c:v>18.939</c:v>
                </c:pt>
                <c:pt idx="59">
                  <c:v>19.260000000000002</c:v>
                </c:pt>
                <c:pt idx="60">
                  <c:v>19.581</c:v>
                </c:pt>
                <c:pt idx="61">
                  <c:v>19.902000000000001</c:v>
                </c:pt>
                <c:pt idx="62">
                  <c:v>20.222999999999999</c:v>
                </c:pt>
                <c:pt idx="63">
                  <c:v>20.544</c:v>
                </c:pt>
                <c:pt idx="64">
                  <c:v>20.864999999999998</c:v>
                </c:pt>
                <c:pt idx="65">
                  <c:v>21.186</c:v>
                </c:pt>
                <c:pt idx="66">
                  <c:v>21.507000000000001</c:v>
                </c:pt>
                <c:pt idx="67">
                  <c:v>21.827999999999999</c:v>
                </c:pt>
                <c:pt idx="68">
                  <c:v>22.149000000000001</c:v>
                </c:pt>
                <c:pt idx="69">
                  <c:v>22.47</c:v>
                </c:pt>
                <c:pt idx="70">
                  <c:v>22.791</c:v>
                </c:pt>
                <c:pt idx="71">
                  <c:v>23.111999999999998</c:v>
                </c:pt>
                <c:pt idx="72">
                  <c:v>23.433</c:v>
                </c:pt>
                <c:pt idx="73">
                  <c:v>23.754000000000001</c:v>
                </c:pt>
                <c:pt idx="74">
                  <c:v>24.074999999999999</c:v>
                </c:pt>
                <c:pt idx="75">
                  <c:v>24.396000000000001</c:v>
                </c:pt>
                <c:pt idx="76">
                  <c:v>24.716999999999999</c:v>
                </c:pt>
                <c:pt idx="77">
                  <c:v>25.038</c:v>
                </c:pt>
                <c:pt idx="78">
                  <c:v>25.359000000000002</c:v>
                </c:pt>
                <c:pt idx="79">
                  <c:v>25.68</c:v>
                </c:pt>
                <c:pt idx="80">
                  <c:v>26.001000000000001</c:v>
                </c:pt>
                <c:pt idx="81">
                  <c:v>26.321999999999999</c:v>
                </c:pt>
                <c:pt idx="82">
                  <c:v>26.643000000000001</c:v>
                </c:pt>
                <c:pt idx="83">
                  <c:v>26.963999999999999</c:v>
                </c:pt>
                <c:pt idx="84">
                  <c:v>27.285</c:v>
                </c:pt>
                <c:pt idx="85">
                  <c:v>27.606000000000002</c:v>
                </c:pt>
                <c:pt idx="86">
                  <c:v>27.927</c:v>
                </c:pt>
                <c:pt idx="87">
                  <c:v>28.248000000000001</c:v>
                </c:pt>
                <c:pt idx="88">
                  <c:v>28.568999999999999</c:v>
                </c:pt>
                <c:pt idx="89">
                  <c:v>28.89</c:v>
                </c:pt>
                <c:pt idx="90">
                  <c:v>29.210999999999999</c:v>
                </c:pt>
                <c:pt idx="91">
                  <c:v>29.532</c:v>
                </c:pt>
                <c:pt idx="92">
                  <c:v>29.853000000000002</c:v>
                </c:pt>
                <c:pt idx="93">
                  <c:v>30.173999999999999</c:v>
                </c:pt>
                <c:pt idx="94">
                  <c:v>30.495000000000001</c:v>
                </c:pt>
                <c:pt idx="95">
                  <c:v>30.815999999999999</c:v>
                </c:pt>
                <c:pt idx="96">
                  <c:v>31.137</c:v>
                </c:pt>
                <c:pt idx="97">
                  <c:v>31.457999999999998</c:v>
                </c:pt>
                <c:pt idx="98">
                  <c:v>31.779</c:v>
                </c:pt>
                <c:pt idx="99">
                  <c:v>32.1</c:v>
                </c:pt>
                <c:pt idx="100">
                  <c:v>32.420999999999999</c:v>
                </c:pt>
                <c:pt idx="101">
                  <c:v>32.741999999999997</c:v>
                </c:pt>
                <c:pt idx="102">
                  <c:v>33.063000000000002</c:v>
                </c:pt>
                <c:pt idx="103">
                  <c:v>33.384</c:v>
                </c:pt>
                <c:pt idx="104">
                  <c:v>33.704999999999998</c:v>
                </c:pt>
                <c:pt idx="105">
                  <c:v>34.026000000000003</c:v>
                </c:pt>
                <c:pt idx="106">
                  <c:v>34.347000000000001</c:v>
                </c:pt>
                <c:pt idx="107">
                  <c:v>34.667999999999999</c:v>
                </c:pt>
                <c:pt idx="108">
                  <c:v>34.988999999999997</c:v>
                </c:pt>
                <c:pt idx="109">
                  <c:v>35.31</c:v>
                </c:pt>
                <c:pt idx="110">
                  <c:v>35.631</c:v>
                </c:pt>
                <c:pt idx="111">
                  <c:v>35.951999999999998</c:v>
                </c:pt>
                <c:pt idx="112">
                  <c:v>36.273000000000003</c:v>
                </c:pt>
                <c:pt idx="113">
                  <c:v>36.594000000000001</c:v>
                </c:pt>
                <c:pt idx="114">
                  <c:v>36.914999999999999</c:v>
                </c:pt>
                <c:pt idx="115">
                  <c:v>37.235999999999997</c:v>
                </c:pt>
                <c:pt idx="116">
                  <c:v>37.557000000000002</c:v>
                </c:pt>
                <c:pt idx="117">
                  <c:v>37.878</c:v>
                </c:pt>
                <c:pt idx="118">
                  <c:v>38.198999999999998</c:v>
                </c:pt>
                <c:pt idx="119">
                  <c:v>38.520000000000003</c:v>
                </c:pt>
                <c:pt idx="120">
                  <c:v>38.841000000000001</c:v>
                </c:pt>
                <c:pt idx="121">
                  <c:v>39.161999999999999</c:v>
                </c:pt>
                <c:pt idx="122">
                  <c:v>39.482999999999997</c:v>
                </c:pt>
                <c:pt idx="123">
                  <c:v>39.804000000000002</c:v>
                </c:pt>
                <c:pt idx="124">
                  <c:v>40.125</c:v>
                </c:pt>
                <c:pt idx="125">
                  <c:v>40.445999999999998</c:v>
                </c:pt>
                <c:pt idx="126">
                  <c:v>40.767000000000003</c:v>
                </c:pt>
                <c:pt idx="127">
                  <c:v>41.088000000000001</c:v>
                </c:pt>
                <c:pt idx="128">
                  <c:v>41.408999999999999</c:v>
                </c:pt>
                <c:pt idx="129">
                  <c:v>41.73</c:v>
                </c:pt>
                <c:pt idx="130">
                  <c:v>42.051000000000002</c:v>
                </c:pt>
                <c:pt idx="131">
                  <c:v>42.372</c:v>
                </c:pt>
                <c:pt idx="132">
                  <c:v>42.692999999999998</c:v>
                </c:pt>
                <c:pt idx="133">
                  <c:v>43.014000000000003</c:v>
                </c:pt>
                <c:pt idx="134">
                  <c:v>43.335000000000001</c:v>
                </c:pt>
                <c:pt idx="135">
                  <c:v>43.655999999999999</c:v>
                </c:pt>
                <c:pt idx="136">
                  <c:v>43.976999999999997</c:v>
                </c:pt>
                <c:pt idx="137">
                  <c:v>44.298000000000002</c:v>
                </c:pt>
                <c:pt idx="138">
                  <c:v>44.619</c:v>
                </c:pt>
                <c:pt idx="139">
                  <c:v>44.94</c:v>
                </c:pt>
                <c:pt idx="140">
                  <c:v>45.261000000000003</c:v>
                </c:pt>
              </c:numCache>
            </c:numRef>
          </c:xVal>
          <c:yVal>
            <c:numRef>
              <c:f>Sr!$E$5:$E$145</c:f>
              <c:numCache>
                <c:formatCode>General</c:formatCode>
                <c:ptCount val="141"/>
                <c:pt idx="0">
                  <c:v>65.266206757846533</c:v>
                </c:pt>
                <c:pt idx="1">
                  <c:v>67.265100664720777</c:v>
                </c:pt>
                <c:pt idx="2">
                  <c:v>66.142223242604061</c:v>
                </c:pt>
                <c:pt idx="3">
                  <c:v>68.790169873169546</c:v>
                </c:pt>
                <c:pt idx="4">
                  <c:v>69.943090585497515</c:v>
                </c:pt>
                <c:pt idx="5">
                  <c:v>71.509010311372805</c:v>
                </c:pt>
                <c:pt idx="6">
                  <c:v>72.295289379499266</c:v>
                </c:pt>
                <c:pt idx="7">
                  <c:v>73.454669123930316</c:v>
                </c:pt>
                <c:pt idx="8">
                  <c:v>73.243259502211529</c:v>
                </c:pt>
                <c:pt idx="9">
                  <c:v>73.419205999387103</c:v>
                </c:pt>
                <c:pt idx="10">
                  <c:v>73.422872697765811</c:v>
                </c:pt>
                <c:pt idx="11">
                  <c:v>73.504057463724848</c:v>
                </c:pt>
                <c:pt idx="12">
                  <c:v>73.320745381136447</c:v>
                </c:pt>
                <c:pt idx="13">
                  <c:v>73.636869082085497</c:v>
                </c:pt>
                <c:pt idx="14">
                  <c:v>72.807073401044008</c:v>
                </c:pt>
                <c:pt idx="15">
                  <c:v>73.017153754062306</c:v>
                </c:pt>
                <c:pt idx="16">
                  <c:v>73.878952629810698</c:v>
                </c:pt>
                <c:pt idx="17">
                  <c:v>74.114361194438871</c:v>
                </c:pt>
                <c:pt idx="18">
                  <c:v>73.967653688048372</c:v>
                </c:pt>
                <c:pt idx="19">
                  <c:v>74.42217885959046</c:v>
                </c:pt>
                <c:pt idx="20">
                  <c:v>74.562159666981685</c:v>
                </c:pt>
                <c:pt idx="21">
                  <c:v>73.634192629006577</c:v>
                </c:pt>
                <c:pt idx="22">
                  <c:v>73.543793833438258</c:v>
                </c:pt>
                <c:pt idx="23">
                  <c:v>74.005022824097807</c:v>
                </c:pt>
                <c:pt idx="24">
                  <c:v>73.462953489010147</c:v>
                </c:pt>
                <c:pt idx="25">
                  <c:v>71.573527218885815</c:v>
                </c:pt>
                <c:pt idx="26">
                  <c:v>71.291461996305671</c:v>
                </c:pt>
                <c:pt idx="27">
                  <c:v>72.537879563514053</c:v>
                </c:pt>
                <c:pt idx="28">
                  <c:v>72.743169403048597</c:v>
                </c:pt>
                <c:pt idx="29">
                  <c:v>72.295233845767683</c:v>
                </c:pt>
                <c:pt idx="30">
                  <c:v>73.333162322144588</c:v>
                </c:pt>
                <c:pt idx="31">
                  <c:v>73.987589951855455</c:v>
                </c:pt>
                <c:pt idx="32">
                  <c:v>75.015882669933504</c:v>
                </c:pt>
                <c:pt idx="33">
                  <c:v>73.600467262651819</c:v>
                </c:pt>
                <c:pt idx="34">
                  <c:v>72.715084541710738</c:v>
                </c:pt>
                <c:pt idx="35">
                  <c:v>71.688690618320408</c:v>
                </c:pt>
                <c:pt idx="36">
                  <c:v>74.00559025017543</c:v>
                </c:pt>
                <c:pt idx="37">
                  <c:v>72.738379765120115</c:v>
                </c:pt>
                <c:pt idx="38">
                  <c:v>72.562486120762642</c:v>
                </c:pt>
                <c:pt idx="39">
                  <c:v>72.079476314877596</c:v>
                </c:pt>
                <c:pt idx="40">
                  <c:v>72.384137572091078</c:v>
                </c:pt>
                <c:pt idx="41">
                  <c:v>71.903934168956283</c:v>
                </c:pt>
                <c:pt idx="42">
                  <c:v>72.919923016463642</c:v>
                </c:pt>
                <c:pt idx="43">
                  <c:v>73.219197382070277</c:v>
                </c:pt>
                <c:pt idx="44">
                  <c:v>72.646043786194468</c:v>
                </c:pt>
                <c:pt idx="45">
                  <c:v>72.204956223152635</c:v>
                </c:pt>
                <c:pt idx="46">
                  <c:v>73.538391215191965</c:v>
                </c:pt>
                <c:pt idx="47">
                  <c:v>72.855694343730434</c:v>
                </c:pt>
                <c:pt idx="48">
                  <c:v>73.137549786479809</c:v>
                </c:pt>
                <c:pt idx="49">
                  <c:v>72.794519613077682</c:v>
                </c:pt>
                <c:pt idx="50">
                  <c:v>72.6823450810558</c:v>
                </c:pt>
                <c:pt idx="51">
                  <c:v>72.942322817560438</c:v>
                </c:pt>
                <c:pt idx="52">
                  <c:v>73.164772760613801</c:v>
                </c:pt>
                <c:pt idx="53">
                  <c:v>73.130348697946914</c:v>
                </c:pt>
                <c:pt idx="54">
                  <c:v>73.17615319057974</c:v>
                </c:pt>
                <c:pt idx="55">
                  <c:v>73.008304785335355</c:v>
                </c:pt>
                <c:pt idx="56">
                  <c:v>71.274844291046463</c:v>
                </c:pt>
                <c:pt idx="57">
                  <c:v>71.141347137689024</c:v>
                </c:pt>
                <c:pt idx="58">
                  <c:v>72.173039935561832</c:v>
                </c:pt>
                <c:pt idx="59">
                  <c:v>72.544448526346798</c:v>
                </c:pt>
                <c:pt idx="60">
                  <c:v>72.570055149873198</c:v>
                </c:pt>
                <c:pt idx="61">
                  <c:v>72.451720681888702</c:v>
                </c:pt>
                <c:pt idx="62">
                  <c:v>70.968455673276793</c:v>
                </c:pt>
                <c:pt idx="63">
                  <c:v>70.027949466141266</c:v>
                </c:pt>
                <c:pt idx="64">
                  <c:v>70.454271520847783</c:v>
                </c:pt>
                <c:pt idx="65">
                  <c:v>71.04919587934485</c:v>
                </c:pt>
                <c:pt idx="66">
                  <c:v>72.338040160917302</c:v>
                </c:pt>
                <c:pt idx="67">
                  <c:v>70.133546093031441</c:v>
                </c:pt>
                <c:pt idx="68">
                  <c:v>71.50429761325347</c:v>
                </c:pt>
                <c:pt idx="69">
                  <c:v>71.049411980522763</c:v>
                </c:pt>
                <c:pt idx="70">
                  <c:v>70.836821955597202</c:v>
                </c:pt>
                <c:pt idx="71">
                  <c:v>71.543926925654119</c:v>
                </c:pt>
                <c:pt idx="72">
                  <c:v>70.165993896468677</c:v>
                </c:pt>
                <c:pt idx="73">
                  <c:v>71.841278747032746</c:v>
                </c:pt>
                <c:pt idx="74">
                  <c:v>71.069056914309598</c:v>
                </c:pt>
                <c:pt idx="75">
                  <c:v>70.659280931441131</c:v>
                </c:pt>
                <c:pt idx="76">
                  <c:v>71.348564061744071</c:v>
                </c:pt>
                <c:pt idx="77">
                  <c:v>74.420252125263403</c:v>
                </c:pt>
                <c:pt idx="78">
                  <c:v>76.109987967845996</c:v>
                </c:pt>
                <c:pt idx="79">
                  <c:v>79.046774659691934</c:v>
                </c:pt>
                <c:pt idx="80">
                  <c:v>81.770619188419971</c:v>
                </c:pt>
                <c:pt idx="81">
                  <c:v>86.169285172655165</c:v>
                </c:pt>
                <c:pt idx="82">
                  <c:v>86.909908362674884</c:v>
                </c:pt>
                <c:pt idx="83">
                  <c:v>91.466931275497146</c:v>
                </c:pt>
                <c:pt idx="84">
                  <c:v>95.205260489932868</c:v>
                </c:pt>
                <c:pt idx="85">
                  <c:v>96.907319676362334</c:v>
                </c:pt>
                <c:pt idx="86">
                  <c:v>100.7505903650889</c:v>
                </c:pt>
                <c:pt idx="87">
                  <c:v>102.51569302446983</c:v>
                </c:pt>
                <c:pt idx="88">
                  <c:v>106.90873936402214</c:v>
                </c:pt>
                <c:pt idx="89">
                  <c:v>106.67170825296878</c:v>
                </c:pt>
                <c:pt idx="90">
                  <c:v>105.97647272327632</c:v>
                </c:pt>
                <c:pt idx="91">
                  <c:v>107.13232460746562</c:v>
                </c:pt>
                <c:pt idx="92">
                  <c:v>107.90735347452505</c:v>
                </c:pt>
                <c:pt idx="93">
                  <c:v>108.18079585821687</c:v>
                </c:pt>
                <c:pt idx="94">
                  <c:v>108.20275732637171</c:v>
                </c:pt>
                <c:pt idx="95">
                  <c:v>107.95652555969441</c:v>
                </c:pt>
                <c:pt idx="96">
                  <c:v>108.62075494122756</c:v>
                </c:pt>
                <c:pt idx="97">
                  <c:v>108.68304392111625</c:v>
                </c:pt>
                <c:pt idx="98">
                  <c:v>107.47841093804944</c:v>
                </c:pt>
                <c:pt idx="99">
                  <c:v>108.330306386202</c:v>
                </c:pt>
                <c:pt idx="100">
                  <c:v>108.66475857033468</c:v>
                </c:pt>
                <c:pt idx="101">
                  <c:v>107.41385502513091</c:v>
                </c:pt>
                <c:pt idx="102">
                  <c:v>110.12671434427794</c:v>
                </c:pt>
                <c:pt idx="103">
                  <c:v>109.1032670847412</c:v>
                </c:pt>
                <c:pt idx="104">
                  <c:v>108.05138428477343</c:v>
                </c:pt>
                <c:pt idx="105">
                  <c:v>107.94901775932337</c:v>
                </c:pt>
                <c:pt idx="106">
                  <c:v>107.66215072871655</c:v>
                </c:pt>
                <c:pt idx="107">
                  <c:v>106.64815529945068</c:v>
                </c:pt>
                <c:pt idx="108">
                  <c:v>109.0059993221105</c:v>
                </c:pt>
                <c:pt idx="109">
                  <c:v>106.55268182950481</c:v>
                </c:pt>
                <c:pt idx="110">
                  <c:v>106.41293976027187</c:v>
                </c:pt>
                <c:pt idx="111">
                  <c:v>106.59502971462766</c:v>
                </c:pt>
                <c:pt idx="112">
                  <c:v>108.96365466739161</c:v>
                </c:pt>
                <c:pt idx="113">
                  <c:v>107.854852701545</c:v>
                </c:pt>
                <c:pt idx="114">
                  <c:v>106.74665235790536</c:v>
                </c:pt>
                <c:pt idx="115">
                  <c:v>107.89507191891907</c:v>
                </c:pt>
                <c:pt idx="116">
                  <c:v>107.70978000814155</c:v>
                </c:pt>
                <c:pt idx="117">
                  <c:v>105.63836087508066</c:v>
                </c:pt>
                <c:pt idx="118">
                  <c:v>107.37360905576503</c:v>
                </c:pt>
                <c:pt idx="119">
                  <c:v>106.17087209308494</c:v>
                </c:pt>
                <c:pt idx="120">
                  <c:v>105.98631577509799</c:v>
                </c:pt>
                <c:pt idx="121">
                  <c:v>106.37248350222792</c:v>
                </c:pt>
                <c:pt idx="122">
                  <c:v>106.3161246240298</c:v>
                </c:pt>
                <c:pt idx="123">
                  <c:v>107.76287064758287</c:v>
                </c:pt>
                <c:pt idx="124">
                  <c:v>106.70997128980413</c:v>
                </c:pt>
                <c:pt idx="125">
                  <c:v>109.16500798614355</c:v>
                </c:pt>
                <c:pt idx="126">
                  <c:v>107.97952591558561</c:v>
                </c:pt>
                <c:pt idx="127">
                  <c:v>106.99197384359792</c:v>
                </c:pt>
                <c:pt idx="128">
                  <c:v>107.04934884087545</c:v>
                </c:pt>
                <c:pt idx="129">
                  <c:v>107.33873538164319</c:v>
                </c:pt>
                <c:pt idx="130">
                  <c:v>109.6923903004085</c:v>
                </c:pt>
                <c:pt idx="131">
                  <c:v>107.92253321553343</c:v>
                </c:pt>
                <c:pt idx="132">
                  <c:v>108.09914482651867</c:v>
                </c:pt>
                <c:pt idx="133">
                  <c:v>109.72590658475553</c:v>
                </c:pt>
                <c:pt idx="134">
                  <c:v>106.99788976123257</c:v>
                </c:pt>
                <c:pt idx="135">
                  <c:v>109.0742177848976</c:v>
                </c:pt>
                <c:pt idx="136">
                  <c:v>107.2700405801891</c:v>
                </c:pt>
                <c:pt idx="137">
                  <c:v>108.28136663644707</c:v>
                </c:pt>
                <c:pt idx="138">
                  <c:v>108.23759787212039</c:v>
                </c:pt>
                <c:pt idx="139">
                  <c:v>106.86284519901467</c:v>
                </c:pt>
                <c:pt idx="140">
                  <c:v>101.4193162757262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5696"/>
        <c:axId val="98108928"/>
      </c:scatterChart>
      <c:valAx>
        <c:axId val="9652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08928"/>
        <c:crosses val="autoZero"/>
        <c:crossBetween val="midCat"/>
      </c:valAx>
      <c:valAx>
        <c:axId val="98108928"/>
        <c:scaling>
          <c:logBase val="10"/>
          <c:orientation val="minMax"/>
          <c:max val="10000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2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Ba!$B$5:$B$145</c:f>
              <c:numCache>
                <c:formatCode>0.00E+00</c:formatCode>
                <c:ptCount val="141"/>
                <c:pt idx="0">
                  <c:v>0</c:v>
                </c:pt>
                <c:pt idx="1">
                  <c:v>0.390625</c:v>
                </c:pt>
                <c:pt idx="2">
                  <c:v>0.5859375</c:v>
                </c:pt>
                <c:pt idx="3">
                  <c:v>0.9765625</c:v>
                </c:pt>
                <c:pt idx="4">
                  <c:v>1.3671880000000001</c:v>
                </c:pt>
                <c:pt idx="5">
                  <c:v>1.5625</c:v>
                </c:pt>
                <c:pt idx="6">
                  <c:v>1.962866</c:v>
                </c:pt>
                <c:pt idx="7">
                  <c:v>2.351874</c:v>
                </c:pt>
                <c:pt idx="8">
                  <c:v>2.5465629999999999</c:v>
                </c:pt>
                <c:pt idx="9">
                  <c:v>2.936191</c:v>
                </c:pt>
                <c:pt idx="10">
                  <c:v>3.1310980000000002</c:v>
                </c:pt>
                <c:pt idx="11">
                  <c:v>3.5210460000000001</c:v>
                </c:pt>
                <c:pt idx="12">
                  <c:v>3.91113</c:v>
                </c:pt>
                <c:pt idx="13">
                  <c:v>4.1062099999999999</c:v>
                </c:pt>
                <c:pt idx="14">
                  <c:v>4.4964310000000003</c:v>
                </c:pt>
                <c:pt idx="15">
                  <c:v>4.886717</c:v>
                </c:pt>
                <c:pt idx="16">
                  <c:v>5.08188</c:v>
                </c:pt>
                <c:pt idx="17">
                  <c:v>5.4722369999999998</c:v>
                </c:pt>
                <c:pt idx="18">
                  <c:v>5.8723809999999999</c:v>
                </c:pt>
                <c:pt idx="19">
                  <c:v>6.0672750000000004</c:v>
                </c:pt>
                <c:pt idx="20">
                  <c:v>6.4571389999999997</c:v>
                </c:pt>
                <c:pt idx="21">
                  <c:v>6.8470890000000004</c:v>
                </c:pt>
                <c:pt idx="22">
                  <c:v>7.0420920000000002</c:v>
                </c:pt>
                <c:pt idx="23">
                  <c:v>7.4321469999999996</c:v>
                </c:pt>
                <c:pt idx="24">
                  <c:v>7.6271969999999998</c:v>
                </c:pt>
                <c:pt idx="25">
                  <c:v>8.017334</c:v>
                </c:pt>
                <c:pt idx="26">
                  <c:v>8.4075170000000004</c:v>
                </c:pt>
                <c:pt idx="27">
                  <c:v>8.6026229999999995</c:v>
                </c:pt>
                <c:pt idx="28">
                  <c:v>8.9928629999999998</c:v>
                </c:pt>
                <c:pt idx="29">
                  <c:v>9.3932929999999999</c:v>
                </c:pt>
                <c:pt idx="30">
                  <c:v>9.5882330000000007</c:v>
                </c:pt>
                <c:pt idx="31">
                  <c:v>9.9781560000000002</c:v>
                </c:pt>
                <c:pt idx="32">
                  <c:v>10.368130000000001</c:v>
                </c:pt>
                <c:pt idx="33">
                  <c:v>10.563140000000001</c:v>
                </c:pt>
                <c:pt idx="34">
                  <c:v>10.95318</c:v>
                </c:pt>
                <c:pt idx="35">
                  <c:v>11.34327</c:v>
                </c:pt>
                <c:pt idx="36">
                  <c:v>11.538320000000001</c:v>
                </c:pt>
                <c:pt idx="37">
                  <c:v>11.928459999999999</c:v>
                </c:pt>
                <c:pt idx="38">
                  <c:v>12.12354</c:v>
                </c:pt>
                <c:pt idx="39">
                  <c:v>12.513730000000001</c:v>
                </c:pt>
                <c:pt idx="40">
                  <c:v>12.903930000000001</c:v>
                </c:pt>
                <c:pt idx="41">
                  <c:v>13.09905</c:v>
                </c:pt>
                <c:pt idx="42">
                  <c:v>13.49919</c:v>
                </c:pt>
                <c:pt idx="43">
                  <c:v>13.88918</c:v>
                </c:pt>
                <c:pt idx="44">
                  <c:v>14.08418</c:v>
                </c:pt>
                <c:pt idx="45">
                  <c:v>14.474220000000001</c:v>
                </c:pt>
                <c:pt idx="46">
                  <c:v>14.86429</c:v>
                </c:pt>
                <c:pt idx="47">
                  <c:v>15.059340000000001</c:v>
                </c:pt>
                <c:pt idx="48">
                  <c:v>15.449450000000001</c:v>
                </c:pt>
                <c:pt idx="49">
                  <c:v>15.839589999999999</c:v>
                </c:pt>
                <c:pt idx="50">
                  <c:v>16.034669999999998</c:v>
                </c:pt>
                <c:pt idx="51">
                  <c:v>16.42484</c:v>
                </c:pt>
                <c:pt idx="52">
                  <c:v>16.61993</c:v>
                </c:pt>
                <c:pt idx="53">
                  <c:v>17.020230000000002</c:v>
                </c:pt>
                <c:pt idx="54">
                  <c:v>17.410219999999999</c:v>
                </c:pt>
                <c:pt idx="55">
                  <c:v>17.605229999999999</c:v>
                </c:pt>
                <c:pt idx="56">
                  <c:v>17.995270000000001</c:v>
                </c:pt>
                <c:pt idx="57">
                  <c:v>18.38533</c:v>
                </c:pt>
                <c:pt idx="58">
                  <c:v>18.580369999999998</c:v>
                </c:pt>
                <c:pt idx="59">
                  <c:v>18.970459999999999</c:v>
                </c:pt>
                <c:pt idx="60">
                  <c:v>19.360579999999999</c:v>
                </c:pt>
                <c:pt idx="61">
                  <c:v>19.55565</c:v>
                </c:pt>
                <c:pt idx="62">
                  <c:v>19.945799999999998</c:v>
                </c:pt>
                <c:pt idx="63">
                  <c:v>20.33596</c:v>
                </c:pt>
                <c:pt idx="64">
                  <c:v>20.53105</c:v>
                </c:pt>
                <c:pt idx="65">
                  <c:v>20.931270000000001</c:v>
                </c:pt>
                <c:pt idx="66">
                  <c:v>21.126280000000001</c:v>
                </c:pt>
                <c:pt idx="67">
                  <c:v>21.516310000000001</c:v>
                </c:pt>
                <c:pt idx="68">
                  <c:v>21.906369999999999</c:v>
                </c:pt>
                <c:pt idx="69">
                  <c:v>22.101400000000002</c:v>
                </c:pt>
                <c:pt idx="70">
                  <c:v>22.491489999999999</c:v>
                </c:pt>
                <c:pt idx="71">
                  <c:v>22.881589999999999</c:v>
                </c:pt>
                <c:pt idx="72">
                  <c:v>23.076650000000001</c:v>
                </c:pt>
                <c:pt idx="73">
                  <c:v>23.46678</c:v>
                </c:pt>
                <c:pt idx="74">
                  <c:v>23.856919999999999</c:v>
                </c:pt>
                <c:pt idx="75">
                  <c:v>24.052</c:v>
                </c:pt>
                <c:pt idx="76">
                  <c:v>24.452310000000001</c:v>
                </c:pt>
                <c:pt idx="77">
                  <c:v>24.84234</c:v>
                </c:pt>
                <c:pt idx="78">
                  <c:v>25.03736</c:v>
                </c:pt>
                <c:pt idx="79">
                  <c:v>25.427409999999998</c:v>
                </c:pt>
                <c:pt idx="80">
                  <c:v>25.622440000000001</c:v>
                </c:pt>
                <c:pt idx="81">
                  <c:v>26.012519999999999</c:v>
                </c:pt>
                <c:pt idx="82">
                  <c:v>26.402609999999999</c:v>
                </c:pt>
                <c:pt idx="83">
                  <c:v>26.597660000000001</c:v>
                </c:pt>
                <c:pt idx="84">
                  <c:v>26.987780000000001</c:v>
                </c:pt>
                <c:pt idx="85">
                  <c:v>27.37791</c:v>
                </c:pt>
                <c:pt idx="86">
                  <c:v>27.572980000000001</c:v>
                </c:pt>
                <c:pt idx="87">
                  <c:v>27.96313</c:v>
                </c:pt>
                <c:pt idx="88">
                  <c:v>28.363379999999999</c:v>
                </c:pt>
                <c:pt idx="89">
                  <c:v>28.558399999999999</c:v>
                </c:pt>
                <c:pt idx="90">
                  <c:v>28.948450000000001</c:v>
                </c:pt>
                <c:pt idx="91">
                  <c:v>29.338509999999999</c:v>
                </c:pt>
                <c:pt idx="92">
                  <c:v>29.533550000000002</c:v>
                </c:pt>
                <c:pt idx="93">
                  <c:v>29.923629999999999</c:v>
                </c:pt>
                <c:pt idx="94">
                  <c:v>30.118680000000001</c:v>
                </c:pt>
                <c:pt idx="95">
                  <c:v>30.508790000000001</c:v>
                </c:pt>
                <c:pt idx="96">
                  <c:v>30.898910000000001</c:v>
                </c:pt>
                <c:pt idx="97">
                  <c:v>31.093969999999999</c:v>
                </c:pt>
                <c:pt idx="98">
                  <c:v>31.484110000000001</c:v>
                </c:pt>
                <c:pt idx="99">
                  <c:v>31.884429999999998</c:v>
                </c:pt>
                <c:pt idx="100">
                  <c:v>32.079450000000001</c:v>
                </c:pt>
                <c:pt idx="101">
                  <c:v>32.46949</c:v>
                </c:pt>
                <c:pt idx="102">
                  <c:v>32.859549999999999</c:v>
                </c:pt>
                <c:pt idx="103">
                  <c:v>33.054589999999997</c:v>
                </c:pt>
                <c:pt idx="104">
                  <c:v>33.444659999999999</c:v>
                </c:pt>
                <c:pt idx="105">
                  <c:v>33.834760000000003</c:v>
                </c:pt>
                <c:pt idx="106">
                  <c:v>34.029809999999998</c:v>
                </c:pt>
                <c:pt idx="107">
                  <c:v>34.419910000000002</c:v>
                </c:pt>
                <c:pt idx="108">
                  <c:v>34.61497</c:v>
                </c:pt>
                <c:pt idx="109">
                  <c:v>35.005099999999999</c:v>
                </c:pt>
                <c:pt idx="110">
                  <c:v>35.395240000000001</c:v>
                </c:pt>
                <c:pt idx="111">
                  <c:v>35.590310000000002</c:v>
                </c:pt>
                <c:pt idx="112">
                  <c:v>35.99053</c:v>
                </c:pt>
                <c:pt idx="113">
                  <c:v>36.380589999999998</c:v>
                </c:pt>
                <c:pt idx="114">
                  <c:v>36.575620000000001</c:v>
                </c:pt>
                <c:pt idx="115">
                  <c:v>36.965699999999998</c:v>
                </c:pt>
                <c:pt idx="116">
                  <c:v>37.355780000000003</c:v>
                </c:pt>
                <c:pt idx="117">
                  <c:v>37.550829999999998</c:v>
                </c:pt>
                <c:pt idx="118">
                  <c:v>37.940930000000002</c:v>
                </c:pt>
                <c:pt idx="119">
                  <c:v>38.331040000000002</c:v>
                </c:pt>
                <c:pt idx="120">
                  <c:v>38.5261</c:v>
                </c:pt>
                <c:pt idx="121">
                  <c:v>38.916229999999999</c:v>
                </c:pt>
                <c:pt idx="122">
                  <c:v>39.1113</c:v>
                </c:pt>
                <c:pt idx="123">
                  <c:v>39.511580000000002</c:v>
                </c:pt>
                <c:pt idx="124">
                  <c:v>39.901629999999997</c:v>
                </c:pt>
                <c:pt idx="125">
                  <c:v>40.09666</c:v>
                </c:pt>
                <c:pt idx="126">
                  <c:v>40.486730000000001</c:v>
                </c:pt>
                <c:pt idx="127">
                  <c:v>40.876809999999999</c:v>
                </c:pt>
                <c:pt idx="128">
                  <c:v>41.071860000000001</c:v>
                </c:pt>
                <c:pt idx="129">
                  <c:v>41.461950000000002</c:v>
                </c:pt>
                <c:pt idx="130">
                  <c:v>41.852060000000002</c:v>
                </c:pt>
                <c:pt idx="131">
                  <c:v>42.047110000000004</c:v>
                </c:pt>
                <c:pt idx="132">
                  <c:v>42.43723</c:v>
                </c:pt>
                <c:pt idx="133">
                  <c:v>42.827359999999999</c:v>
                </c:pt>
                <c:pt idx="134">
                  <c:v>43.02243</c:v>
                </c:pt>
                <c:pt idx="135">
                  <c:v>43.422669999999997</c:v>
                </c:pt>
                <c:pt idx="136">
                  <c:v>43.617699999999999</c:v>
                </c:pt>
                <c:pt idx="137">
                  <c:v>44.007770000000001</c:v>
                </c:pt>
                <c:pt idx="138">
                  <c:v>44.397840000000002</c:v>
                </c:pt>
                <c:pt idx="139">
                  <c:v>44.592880000000001</c:v>
                </c:pt>
                <c:pt idx="140">
                  <c:v>44.982970000000002</c:v>
                </c:pt>
              </c:numCache>
            </c:numRef>
          </c:xVal>
          <c:yVal>
            <c:numRef>
              <c:f>Ba!$C$5:$C$145</c:f>
              <c:numCache>
                <c:formatCode>0.00E+00</c:formatCode>
                <c:ptCount val="141"/>
                <c:pt idx="0">
                  <c:v>29510</c:v>
                </c:pt>
                <c:pt idx="1">
                  <c:v>33771</c:v>
                </c:pt>
                <c:pt idx="2">
                  <c:v>34096</c:v>
                </c:pt>
                <c:pt idx="3">
                  <c:v>34651</c:v>
                </c:pt>
                <c:pt idx="4">
                  <c:v>35802</c:v>
                </c:pt>
                <c:pt idx="5">
                  <c:v>36364</c:v>
                </c:pt>
                <c:pt idx="6">
                  <c:v>37047</c:v>
                </c:pt>
                <c:pt idx="7">
                  <c:v>37578</c:v>
                </c:pt>
                <c:pt idx="8">
                  <c:v>37851</c:v>
                </c:pt>
                <c:pt idx="9">
                  <c:v>38151</c:v>
                </c:pt>
                <c:pt idx="10">
                  <c:v>37293</c:v>
                </c:pt>
                <c:pt idx="11">
                  <c:v>37465</c:v>
                </c:pt>
                <c:pt idx="12">
                  <c:v>37632</c:v>
                </c:pt>
                <c:pt idx="13">
                  <c:v>37668</c:v>
                </c:pt>
                <c:pt idx="14">
                  <c:v>38062</c:v>
                </c:pt>
                <c:pt idx="15">
                  <c:v>39005</c:v>
                </c:pt>
                <c:pt idx="16">
                  <c:v>38776</c:v>
                </c:pt>
                <c:pt idx="17">
                  <c:v>38749</c:v>
                </c:pt>
                <c:pt idx="18">
                  <c:v>38716</c:v>
                </c:pt>
                <c:pt idx="19">
                  <c:v>39064</c:v>
                </c:pt>
                <c:pt idx="20">
                  <c:v>38787</c:v>
                </c:pt>
                <c:pt idx="21">
                  <c:v>38593</c:v>
                </c:pt>
                <c:pt idx="22">
                  <c:v>38717</c:v>
                </c:pt>
                <c:pt idx="23">
                  <c:v>39344</c:v>
                </c:pt>
                <c:pt idx="24">
                  <c:v>39406</c:v>
                </c:pt>
                <c:pt idx="25">
                  <c:v>39854</c:v>
                </c:pt>
                <c:pt idx="26">
                  <c:v>40100</c:v>
                </c:pt>
                <c:pt idx="27">
                  <c:v>39960</c:v>
                </c:pt>
                <c:pt idx="28">
                  <c:v>39534</c:v>
                </c:pt>
                <c:pt idx="29">
                  <c:v>40336</c:v>
                </c:pt>
                <c:pt idx="30">
                  <c:v>40418</c:v>
                </c:pt>
                <c:pt idx="31">
                  <c:v>40532</c:v>
                </c:pt>
                <c:pt idx="32">
                  <c:v>41727</c:v>
                </c:pt>
                <c:pt idx="33">
                  <c:v>42384</c:v>
                </c:pt>
                <c:pt idx="34">
                  <c:v>41396</c:v>
                </c:pt>
                <c:pt idx="35">
                  <c:v>41063</c:v>
                </c:pt>
                <c:pt idx="36">
                  <c:v>41235</c:v>
                </c:pt>
                <c:pt idx="37">
                  <c:v>42382</c:v>
                </c:pt>
                <c:pt idx="38">
                  <c:v>41859</c:v>
                </c:pt>
                <c:pt idx="39">
                  <c:v>41672</c:v>
                </c:pt>
                <c:pt idx="40">
                  <c:v>41102</c:v>
                </c:pt>
                <c:pt idx="41">
                  <c:v>41961</c:v>
                </c:pt>
                <c:pt idx="42">
                  <c:v>41585</c:v>
                </c:pt>
                <c:pt idx="43">
                  <c:v>42551</c:v>
                </c:pt>
                <c:pt idx="44">
                  <c:v>42294</c:v>
                </c:pt>
                <c:pt idx="45">
                  <c:v>42485</c:v>
                </c:pt>
                <c:pt idx="46">
                  <c:v>43212</c:v>
                </c:pt>
                <c:pt idx="47">
                  <c:v>43519</c:v>
                </c:pt>
                <c:pt idx="48">
                  <c:v>43832</c:v>
                </c:pt>
                <c:pt idx="49">
                  <c:v>43483</c:v>
                </c:pt>
                <c:pt idx="50">
                  <c:v>43095</c:v>
                </c:pt>
                <c:pt idx="51">
                  <c:v>43244</c:v>
                </c:pt>
                <c:pt idx="52">
                  <c:v>43756</c:v>
                </c:pt>
                <c:pt idx="53">
                  <c:v>43935</c:v>
                </c:pt>
                <c:pt idx="54">
                  <c:v>43330</c:v>
                </c:pt>
                <c:pt idx="55">
                  <c:v>43442</c:v>
                </c:pt>
                <c:pt idx="56">
                  <c:v>44095</c:v>
                </c:pt>
                <c:pt idx="57">
                  <c:v>44764</c:v>
                </c:pt>
                <c:pt idx="58">
                  <c:v>44238</c:v>
                </c:pt>
                <c:pt idx="59">
                  <c:v>44323</c:v>
                </c:pt>
                <c:pt idx="60">
                  <c:v>43851</c:v>
                </c:pt>
                <c:pt idx="61">
                  <c:v>44206</c:v>
                </c:pt>
                <c:pt idx="62">
                  <c:v>44028</c:v>
                </c:pt>
                <c:pt idx="63">
                  <c:v>44812</c:v>
                </c:pt>
                <c:pt idx="64">
                  <c:v>44027</c:v>
                </c:pt>
                <c:pt idx="65">
                  <c:v>43867</c:v>
                </c:pt>
                <c:pt idx="66">
                  <c:v>44543</c:v>
                </c:pt>
                <c:pt idx="67">
                  <c:v>44377</c:v>
                </c:pt>
                <c:pt idx="68">
                  <c:v>44929</c:v>
                </c:pt>
                <c:pt idx="69">
                  <c:v>44836</c:v>
                </c:pt>
                <c:pt idx="70">
                  <c:v>44412</c:v>
                </c:pt>
                <c:pt idx="71">
                  <c:v>44579</c:v>
                </c:pt>
                <c:pt idx="72">
                  <c:v>44686</c:v>
                </c:pt>
                <c:pt idx="73">
                  <c:v>45154</c:v>
                </c:pt>
                <c:pt idx="74">
                  <c:v>45200</c:v>
                </c:pt>
                <c:pt idx="75">
                  <c:v>45092</c:v>
                </c:pt>
                <c:pt idx="76">
                  <c:v>45650</c:v>
                </c:pt>
                <c:pt idx="77">
                  <c:v>46793</c:v>
                </c:pt>
                <c:pt idx="78">
                  <c:v>47949</c:v>
                </c:pt>
                <c:pt idx="79">
                  <c:v>48716</c:v>
                </c:pt>
                <c:pt idx="80">
                  <c:v>50959</c:v>
                </c:pt>
                <c:pt idx="81">
                  <c:v>52769</c:v>
                </c:pt>
                <c:pt idx="82">
                  <c:v>53781</c:v>
                </c:pt>
                <c:pt idx="83">
                  <c:v>55701</c:v>
                </c:pt>
                <c:pt idx="84">
                  <c:v>57549</c:v>
                </c:pt>
                <c:pt idx="85">
                  <c:v>58830</c:v>
                </c:pt>
                <c:pt idx="86">
                  <c:v>60142</c:v>
                </c:pt>
                <c:pt idx="87">
                  <c:v>61257</c:v>
                </c:pt>
                <c:pt idx="88">
                  <c:v>62883</c:v>
                </c:pt>
                <c:pt idx="89">
                  <c:v>63200</c:v>
                </c:pt>
                <c:pt idx="90">
                  <c:v>63547</c:v>
                </c:pt>
                <c:pt idx="91">
                  <c:v>63945</c:v>
                </c:pt>
                <c:pt idx="92">
                  <c:v>63613</c:v>
                </c:pt>
                <c:pt idx="93">
                  <c:v>63694</c:v>
                </c:pt>
                <c:pt idx="94">
                  <c:v>64436</c:v>
                </c:pt>
                <c:pt idx="95">
                  <c:v>65044</c:v>
                </c:pt>
                <c:pt idx="96">
                  <c:v>64795</c:v>
                </c:pt>
                <c:pt idx="97">
                  <c:v>64849</c:v>
                </c:pt>
                <c:pt idx="98">
                  <c:v>64640</c:v>
                </c:pt>
                <c:pt idx="99">
                  <c:v>65198</c:v>
                </c:pt>
                <c:pt idx="100">
                  <c:v>65588</c:v>
                </c:pt>
                <c:pt idx="101">
                  <c:v>65883</c:v>
                </c:pt>
                <c:pt idx="102">
                  <c:v>66308</c:v>
                </c:pt>
                <c:pt idx="103">
                  <c:v>66899</c:v>
                </c:pt>
                <c:pt idx="104">
                  <c:v>66747</c:v>
                </c:pt>
                <c:pt idx="105">
                  <c:v>66795</c:v>
                </c:pt>
                <c:pt idx="106">
                  <c:v>66604</c:v>
                </c:pt>
                <c:pt idx="107">
                  <c:v>66519</c:v>
                </c:pt>
                <c:pt idx="108">
                  <c:v>67311</c:v>
                </c:pt>
                <c:pt idx="109">
                  <c:v>68129</c:v>
                </c:pt>
                <c:pt idx="110">
                  <c:v>67181</c:v>
                </c:pt>
                <c:pt idx="111">
                  <c:v>67978</c:v>
                </c:pt>
                <c:pt idx="112">
                  <c:v>69063</c:v>
                </c:pt>
                <c:pt idx="113">
                  <c:v>69151</c:v>
                </c:pt>
                <c:pt idx="114">
                  <c:v>69465</c:v>
                </c:pt>
                <c:pt idx="115">
                  <c:v>69119</c:v>
                </c:pt>
                <c:pt idx="116">
                  <c:v>69059</c:v>
                </c:pt>
                <c:pt idx="117">
                  <c:v>69140</c:v>
                </c:pt>
                <c:pt idx="118">
                  <c:v>69144</c:v>
                </c:pt>
                <c:pt idx="119">
                  <c:v>68984</c:v>
                </c:pt>
                <c:pt idx="120">
                  <c:v>69457</c:v>
                </c:pt>
                <c:pt idx="121">
                  <c:v>69938</c:v>
                </c:pt>
                <c:pt idx="122">
                  <c:v>70408</c:v>
                </c:pt>
                <c:pt idx="123">
                  <c:v>70958</c:v>
                </c:pt>
                <c:pt idx="124">
                  <c:v>71413</c:v>
                </c:pt>
                <c:pt idx="125">
                  <c:v>71701</c:v>
                </c:pt>
                <c:pt idx="126">
                  <c:v>71781</c:v>
                </c:pt>
                <c:pt idx="127">
                  <c:v>72266</c:v>
                </c:pt>
                <c:pt idx="128">
                  <c:v>72211</c:v>
                </c:pt>
                <c:pt idx="129">
                  <c:v>72488</c:v>
                </c:pt>
                <c:pt idx="130">
                  <c:v>72856</c:v>
                </c:pt>
                <c:pt idx="131">
                  <c:v>72779</c:v>
                </c:pt>
                <c:pt idx="132">
                  <c:v>72857</c:v>
                </c:pt>
                <c:pt idx="133">
                  <c:v>73277</c:v>
                </c:pt>
                <c:pt idx="134">
                  <c:v>73405</c:v>
                </c:pt>
                <c:pt idx="135">
                  <c:v>74526</c:v>
                </c:pt>
                <c:pt idx="136">
                  <c:v>74393</c:v>
                </c:pt>
                <c:pt idx="137">
                  <c:v>73352</c:v>
                </c:pt>
                <c:pt idx="138">
                  <c:v>73999</c:v>
                </c:pt>
                <c:pt idx="139">
                  <c:v>72487</c:v>
                </c:pt>
                <c:pt idx="140">
                  <c:v>70322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7264"/>
        <c:axId val="99388800"/>
      </c:scatterChart>
      <c:valAx>
        <c:axId val="993872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99388800"/>
        <c:crosses val="autoZero"/>
        <c:crossBetween val="midCat"/>
      </c:valAx>
      <c:valAx>
        <c:axId val="99388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938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635000</xdr:colOff>
      <xdr:row>111</xdr:row>
      <xdr:rowOff>152400</xdr:rowOff>
    </xdr:from>
    <xdr:to>
      <xdr:col>18</xdr:col>
      <xdr:colOff>254000</xdr:colOff>
      <xdr:row>126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5"/>
  <sheetViews>
    <sheetView workbookViewId="0">
      <selection activeCell="D2" sqref="D2"/>
    </sheetView>
  </sheetViews>
  <sheetFormatPr defaultColWidth="11" defaultRowHeight="15.75" x14ac:dyDescent="0.25"/>
  <sheetData>
    <row r="4" spans="2:3" x14ac:dyDescent="0.25">
      <c r="B4" t="s">
        <v>0</v>
      </c>
      <c r="C4" t="s">
        <v>13</v>
      </c>
    </row>
    <row r="5" spans="2:3" x14ac:dyDescent="0.25">
      <c r="B5" s="1">
        <v>0</v>
      </c>
      <c r="C5" s="1">
        <v>1546321</v>
      </c>
    </row>
    <row r="6" spans="2:3" x14ac:dyDescent="0.25">
      <c r="B6" s="1">
        <v>0.390625</v>
      </c>
      <c r="C6" s="1">
        <v>1672582</v>
      </c>
    </row>
    <row r="7" spans="2:3" x14ac:dyDescent="0.25">
      <c r="B7" s="1">
        <v>0.5859375</v>
      </c>
      <c r="C7" s="1">
        <v>1692177</v>
      </c>
    </row>
    <row r="8" spans="2:3" x14ac:dyDescent="0.25">
      <c r="B8" s="1">
        <v>0.9765625</v>
      </c>
      <c r="C8" s="1">
        <v>1697384</v>
      </c>
    </row>
    <row r="9" spans="2:3" x14ac:dyDescent="0.25">
      <c r="B9" s="1">
        <v>1.3671880000000001</v>
      </c>
      <c r="C9" s="1">
        <v>1699102</v>
      </c>
    </row>
    <row r="10" spans="2:3" x14ac:dyDescent="0.25">
      <c r="B10" s="1">
        <v>1.5625</v>
      </c>
      <c r="C10" s="1">
        <v>1703071</v>
      </c>
    </row>
    <row r="11" spans="2:3" x14ac:dyDescent="0.25">
      <c r="B11" s="1">
        <v>1.962866</v>
      </c>
      <c r="C11" s="1">
        <v>1717226</v>
      </c>
    </row>
    <row r="12" spans="2:3" x14ac:dyDescent="0.25">
      <c r="B12" s="1">
        <v>2.351874</v>
      </c>
      <c r="C12" s="1">
        <v>1702707</v>
      </c>
    </row>
    <row r="13" spans="2:3" x14ac:dyDescent="0.25">
      <c r="B13" s="1">
        <v>2.5465629999999999</v>
      </c>
      <c r="C13" s="1">
        <v>1697026</v>
      </c>
    </row>
    <row r="14" spans="2:3" x14ac:dyDescent="0.25">
      <c r="B14" s="1">
        <v>2.936191</v>
      </c>
      <c r="C14" s="1">
        <v>1703374</v>
      </c>
    </row>
    <row r="15" spans="2:3" x14ac:dyDescent="0.25">
      <c r="B15" s="1">
        <v>3.1310980000000002</v>
      </c>
      <c r="C15" s="1">
        <v>1704377</v>
      </c>
    </row>
    <row r="16" spans="2:3" x14ac:dyDescent="0.25">
      <c r="B16" s="1">
        <v>3.5210460000000001</v>
      </c>
      <c r="C16" s="1">
        <v>1699855</v>
      </c>
    </row>
    <row r="17" spans="2:3" x14ac:dyDescent="0.25">
      <c r="B17" s="1">
        <v>3.91113</v>
      </c>
      <c r="C17" s="1">
        <v>1706751</v>
      </c>
    </row>
    <row r="18" spans="2:3" x14ac:dyDescent="0.25">
      <c r="B18" s="1">
        <v>4.1062099999999999</v>
      </c>
      <c r="C18" s="1">
        <v>1698339</v>
      </c>
    </row>
    <row r="19" spans="2:3" x14ac:dyDescent="0.25">
      <c r="B19" s="1">
        <v>4.4964310000000003</v>
      </c>
      <c r="C19" s="1">
        <v>1700766</v>
      </c>
    </row>
    <row r="20" spans="2:3" x14ac:dyDescent="0.25">
      <c r="B20" s="1">
        <v>4.886717</v>
      </c>
      <c r="C20" s="1">
        <v>1709002</v>
      </c>
    </row>
    <row r="21" spans="2:3" x14ac:dyDescent="0.25">
      <c r="B21" s="1">
        <v>5.08188</v>
      </c>
      <c r="C21" s="1">
        <v>1699571</v>
      </c>
    </row>
    <row r="22" spans="2:3" x14ac:dyDescent="0.25">
      <c r="B22" s="1">
        <v>5.4722369999999998</v>
      </c>
      <c r="C22" s="1">
        <v>1715115</v>
      </c>
    </row>
    <row r="23" spans="2:3" x14ac:dyDescent="0.25">
      <c r="B23" s="1">
        <v>5.8723809999999999</v>
      </c>
      <c r="C23" s="1">
        <v>1699693</v>
      </c>
    </row>
    <row r="24" spans="2:3" x14ac:dyDescent="0.25">
      <c r="B24" s="1">
        <v>6.0672750000000004</v>
      </c>
      <c r="C24" s="1">
        <v>1686552</v>
      </c>
    </row>
    <row r="25" spans="2:3" x14ac:dyDescent="0.25">
      <c r="B25" s="1">
        <v>6.4571389999999997</v>
      </c>
      <c r="C25" s="1">
        <v>1696243</v>
      </c>
    </row>
    <row r="26" spans="2:3" x14ac:dyDescent="0.25">
      <c r="B26" s="1">
        <v>6.8470890000000004</v>
      </c>
      <c r="C26" s="1">
        <v>1693286</v>
      </c>
    </row>
    <row r="27" spans="2:3" x14ac:dyDescent="0.25">
      <c r="B27" s="1">
        <v>7.0420920000000002</v>
      </c>
      <c r="C27" s="1">
        <v>1696764</v>
      </c>
    </row>
    <row r="28" spans="2:3" x14ac:dyDescent="0.25">
      <c r="B28" s="1">
        <v>7.4321469999999996</v>
      </c>
      <c r="C28" s="1">
        <v>1707625</v>
      </c>
    </row>
    <row r="29" spans="2:3" x14ac:dyDescent="0.25">
      <c r="B29" s="1">
        <v>7.6271969999999998</v>
      </c>
      <c r="C29" s="1">
        <v>1713079</v>
      </c>
    </row>
    <row r="30" spans="2:3" x14ac:dyDescent="0.25">
      <c r="B30" s="1">
        <v>8.017334</v>
      </c>
      <c r="C30" s="1">
        <v>1711422</v>
      </c>
    </row>
    <row r="31" spans="2:3" x14ac:dyDescent="0.25">
      <c r="B31" s="1">
        <v>8.4075170000000004</v>
      </c>
      <c r="C31" s="1">
        <v>1710189</v>
      </c>
    </row>
    <row r="32" spans="2:3" x14ac:dyDescent="0.25">
      <c r="B32" s="1">
        <v>8.6026229999999995</v>
      </c>
      <c r="C32" s="1">
        <v>1705347</v>
      </c>
    </row>
    <row r="33" spans="2:3" x14ac:dyDescent="0.25">
      <c r="B33" s="1">
        <v>8.9928629999999998</v>
      </c>
      <c r="C33" s="1">
        <v>1715282</v>
      </c>
    </row>
    <row r="34" spans="2:3" x14ac:dyDescent="0.25">
      <c r="B34" s="1">
        <v>9.3932929999999999</v>
      </c>
      <c r="C34" s="1">
        <v>1729067</v>
      </c>
    </row>
    <row r="35" spans="2:3" x14ac:dyDescent="0.25">
      <c r="B35" s="1">
        <v>9.5882330000000007</v>
      </c>
      <c r="C35" s="1">
        <v>1718601</v>
      </c>
    </row>
    <row r="36" spans="2:3" x14ac:dyDescent="0.25">
      <c r="B36" s="1">
        <v>9.9781560000000002</v>
      </c>
      <c r="C36" s="1">
        <v>1723144</v>
      </c>
    </row>
    <row r="37" spans="2:3" x14ac:dyDescent="0.25">
      <c r="B37" s="1">
        <v>10.368130000000001</v>
      </c>
      <c r="C37" s="1">
        <v>1710934</v>
      </c>
    </row>
    <row r="38" spans="2:3" x14ac:dyDescent="0.25">
      <c r="B38" s="1">
        <v>10.563140000000001</v>
      </c>
      <c r="C38" s="1">
        <v>1709103</v>
      </c>
    </row>
    <row r="39" spans="2:3" x14ac:dyDescent="0.25">
      <c r="B39" s="1">
        <v>10.95318</v>
      </c>
      <c r="C39" s="1">
        <v>1733523</v>
      </c>
    </row>
    <row r="40" spans="2:3" x14ac:dyDescent="0.25">
      <c r="B40" s="1">
        <v>11.34327</v>
      </c>
      <c r="C40" s="1">
        <v>1733826</v>
      </c>
    </row>
    <row r="41" spans="2:3" x14ac:dyDescent="0.25">
      <c r="B41" s="1">
        <v>11.538320000000001</v>
      </c>
      <c r="C41" s="1">
        <v>1737221</v>
      </c>
    </row>
    <row r="42" spans="2:3" x14ac:dyDescent="0.25">
      <c r="B42" s="1">
        <v>11.928459999999999</v>
      </c>
      <c r="C42" s="1">
        <v>1727947</v>
      </c>
    </row>
    <row r="43" spans="2:3" x14ac:dyDescent="0.25">
      <c r="B43" s="1">
        <v>12.12354</v>
      </c>
      <c r="C43" s="1">
        <v>1713891</v>
      </c>
    </row>
    <row r="44" spans="2:3" x14ac:dyDescent="0.25">
      <c r="B44" s="1">
        <v>12.513730000000001</v>
      </c>
      <c r="C44" s="1">
        <v>1734401</v>
      </c>
    </row>
    <row r="45" spans="2:3" x14ac:dyDescent="0.25">
      <c r="B45" s="1">
        <v>12.903930000000001</v>
      </c>
      <c r="C45" s="1">
        <v>1756112</v>
      </c>
    </row>
    <row r="46" spans="2:3" x14ac:dyDescent="0.25">
      <c r="B46" s="1">
        <v>13.09905</v>
      </c>
      <c r="C46" s="1">
        <v>1748476</v>
      </c>
    </row>
    <row r="47" spans="2:3" x14ac:dyDescent="0.25">
      <c r="B47" s="1">
        <v>13.49919</v>
      </c>
      <c r="C47" s="1">
        <v>1722706</v>
      </c>
    </row>
    <row r="48" spans="2:3" x14ac:dyDescent="0.25">
      <c r="B48" s="1">
        <v>13.88918</v>
      </c>
      <c r="C48" s="1">
        <v>1733278</v>
      </c>
    </row>
    <row r="49" spans="2:3" x14ac:dyDescent="0.25">
      <c r="B49" s="1">
        <v>14.08418</v>
      </c>
      <c r="C49" s="1">
        <v>1750095</v>
      </c>
    </row>
    <row r="50" spans="2:3" x14ac:dyDescent="0.25">
      <c r="B50" s="1">
        <v>14.474220000000001</v>
      </c>
      <c r="C50" s="1">
        <v>1766002</v>
      </c>
    </row>
    <row r="51" spans="2:3" x14ac:dyDescent="0.25">
      <c r="B51" s="1">
        <v>14.86429</v>
      </c>
      <c r="C51" s="1">
        <v>1758035</v>
      </c>
    </row>
    <row r="52" spans="2:3" x14ac:dyDescent="0.25">
      <c r="B52" s="1">
        <v>15.059340000000001</v>
      </c>
      <c r="C52" s="1">
        <v>1761037</v>
      </c>
    </row>
    <row r="53" spans="2:3" x14ac:dyDescent="0.25">
      <c r="B53" s="1">
        <v>15.449450000000001</v>
      </c>
      <c r="C53" s="1">
        <v>1767046</v>
      </c>
    </row>
    <row r="54" spans="2:3" x14ac:dyDescent="0.25">
      <c r="B54" s="1">
        <v>15.839589999999999</v>
      </c>
      <c r="C54" s="1">
        <v>1777411</v>
      </c>
    </row>
    <row r="55" spans="2:3" x14ac:dyDescent="0.25">
      <c r="B55" s="1">
        <v>16.034669999999998</v>
      </c>
      <c r="C55" s="1">
        <v>1778898</v>
      </c>
    </row>
    <row r="56" spans="2:3" x14ac:dyDescent="0.25">
      <c r="B56" s="1">
        <v>16.42484</v>
      </c>
      <c r="C56" s="1">
        <v>1785857</v>
      </c>
    </row>
    <row r="57" spans="2:3" x14ac:dyDescent="0.25">
      <c r="B57" s="1">
        <v>16.61993</v>
      </c>
      <c r="C57" s="1">
        <v>1772316</v>
      </c>
    </row>
    <row r="58" spans="2:3" x14ac:dyDescent="0.25">
      <c r="B58" s="1">
        <v>17.020230000000002</v>
      </c>
      <c r="C58" s="1">
        <v>1756764</v>
      </c>
    </row>
    <row r="59" spans="2:3" x14ac:dyDescent="0.25">
      <c r="B59" s="1">
        <v>17.410219999999999</v>
      </c>
      <c r="C59" s="1">
        <v>1777655</v>
      </c>
    </row>
    <row r="60" spans="2:3" x14ac:dyDescent="0.25">
      <c r="B60" s="1">
        <v>17.605229999999999</v>
      </c>
      <c r="C60" s="1">
        <v>1780335</v>
      </c>
    </row>
    <row r="61" spans="2:3" x14ac:dyDescent="0.25">
      <c r="B61" s="1">
        <v>17.995270000000001</v>
      </c>
      <c r="C61" s="1">
        <v>1778960</v>
      </c>
    </row>
    <row r="62" spans="2:3" x14ac:dyDescent="0.25">
      <c r="B62" s="1">
        <v>18.38533</v>
      </c>
      <c r="C62" s="1">
        <v>1780694</v>
      </c>
    </row>
    <row r="63" spans="2:3" x14ac:dyDescent="0.25">
      <c r="B63" s="1">
        <v>18.580369999999998</v>
      </c>
      <c r="C63" s="1">
        <v>1776587</v>
      </c>
    </row>
    <row r="64" spans="2:3" x14ac:dyDescent="0.25">
      <c r="B64" s="1">
        <v>18.970459999999999</v>
      </c>
      <c r="C64" s="1">
        <v>1799270</v>
      </c>
    </row>
    <row r="65" spans="2:3" x14ac:dyDescent="0.25">
      <c r="B65" s="1">
        <v>19.360579999999999</v>
      </c>
      <c r="C65" s="1">
        <v>1802724</v>
      </c>
    </row>
    <row r="66" spans="2:3" x14ac:dyDescent="0.25">
      <c r="B66" s="1">
        <v>19.55565</v>
      </c>
      <c r="C66" s="1">
        <v>1791964</v>
      </c>
    </row>
    <row r="67" spans="2:3" x14ac:dyDescent="0.25">
      <c r="B67" s="1">
        <v>19.945799999999998</v>
      </c>
      <c r="C67" s="1">
        <v>1791143</v>
      </c>
    </row>
    <row r="68" spans="2:3" x14ac:dyDescent="0.25">
      <c r="B68" s="1">
        <v>20.33596</v>
      </c>
      <c r="C68" s="1">
        <v>1789612</v>
      </c>
    </row>
    <row r="69" spans="2:3" x14ac:dyDescent="0.25">
      <c r="B69" s="1">
        <v>20.53105</v>
      </c>
      <c r="C69" s="1">
        <v>1804053</v>
      </c>
    </row>
    <row r="70" spans="2:3" x14ac:dyDescent="0.25">
      <c r="B70" s="1">
        <v>20.931270000000001</v>
      </c>
      <c r="C70" s="1">
        <v>1808062</v>
      </c>
    </row>
    <row r="71" spans="2:3" x14ac:dyDescent="0.25">
      <c r="B71" s="1">
        <v>21.126280000000001</v>
      </c>
      <c r="C71" s="1">
        <v>1812608</v>
      </c>
    </row>
    <row r="72" spans="2:3" x14ac:dyDescent="0.25">
      <c r="B72" s="1">
        <v>21.516310000000001</v>
      </c>
      <c r="C72" s="1">
        <v>1801563</v>
      </c>
    </row>
    <row r="73" spans="2:3" x14ac:dyDescent="0.25">
      <c r="B73" s="1">
        <v>21.906369999999999</v>
      </c>
      <c r="C73" s="1">
        <v>1810121</v>
      </c>
    </row>
    <row r="74" spans="2:3" x14ac:dyDescent="0.25">
      <c r="B74" s="1">
        <v>22.101400000000002</v>
      </c>
      <c r="C74" s="1">
        <v>1804362</v>
      </c>
    </row>
    <row r="75" spans="2:3" x14ac:dyDescent="0.25">
      <c r="B75" s="1">
        <v>22.491489999999999</v>
      </c>
      <c r="C75" s="1">
        <v>1809616</v>
      </c>
    </row>
    <row r="76" spans="2:3" x14ac:dyDescent="0.25">
      <c r="B76" s="1">
        <v>22.881589999999999</v>
      </c>
      <c r="C76" s="1">
        <v>1822199</v>
      </c>
    </row>
    <row r="77" spans="2:3" x14ac:dyDescent="0.25">
      <c r="B77" s="1">
        <v>23.076650000000001</v>
      </c>
      <c r="C77" s="1">
        <v>1818947</v>
      </c>
    </row>
    <row r="78" spans="2:3" x14ac:dyDescent="0.25">
      <c r="B78" s="1">
        <v>23.46678</v>
      </c>
      <c r="C78" s="1">
        <v>1812274</v>
      </c>
    </row>
    <row r="79" spans="2:3" x14ac:dyDescent="0.25">
      <c r="B79" s="1">
        <v>23.856919999999999</v>
      </c>
      <c r="C79" s="1">
        <v>1799688</v>
      </c>
    </row>
    <row r="80" spans="2:3" x14ac:dyDescent="0.25">
      <c r="B80" s="1">
        <v>24.052</v>
      </c>
      <c r="C80" s="1">
        <v>1801080</v>
      </c>
    </row>
    <row r="81" spans="2:3" x14ac:dyDescent="0.25">
      <c r="B81" s="1">
        <v>24.452310000000001</v>
      </c>
      <c r="C81" s="1">
        <v>1806554</v>
      </c>
    </row>
    <row r="82" spans="2:3" x14ac:dyDescent="0.25">
      <c r="B82" s="1">
        <v>24.84234</v>
      </c>
      <c r="C82" s="1">
        <v>1789190</v>
      </c>
    </row>
    <row r="83" spans="2:3" x14ac:dyDescent="0.25">
      <c r="B83" s="1">
        <v>25.03736</v>
      </c>
      <c r="C83" s="1">
        <v>1796852</v>
      </c>
    </row>
    <row r="84" spans="2:3" x14ac:dyDescent="0.25">
      <c r="B84" s="1">
        <v>25.427409999999998</v>
      </c>
      <c r="C84" s="1">
        <v>1799252</v>
      </c>
    </row>
    <row r="85" spans="2:3" x14ac:dyDescent="0.25">
      <c r="B85" s="1">
        <v>25.622440000000001</v>
      </c>
      <c r="C85" s="1">
        <v>1789423</v>
      </c>
    </row>
    <row r="86" spans="2:3" x14ac:dyDescent="0.25">
      <c r="B86" s="1">
        <v>26.012519999999999</v>
      </c>
      <c r="C86" s="1">
        <v>1782976</v>
      </c>
    </row>
    <row r="87" spans="2:3" x14ac:dyDescent="0.25">
      <c r="B87" s="1">
        <v>26.402609999999999</v>
      </c>
      <c r="C87" s="1">
        <v>1788136</v>
      </c>
    </row>
    <row r="88" spans="2:3" x14ac:dyDescent="0.25">
      <c r="B88" s="1">
        <v>26.597660000000001</v>
      </c>
      <c r="C88" s="1">
        <v>1784269</v>
      </c>
    </row>
    <row r="89" spans="2:3" x14ac:dyDescent="0.25">
      <c r="B89" s="1">
        <v>26.987780000000001</v>
      </c>
      <c r="C89" s="1">
        <v>1771508</v>
      </c>
    </row>
    <row r="90" spans="2:3" x14ac:dyDescent="0.25">
      <c r="B90" s="1">
        <v>27.37791</v>
      </c>
      <c r="C90" s="1">
        <v>1776431</v>
      </c>
    </row>
    <row r="91" spans="2:3" x14ac:dyDescent="0.25">
      <c r="B91" s="1">
        <v>27.572980000000001</v>
      </c>
      <c r="C91" s="1">
        <v>1779238</v>
      </c>
    </row>
    <row r="92" spans="2:3" x14ac:dyDescent="0.25">
      <c r="B92" s="1">
        <v>27.96313</v>
      </c>
      <c r="C92" s="1">
        <v>1785341</v>
      </c>
    </row>
    <row r="93" spans="2:3" x14ac:dyDescent="0.25">
      <c r="B93" s="1">
        <v>28.363379999999999</v>
      </c>
      <c r="C93" s="1">
        <v>1767703</v>
      </c>
    </row>
    <row r="94" spans="2:3" x14ac:dyDescent="0.25">
      <c r="B94" s="1">
        <v>28.558399999999999</v>
      </c>
      <c r="C94" s="1">
        <v>1771096</v>
      </c>
    </row>
    <row r="95" spans="2:3" x14ac:dyDescent="0.25">
      <c r="B95" s="1">
        <v>28.948450000000001</v>
      </c>
      <c r="C95" s="1">
        <v>1774315</v>
      </c>
    </row>
    <row r="96" spans="2:3" x14ac:dyDescent="0.25">
      <c r="B96" s="1">
        <v>29.338509999999999</v>
      </c>
      <c r="C96" s="1">
        <v>1773921</v>
      </c>
    </row>
    <row r="97" spans="2:3" x14ac:dyDescent="0.25">
      <c r="B97" s="1">
        <v>29.533550000000002</v>
      </c>
      <c r="C97" s="1">
        <v>1770170</v>
      </c>
    </row>
    <row r="98" spans="2:3" x14ac:dyDescent="0.25">
      <c r="B98" s="1">
        <v>29.923629999999999</v>
      </c>
      <c r="C98" s="1">
        <v>1785318</v>
      </c>
    </row>
    <row r="99" spans="2:3" x14ac:dyDescent="0.25">
      <c r="B99" s="1">
        <v>30.118680000000001</v>
      </c>
      <c r="C99" s="1">
        <v>1791917</v>
      </c>
    </row>
    <row r="100" spans="2:3" x14ac:dyDescent="0.25">
      <c r="B100" s="1">
        <v>30.508790000000001</v>
      </c>
      <c r="C100" s="1">
        <v>1790084</v>
      </c>
    </row>
    <row r="101" spans="2:3" x14ac:dyDescent="0.25">
      <c r="B101" s="1">
        <v>30.898910000000001</v>
      </c>
      <c r="C101" s="1">
        <v>1792166</v>
      </c>
    </row>
    <row r="102" spans="2:3" x14ac:dyDescent="0.25">
      <c r="B102" s="1">
        <v>31.093969999999999</v>
      </c>
      <c r="C102" s="1">
        <v>1792714</v>
      </c>
    </row>
    <row r="103" spans="2:3" x14ac:dyDescent="0.25">
      <c r="B103" s="1">
        <v>31.484110000000001</v>
      </c>
      <c r="C103" s="1">
        <v>1794543</v>
      </c>
    </row>
    <row r="104" spans="2:3" x14ac:dyDescent="0.25">
      <c r="B104" s="1">
        <v>31.884429999999998</v>
      </c>
      <c r="C104" s="1">
        <v>1808665</v>
      </c>
    </row>
    <row r="105" spans="2:3" x14ac:dyDescent="0.25">
      <c r="B105" s="1">
        <v>32.079450000000001</v>
      </c>
      <c r="C105" s="1">
        <v>1798267</v>
      </c>
    </row>
    <row r="106" spans="2:3" x14ac:dyDescent="0.25">
      <c r="B106" s="1">
        <v>32.46949</v>
      </c>
      <c r="C106" s="1">
        <v>1807734</v>
      </c>
    </row>
    <row r="107" spans="2:3" x14ac:dyDescent="0.25">
      <c r="B107" s="1">
        <v>32.859549999999999</v>
      </c>
      <c r="C107" s="1">
        <v>1807557</v>
      </c>
    </row>
    <row r="108" spans="2:3" x14ac:dyDescent="0.25">
      <c r="B108" s="1">
        <v>33.054589999999997</v>
      </c>
      <c r="C108" s="1">
        <v>1818655</v>
      </c>
    </row>
    <row r="109" spans="2:3" x14ac:dyDescent="0.25">
      <c r="B109" s="1">
        <v>33.444659999999999</v>
      </c>
      <c r="C109" s="1">
        <v>1825058</v>
      </c>
    </row>
    <row r="110" spans="2:3" x14ac:dyDescent="0.25">
      <c r="B110" s="1">
        <v>33.834760000000003</v>
      </c>
      <c r="C110" s="1">
        <v>1825520</v>
      </c>
    </row>
    <row r="111" spans="2:3" x14ac:dyDescent="0.25">
      <c r="B111" s="1">
        <v>34.029809999999998</v>
      </c>
      <c r="C111" s="1">
        <v>1827734</v>
      </c>
    </row>
    <row r="112" spans="2:3" x14ac:dyDescent="0.25">
      <c r="B112" s="1">
        <v>34.419910000000002</v>
      </c>
      <c r="C112" s="1">
        <v>1838049</v>
      </c>
    </row>
    <row r="113" spans="2:3" x14ac:dyDescent="0.25">
      <c r="B113" s="1">
        <v>34.61497</v>
      </c>
      <c r="C113" s="1">
        <v>1841008</v>
      </c>
    </row>
    <row r="114" spans="2:3" x14ac:dyDescent="0.25">
      <c r="B114" s="1">
        <v>35.005099999999999</v>
      </c>
      <c r="C114" s="1">
        <v>1850621</v>
      </c>
    </row>
    <row r="115" spans="2:3" x14ac:dyDescent="0.25">
      <c r="B115" s="1">
        <v>35.395240000000001</v>
      </c>
      <c r="C115" s="1">
        <v>1852515</v>
      </c>
    </row>
    <row r="116" spans="2:3" x14ac:dyDescent="0.25">
      <c r="B116" s="1">
        <v>35.590310000000002</v>
      </c>
      <c r="C116" s="1">
        <v>1858344</v>
      </c>
    </row>
    <row r="117" spans="2:3" x14ac:dyDescent="0.25">
      <c r="B117" s="1">
        <v>35.99053</v>
      </c>
      <c r="C117" s="1">
        <v>1859529</v>
      </c>
    </row>
    <row r="118" spans="2:3" x14ac:dyDescent="0.25">
      <c r="B118" s="1">
        <v>36.380589999999998</v>
      </c>
      <c r="C118" s="1">
        <v>1871133</v>
      </c>
    </row>
    <row r="119" spans="2:3" x14ac:dyDescent="0.25">
      <c r="B119" s="1">
        <v>36.575620000000001</v>
      </c>
      <c r="C119" s="1">
        <v>1874842</v>
      </c>
    </row>
    <row r="120" spans="2:3" x14ac:dyDescent="0.25">
      <c r="B120" s="1">
        <v>36.965699999999998</v>
      </c>
      <c r="C120" s="1">
        <v>1880590</v>
      </c>
    </row>
    <row r="121" spans="2:3" x14ac:dyDescent="0.25">
      <c r="B121" s="1">
        <v>37.355780000000003</v>
      </c>
      <c r="C121" s="1">
        <v>1881706</v>
      </c>
    </row>
    <row r="122" spans="2:3" x14ac:dyDescent="0.25">
      <c r="B122" s="1">
        <v>37.550829999999998</v>
      </c>
      <c r="C122" s="1">
        <v>1886409</v>
      </c>
    </row>
    <row r="123" spans="2:3" x14ac:dyDescent="0.25">
      <c r="B123" s="1">
        <v>37.940930000000002</v>
      </c>
      <c r="C123" s="1">
        <v>1886003</v>
      </c>
    </row>
    <row r="124" spans="2:3" x14ac:dyDescent="0.25">
      <c r="B124" s="1">
        <v>38.331040000000002</v>
      </c>
      <c r="C124" s="1">
        <v>1885762</v>
      </c>
    </row>
    <row r="125" spans="2:3" x14ac:dyDescent="0.25">
      <c r="B125" s="1">
        <v>38.5261</v>
      </c>
      <c r="C125" s="1">
        <v>1903798</v>
      </c>
    </row>
    <row r="126" spans="2:3" x14ac:dyDescent="0.25">
      <c r="B126" s="1">
        <v>38.916229999999999</v>
      </c>
      <c r="C126" s="1">
        <v>1914804</v>
      </c>
    </row>
    <row r="127" spans="2:3" x14ac:dyDescent="0.25">
      <c r="B127" s="1">
        <v>39.1113</v>
      </c>
      <c r="C127" s="1">
        <v>1926017</v>
      </c>
    </row>
    <row r="128" spans="2:3" x14ac:dyDescent="0.25">
      <c r="B128" s="1">
        <v>39.511580000000002</v>
      </c>
      <c r="C128" s="1">
        <v>1918905</v>
      </c>
    </row>
    <row r="129" spans="2:3" x14ac:dyDescent="0.25">
      <c r="B129" s="1">
        <v>39.901629999999997</v>
      </c>
      <c r="C129" s="1">
        <v>1930673</v>
      </c>
    </row>
    <row r="130" spans="2:3" x14ac:dyDescent="0.25">
      <c r="B130" s="1">
        <v>40.09666</v>
      </c>
      <c r="C130" s="1">
        <v>1928340</v>
      </c>
    </row>
    <row r="131" spans="2:3" x14ac:dyDescent="0.25">
      <c r="B131" s="1">
        <v>40.486730000000001</v>
      </c>
      <c r="C131" s="1">
        <v>1937039</v>
      </c>
    </row>
    <row r="132" spans="2:3" x14ac:dyDescent="0.25">
      <c r="B132" s="1">
        <v>40.876809999999999</v>
      </c>
      <c r="C132" s="1">
        <v>1946598</v>
      </c>
    </row>
    <row r="133" spans="2:3" x14ac:dyDescent="0.25">
      <c r="B133" s="1">
        <v>41.071860000000001</v>
      </c>
      <c r="C133" s="1">
        <v>1941077</v>
      </c>
    </row>
    <row r="134" spans="2:3" x14ac:dyDescent="0.25">
      <c r="B134" s="1">
        <v>41.461950000000002</v>
      </c>
      <c r="C134" s="1">
        <v>1949347</v>
      </c>
    </row>
    <row r="135" spans="2:3" x14ac:dyDescent="0.25">
      <c r="B135" s="1">
        <v>41.852060000000002</v>
      </c>
      <c r="C135" s="1">
        <v>1951010</v>
      </c>
    </row>
    <row r="136" spans="2:3" x14ac:dyDescent="0.25">
      <c r="B136" s="1">
        <v>42.047110000000004</v>
      </c>
      <c r="C136" s="1">
        <v>1956991</v>
      </c>
    </row>
    <row r="137" spans="2:3" x14ac:dyDescent="0.25">
      <c r="B137" s="1">
        <v>42.43723</v>
      </c>
      <c r="C137" s="1">
        <v>1963929</v>
      </c>
    </row>
    <row r="138" spans="2:3" x14ac:dyDescent="0.25">
      <c r="B138" s="1">
        <v>42.827359999999999</v>
      </c>
      <c r="C138" s="1">
        <v>1959359</v>
      </c>
    </row>
    <row r="139" spans="2:3" x14ac:dyDescent="0.25">
      <c r="B139" s="1">
        <v>43.02243</v>
      </c>
      <c r="C139" s="1">
        <v>1966223</v>
      </c>
    </row>
    <row r="140" spans="2:3" x14ac:dyDescent="0.25">
      <c r="B140" s="1">
        <v>43.422669999999997</v>
      </c>
      <c r="C140" s="1">
        <v>1963846</v>
      </c>
    </row>
    <row r="141" spans="2:3" x14ac:dyDescent="0.25">
      <c r="B141" s="1">
        <v>43.617699999999999</v>
      </c>
      <c r="C141" s="1">
        <v>1960809</v>
      </c>
    </row>
    <row r="142" spans="2:3" x14ac:dyDescent="0.25">
      <c r="B142" s="1">
        <v>44.007770000000001</v>
      </c>
      <c r="C142" s="1">
        <v>1960097</v>
      </c>
    </row>
    <row r="143" spans="2:3" x14ac:dyDescent="0.25">
      <c r="B143" s="1">
        <v>44.397840000000002</v>
      </c>
      <c r="C143" s="1">
        <v>1962893</v>
      </c>
    </row>
    <row r="144" spans="2:3" x14ac:dyDescent="0.25">
      <c r="B144" s="1">
        <v>44.592880000000001</v>
      </c>
      <c r="C144" s="1">
        <v>1957494</v>
      </c>
    </row>
    <row r="145" spans="2:3" x14ac:dyDescent="0.25">
      <c r="B145" s="1">
        <v>44.982970000000002</v>
      </c>
      <c r="C145" s="1">
        <v>1953068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5"/>
  <sheetViews>
    <sheetView tabSelected="1" workbookViewId="0">
      <selection activeCell="E15" sqref="E13:E15"/>
    </sheetView>
  </sheetViews>
  <sheetFormatPr defaultColWidth="11" defaultRowHeight="15.75" x14ac:dyDescent="0.25"/>
  <sheetData>
    <row r="4" spans="2:9" x14ac:dyDescent="0.25">
      <c r="B4" t="s">
        <v>11</v>
      </c>
      <c r="C4" t="s">
        <v>14</v>
      </c>
      <c r="D4" t="s">
        <v>8</v>
      </c>
      <c r="E4" t="s">
        <v>9</v>
      </c>
      <c r="F4" t="s">
        <v>2</v>
      </c>
      <c r="G4" t="s">
        <v>7</v>
      </c>
    </row>
    <row r="5" spans="2:9" x14ac:dyDescent="0.25">
      <c r="B5" s="1">
        <v>0</v>
      </c>
      <c r="C5" s="1">
        <v>8843</v>
      </c>
      <c r="D5" s="1">
        <f>C5/Si!C5</f>
        <v>5.7187349845213252E-3</v>
      </c>
      <c r="E5">
        <f>(175.58*D5)*65</f>
        <v>65.266206757846533</v>
      </c>
      <c r="F5" s="1">
        <f>(1/(SQRT(C5)))*E5</f>
        <v>0.69404648635681598</v>
      </c>
      <c r="G5">
        <v>0.32100000000000001</v>
      </c>
    </row>
    <row r="6" spans="2:9" x14ac:dyDescent="0.25">
      <c r="B6" s="1">
        <v>0.390625</v>
      </c>
      <c r="C6" s="1">
        <v>9858</v>
      </c>
      <c r="D6" s="1">
        <f>C6/Si!C6</f>
        <v>5.8938814360073224E-3</v>
      </c>
      <c r="E6">
        <f t="shared" ref="E6:E69" si="0">(175.58*D6)*65</f>
        <v>67.265100664720777</v>
      </c>
      <c r="F6" s="1">
        <f t="shared" ref="F6:F69" si="1">(1/(SQRT(C6)))*E6</f>
        <v>0.67747830074836157</v>
      </c>
      <c r="G6">
        <v>0.64200000000000002</v>
      </c>
      <c r="I6" t="s">
        <v>4</v>
      </c>
    </row>
    <row r="7" spans="2:9" x14ac:dyDescent="0.25">
      <c r="B7" s="1">
        <v>0.5859375</v>
      </c>
      <c r="C7" s="1">
        <v>9807</v>
      </c>
      <c r="D7" s="1">
        <f>C7/Si!C7</f>
        <v>5.7954930246658593E-3</v>
      </c>
      <c r="E7">
        <f t="shared" si="0"/>
        <v>66.142223242604061</v>
      </c>
      <c r="F7" s="1">
        <f t="shared" si="1"/>
        <v>0.66789885838238794</v>
      </c>
      <c r="G7">
        <v>0.96299999999999997</v>
      </c>
      <c r="I7" t="s">
        <v>5</v>
      </c>
    </row>
    <row r="8" spans="2:9" x14ac:dyDescent="0.25">
      <c r="B8" s="1">
        <v>0.9765625</v>
      </c>
      <c r="C8" s="1">
        <v>10231</v>
      </c>
      <c r="D8" s="1">
        <f>C8/Si!C8</f>
        <v>6.0275105692053181E-3</v>
      </c>
      <c r="E8">
        <f t="shared" si="0"/>
        <v>68.790169873169546</v>
      </c>
      <c r="F8" s="1">
        <f t="shared" si="1"/>
        <v>0.68009148849406464</v>
      </c>
      <c r="G8">
        <v>1.284</v>
      </c>
      <c r="I8">
        <f>45/140</f>
        <v>0.32142857142857145</v>
      </c>
    </row>
    <row r="9" spans="2:9" x14ac:dyDescent="0.25">
      <c r="B9" s="1">
        <v>1.3671880000000001</v>
      </c>
      <c r="C9" s="1">
        <v>10413</v>
      </c>
      <c r="D9" s="1">
        <f>C9/Si!C9</f>
        <v>6.1285314242464552E-3</v>
      </c>
      <c r="E9">
        <f t="shared" si="0"/>
        <v>69.943090585497515</v>
      </c>
      <c r="F9" s="1">
        <f t="shared" si="1"/>
        <v>0.68542017643963316</v>
      </c>
      <c r="G9">
        <v>1.605</v>
      </c>
    </row>
    <row r="10" spans="2:9" x14ac:dyDescent="0.25">
      <c r="B10" s="1">
        <v>1.5625</v>
      </c>
      <c r="C10" s="1">
        <v>10671</v>
      </c>
      <c r="D10" s="1">
        <f>C10/Si!C10</f>
        <v>6.2657399485987371E-3</v>
      </c>
      <c r="E10">
        <f t="shared" si="0"/>
        <v>71.509010311372805</v>
      </c>
      <c r="F10" s="1">
        <f t="shared" si="1"/>
        <v>0.69224241763620087</v>
      </c>
      <c r="G10">
        <v>1.9259999999999999</v>
      </c>
    </row>
    <row r="11" spans="2:9" x14ac:dyDescent="0.25">
      <c r="B11" s="1">
        <v>1.962866</v>
      </c>
      <c r="C11" s="1">
        <v>10878</v>
      </c>
      <c r="D11" s="1">
        <f>C11/Si!C11</f>
        <v>6.3346350451251032E-3</v>
      </c>
      <c r="E11">
        <f t="shared" si="0"/>
        <v>72.295289379499266</v>
      </c>
      <c r="F11" s="1">
        <f t="shared" si="1"/>
        <v>0.69316316043572956</v>
      </c>
      <c r="G11">
        <v>2.2469999999999999</v>
      </c>
    </row>
    <row r="12" spans="2:9" x14ac:dyDescent="0.25">
      <c r="B12" s="1">
        <v>2.351874</v>
      </c>
      <c r="C12" s="1">
        <v>10959</v>
      </c>
      <c r="D12" s="1">
        <f>C12/Si!C12</f>
        <v>6.4362218514400892E-3</v>
      </c>
      <c r="E12">
        <f t="shared" si="0"/>
        <v>73.454669123930316</v>
      </c>
      <c r="F12" s="1">
        <f t="shared" si="1"/>
        <v>0.70167167177195422</v>
      </c>
      <c r="G12">
        <v>2.5680000000000001</v>
      </c>
    </row>
    <row r="13" spans="2:9" x14ac:dyDescent="0.25">
      <c r="B13" s="1">
        <v>2.5465629999999999</v>
      </c>
      <c r="C13" s="1">
        <v>10891</v>
      </c>
      <c r="D13" s="1">
        <f>C13/Si!C13</f>
        <v>6.4176977842413732E-3</v>
      </c>
      <c r="E13">
        <f t="shared" si="0"/>
        <v>73.243259502211529</v>
      </c>
      <c r="F13" s="1">
        <f t="shared" si="1"/>
        <v>0.70183299906832641</v>
      </c>
      <c r="G13">
        <v>2.8889999999999998</v>
      </c>
    </row>
    <row r="14" spans="2:9" x14ac:dyDescent="0.25">
      <c r="B14" s="1">
        <v>2.936191</v>
      </c>
      <c r="C14" s="1">
        <v>10958</v>
      </c>
      <c r="D14" s="1">
        <f>C14/Si!C14</f>
        <v>6.4331145127259192E-3</v>
      </c>
      <c r="E14">
        <f t="shared" si="0"/>
        <v>73.419205999387103</v>
      </c>
      <c r="F14" s="1">
        <f t="shared" si="1"/>
        <v>0.70136491245663279</v>
      </c>
      <c r="G14">
        <v>3.21</v>
      </c>
    </row>
    <row r="15" spans="2:9" x14ac:dyDescent="0.25">
      <c r="B15" s="1">
        <v>3.1310980000000002</v>
      </c>
      <c r="C15" s="1">
        <v>10965</v>
      </c>
      <c r="D15" s="1">
        <f>C15/Si!C15</f>
        <v>6.4334357950148356E-3</v>
      </c>
      <c r="E15">
        <f t="shared" si="0"/>
        <v>73.422872697765811</v>
      </c>
      <c r="F15" s="1">
        <f t="shared" si="1"/>
        <v>0.70117601917568539</v>
      </c>
      <c r="G15">
        <v>3.5310000000000001</v>
      </c>
    </row>
    <row r="16" spans="2:9" x14ac:dyDescent="0.25">
      <c r="B16" s="1">
        <v>3.5210460000000001</v>
      </c>
      <c r="C16" s="1">
        <v>10948</v>
      </c>
      <c r="D16" s="1">
        <f>C16/Si!C16</f>
        <v>6.4405493409732005E-3</v>
      </c>
      <c r="E16">
        <f t="shared" si="0"/>
        <v>73.504057463724848</v>
      </c>
      <c r="F16" s="1">
        <f t="shared" si="1"/>
        <v>0.70249610182227995</v>
      </c>
      <c r="G16">
        <v>3.8519999999999999</v>
      </c>
    </row>
    <row r="17" spans="2:7" x14ac:dyDescent="0.25">
      <c r="B17" s="1">
        <v>3.91113</v>
      </c>
      <c r="C17" s="1">
        <v>10965</v>
      </c>
      <c r="D17" s="1">
        <f>C17/Si!C17</f>
        <v>6.4244872274866107E-3</v>
      </c>
      <c r="E17">
        <f t="shared" si="0"/>
        <v>73.320745381136447</v>
      </c>
      <c r="F17" s="1">
        <f t="shared" si="1"/>
        <v>0.70020072057060301</v>
      </c>
      <c r="G17">
        <v>4.173</v>
      </c>
    </row>
    <row r="18" spans="2:7" x14ac:dyDescent="0.25">
      <c r="B18" s="1">
        <v>4.1062099999999999</v>
      </c>
      <c r="C18" s="1">
        <v>10958</v>
      </c>
      <c r="D18" s="1">
        <f>C18/Si!C18</f>
        <v>6.4521865187103398E-3</v>
      </c>
      <c r="E18">
        <f t="shared" si="0"/>
        <v>73.636869082085497</v>
      </c>
      <c r="F18" s="1">
        <f t="shared" si="1"/>
        <v>0.70344422190793732</v>
      </c>
      <c r="G18">
        <v>4.4939999999999998</v>
      </c>
    </row>
    <row r="19" spans="2:7" x14ac:dyDescent="0.25">
      <c r="B19" s="1">
        <v>4.4964310000000003</v>
      </c>
      <c r="C19" s="1">
        <v>10850</v>
      </c>
      <c r="D19" s="1">
        <f>C19/Si!C19</f>
        <v>6.3794784232516404E-3</v>
      </c>
      <c r="E19">
        <f t="shared" si="0"/>
        <v>72.807073401044008</v>
      </c>
      <c r="F19" s="1">
        <f t="shared" si="1"/>
        <v>0.69897027205661255</v>
      </c>
      <c r="G19">
        <v>4.8150000000000004</v>
      </c>
    </row>
    <row r="20" spans="2:7" x14ac:dyDescent="0.25">
      <c r="B20" s="1">
        <v>4.886717</v>
      </c>
      <c r="C20" s="1">
        <v>10934</v>
      </c>
      <c r="D20" s="1">
        <f>C20/Si!C20</f>
        <v>6.3978860176875157E-3</v>
      </c>
      <c r="E20">
        <f t="shared" si="0"/>
        <v>73.017153754062306</v>
      </c>
      <c r="F20" s="1">
        <f t="shared" si="1"/>
        <v>0.69828926433401439</v>
      </c>
      <c r="G20">
        <v>5.1360000000000001</v>
      </c>
    </row>
    <row r="21" spans="2:7" x14ac:dyDescent="0.25">
      <c r="B21" s="1">
        <v>5.08188</v>
      </c>
      <c r="C21" s="1">
        <v>11002</v>
      </c>
      <c r="D21" s="1">
        <f>C21/Si!C21</f>
        <v>6.4733982869794792E-3</v>
      </c>
      <c r="E21">
        <f t="shared" si="0"/>
        <v>73.878952629810698</v>
      </c>
      <c r="F21" s="1">
        <f t="shared" si="1"/>
        <v>0.704344146275941</v>
      </c>
      <c r="G21">
        <v>5.4569999999999999</v>
      </c>
    </row>
    <row r="22" spans="2:7" x14ac:dyDescent="0.25">
      <c r="B22" s="1">
        <v>5.4722369999999998</v>
      </c>
      <c r="C22" s="1">
        <v>11138</v>
      </c>
      <c r="D22" s="1">
        <f>C22/Si!C22</f>
        <v>6.4940251819848816E-3</v>
      </c>
      <c r="E22">
        <f t="shared" si="0"/>
        <v>74.114361194438871</v>
      </c>
      <c r="F22" s="1">
        <f t="shared" si="1"/>
        <v>0.70226134335232282</v>
      </c>
      <c r="G22">
        <v>5.7779999999999996</v>
      </c>
    </row>
    <row r="23" spans="2:7" x14ac:dyDescent="0.25">
      <c r="B23" s="1">
        <v>5.8723809999999999</v>
      </c>
      <c r="C23" s="1">
        <v>11016</v>
      </c>
      <c r="D23" s="1">
        <f>C23/Si!C23</f>
        <v>6.4811704231293532E-3</v>
      </c>
      <c r="E23">
        <f t="shared" si="0"/>
        <v>73.967653688048372</v>
      </c>
      <c r="F23" s="1">
        <f t="shared" si="1"/>
        <v>0.70474155298952057</v>
      </c>
      <c r="G23">
        <v>6.0990000000000002</v>
      </c>
    </row>
    <row r="24" spans="2:7" x14ac:dyDescent="0.25">
      <c r="B24" s="1">
        <v>6.0672750000000004</v>
      </c>
      <c r="C24" s="1">
        <v>10998</v>
      </c>
      <c r="D24" s="1">
        <f>C24/Si!C24</f>
        <v>6.5209966843595693E-3</v>
      </c>
      <c r="E24">
        <f t="shared" si="0"/>
        <v>74.42217885959046</v>
      </c>
      <c r="F24" s="1">
        <f t="shared" si="1"/>
        <v>0.70965215029219531</v>
      </c>
      <c r="G24">
        <v>6.42</v>
      </c>
    </row>
    <row r="25" spans="2:7" x14ac:dyDescent="0.25">
      <c r="B25" s="1">
        <v>6.4571389999999997</v>
      </c>
      <c r="C25" s="1">
        <v>11082</v>
      </c>
      <c r="D25" s="1">
        <f>C25/Si!C25</f>
        <v>6.5332620385168873E-3</v>
      </c>
      <c r="E25">
        <f t="shared" si="0"/>
        <v>74.562159666981685</v>
      </c>
      <c r="F25" s="1">
        <f t="shared" si="1"/>
        <v>0.70828722022821333</v>
      </c>
      <c r="G25">
        <v>6.7409999999999997</v>
      </c>
    </row>
    <row r="26" spans="2:7" x14ac:dyDescent="0.25">
      <c r="B26" s="1">
        <v>6.8470890000000004</v>
      </c>
      <c r="C26" s="1">
        <v>10925</v>
      </c>
      <c r="D26" s="1">
        <f>C26/Si!C26</f>
        <v>6.4519520033827719E-3</v>
      </c>
      <c r="E26">
        <f t="shared" si="0"/>
        <v>73.634192629006577</v>
      </c>
      <c r="F26" s="1">
        <f t="shared" si="1"/>
        <v>0.70448022445463754</v>
      </c>
      <c r="G26">
        <v>7.0620000000000003</v>
      </c>
    </row>
    <row r="27" spans="2:7" x14ac:dyDescent="0.25">
      <c r="B27" s="1">
        <v>7.0420920000000002</v>
      </c>
      <c r="C27" s="1">
        <v>10934</v>
      </c>
      <c r="D27" s="1">
        <f>C27/Si!C27</f>
        <v>6.4440311086279532E-3</v>
      </c>
      <c r="E27">
        <f t="shared" si="0"/>
        <v>73.543793833438258</v>
      </c>
      <c r="F27" s="1">
        <f t="shared" si="1"/>
        <v>0.70332571254774368</v>
      </c>
      <c r="G27">
        <v>7.383</v>
      </c>
    </row>
    <row r="28" spans="2:7" x14ac:dyDescent="0.25">
      <c r="B28" s="1">
        <v>7.4321469999999996</v>
      </c>
      <c r="C28" s="1">
        <v>11073</v>
      </c>
      <c r="D28" s="1">
        <f>C28/Si!C28</f>
        <v>6.4844447697825925E-3</v>
      </c>
      <c r="E28">
        <f t="shared" si="0"/>
        <v>74.005022824097807</v>
      </c>
      <c r="F28" s="1">
        <f t="shared" si="1"/>
        <v>0.70328045325860622</v>
      </c>
      <c r="G28">
        <v>7.7039999999999997</v>
      </c>
    </row>
    <row r="29" spans="2:7" x14ac:dyDescent="0.25">
      <c r="B29" s="1">
        <v>7.6271969999999998</v>
      </c>
      <c r="C29" s="1">
        <v>11027</v>
      </c>
      <c r="D29" s="1">
        <f>C29/Si!C29</f>
        <v>6.4369477414643458E-3</v>
      </c>
      <c r="E29">
        <f t="shared" si="0"/>
        <v>73.462953489010147</v>
      </c>
      <c r="F29" s="1">
        <f t="shared" si="1"/>
        <v>0.69958372465720486</v>
      </c>
      <c r="G29">
        <v>8.0250000000000004</v>
      </c>
    </row>
    <row r="30" spans="2:7" x14ac:dyDescent="0.25">
      <c r="B30" s="1">
        <v>8.017334</v>
      </c>
      <c r="C30" s="1">
        <v>10733</v>
      </c>
      <c r="D30" s="1">
        <f>C30/Si!C30</f>
        <v>6.2713930287211454E-3</v>
      </c>
      <c r="E30">
        <f t="shared" si="0"/>
        <v>71.573527218885815</v>
      </c>
      <c r="F30" s="1">
        <f t="shared" si="1"/>
        <v>0.69086287497875187</v>
      </c>
      <c r="G30">
        <v>8.3460000000000001</v>
      </c>
    </row>
    <row r="31" spans="2:7" x14ac:dyDescent="0.25">
      <c r="B31" s="1">
        <v>8.4075170000000004</v>
      </c>
      <c r="C31" s="1">
        <v>10683</v>
      </c>
      <c r="D31" s="1">
        <f>C31/Si!C31</f>
        <v>6.2466779987475065E-3</v>
      </c>
      <c r="E31">
        <f t="shared" si="0"/>
        <v>71.291461996305671</v>
      </c>
      <c r="F31" s="1">
        <f t="shared" si="1"/>
        <v>0.68974872573242796</v>
      </c>
      <c r="G31">
        <v>8.6669999999999998</v>
      </c>
    </row>
    <row r="32" spans="2:7" x14ac:dyDescent="0.25">
      <c r="B32" s="1">
        <v>8.6026229999999995</v>
      </c>
      <c r="C32" s="1">
        <v>10839</v>
      </c>
      <c r="D32" s="1">
        <f>C32/Si!C32</f>
        <v>6.3558912057194222E-3</v>
      </c>
      <c r="E32">
        <f t="shared" si="0"/>
        <v>72.537879563514053</v>
      </c>
      <c r="F32" s="1">
        <f t="shared" si="1"/>
        <v>0.69673920385008248</v>
      </c>
      <c r="G32">
        <v>8.9879999999999995</v>
      </c>
    </row>
    <row r="33" spans="2:7" x14ac:dyDescent="0.25">
      <c r="B33" s="1">
        <v>8.9928629999999998</v>
      </c>
      <c r="C33" s="1">
        <v>10933</v>
      </c>
      <c r="D33" s="1">
        <f>C33/Si!C33</f>
        <v>6.373879047293681E-3</v>
      </c>
      <c r="E33">
        <f t="shared" si="0"/>
        <v>72.743169403048597</v>
      </c>
      <c r="F33" s="1">
        <f t="shared" si="1"/>
        <v>0.69570086796407138</v>
      </c>
      <c r="G33">
        <v>9.3089999999999993</v>
      </c>
    </row>
    <row r="34" spans="2:7" x14ac:dyDescent="0.25">
      <c r="B34" s="1">
        <v>9.3932929999999999</v>
      </c>
      <c r="C34" s="1">
        <v>10953</v>
      </c>
      <c r="D34" s="1">
        <f>C34/Si!C34</f>
        <v>6.3346301791659893E-3</v>
      </c>
      <c r="E34">
        <f t="shared" si="0"/>
        <v>72.295233845767683</v>
      </c>
      <c r="F34" s="1">
        <f t="shared" si="1"/>
        <v>0.6907853570103345</v>
      </c>
      <c r="G34">
        <v>9.6300000000000008</v>
      </c>
    </row>
    <row r="35" spans="2:7" x14ac:dyDescent="0.25">
      <c r="B35" s="1">
        <v>9.5882330000000007</v>
      </c>
      <c r="C35" s="1">
        <v>11043</v>
      </c>
      <c r="D35" s="1">
        <f>C35/Si!C35</f>
        <v>6.4255752207755031E-3</v>
      </c>
      <c r="E35">
        <f t="shared" si="0"/>
        <v>73.333162322144588</v>
      </c>
      <c r="F35" s="1">
        <f t="shared" si="1"/>
        <v>0.69784163542093047</v>
      </c>
      <c r="G35">
        <v>9.9510000000000005</v>
      </c>
    </row>
    <row r="36" spans="2:7" x14ac:dyDescent="0.25">
      <c r="B36" s="1">
        <v>9.9781560000000002</v>
      </c>
      <c r="C36" s="1">
        <v>11171</v>
      </c>
      <c r="D36" s="1">
        <f>C36/Si!C36</f>
        <v>6.4829172721490485E-3</v>
      </c>
      <c r="E36">
        <f t="shared" si="0"/>
        <v>73.987589951855455</v>
      </c>
      <c r="F36" s="1">
        <f t="shared" si="1"/>
        <v>0.70002387946557254</v>
      </c>
      <c r="G36">
        <v>10.272</v>
      </c>
    </row>
    <row r="37" spans="2:7" x14ac:dyDescent="0.25">
      <c r="B37" s="1">
        <v>10.368130000000001</v>
      </c>
      <c r="C37" s="1">
        <v>11246</v>
      </c>
      <c r="D37" s="1">
        <f>C37/Si!C37</f>
        <v>6.5730180123838794E-3</v>
      </c>
      <c r="E37">
        <f t="shared" si="0"/>
        <v>75.015882669933504</v>
      </c>
      <c r="F37" s="1">
        <f t="shared" si="1"/>
        <v>0.70738229246709394</v>
      </c>
      <c r="G37">
        <v>10.593</v>
      </c>
    </row>
    <row r="38" spans="2:7" x14ac:dyDescent="0.25">
      <c r="B38" s="1">
        <v>10.563140000000001</v>
      </c>
      <c r="C38" s="1">
        <v>11022</v>
      </c>
      <c r="D38" s="1">
        <f>C38/Si!C38</f>
        <v>6.4489969299685278E-3</v>
      </c>
      <c r="E38">
        <f t="shared" si="0"/>
        <v>73.600467262651819</v>
      </c>
      <c r="F38" s="1">
        <f t="shared" si="1"/>
        <v>0.7010522188165389</v>
      </c>
      <c r="G38">
        <v>10.914</v>
      </c>
    </row>
    <row r="39" spans="2:7" x14ac:dyDescent="0.25">
      <c r="B39" s="1">
        <v>10.95318</v>
      </c>
      <c r="C39" s="1">
        <v>11045</v>
      </c>
      <c r="D39" s="1">
        <f>C39/Si!C39</f>
        <v>6.3714182044310921E-3</v>
      </c>
      <c r="E39">
        <f t="shared" si="0"/>
        <v>72.715084541710738</v>
      </c>
      <c r="F39" s="1">
        <f t="shared" si="1"/>
        <v>0.69189732776557167</v>
      </c>
      <c r="G39">
        <v>11.234999999999999</v>
      </c>
    </row>
    <row r="40" spans="2:7" x14ac:dyDescent="0.25">
      <c r="B40" s="1">
        <v>11.34327</v>
      </c>
      <c r="C40" s="1">
        <v>10891</v>
      </c>
      <c r="D40" s="1">
        <f>C40/Si!C40</f>
        <v>6.281483839785538E-3</v>
      </c>
      <c r="E40">
        <f t="shared" si="0"/>
        <v>71.688690618320408</v>
      </c>
      <c r="F40" s="1">
        <f t="shared" si="1"/>
        <v>0.68693677859077296</v>
      </c>
      <c r="G40">
        <v>11.555999999999999</v>
      </c>
    </row>
    <row r="41" spans="2:7" x14ac:dyDescent="0.25">
      <c r="B41" s="1">
        <v>11.538320000000001</v>
      </c>
      <c r="C41" s="1">
        <v>11265</v>
      </c>
      <c r="D41" s="1">
        <f>C41/Si!C41</f>
        <v>6.4844944886114086E-3</v>
      </c>
      <c r="E41">
        <f t="shared" si="0"/>
        <v>74.00559025017543</v>
      </c>
      <c r="F41" s="1">
        <f t="shared" si="1"/>
        <v>0.697266706528753</v>
      </c>
      <c r="G41">
        <v>11.877000000000001</v>
      </c>
    </row>
    <row r="42" spans="2:7" x14ac:dyDescent="0.25">
      <c r="B42" s="1">
        <v>11.928459999999999</v>
      </c>
      <c r="C42" s="1">
        <v>11013</v>
      </c>
      <c r="D42" s="1">
        <f>C42/Si!C42</f>
        <v>6.373459371149694E-3</v>
      </c>
      <c r="E42">
        <f t="shared" si="0"/>
        <v>72.738379765120115</v>
      </c>
      <c r="F42" s="1">
        <f t="shared" si="1"/>
        <v>0.69312378687581067</v>
      </c>
      <c r="G42">
        <v>12.198</v>
      </c>
    </row>
    <row r="43" spans="2:7" x14ac:dyDescent="0.25">
      <c r="B43" s="1">
        <v>12.12354</v>
      </c>
      <c r="C43" s="1">
        <v>10897</v>
      </c>
      <c r="D43" s="1">
        <f>C43/Si!C43</f>
        <v>6.3580472737181067E-3</v>
      </c>
      <c r="E43">
        <f t="shared" si="0"/>
        <v>72.562486120762642</v>
      </c>
      <c r="F43" s="1">
        <f t="shared" si="1"/>
        <v>0.69511823032958897</v>
      </c>
      <c r="G43">
        <v>12.519</v>
      </c>
    </row>
    <row r="44" spans="2:7" x14ac:dyDescent="0.25">
      <c r="B44" s="1">
        <v>12.513730000000001</v>
      </c>
      <c r="C44" s="1">
        <v>10954</v>
      </c>
      <c r="D44" s="1">
        <f>C44/Si!C44</f>
        <v>6.3157251408411316E-3</v>
      </c>
      <c r="E44">
        <f t="shared" si="0"/>
        <v>72.079476314877596</v>
      </c>
      <c r="F44" s="1">
        <f t="shared" si="1"/>
        <v>0.68869234287035863</v>
      </c>
      <c r="G44">
        <v>12.84</v>
      </c>
    </row>
    <row r="45" spans="2:7" x14ac:dyDescent="0.25">
      <c r="B45" s="1">
        <v>12.903930000000001</v>
      </c>
      <c r="C45" s="1">
        <v>11138</v>
      </c>
      <c r="D45" s="1">
        <f>C45/Si!C45</f>
        <v>6.3424200734349514E-3</v>
      </c>
      <c r="E45">
        <f t="shared" si="0"/>
        <v>72.384137572091078</v>
      </c>
      <c r="F45" s="1">
        <f t="shared" si="1"/>
        <v>0.68586682620682449</v>
      </c>
      <c r="G45">
        <v>13.161</v>
      </c>
    </row>
    <row r="46" spans="2:7" x14ac:dyDescent="0.25">
      <c r="B46" s="1">
        <v>13.09905</v>
      </c>
      <c r="C46" s="1">
        <v>11016</v>
      </c>
      <c r="D46" s="1">
        <f>C46/Si!C46</f>
        <v>6.300343842294661E-3</v>
      </c>
      <c r="E46">
        <f t="shared" si="0"/>
        <v>71.903934168956283</v>
      </c>
      <c r="F46" s="1">
        <f t="shared" si="1"/>
        <v>0.68507905423089432</v>
      </c>
      <c r="G46">
        <v>13.481999999999999</v>
      </c>
    </row>
    <row r="47" spans="2:7" x14ac:dyDescent="0.25">
      <c r="B47" s="1">
        <v>13.49919</v>
      </c>
      <c r="C47" s="1">
        <v>11007</v>
      </c>
      <c r="D47" s="1">
        <f>C47/Si!C47</f>
        <v>6.3893664966628086E-3</v>
      </c>
      <c r="E47">
        <f t="shared" si="0"/>
        <v>72.919923016463642</v>
      </c>
      <c r="F47" s="1">
        <f t="shared" si="1"/>
        <v>0.69504307117234188</v>
      </c>
      <c r="G47">
        <v>13.803000000000001</v>
      </c>
    </row>
    <row r="48" spans="2:7" x14ac:dyDescent="0.25">
      <c r="B48" s="1">
        <v>13.88918</v>
      </c>
      <c r="C48" s="1">
        <v>11120</v>
      </c>
      <c r="D48" s="1">
        <f>C48/Si!C48</f>
        <v>6.4155894207392006E-3</v>
      </c>
      <c r="E48">
        <f t="shared" si="0"/>
        <v>73.219197382070277</v>
      </c>
      <c r="F48" s="1">
        <f t="shared" si="1"/>
        <v>0.69434061580905759</v>
      </c>
      <c r="G48">
        <v>14.124000000000001</v>
      </c>
    </row>
    <row r="49" spans="2:7" x14ac:dyDescent="0.25">
      <c r="B49" s="1">
        <v>14.08418</v>
      </c>
      <c r="C49" s="1">
        <v>11140</v>
      </c>
      <c r="D49" s="1">
        <f>C49/Si!C49</f>
        <v>6.3653687371256987E-3</v>
      </c>
      <c r="E49">
        <f t="shared" si="0"/>
        <v>72.646043786194468</v>
      </c>
      <c r="F49" s="1">
        <f t="shared" si="1"/>
        <v>0.68828669224157435</v>
      </c>
      <c r="G49">
        <v>14.445</v>
      </c>
    </row>
    <row r="50" spans="2:7" x14ac:dyDescent="0.25">
      <c r="B50" s="1">
        <v>14.474220000000001</v>
      </c>
      <c r="C50" s="1">
        <v>11173</v>
      </c>
      <c r="D50" s="1">
        <f>C50/Si!C50</f>
        <v>6.3267199017894658E-3</v>
      </c>
      <c r="E50">
        <f t="shared" si="0"/>
        <v>72.204956223152635</v>
      </c>
      <c r="F50" s="1">
        <f t="shared" si="1"/>
        <v>0.68309657785754829</v>
      </c>
      <c r="G50">
        <v>14.766</v>
      </c>
    </row>
    <row r="51" spans="2:7" x14ac:dyDescent="0.25">
      <c r="B51" s="1">
        <v>14.86429</v>
      </c>
      <c r="C51" s="1">
        <v>11328</v>
      </c>
      <c r="D51" s="1">
        <f>C51/Si!C51</f>
        <v>6.4435577221158852E-3</v>
      </c>
      <c r="E51">
        <f t="shared" si="0"/>
        <v>73.538391215191965</v>
      </c>
      <c r="F51" s="1">
        <f t="shared" si="1"/>
        <v>0.69093549578271463</v>
      </c>
      <c r="G51">
        <v>15.087</v>
      </c>
    </row>
    <row r="52" spans="2:7" x14ac:dyDescent="0.25">
      <c r="B52" s="1">
        <v>15.059340000000001</v>
      </c>
      <c r="C52" s="1">
        <v>11242</v>
      </c>
      <c r="D52" s="1">
        <f>C52/Si!C52</f>
        <v>6.3837386721573713E-3</v>
      </c>
      <c r="E52">
        <f t="shared" si="0"/>
        <v>72.855694343730434</v>
      </c>
      <c r="F52" s="1">
        <f t="shared" si="1"/>
        <v>0.68713443149374609</v>
      </c>
      <c r="G52">
        <v>15.407999999999999</v>
      </c>
    </row>
    <row r="53" spans="2:7" x14ac:dyDescent="0.25">
      <c r="B53" s="1">
        <v>15.449450000000001</v>
      </c>
      <c r="C53" s="1">
        <v>11324</v>
      </c>
      <c r="D53" s="1">
        <f>C53/Si!C53</f>
        <v>6.4084353208688398E-3</v>
      </c>
      <c r="E53">
        <f t="shared" si="0"/>
        <v>73.137549786479809</v>
      </c>
      <c r="F53" s="1">
        <f t="shared" si="1"/>
        <v>0.68729071434913036</v>
      </c>
      <c r="G53">
        <v>15.728999999999999</v>
      </c>
    </row>
    <row r="54" spans="2:7" x14ac:dyDescent="0.25">
      <c r="B54" s="1">
        <v>15.839589999999999</v>
      </c>
      <c r="C54" s="1">
        <v>11337</v>
      </c>
      <c r="D54" s="1">
        <f>C54/Si!C54</f>
        <v>6.378378439201738E-3</v>
      </c>
      <c r="E54">
        <f t="shared" si="0"/>
        <v>72.794519613077682</v>
      </c>
      <c r="F54" s="1">
        <f t="shared" si="1"/>
        <v>0.68367486107462649</v>
      </c>
      <c r="G54">
        <v>16.05</v>
      </c>
    </row>
    <row r="55" spans="2:7" x14ac:dyDescent="0.25">
      <c r="B55" s="1">
        <v>16.034669999999998</v>
      </c>
      <c r="C55" s="1">
        <v>11329</v>
      </c>
      <c r="D55" s="1">
        <f>C55/Si!C55</f>
        <v>6.3685495177351371E-3</v>
      </c>
      <c r="E55">
        <f t="shared" si="0"/>
        <v>72.6823450810558</v>
      </c>
      <c r="F55" s="1">
        <f t="shared" si="1"/>
        <v>0.68286231002934805</v>
      </c>
      <c r="G55">
        <v>16.370999999999999</v>
      </c>
    </row>
    <row r="56" spans="2:7" x14ac:dyDescent="0.25">
      <c r="B56" s="1">
        <v>16.42484</v>
      </c>
      <c r="C56" s="1">
        <v>11414</v>
      </c>
      <c r="D56" s="1">
        <f>C56/Si!C56</f>
        <v>6.3913292049699389E-3</v>
      </c>
      <c r="E56">
        <f t="shared" si="0"/>
        <v>72.942322817560438</v>
      </c>
      <c r="F56" s="1">
        <f t="shared" si="1"/>
        <v>0.68274834334092804</v>
      </c>
      <c r="G56">
        <v>16.692</v>
      </c>
    </row>
    <row r="57" spans="2:7" x14ac:dyDescent="0.25">
      <c r="B57" s="1">
        <v>16.61993</v>
      </c>
      <c r="C57" s="1">
        <v>11362</v>
      </c>
      <c r="D57" s="1">
        <f>C57/Si!C57</f>
        <v>6.410820643722677E-3</v>
      </c>
      <c r="E57">
        <f t="shared" si="0"/>
        <v>73.164772760613801</v>
      </c>
      <c r="F57" s="1">
        <f t="shared" si="1"/>
        <v>0.68639582871949978</v>
      </c>
      <c r="G57">
        <v>17.013000000000002</v>
      </c>
    </row>
    <row r="58" spans="2:7" x14ac:dyDescent="0.25">
      <c r="B58" s="1">
        <v>17.020230000000002</v>
      </c>
      <c r="C58" s="1">
        <v>11257</v>
      </c>
      <c r="D58" s="1">
        <f>C58/Si!C58</f>
        <v>6.4078043493605288E-3</v>
      </c>
      <c r="E58">
        <f t="shared" si="0"/>
        <v>73.130348697946914</v>
      </c>
      <c r="F58" s="1">
        <f t="shared" si="1"/>
        <v>0.68926513496939879</v>
      </c>
      <c r="G58">
        <v>17.334</v>
      </c>
    </row>
    <row r="59" spans="2:7" x14ac:dyDescent="0.25">
      <c r="B59" s="1">
        <v>17.410219999999999</v>
      </c>
      <c r="C59" s="1">
        <v>11398</v>
      </c>
      <c r="D59" s="1">
        <f>C59/Si!C59</f>
        <v>6.4118178161679295E-3</v>
      </c>
      <c r="E59">
        <f t="shared" si="0"/>
        <v>73.17615319057974</v>
      </c>
      <c r="F59" s="1">
        <f t="shared" si="1"/>
        <v>0.68541759523197809</v>
      </c>
      <c r="G59">
        <v>17.655000000000001</v>
      </c>
    </row>
    <row r="60" spans="2:7" x14ac:dyDescent="0.25">
      <c r="B60" s="1">
        <v>17.605229999999999</v>
      </c>
      <c r="C60" s="1">
        <v>11389</v>
      </c>
      <c r="D60" s="1">
        <f>C60/Si!C60</f>
        <v>6.3971106561405578E-3</v>
      </c>
      <c r="E60">
        <f t="shared" si="0"/>
        <v>73.008304785335355</v>
      </c>
      <c r="F60" s="1">
        <f t="shared" si="1"/>
        <v>0.68411555930521406</v>
      </c>
      <c r="G60">
        <v>17.975999999999999</v>
      </c>
    </row>
    <row r="61" spans="2:7" x14ac:dyDescent="0.25">
      <c r="B61" s="1">
        <v>17.995270000000001</v>
      </c>
      <c r="C61" s="1">
        <v>11110</v>
      </c>
      <c r="D61" s="1">
        <f>C61/Si!C61</f>
        <v>6.2452219274182668E-3</v>
      </c>
      <c r="E61">
        <f t="shared" si="0"/>
        <v>71.274844291046463</v>
      </c>
      <c r="F61" s="1">
        <f t="shared" si="1"/>
        <v>0.67620635466370138</v>
      </c>
      <c r="G61">
        <v>18.297000000000001</v>
      </c>
    </row>
    <row r="62" spans="2:7" x14ac:dyDescent="0.25">
      <c r="B62" s="1">
        <v>18.38533</v>
      </c>
      <c r="C62" s="1">
        <v>11100</v>
      </c>
      <c r="D62" s="1">
        <f>C62/Si!C62</f>
        <v>6.2335246819498463E-3</v>
      </c>
      <c r="E62">
        <f t="shared" si="0"/>
        <v>71.141347137689024</v>
      </c>
      <c r="F62" s="1">
        <f t="shared" si="1"/>
        <v>0.67524378464341694</v>
      </c>
      <c r="G62">
        <v>18.617999999999999</v>
      </c>
    </row>
    <row r="63" spans="2:7" x14ac:dyDescent="0.25">
      <c r="B63" s="1">
        <v>18.580369999999998</v>
      </c>
      <c r="C63" s="1">
        <v>11235</v>
      </c>
      <c r="D63" s="1">
        <f>C63/Si!C63</f>
        <v>6.3239233429041187E-3</v>
      </c>
      <c r="E63">
        <f t="shared" si="0"/>
        <v>72.173039935561832</v>
      </c>
      <c r="F63" s="1">
        <f t="shared" si="1"/>
        <v>0.68090803620176787</v>
      </c>
      <c r="G63">
        <v>18.939</v>
      </c>
    </row>
    <row r="64" spans="2:7" x14ac:dyDescent="0.25">
      <c r="B64" s="1">
        <v>18.970459999999999</v>
      </c>
      <c r="C64" s="1">
        <v>11437</v>
      </c>
      <c r="D64" s="1">
        <f>C64/Si!C64</f>
        <v>6.3564667893089974E-3</v>
      </c>
      <c r="E64">
        <f t="shared" si="0"/>
        <v>72.544448526346798</v>
      </c>
      <c r="F64" s="1">
        <f t="shared" si="1"/>
        <v>0.67834108707150698</v>
      </c>
      <c r="G64">
        <v>19.260000000000002</v>
      </c>
    </row>
    <row r="65" spans="2:7" x14ac:dyDescent="0.25">
      <c r="B65" s="1">
        <v>19.360579999999999</v>
      </c>
      <c r="C65" s="1">
        <v>11463</v>
      </c>
      <c r="D65" s="1">
        <f>C65/Si!C65</f>
        <v>6.3587104847996701E-3</v>
      </c>
      <c r="E65">
        <f t="shared" si="0"/>
        <v>72.570055149873198</v>
      </c>
      <c r="F65" s="1">
        <f t="shared" si="1"/>
        <v>0.67781052292369848</v>
      </c>
      <c r="G65">
        <v>19.581</v>
      </c>
    </row>
    <row r="66" spans="2:7" x14ac:dyDescent="0.25">
      <c r="B66" s="1">
        <v>19.55565</v>
      </c>
      <c r="C66" s="1">
        <v>11376</v>
      </c>
      <c r="D66" s="1">
        <f>C66/Si!C66</f>
        <v>6.3483418193669072E-3</v>
      </c>
      <c r="E66">
        <f t="shared" si="0"/>
        <v>72.451720681888702</v>
      </c>
      <c r="F66" s="1">
        <f t="shared" si="1"/>
        <v>0.67928795283720633</v>
      </c>
      <c r="G66">
        <v>19.902000000000001</v>
      </c>
    </row>
    <row r="67" spans="2:7" x14ac:dyDescent="0.25">
      <c r="B67" s="1">
        <v>19.945799999999998</v>
      </c>
      <c r="C67" s="1">
        <v>11138</v>
      </c>
      <c r="D67" s="1">
        <f>C67/Si!C67</f>
        <v>6.2183756405825774E-3</v>
      </c>
      <c r="E67">
        <f t="shared" si="0"/>
        <v>70.968455673276793</v>
      </c>
      <c r="F67" s="1">
        <f t="shared" si="1"/>
        <v>0.67245270975221916</v>
      </c>
      <c r="G67">
        <v>20.222999999999999</v>
      </c>
    </row>
    <row r="68" spans="2:7" x14ac:dyDescent="0.25">
      <c r="B68" s="1">
        <v>20.33596</v>
      </c>
      <c r="C68" s="1">
        <v>10981</v>
      </c>
      <c r="D68" s="1">
        <f>C68/Si!C68</f>
        <v>6.1359669023229617E-3</v>
      </c>
      <c r="E68">
        <f t="shared" si="0"/>
        <v>70.027949466141266</v>
      </c>
      <c r="F68" s="1">
        <f t="shared" si="1"/>
        <v>0.66826768988822938</v>
      </c>
      <c r="G68">
        <v>20.544</v>
      </c>
    </row>
    <row r="69" spans="2:7" x14ac:dyDescent="0.25">
      <c r="B69" s="1">
        <v>20.53105</v>
      </c>
      <c r="C69" s="1">
        <v>11137</v>
      </c>
      <c r="D69" s="1">
        <f>C69/Si!C69</f>
        <v>6.1733219589446648E-3</v>
      </c>
      <c r="E69">
        <f t="shared" si="0"/>
        <v>70.454271520847783</v>
      </c>
      <c r="F69" s="1">
        <f t="shared" si="1"/>
        <v>0.66761059286261659</v>
      </c>
      <c r="G69">
        <v>20.864999999999998</v>
      </c>
    </row>
    <row r="70" spans="2:7" x14ac:dyDescent="0.25">
      <c r="B70" s="1">
        <v>20.931270000000001</v>
      </c>
      <c r="C70" s="1">
        <v>11256</v>
      </c>
      <c r="D70" s="1">
        <f>C70/Si!C70</f>
        <v>6.2254502334543839E-3</v>
      </c>
      <c r="E70">
        <f t="shared" ref="E70:E133" si="2">(175.58*D70)*65</f>
        <v>71.04919587934485</v>
      </c>
      <c r="F70" s="1">
        <f t="shared" ref="F70:F133" si="3">(1/(SQRT(C70)))*E70</f>
        <v>0.6696796852768927</v>
      </c>
      <c r="G70">
        <v>21.186</v>
      </c>
    </row>
    <row r="71" spans="2:7" x14ac:dyDescent="0.25">
      <c r="B71" s="1">
        <v>21.126280000000001</v>
      </c>
      <c r="C71" s="1">
        <v>11489</v>
      </c>
      <c r="D71" s="1">
        <f>C71/Si!C71</f>
        <v>6.3383809406115385E-3</v>
      </c>
      <c r="E71">
        <f t="shared" si="2"/>
        <v>72.338040160917302</v>
      </c>
      <c r="F71" s="1">
        <f t="shared" si="3"/>
        <v>0.67487854790912538</v>
      </c>
      <c r="G71">
        <v>21.507000000000001</v>
      </c>
    </row>
    <row r="72" spans="2:7" x14ac:dyDescent="0.25">
      <c r="B72" s="1">
        <v>21.516310000000001</v>
      </c>
      <c r="C72" s="1">
        <v>11071</v>
      </c>
      <c r="D72" s="1">
        <f>C72/Si!C72</f>
        <v>6.1452194566606888E-3</v>
      </c>
      <c r="E72">
        <f t="shared" si="2"/>
        <v>70.133546093031441</v>
      </c>
      <c r="F72" s="1">
        <f t="shared" si="3"/>
        <v>0.66654944764987167</v>
      </c>
      <c r="G72">
        <v>21.827999999999999</v>
      </c>
    </row>
    <row r="73" spans="2:7" x14ac:dyDescent="0.25">
      <c r="B73" s="1">
        <v>21.906369999999999</v>
      </c>
      <c r="C73" s="1">
        <v>11341</v>
      </c>
      <c r="D73" s="1">
        <f>C73/Si!C73</f>
        <v>6.2653270140504416E-3</v>
      </c>
      <c r="E73">
        <f t="shared" si="2"/>
        <v>71.50429761325347</v>
      </c>
      <c r="F73" s="1">
        <f t="shared" si="3"/>
        <v>0.67143885531167247</v>
      </c>
      <c r="G73">
        <v>22.149000000000001</v>
      </c>
    </row>
    <row r="74" spans="2:7" x14ac:dyDescent="0.25">
      <c r="B74" s="1">
        <v>22.101400000000002</v>
      </c>
      <c r="C74" s="1">
        <v>11233</v>
      </c>
      <c r="D74" s="1">
        <f>C74/Si!C74</f>
        <v>6.2254691686036397E-3</v>
      </c>
      <c r="E74">
        <f t="shared" si="2"/>
        <v>71.049411980522763</v>
      </c>
      <c r="F74" s="1">
        <f t="shared" si="3"/>
        <v>0.67036697112150945</v>
      </c>
      <c r="G74">
        <v>22.47</v>
      </c>
    </row>
    <row r="75" spans="2:7" x14ac:dyDescent="0.25">
      <c r="B75" s="1">
        <v>22.491489999999999</v>
      </c>
      <c r="C75" s="1">
        <v>11232</v>
      </c>
      <c r="D75" s="1">
        <f>C75/Si!C75</f>
        <v>6.2068416724874228E-3</v>
      </c>
      <c r="E75">
        <f t="shared" si="2"/>
        <v>70.836821955597202</v>
      </c>
      <c r="F75" s="1">
        <f t="shared" si="3"/>
        <v>0.6683908889342699</v>
      </c>
      <c r="G75">
        <v>22.791</v>
      </c>
    </row>
    <row r="76" spans="2:7" x14ac:dyDescent="0.25">
      <c r="B76" s="1">
        <v>22.881589999999999</v>
      </c>
      <c r="C76" s="1">
        <v>11423</v>
      </c>
      <c r="D76" s="1">
        <f>C76/Si!C76</f>
        <v>6.2687994011631004E-3</v>
      </c>
      <c r="E76">
        <f t="shared" si="2"/>
        <v>71.543926925654119</v>
      </c>
      <c r="F76" s="1">
        <f t="shared" si="3"/>
        <v>0.66939534165559744</v>
      </c>
      <c r="G76">
        <v>23.111999999999998</v>
      </c>
    </row>
    <row r="77" spans="2:7" x14ac:dyDescent="0.25">
      <c r="B77" s="1">
        <v>23.076650000000001</v>
      </c>
      <c r="C77" s="1">
        <v>11183</v>
      </c>
      <c r="D77" s="1">
        <f>C77/Si!C77</f>
        <v>6.1480625878598989E-3</v>
      </c>
      <c r="E77">
        <f t="shared" si="2"/>
        <v>70.165993896468677</v>
      </c>
      <c r="F77" s="1">
        <f t="shared" si="3"/>
        <v>0.66351007063317768</v>
      </c>
      <c r="G77">
        <v>23.433</v>
      </c>
    </row>
    <row r="78" spans="2:7" x14ac:dyDescent="0.25">
      <c r="B78" s="1">
        <v>23.46678</v>
      </c>
      <c r="C78" s="1">
        <v>11408</v>
      </c>
      <c r="D78" s="1">
        <f>C78/Si!C78</f>
        <v>6.294853868675487E-3</v>
      </c>
      <c r="E78">
        <f t="shared" si="2"/>
        <v>71.841278747032746</v>
      </c>
      <c r="F78" s="1">
        <f t="shared" si="3"/>
        <v>0.67261925823646029</v>
      </c>
      <c r="G78">
        <v>23.754000000000001</v>
      </c>
    </row>
    <row r="79" spans="2:7" x14ac:dyDescent="0.25">
      <c r="B79" s="1">
        <v>23.856919999999999</v>
      </c>
      <c r="C79" s="1">
        <v>11207</v>
      </c>
      <c r="D79" s="1">
        <f>C79/Si!C79</f>
        <v>6.2271904907961828E-3</v>
      </c>
      <c r="E79">
        <f t="shared" si="2"/>
        <v>71.069056914309598</v>
      </c>
      <c r="F79" s="1">
        <f t="shared" si="3"/>
        <v>0.67132970833267236</v>
      </c>
      <c r="G79">
        <v>24.074999999999999</v>
      </c>
    </row>
    <row r="80" spans="2:7" x14ac:dyDescent="0.25">
      <c r="B80" s="1">
        <v>24.052</v>
      </c>
      <c r="C80" s="1">
        <v>11151</v>
      </c>
      <c r="D80" s="1">
        <f>C80/Si!C80</f>
        <v>6.1912852288626826E-3</v>
      </c>
      <c r="E80">
        <f t="shared" si="2"/>
        <v>70.659280931441131</v>
      </c>
      <c r="F80" s="1">
        <f t="shared" si="3"/>
        <v>0.66913277943072147</v>
      </c>
      <c r="G80">
        <v>24.396000000000001</v>
      </c>
    </row>
    <row r="81" spans="2:7" x14ac:dyDescent="0.25">
      <c r="B81" s="1">
        <v>24.452310000000001</v>
      </c>
      <c r="C81" s="1">
        <v>11294</v>
      </c>
      <c r="D81" s="1">
        <f>C81/Si!C81</f>
        <v>6.2516813779161873E-3</v>
      </c>
      <c r="E81">
        <f t="shared" si="2"/>
        <v>71.348564061744071</v>
      </c>
      <c r="F81" s="1">
        <f t="shared" si="3"/>
        <v>0.67136909466992689</v>
      </c>
      <c r="G81">
        <v>24.716999999999999</v>
      </c>
    </row>
    <row r="82" spans="2:7" x14ac:dyDescent="0.25">
      <c r="B82" s="1">
        <v>24.84234</v>
      </c>
      <c r="C82" s="1">
        <v>11667</v>
      </c>
      <c r="D82" s="1">
        <f>C82/Si!C82</f>
        <v>6.5208278606520269E-3</v>
      </c>
      <c r="E82">
        <f t="shared" si="2"/>
        <v>74.420252125263403</v>
      </c>
      <c r="F82" s="1">
        <f t="shared" si="3"/>
        <v>0.68898780986440378</v>
      </c>
      <c r="G82">
        <v>25.038</v>
      </c>
    </row>
    <row r="83" spans="2:7" x14ac:dyDescent="0.25">
      <c r="B83" s="1">
        <v>25.03736</v>
      </c>
      <c r="C83" s="1">
        <v>11983</v>
      </c>
      <c r="D83" s="1">
        <f>C83/Si!C83</f>
        <v>6.6688853617326302E-3</v>
      </c>
      <c r="E83">
        <f t="shared" si="2"/>
        <v>76.109987967845996</v>
      </c>
      <c r="F83" s="1">
        <f t="shared" si="3"/>
        <v>0.69527861792515167</v>
      </c>
      <c r="G83">
        <v>25.359000000000002</v>
      </c>
    </row>
    <row r="84" spans="2:7" x14ac:dyDescent="0.25">
      <c r="B84" s="1">
        <v>25.427409999999998</v>
      </c>
      <c r="C84" s="1">
        <v>12462</v>
      </c>
      <c r="D84" s="1">
        <f>C84/Si!C84</f>
        <v>6.9262115590256398E-3</v>
      </c>
      <c r="E84">
        <f t="shared" si="2"/>
        <v>79.046774659691934</v>
      </c>
      <c r="F84" s="1">
        <f t="shared" si="3"/>
        <v>0.70809296670881916</v>
      </c>
      <c r="G84">
        <v>25.68</v>
      </c>
    </row>
    <row r="85" spans="2:7" x14ac:dyDescent="0.25">
      <c r="B85" s="1">
        <v>25.622440000000001</v>
      </c>
      <c r="C85" s="1">
        <v>12821</v>
      </c>
      <c r="D85" s="1">
        <f>C85/Si!C85</f>
        <v>7.1648794052608022E-3</v>
      </c>
      <c r="E85">
        <f t="shared" si="2"/>
        <v>81.770619188419971</v>
      </c>
      <c r="F85" s="1">
        <f t="shared" si="3"/>
        <v>0.72216483356219496</v>
      </c>
      <c r="G85">
        <v>26.001000000000001</v>
      </c>
    </row>
    <row r="86" spans="2:7" x14ac:dyDescent="0.25">
      <c r="B86" s="1">
        <v>26.012519999999999</v>
      </c>
      <c r="C86" s="1">
        <v>13462</v>
      </c>
      <c r="D86" s="1">
        <f>C86/Si!C86</f>
        <v>7.5502979288560252E-3</v>
      </c>
      <c r="E86">
        <f t="shared" si="2"/>
        <v>86.169285172655165</v>
      </c>
      <c r="F86" s="1">
        <f t="shared" si="3"/>
        <v>0.74267310560515898</v>
      </c>
      <c r="G86">
        <v>26.321999999999999</v>
      </c>
    </row>
    <row r="87" spans="2:7" x14ac:dyDescent="0.25">
      <c r="B87" s="1">
        <v>26.402609999999999</v>
      </c>
      <c r="C87" s="1">
        <v>13617</v>
      </c>
      <c r="D87" s="1">
        <f>C87/Si!C87</f>
        <v>7.6151925804301239E-3</v>
      </c>
      <c r="E87">
        <f t="shared" si="2"/>
        <v>86.909908362674884</v>
      </c>
      <c r="F87" s="1">
        <f t="shared" si="3"/>
        <v>0.74478097321911918</v>
      </c>
      <c r="G87">
        <v>26.643000000000001</v>
      </c>
    </row>
    <row r="88" spans="2:7" x14ac:dyDescent="0.25">
      <c r="B88" s="1">
        <v>26.597660000000001</v>
      </c>
      <c r="C88" s="1">
        <v>14300</v>
      </c>
      <c r="D88" s="1">
        <f>C88/Si!C88</f>
        <v>8.0144866048785252E-3</v>
      </c>
      <c r="E88">
        <f t="shared" si="2"/>
        <v>91.466931275497146</v>
      </c>
      <c r="F88" s="1">
        <f t="shared" si="3"/>
        <v>0.76488490459002156</v>
      </c>
      <c r="G88">
        <v>26.963999999999999</v>
      </c>
    </row>
    <row r="89" spans="2:7" x14ac:dyDescent="0.25">
      <c r="B89" s="1">
        <v>26.987780000000001</v>
      </c>
      <c r="C89" s="1">
        <v>14778</v>
      </c>
      <c r="D89" s="1">
        <f>C89/Si!C89</f>
        <v>8.3420453082910153E-3</v>
      </c>
      <c r="E89">
        <f t="shared" si="2"/>
        <v>95.205260489932868</v>
      </c>
      <c r="F89" s="1">
        <f t="shared" si="3"/>
        <v>0.78316471889518857</v>
      </c>
      <c r="G89">
        <v>27.285</v>
      </c>
    </row>
    <row r="90" spans="2:7" x14ac:dyDescent="0.25">
      <c r="B90" s="1">
        <v>27.37791</v>
      </c>
      <c r="C90" s="1">
        <v>15084</v>
      </c>
      <c r="D90" s="1">
        <f>C90/Si!C90</f>
        <v>8.4911826015195632E-3</v>
      </c>
      <c r="E90">
        <f t="shared" si="2"/>
        <v>96.907319676362334</v>
      </c>
      <c r="F90" s="1">
        <f t="shared" si="3"/>
        <v>0.78903872778990558</v>
      </c>
      <c r="G90">
        <v>27.606000000000002</v>
      </c>
    </row>
    <row r="91" spans="2:7" x14ac:dyDescent="0.25">
      <c r="B91" s="1">
        <v>27.572980000000001</v>
      </c>
      <c r="C91" s="1">
        <v>15707</v>
      </c>
      <c r="D91" s="1">
        <f>C91/Si!C91</f>
        <v>8.8279364536953467E-3</v>
      </c>
      <c r="E91">
        <f t="shared" si="2"/>
        <v>100.7505903650889</v>
      </c>
      <c r="F91" s="1">
        <f t="shared" si="3"/>
        <v>0.80389805475684384</v>
      </c>
      <c r="G91">
        <v>27.927</v>
      </c>
    </row>
    <row r="92" spans="2:7" x14ac:dyDescent="0.25">
      <c r="B92" s="1">
        <v>27.96313</v>
      </c>
      <c r="C92" s="1">
        <v>16037</v>
      </c>
      <c r="D92" s="1">
        <f>C92/Si!C92</f>
        <v>8.9825977222278541E-3</v>
      </c>
      <c r="E92">
        <f t="shared" si="2"/>
        <v>102.51569302446983</v>
      </c>
      <c r="F92" s="1">
        <f t="shared" si="3"/>
        <v>0.80952224508008375</v>
      </c>
      <c r="G92">
        <v>28.248000000000001</v>
      </c>
    </row>
    <row r="93" spans="2:7" x14ac:dyDescent="0.25">
      <c r="B93" s="1">
        <v>28.363379999999999</v>
      </c>
      <c r="C93" s="1">
        <v>16559</v>
      </c>
      <c r="D93" s="1">
        <f>C93/Si!C93</f>
        <v>9.3675238430890265E-3</v>
      </c>
      <c r="E93">
        <f t="shared" si="2"/>
        <v>106.90873936402214</v>
      </c>
      <c r="F93" s="1">
        <f t="shared" si="3"/>
        <v>0.83079936406607435</v>
      </c>
      <c r="G93">
        <v>28.568999999999999</v>
      </c>
    </row>
    <row r="94" spans="2:7" x14ac:dyDescent="0.25">
      <c r="B94" s="1">
        <v>28.558399999999999</v>
      </c>
      <c r="C94" s="1">
        <v>16554</v>
      </c>
      <c r="D94" s="1">
        <f>C94/Si!C94</f>
        <v>9.346754777832483E-3</v>
      </c>
      <c r="E94">
        <f t="shared" si="2"/>
        <v>106.67170825296878</v>
      </c>
      <c r="F94" s="1">
        <f t="shared" si="3"/>
        <v>0.82908255013051768</v>
      </c>
      <c r="G94">
        <v>28.89</v>
      </c>
    </row>
    <row r="95" spans="2:7" x14ac:dyDescent="0.25">
      <c r="B95" s="1">
        <v>28.948450000000001</v>
      </c>
      <c r="C95" s="1">
        <v>16476</v>
      </c>
      <c r="D95" s="1">
        <f>C95/Si!C95</f>
        <v>9.2858370695169685E-3</v>
      </c>
      <c r="E95">
        <f t="shared" si="2"/>
        <v>105.97647272327632</v>
      </c>
      <c r="F95" s="1">
        <f t="shared" si="3"/>
        <v>0.82562639527695103</v>
      </c>
      <c r="G95">
        <v>29.210999999999999</v>
      </c>
    </row>
    <row r="96" spans="2:7" x14ac:dyDescent="0.25">
      <c r="B96" s="1">
        <v>29.338509999999999</v>
      </c>
      <c r="C96" s="1">
        <v>16652</v>
      </c>
      <c r="D96" s="1">
        <f>C96/Si!C96</f>
        <v>9.3871147587744896E-3</v>
      </c>
      <c r="E96">
        <f t="shared" si="2"/>
        <v>107.13232460746562</v>
      </c>
      <c r="F96" s="1">
        <f t="shared" si="3"/>
        <v>0.83020879035775075</v>
      </c>
      <c r="G96">
        <v>29.532</v>
      </c>
    </row>
    <row r="97" spans="2:7" x14ac:dyDescent="0.25">
      <c r="B97" s="1">
        <v>29.533550000000002</v>
      </c>
      <c r="C97" s="1">
        <v>16737</v>
      </c>
      <c r="D97" s="1">
        <f>C97/Si!C97</f>
        <v>9.4550240937311108E-3</v>
      </c>
      <c r="E97">
        <f t="shared" si="2"/>
        <v>107.90735347452505</v>
      </c>
      <c r="F97" s="1">
        <f t="shared" si="3"/>
        <v>0.8340886915568686</v>
      </c>
      <c r="G97">
        <v>29.853000000000002</v>
      </c>
    </row>
    <row r="98" spans="2:7" x14ac:dyDescent="0.25">
      <c r="B98" s="1">
        <v>29.923629999999999</v>
      </c>
      <c r="C98" s="1">
        <v>16923</v>
      </c>
      <c r="D98" s="1">
        <f>C98/Si!C98</f>
        <v>9.4789835760351934E-3</v>
      </c>
      <c r="E98">
        <f t="shared" si="2"/>
        <v>108.18079585821687</v>
      </c>
      <c r="F98" s="1">
        <f t="shared" si="3"/>
        <v>0.83159428277521863</v>
      </c>
      <c r="G98">
        <v>30.173999999999999</v>
      </c>
    </row>
    <row r="99" spans="2:7" x14ac:dyDescent="0.25">
      <c r="B99" s="1">
        <v>30.118680000000001</v>
      </c>
      <c r="C99" s="1">
        <v>16989</v>
      </c>
      <c r="D99" s="1">
        <f>C99/Si!C99</f>
        <v>9.4809078768715287E-3</v>
      </c>
      <c r="E99">
        <f t="shared" si="2"/>
        <v>108.20275732637171</v>
      </c>
      <c r="F99" s="1">
        <f t="shared" si="3"/>
        <v>0.83014588573112169</v>
      </c>
      <c r="G99">
        <v>30.495000000000001</v>
      </c>
    </row>
    <row r="100" spans="2:7" x14ac:dyDescent="0.25">
      <c r="B100" s="1">
        <v>30.508790000000001</v>
      </c>
      <c r="C100" s="1">
        <v>16933</v>
      </c>
      <c r="D100" s="1">
        <f>C100/Si!C100</f>
        <v>9.459332634669658E-3</v>
      </c>
      <c r="E100">
        <f t="shared" si="2"/>
        <v>107.95652555969441</v>
      </c>
      <c r="F100" s="1">
        <f t="shared" si="3"/>
        <v>0.82962521790288779</v>
      </c>
      <c r="G100">
        <v>30.815999999999999</v>
      </c>
    </row>
    <row r="101" spans="2:7" x14ac:dyDescent="0.25">
      <c r="B101" s="1">
        <v>30.898910000000001</v>
      </c>
      <c r="C101" s="1">
        <v>17057</v>
      </c>
      <c r="D101" s="1">
        <f>C101/Si!C101</f>
        <v>9.5175335320500445E-3</v>
      </c>
      <c r="E101">
        <f t="shared" si="2"/>
        <v>108.62075494122756</v>
      </c>
      <c r="F101" s="1">
        <f t="shared" si="3"/>
        <v>0.83169002395664626</v>
      </c>
      <c r="G101">
        <v>31.137</v>
      </c>
    </row>
    <row r="102" spans="2:7" x14ac:dyDescent="0.25">
      <c r="B102" s="1">
        <v>31.093969999999999</v>
      </c>
      <c r="C102" s="1">
        <v>17072</v>
      </c>
      <c r="D102" s="1">
        <f>C102/Si!C102</f>
        <v>9.5229913974008117E-3</v>
      </c>
      <c r="E102">
        <f t="shared" si="2"/>
        <v>108.68304392111625</v>
      </c>
      <c r="F102" s="1">
        <f t="shared" si="3"/>
        <v>0.83180129525994095</v>
      </c>
      <c r="G102">
        <v>31.457999999999998</v>
      </c>
    </row>
    <row r="103" spans="2:7" x14ac:dyDescent="0.25">
      <c r="B103" s="1">
        <v>31.484110000000001</v>
      </c>
      <c r="C103" s="1">
        <v>16900</v>
      </c>
      <c r="D103" s="1">
        <f>C103/Si!C103</f>
        <v>9.4174394260822959E-3</v>
      </c>
      <c r="E103">
        <f t="shared" si="2"/>
        <v>107.47841093804944</v>
      </c>
      <c r="F103" s="1">
        <f t="shared" si="3"/>
        <v>0.82675700721576495</v>
      </c>
      <c r="G103">
        <v>31.779</v>
      </c>
    </row>
    <row r="104" spans="2:7" x14ac:dyDescent="0.25">
      <c r="B104" s="1">
        <v>31.884429999999998</v>
      </c>
      <c r="C104" s="1">
        <v>17168</v>
      </c>
      <c r="D104" s="1">
        <f>C104/Si!C104</f>
        <v>9.4920839403648555E-3</v>
      </c>
      <c r="E104">
        <f t="shared" si="2"/>
        <v>108.330306386202</v>
      </c>
      <c r="F104" s="1">
        <f t="shared" si="3"/>
        <v>0.82678029838455547</v>
      </c>
      <c r="G104">
        <v>32.1</v>
      </c>
    </row>
    <row r="105" spans="2:7" x14ac:dyDescent="0.25">
      <c r="B105" s="1">
        <v>32.079450000000001</v>
      </c>
      <c r="C105" s="1">
        <v>17122</v>
      </c>
      <c r="D105" s="1">
        <f>C105/Si!C105</f>
        <v>9.5213892041615625E-3</v>
      </c>
      <c r="E105">
        <f t="shared" si="2"/>
        <v>108.66475857033468</v>
      </c>
      <c r="F105" s="1">
        <f t="shared" si="3"/>
        <v>0.83044614436384157</v>
      </c>
      <c r="G105">
        <v>32.420999999999999</v>
      </c>
    </row>
    <row r="106" spans="2:7" x14ac:dyDescent="0.25">
      <c r="B106" s="1">
        <v>32.46949</v>
      </c>
      <c r="C106" s="1">
        <v>17014</v>
      </c>
      <c r="D106" s="1">
        <f>C106/Si!C106</f>
        <v>9.4117829282405491E-3</v>
      </c>
      <c r="E106">
        <f t="shared" si="2"/>
        <v>107.41385502513091</v>
      </c>
      <c r="F106" s="1">
        <f t="shared" si="3"/>
        <v>0.8234876478474179</v>
      </c>
      <c r="G106">
        <v>32.741999999999997</v>
      </c>
    </row>
    <row r="107" spans="2:7" x14ac:dyDescent="0.25">
      <c r="B107" s="1">
        <v>32.859549999999999</v>
      </c>
      <c r="C107" s="1">
        <v>17442</v>
      </c>
      <c r="D107" s="1">
        <f>C107/Si!C107</f>
        <v>9.649488231906379E-3</v>
      </c>
      <c r="E107">
        <f t="shared" si="2"/>
        <v>110.12671434427794</v>
      </c>
      <c r="F107" s="1">
        <f t="shared" si="3"/>
        <v>0.83386268746963133</v>
      </c>
      <c r="G107">
        <v>33.063000000000002</v>
      </c>
    </row>
    <row r="108" spans="2:7" x14ac:dyDescent="0.25">
      <c r="B108" s="1">
        <v>33.054589999999997</v>
      </c>
      <c r="C108" s="1">
        <v>17386</v>
      </c>
      <c r="D108" s="1">
        <f>C108/Si!C108</f>
        <v>9.5598120589116681E-3</v>
      </c>
      <c r="E108">
        <f t="shared" si="2"/>
        <v>109.1032670847412</v>
      </c>
      <c r="F108" s="1">
        <f t="shared" si="3"/>
        <v>0.82744267947437611</v>
      </c>
      <c r="G108">
        <v>33.384</v>
      </c>
    </row>
    <row r="109" spans="2:7" x14ac:dyDescent="0.25">
      <c r="B109" s="1">
        <v>33.444659999999999</v>
      </c>
      <c r="C109" s="1">
        <v>17279</v>
      </c>
      <c r="D109" s="1">
        <f>C109/Si!C109</f>
        <v>9.4676443159614661E-3</v>
      </c>
      <c r="E109">
        <f t="shared" si="2"/>
        <v>108.05138428477343</v>
      </c>
      <c r="F109" s="1">
        <f t="shared" si="3"/>
        <v>0.82199851477933106</v>
      </c>
      <c r="G109">
        <v>33.704999999999998</v>
      </c>
    </row>
    <row r="110" spans="2:7" x14ac:dyDescent="0.25">
      <c r="B110" s="1">
        <v>33.834760000000003</v>
      </c>
      <c r="C110" s="1">
        <v>17267</v>
      </c>
      <c r="D110" s="1">
        <f>C110/Si!C110</f>
        <v>9.4586747885533982E-3</v>
      </c>
      <c r="E110">
        <f t="shared" si="2"/>
        <v>107.94901775932337</v>
      </c>
      <c r="F110" s="1">
        <f t="shared" si="3"/>
        <v>0.82150507457267719</v>
      </c>
      <c r="G110">
        <v>34.026000000000003</v>
      </c>
    </row>
    <row r="111" spans="2:7" x14ac:dyDescent="0.25">
      <c r="B111" s="1">
        <v>34.029809999999998</v>
      </c>
      <c r="C111" s="1">
        <v>17242</v>
      </c>
      <c r="D111" s="1">
        <f>C111/Si!C111</f>
        <v>9.433539016071267E-3</v>
      </c>
      <c r="E111">
        <f t="shared" si="2"/>
        <v>107.66215072871655</v>
      </c>
      <c r="F111" s="1">
        <f t="shared" si="3"/>
        <v>0.81991575368848357</v>
      </c>
      <c r="G111">
        <v>34.347000000000001</v>
      </c>
    </row>
    <row r="112" spans="2:7" x14ac:dyDescent="0.25">
      <c r="B112" s="1">
        <v>34.419910000000002</v>
      </c>
      <c r="C112" s="1">
        <v>17176</v>
      </c>
      <c r="D112" s="1">
        <f>C112/Si!C112</f>
        <v>9.3446910283675796E-3</v>
      </c>
      <c r="E112">
        <f t="shared" si="2"/>
        <v>106.64815529945068</v>
      </c>
      <c r="F112" s="1">
        <f t="shared" si="3"/>
        <v>0.81375249307142383</v>
      </c>
      <c r="G112">
        <v>34.667999999999999</v>
      </c>
    </row>
    <row r="113" spans="2:7" x14ac:dyDescent="0.25">
      <c r="B113" s="1">
        <v>34.61497</v>
      </c>
      <c r="C113" s="1">
        <v>17584</v>
      </c>
      <c r="D113" s="1">
        <f>C113/Si!C113</f>
        <v>9.5512892936912824E-3</v>
      </c>
      <c r="E113">
        <f t="shared" si="2"/>
        <v>109.0059993221105</v>
      </c>
      <c r="F113" s="1">
        <f t="shared" si="3"/>
        <v>0.82203737387790965</v>
      </c>
      <c r="G113">
        <v>34.988999999999997</v>
      </c>
    </row>
    <row r="114" spans="2:7" x14ac:dyDescent="0.25">
      <c r="B114" s="1">
        <v>35.005099999999999</v>
      </c>
      <c r="C114" s="1">
        <v>17278</v>
      </c>
      <c r="D114" s="1">
        <f>C114/Si!C114</f>
        <v>9.3363254820949294E-3</v>
      </c>
      <c r="E114">
        <f t="shared" si="2"/>
        <v>106.55268182950481</v>
      </c>
      <c r="F114" s="1">
        <f t="shared" si="3"/>
        <v>0.81062062617180186</v>
      </c>
      <c r="G114">
        <v>35.31</v>
      </c>
    </row>
    <row r="115" spans="2:7" x14ac:dyDescent="0.25">
      <c r="B115" s="1">
        <v>35.395240000000001</v>
      </c>
      <c r="C115" s="1">
        <v>17273</v>
      </c>
      <c r="D115" s="1">
        <f>C115/Si!C115</f>
        <v>9.3240810465772209E-3</v>
      </c>
      <c r="E115">
        <f t="shared" si="2"/>
        <v>106.41293976027187</v>
      </c>
      <c r="F115" s="1">
        <f t="shared" si="3"/>
        <v>0.80967467317834241</v>
      </c>
      <c r="G115">
        <v>35.631</v>
      </c>
    </row>
    <row r="116" spans="2:7" x14ac:dyDescent="0.25">
      <c r="B116" s="1">
        <v>35.590310000000002</v>
      </c>
      <c r="C116" s="1">
        <v>17357</v>
      </c>
      <c r="D116" s="1">
        <f>C116/Si!C116</f>
        <v>9.3400360751292547E-3</v>
      </c>
      <c r="E116">
        <f t="shared" si="2"/>
        <v>106.59502971462766</v>
      </c>
      <c r="F116" s="1">
        <f t="shared" si="3"/>
        <v>0.80909519730693147</v>
      </c>
      <c r="G116">
        <v>35.951999999999998</v>
      </c>
    </row>
    <row r="117" spans="2:7" x14ac:dyDescent="0.25">
      <c r="B117" s="1">
        <v>35.99053</v>
      </c>
      <c r="C117" s="1">
        <v>17754</v>
      </c>
      <c r="D117" s="1">
        <f>C117/Si!C117</f>
        <v>9.5475789837103919E-3</v>
      </c>
      <c r="E117">
        <f t="shared" si="2"/>
        <v>108.96365466739161</v>
      </c>
      <c r="F117" s="1">
        <f t="shared" si="3"/>
        <v>0.81777447967634875</v>
      </c>
      <c r="G117">
        <v>36.273000000000003</v>
      </c>
    </row>
    <row r="118" spans="2:7" x14ac:dyDescent="0.25">
      <c r="B118" s="1">
        <v>36.380589999999998</v>
      </c>
      <c r="C118" s="1">
        <v>17683</v>
      </c>
      <c r="D118" s="1">
        <f>C118/Si!C118</f>
        <v>9.4504238875590344E-3</v>
      </c>
      <c r="E118">
        <f t="shared" si="2"/>
        <v>107.854852701545</v>
      </c>
      <c r="F118" s="1">
        <f t="shared" si="3"/>
        <v>0.81107630983119738</v>
      </c>
      <c r="G118">
        <v>36.594000000000001</v>
      </c>
    </row>
    <row r="119" spans="2:7" x14ac:dyDescent="0.25">
      <c r="B119" s="1">
        <v>36.575620000000001</v>
      </c>
      <c r="C119" s="1">
        <v>17536</v>
      </c>
      <c r="D119" s="1">
        <f>C119/Si!C119</f>
        <v>9.3533215065589523E-3</v>
      </c>
      <c r="E119">
        <f t="shared" si="2"/>
        <v>106.74665235790536</v>
      </c>
      <c r="F119" s="1">
        <f t="shared" si="3"/>
        <v>0.80610013848058071</v>
      </c>
      <c r="G119">
        <v>36.914999999999999</v>
      </c>
    </row>
    <row r="120" spans="2:7" x14ac:dyDescent="0.25">
      <c r="B120" s="1">
        <v>36.965699999999998</v>
      </c>
      <c r="C120" s="1">
        <v>17779</v>
      </c>
      <c r="D120" s="1">
        <f>C120/Si!C120</f>
        <v>9.4539479631392271E-3</v>
      </c>
      <c r="E120">
        <f t="shared" si="2"/>
        <v>107.89507191891907</v>
      </c>
      <c r="F120" s="1">
        <f t="shared" si="3"/>
        <v>0.80918522412788019</v>
      </c>
      <c r="G120">
        <v>37.235999999999997</v>
      </c>
    </row>
    <row r="121" spans="2:7" x14ac:dyDescent="0.25">
      <c r="B121" s="1">
        <v>37.355780000000003</v>
      </c>
      <c r="C121" s="1">
        <v>17759</v>
      </c>
      <c r="D121" s="1">
        <f>C121/Si!C121</f>
        <v>9.4377123737714608E-3</v>
      </c>
      <c r="E121">
        <f t="shared" si="2"/>
        <v>107.70978000814155</v>
      </c>
      <c r="F121" s="1">
        <f t="shared" si="3"/>
        <v>0.808250320037879</v>
      </c>
      <c r="G121">
        <v>37.557000000000002</v>
      </c>
    </row>
    <row r="122" spans="2:7" x14ac:dyDescent="0.25">
      <c r="B122" s="1">
        <v>37.550829999999998</v>
      </c>
      <c r="C122" s="1">
        <v>17461</v>
      </c>
      <c r="D122" s="1">
        <f>C122/Si!C122</f>
        <v>9.2562111397899403E-3</v>
      </c>
      <c r="E122">
        <f t="shared" si="2"/>
        <v>105.63836087508066</v>
      </c>
      <c r="F122" s="1">
        <f t="shared" si="3"/>
        <v>0.79944225189545337</v>
      </c>
      <c r="G122">
        <v>37.878</v>
      </c>
    </row>
    <row r="123" spans="2:7" x14ac:dyDescent="0.25">
      <c r="B123" s="1">
        <v>37.940930000000002</v>
      </c>
      <c r="C123" s="1">
        <v>17744</v>
      </c>
      <c r="D123" s="1">
        <f>C123/Si!C123</f>
        <v>9.4082565086057654E-3</v>
      </c>
      <c r="E123">
        <f t="shared" si="2"/>
        <v>107.37360905576503</v>
      </c>
      <c r="F123" s="1">
        <f t="shared" si="3"/>
        <v>0.80606819678942365</v>
      </c>
      <c r="G123">
        <v>38.198999999999998</v>
      </c>
    </row>
    <row r="124" spans="2:7" x14ac:dyDescent="0.25">
      <c r="B124" s="1">
        <v>38.331040000000002</v>
      </c>
      <c r="C124" s="1">
        <v>17543</v>
      </c>
      <c r="D124" s="1">
        <f>C124/Si!C124</f>
        <v>9.3028706697875982E-3</v>
      </c>
      <c r="E124">
        <f t="shared" si="2"/>
        <v>106.17087209308494</v>
      </c>
      <c r="F124" s="1">
        <f t="shared" si="3"/>
        <v>0.80159214539924495</v>
      </c>
      <c r="G124">
        <v>38.520000000000003</v>
      </c>
    </row>
    <row r="125" spans="2:7" x14ac:dyDescent="0.25">
      <c r="B125" s="1">
        <v>38.5261</v>
      </c>
      <c r="C125" s="1">
        <v>17680</v>
      </c>
      <c r="D125" s="1">
        <f>C125/Si!C125</f>
        <v>9.2866995342993329E-3</v>
      </c>
      <c r="E125">
        <f t="shared" si="2"/>
        <v>105.98631577509799</v>
      </c>
      <c r="F125" s="1">
        <f t="shared" si="3"/>
        <v>0.79709239472145388</v>
      </c>
      <c r="G125">
        <v>38.841000000000001</v>
      </c>
    </row>
    <row r="126" spans="2:7" x14ac:dyDescent="0.25">
      <c r="B126" s="1">
        <v>38.916229999999999</v>
      </c>
      <c r="C126" s="1">
        <v>17847</v>
      </c>
      <c r="D126" s="1">
        <f>C126/Si!C126</f>
        <v>9.3205362010942115E-3</v>
      </c>
      <c r="E126">
        <f t="shared" si="2"/>
        <v>106.37248350222792</v>
      </c>
      <c r="F126" s="1">
        <f t="shared" si="3"/>
        <v>0.79624494297509441</v>
      </c>
      <c r="G126">
        <v>39.161999999999999</v>
      </c>
    </row>
    <row r="127" spans="2:7" x14ac:dyDescent="0.25">
      <c r="B127" s="1">
        <v>39.1113</v>
      </c>
      <c r="C127" s="1">
        <v>17942</v>
      </c>
      <c r="D127" s="1">
        <f>C127/Si!C127</f>
        <v>9.3155979412435086E-3</v>
      </c>
      <c r="E127">
        <f t="shared" si="2"/>
        <v>106.3161246240298</v>
      </c>
      <c r="F127" s="1">
        <f t="shared" si="3"/>
        <v>0.79371339812924391</v>
      </c>
      <c r="G127">
        <v>39.482999999999997</v>
      </c>
    </row>
    <row r="128" spans="2:7" x14ac:dyDescent="0.25">
      <c r="B128" s="1">
        <v>39.511580000000002</v>
      </c>
      <c r="C128" s="1">
        <v>18119</v>
      </c>
      <c r="D128" s="1">
        <f>C128/Si!C128</f>
        <v>9.4423642650365708E-3</v>
      </c>
      <c r="E128">
        <f t="shared" si="2"/>
        <v>107.76287064758287</v>
      </c>
      <c r="F128" s="1">
        <f t="shared" si="3"/>
        <v>0.80057502825158033</v>
      </c>
      <c r="G128">
        <v>39.804000000000002</v>
      </c>
    </row>
    <row r="129" spans="2:7" x14ac:dyDescent="0.25">
      <c r="B129" s="1">
        <v>39.901629999999997</v>
      </c>
      <c r="C129" s="1">
        <v>18052</v>
      </c>
      <c r="D129" s="1">
        <f>C129/Si!C129</f>
        <v>9.3501074495784629E-3</v>
      </c>
      <c r="E129">
        <f t="shared" si="2"/>
        <v>106.70997128980413</v>
      </c>
      <c r="F129" s="1">
        <f t="shared" si="3"/>
        <v>0.79422278226444232</v>
      </c>
      <c r="G129">
        <v>40.125</v>
      </c>
    </row>
    <row r="130" spans="2:7" x14ac:dyDescent="0.25">
      <c r="B130" s="1">
        <v>40.09666</v>
      </c>
      <c r="C130" s="1">
        <v>18445</v>
      </c>
      <c r="D130" s="1">
        <f>C130/Si!C130</f>
        <v>9.5652219007021592E-3</v>
      </c>
      <c r="E130">
        <f t="shared" si="2"/>
        <v>109.16500798614355</v>
      </c>
      <c r="F130" s="1">
        <f t="shared" si="3"/>
        <v>0.80379281745482423</v>
      </c>
      <c r="G130">
        <v>40.445999999999998</v>
      </c>
    </row>
    <row r="131" spans="2:7" x14ac:dyDescent="0.25">
      <c r="B131" s="1">
        <v>40.486730000000001</v>
      </c>
      <c r="C131" s="1">
        <v>18327</v>
      </c>
      <c r="D131" s="1">
        <f>C131/Si!C131</f>
        <v>9.4613479645995775E-3</v>
      </c>
      <c r="E131">
        <f t="shared" si="2"/>
        <v>107.97952591558561</v>
      </c>
      <c r="F131" s="1">
        <f t="shared" si="3"/>
        <v>0.79761943294121018</v>
      </c>
      <c r="G131">
        <v>40.767000000000003</v>
      </c>
    </row>
    <row r="132" spans="2:7" x14ac:dyDescent="0.25">
      <c r="B132" s="1">
        <v>40.876809999999999</v>
      </c>
      <c r="C132" s="1">
        <v>18249</v>
      </c>
      <c r="D132" s="1">
        <f>C132/Si!C132</f>
        <v>9.3748169884074681E-3</v>
      </c>
      <c r="E132">
        <f t="shared" si="2"/>
        <v>106.99197384359792</v>
      </c>
      <c r="F132" s="1">
        <f t="shared" si="3"/>
        <v>0.79201182188752539</v>
      </c>
      <c r="G132">
        <v>41.088000000000001</v>
      </c>
    </row>
    <row r="133" spans="2:7" x14ac:dyDescent="0.25">
      <c r="B133" s="1">
        <v>41.071860000000001</v>
      </c>
      <c r="C133" s="1">
        <v>18207</v>
      </c>
      <c r="D133" s="1">
        <f>C133/Si!C133</f>
        <v>9.3798442823236784E-3</v>
      </c>
      <c r="E133">
        <f t="shared" si="2"/>
        <v>107.04934884087545</v>
      </c>
      <c r="F133" s="1">
        <f t="shared" si="3"/>
        <v>0.7933500141298514</v>
      </c>
      <c r="G133">
        <v>41.408999999999999</v>
      </c>
    </row>
    <row r="134" spans="2:7" x14ac:dyDescent="0.25">
      <c r="B134" s="1">
        <v>41.461950000000002</v>
      </c>
      <c r="C134" s="1">
        <v>18334</v>
      </c>
      <c r="D134" s="1">
        <f>C134/Si!C134</f>
        <v>9.4052008185305132E-3</v>
      </c>
      <c r="E134">
        <f t="shared" ref="E134:E145" si="4">(175.58*D134)*65</f>
        <v>107.33873538164319</v>
      </c>
      <c r="F134" s="1">
        <f t="shared" ref="F134:F145" si="5">(1/(SQRT(C134)))*E134</f>
        <v>0.79273468545086179</v>
      </c>
      <c r="G134">
        <v>41.73</v>
      </c>
    </row>
    <row r="135" spans="2:7" x14ac:dyDescent="0.25">
      <c r="B135" s="1">
        <v>41.852060000000002</v>
      </c>
      <c r="C135" s="1">
        <v>18752</v>
      </c>
      <c r="D135" s="1">
        <f>C135/Si!C135</f>
        <v>9.6114320275139543E-3</v>
      </c>
      <c r="E135">
        <f t="shared" si="4"/>
        <v>109.6923903004085</v>
      </c>
      <c r="F135" s="1">
        <f t="shared" si="5"/>
        <v>0.80103723320934928</v>
      </c>
      <c r="G135">
        <v>42.051000000000002</v>
      </c>
    </row>
    <row r="136" spans="2:7" x14ac:dyDescent="0.25">
      <c r="B136" s="1">
        <v>42.047110000000004</v>
      </c>
      <c r="C136" s="1">
        <v>18506</v>
      </c>
      <c r="D136" s="1">
        <f>C136/Si!C136</f>
        <v>9.4563541682102775E-3</v>
      </c>
      <c r="E136">
        <f t="shared" si="4"/>
        <v>107.92253321553343</v>
      </c>
      <c r="F136" s="1">
        <f t="shared" si="5"/>
        <v>0.79333360647099094</v>
      </c>
      <c r="G136">
        <v>42.372</v>
      </c>
    </row>
    <row r="137" spans="2:7" x14ac:dyDescent="0.25">
      <c r="B137" s="1">
        <v>42.43723</v>
      </c>
      <c r="C137" s="1">
        <v>18602</v>
      </c>
      <c r="D137" s="1">
        <f>C137/Si!C137</f>
        <v>9.471829175087286E-3</v>
      </c>
      <c r="E137">
        <f t="shared" si="4"/>
        <v>108.09914482651867</v>
      </c>
      <c r="F137" s="1">
        <f t="shared" si="5"/>
        <v>0.79257877563750534</v>
      </c>
      <c r="G137">
        <v>42.692999999999998</v>
      </c>
    </row>
    <row r="138" spans="2:7" x14ac:dyDescent="0.25">
      <c r="B138" s="1">
        <v>42.827359999999999</v>
      </c>
      <c r="C138" s="1">
        <v>18838</v>
      </c>
      <c r="D138" s="1">
        <f>C138/Si!C138</f>
        <v>9.6143687808104596E-3</v>
      </c>
      <c r="E138">
        <f t="shared" si="4"/>
        <v>109.72590658475553</v>
      </c>
      <c r="F138" s="1">
        <f t="shared" si="5"/>
        <v>0.79945087374730384</v>
      </c>
      <c r="G138">
        <v>43.014000000000003</v>
      </c>
    </row>
    <row r="139" spans="2:7" x14ac:dyDescent="0.25">
      <c r="B139" s="1">
        <v>43.02243</v>
      </c>
      <c r="C139" s="1">
        <v>18434</v>
      </c>
      <c r="D139" s="1">
        <f>C139/Si!C139</f>
        <v>9.3753353510766576E-3</v>
      </c>
      <c r="E139">
        <f t="shared" si="4"/>
        <v>106.99788976123257</v>
      </c>
      <c r="F139" s="1">
        <f t="shared" si="5"/>
        <v>0.78807113538532714</v>
      </c>
      <c r="G139">
        <v>43.335000000000001</v>
      </c>
    </row>
    <row r="140" spans="2:7" x14ac:dyDescent="0.25">
      <c r="B140" s="1">
        <v>43.422669999999997</v>
      </c>
      <c r="C140" s="1">
        <v>18769</v>
      </c>
      <c r="D140" s="1">
        <f>C140/Si!C140</f>
        <v>9.5572667103225005E-3</v>
      </c>
      <c r="E140">
        <f t="shared" si="4"/>
        <v>109.0742177848976</v>
      </c>
      <c r="F140" s="1">
        <f t="shared" si="5"/>
        <v>0.79616217361239117</v>
      </c>
      <c r="G140">
        <v>43.655999999999999</v>
      </c>
    </row>
    <row r="141" spans="2:7" x14ac:dyDescent="0.25">
      <c r="B141" s="1">
        <v>43.617699999999999</v>
      </c>
      <c r="C141" s="1">
        <v>18430</v>
      </c>
      <c r="D141" s="1">
        <f>C141/Si!C141</f>
        <v>9.3991816643028466E-3</v>
      </c>
      <c r="E141">
        <f t="shared" si="4"/>
        <v>107.2700405801891</v>
      </c>
      <c r="F141" s="1">
        <f t="shared" si="5"/>
        <v>0.79016134008018934</v>
      </c>
      <c r="G141">
        <v>43.976999999999997</v>
      </c>
    </row>
    <row r="142" spans="2:7" x14ac:dyDescent="0.25">
      <c r="B142" s="1">
        <v>44.007770000000001</v>
      </c>
      <c r="C142" s="1">
        <v>18597</v>
      </c>
      <c r="D142" s="1">
        <f>C142/Si!C142</f>
        <v>9.4877957570467172E-3</v>
      </c>
      <c r="E142">
        <f t="shared" si="4"/>
        <v>108.28136663644707</v>
      </c>
      <c r="F142" s="1">
        <f t="shared" si="5"/>
        <v>0.79402153796744068</v>
      </c>
      <c r="G142">
        <v>44.298000000000002</v>
      </c>
    </row>
    <row r="143" spans="2:7" x14ac:dyDescent="0.25">
      <c r="B143" s="1">
        <v>44.397840000000002</v>
      </c>
      <c r="C143" s="1">
        <v>18616</v>
      </c>
      <c r="D143" s="1">
        <f>C143/Si!C143</f>
        <v>9.4839606641829183E-3</v>
      </c>
      <c r="E143">
        <f t="shared" si="4"/>
        <v>108.23759787212039</v>
      </c>
      <c r="F143" s="1">
        <f t="shared" si="5"/>
        <v>0.79329544424308585</v>
      </c>
      <c r="G143">
        <v>44.619</v>
      </c>
    </row>
    <row r="144" spans="2:7" x14ac:dyDescent="0.25">
      <c r="B144" s="1">
        <v>44.592880000000001</v>
      </c>
      <c r="C144" s="1">
        <v>18329</v>
      </c>
      <c r="D144" s="1">
        <f>C144/Si!C144</f>
        <v>9.3635025190370955E-3</v>
      </c>
      <c r="E144">
        <f t="shared" si="4"/>
        <v>106.86284519901467</v>
      </c>
      <c r="F144" s="1">
        <f t="shared" si="5"/>
        <v>0.78932770644680861</v>
      </c>
      <c r="G144">
        <v>44.94</v>
      </c>
    </row>
    <row r="145" spans="2:7" x14ac:dyDescent="0.25">
      <c r="B145" s="1">
        <v>44.982970000000002</v>
      </c>
      <c r="C145" s="1">
        <v>17356</v>
      </c>
      <c r="D145" s="1">
        <f>C145/Si!C145</f>
        <v>8.8865313445307594E-3</v>
      </c>
      <c r="E145">
        <f t="shared" si="4"/>
        <v>101.4193162757262</v>
      </c>
      <c r="F145" s="1">
        <f t="shared" si="5"/>
        <v>0.76983181918918164</v>
      </c>
      <c r="G145">
        <v>45.261000000000003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45"/>
  <sheetViews>
    <sheetView workbookViewId="0">
      <selection activeCell="G5" sqref="G5:G6"/>
    </sheetView>
  </sheetViews>
  <sheetFormatPr defaultColWidth="11" defaultRowHeight="15.75" x14ac:dyDescent="0.25"/>
  <cols>
    <col min="8" max="8" width="11.875" bestFit="1" customWidth="1"/>
  </cols>
  <sheetData>
    <row r="4" spans="2:10" x14ac:dyDescent="0.25">
      <c r="B4" t="s">
        <v>15</v>
      </c>
      <c r="C4" t="s">
        <v>12</v>
      </c>
      <c r="D4" t="s">
        <v>1</v>
      </c>
      <c r="E4" t="s">
        <v>3</v>
      </c>
      <c r="F4" t="s">
        <v>2</v>
      </c>
      <c r="G4" t="s">
        <v>7</v>
      </c>
      <c r="H4" t="s">
        <v>10</v>
      </c>
    </row>
    <row r="5" spans="2:10" x14ac:dyDescent="0.25">
      <c r="B5" s="1">
        <v>0</v>
      </c>
      <c r="C5" s="1">
        <v>29510</v>
      </c>
      <c r="D5" s="1">
        <f>C5/Si!C5</f>
        <v>1.9084006490243617E-2</v>
      </c>
      <c r="E5">
        <f>(2695.4*D5)*65</f>
        <v>3343.5370210971719</v>
      </c>
      <c r="F5" s="1">
        <f>1/SQRT(C5)*E5</f>
        <v>19.463526535022122</v>
      </c>
      <c r="G5">
        <v>0.32100000000000001</v>
      </c>
      <c r="H5">
        <f>G5*10^-6</f>
        <v>3.2099999999999998E-7</v>
      </c>
    </row>
    <row r="6" spans="2:10" x14ac:dyDescent="0.25">
      <c r="B6" s="1">
        <v>0.390625</v>
      </c>
      <c r="C6" s="1">
        <v>33771</v>
      </c>
      <c r="D6" s="1">
        <f>C6/Si!C6</f>
        <v>2.0190938321708592E-2</v>
      </c>
      <c r="E6">
        <f t="shared" ref="E6:E69" si="0">(2695.4*D6)*65</f>
        <v>3537.4725849016672</v>
      </c>
      <c r="F6" s="1">
        <f t="shared" ref="F6:F69" si="1">1/SQRT(C6)*E6</f>
        <v>19.24957397959724</v>
      </c>
      <c r="G6">
        <v>0.64200000000000002</v>
      </c>
      <c r="H6">
        <f t="shared" ref="H6:H69" si="2">G6*10^-6</f>
        <v>6.4199999999999995E-7</v>
      </c>
      <c r="I6" t="s">
        <v>4</v>
      </c>
    </row>
    <row r="7" spans="2:10" x14ac:dyDescent="0.25">
      <c r="B7" s="1">
        <v>0.5859375</v>
      </c>
      <c r="C7" s="1">
        <v>34096</v>
      </c>
      <c r="D7" s="1">
        <f>C7/Si!C7</f>
        <v>2.0149192430815453E-2</v>
      </c>
      <c r="E7">
        <f t="shared" si="0"/>
        <v>3530.1586630712982</v>
      </c>
      <c r="F7" s="1">
        <f t="shared" si="1"/>
        <v>19.118002277951469</v>
      </c>
      <c r="G7">
        <v>0.96299999999999997</v>
      </c>
      <c r="H7">
        <f t="shared" si="2"/>
        <v>9.6299999999999993E-7</v>
      </c>
      <c r="I7" t="s">
        <v>5</v>
      </c>
    </row>
    <row r="8" spans="2:10" x14ac:dyDescent="0.25">
      <c r="B8" s="1">
        <v>0.9765625</v>
      </c>
      <c r="C8" s="1">
        <v>34651</v>
      </c>
      <c r="D8" s="1">
        <f>C8/Si!C8</f>
        <v>2.0414355266692746E-2</v>
      </c>
      <c r="E8">
        <f t="shared" si="0"/>
        <v>3576.6154570798362</v>
      </c>
      <c r="F8" s="1">
        <f t="shared" si="1"/>
        <v>19.213848537909143</v>
      </c>
      <c r="G8">
        <v>1.284</v>
      </c>
      <c r="H8">
        <f t="shared" si="2"/>
        <v>1.2839999999999999E-6</v>
      </c>
      <c r="I8">
        <f>45/140</f>
        <v>0.32142857142857145</v>
      </c>
      <c r="J8" t="s">
        <v>6</v>
      </c>
    </row>
    <row r="9" spans="2:10" x14ac:dyDescent="0.25">
      <c r="B9" s="1">
        <v>1.3671880000000001</v>
      </c>
      <c r="C9" s="1">
        <v>35802</v>
      </c>
      <c r="D9" s="1">
        <f>C9/Si!C9</f>
        <v>2.1071130514824891E-2</v>
      </c>
      <c r="E9">
        <f t="shared" si="0"/>
        <v>3691.683137327836</v>
      </c>
      <c r="F9" s="1">
        <f t="shared" si="1"/>
        <v>19.510606669054841</v>
      </c>
      <c r="G9">
        <v>1.605</v>
      </c>
      <c r="H9">
        <f t="shared" si="2"/>
        <v>1.6049999999999999E-6</v>
      </c>
    </row>
    <row r="10" spans="2:10" x14ac:dyDescent="0.25">
      <c r="B10" s="1">
        <v>1.5625</v>
      </c>
      <c r="C10" s="1">
        <v>36364</v>
      </c>
      <c r="D10" s="1">
        <f>C10/Si!C10</f>
        <v>2.135201644558565E-2</v>
      </c>
      <c r="E10">
        <f t="shared" si="0"/>
        <v>3740.8946332830515</v>
      </c>
      <c r="F10" s="1">
        <f t="shared" si="1"/>
        <v>19.617318870948356</v>
      </c>
      <c r="G10">
        <v>1.9259999999999999</v>
      </c>
      <c r="H10">
        <f t="shared" si="2"/>
        <v>1.9259999999999999E-6</v>
      </c>
    </row>
    <row r="11" spans="2:10" x14ac:dyDescent="0.25">
      <c r="B11" s="1">
        <v>1.962866</v>
      </c>
      <c r="C11" s="1">
        <v>37047</v>
      </c>
      <c r="D11" s="1">
        <f>C11/Si!C11</f>
        <v>2.1573747427537201E-2</v>
      </c>
      <c r="E11">
        <f t="shared" si="0"/>
        <v>3779.7421230519453</v>
      </c>
      <c r="F11" s="1">
        <f t="shared" si="1"/>
        <v>19.637475127097609</v>
      </c>
      <c r="G11">
        <v>2.2469999999999999</v>
      </c>
      <c r="H11">
        <f t="shared" si="2"/>
        <v>2.2469999999999998E-6</v>
      </c>
    </row>
    <row r="12" spans="2:10" x14ac:dyDescent="0.25">
      <c r="B12" s="1">
        <v>2.351874</v>
      </c>
      <c r="C12" s="1">
        <v>37578</v>
      </c>
      <c r="D12" s="1">
        <f>C12/Si!C12</f>
        <v>2.2069563348244885E-2</v>
      </c>
      <c r="E12">
        <f t="shared" si="0"/>
        <v>3866.609568175852</v>
      </c>
      <c r="F12" s="1">
        <f t="shared" si="1"/>
        <v>19.946352520936866</v>
      </c>
      <c r="G12">
        <v>2.5680000000000001</v>
      </c>
      <c r="H12">
        <f t="shared" si="2"/>
        <v>2.5679999999999998E-6</v>
      </c>
    </row>
    <row r="13" spans="2:10" x14ac:dyDescent="0.25">
      <c r="B13" s="1">
        <v>2.5465629999999999</v>
      </c>
      <c r="C13" s="1">
        <v>37851</v>
      </c>
      <c r="D13" s="1">
        <f>C13/Si!C13</f>
        <v>2.2304313546168415E-2</v>
      </c>
      <c r="E13">
        <f t="shared" si="0"/>
        <v>3907.7380376022525</v>
      </c>
      <c r="F13" s="1">
        <f t="shared" si="1"/>
        <v>20.085690362706728</v>
      </c>
      <c r="G13">
        <v>2.8889999999999998</v>
      </c>
      <c r="H13">
        <f t="shared" si="2"/>
        <v>2.8889999999999998E-6</v>
      </c>
    </row>
    <row r="14" spans="2:10" x14ac:dyDescent="0.25">
      <c r="B14" s="1">
        <v>2.936191</v>
      </c>
      <c r="C14" s="1">
        <v>38151</v>
      </c>
      <c r="D14" s="1">
        <f>C14/Si!C14</f>
        <v>2.2397312627761137E-2</v>
      </c>
      <c r="E14">
        <f t="shared" si="0"/>
        <v>3924.0315696963794</v>
      </c>
      <c r="F14" s="1">
        <f t="shared" si="1"/>
        <v>20.089981170980167</v>
      </c>
      <c r="G14">
        <v>3.21</v>
      </c>
      <c r="H14">
        <f t="shared" si="2"/>
        <v>3.2099999999999998E-6</v>
      </c>
    </row>
    <row r="15" spans="2:10" x14ac:dyDescent="0.25">
      <c r="B15" s="1">
        <v>3.1310980000000002</v>
      </c>
      <c r="C15" s="1">
        <v>37293</v>
      </c>
      <c r="D15" s="1">
        <f>C15/Si!C15</f>
        <v>2.1880722398858937E-2</v>
      </c>
      <c r="E15">
        <f t="shared" si="0"/>
        <v>3833.5244450024848</v>
      </c>
      <c r="F15" s="1">
        <f t="shared" si="1"/>
        <v>19.851099964539767</v>
      </c>
      <c r="G15">
        <v>3.5310000000000001</v>
      </c>
      <c r="H15">
        <f t="shared" si="2"/>
        <v>3.5310000000000002E-6</v>
      </c>
    </row>
    <row r="16" spans="2:10" x14ac:dyDescent="0.25">
      <c r="B16" s="1">
        <v>3.5210460000000001</v>
      </c>
      <c r="C16" s="1">
        <v>37465</v>
      </c>
      <c r="D16" s="1">
        <f>C16/Si!C16</f>
        <v>2.2040115186295301E-2</v>
      </c>
      <c r="E16">
        <f t="shared" si="0"/>
        <v>3861.4502207541232</v>
      </c>
      <c r="F16" s="1">
        <f t="shared" si="1"/>
        <v>19.949755255359747</v>
      </c>
      <c r="G16">
        <v>3.8519999999999999</v>
      </c>
      <c r="H16">
        <f t="shared" si="2"/>
        <v>3.8519999999999997E-6</v>
      </c>
    </row>
    <row r="17" spans="2:8" x14ac:dyDescent="0.25">
      <c r="B17" s="1">
        <v>3.91113</v>
      </c>
      <c r="C17" s="1">
        <v>37632</v>
      </c>
      <c r="D17" s="1">
        <f>C17/Si!C17</f>
        <v>2.2048910473759793E-2</v>
      </c>
      <c r="E17">
        <f t="shared" si="0"/>
        <v>3862.9911639131897</v>
      </c>
      <c r="F17" s="1">
        <f t="shared" si="1"/>
        <v>19.913383824664518</v>
      </c>
      <c r="G17">
        <v>4.173</v>
      </c>
      <c r="H17">
        <f t="shared" si="2"/>
        <v>4.1729999999999997E-6</v>
      </c>
    </row>
    <row r="18" spans="2:8" x14ac:dyDescent="0.25">
      <c r="B18" s="1">
        <v>4.1062099999999999</v>
      </c>
      <c r="C18" s="1">
        <v>37668</v>
      </c>
      <c r="D18" s="1">
        <f>C18/Si!C18</f>
        <v>2.2179317556742205E-2</v>
      </c>
      <c r="E18">
        <f t="shared" si="0"/>
        <v>3885.8386152587914</v>
      </c>
      <c r="F18" s="1">
        <f t="shared" si="1"/>
        <v>20.021586089043556</v>
      </c>
      <c r="G18">
        <v>4.4939999999999998</v>
      </c>
      <c r="H18">
        <f t="shared" si="2"/>
        <v>4.4939999999999997E-6</v>
      </c>
    </row>
    <row r="19" spans="2:8" x14ac:dyDescent="0.25">
      <c r="B19" s="1">
        <v>4.4964310000000003</v>
      </c>
      <c r="C19" s="1">
        <v>38062</v>
      </c>
      <c r="D19" s="1">
        <f>C19/Si!C19</f>
        <v>2.2379327902839075E-2</v>
      </c>
      <c r="E19">
        <f t="shared" si="0"/>
        <v>3920.8806279053092</v>
      </c>
      <c r="F19" s="1">
        <f t="shared" si="1"/>
        <v>20.09730473910226</v>
      </c>
      <c r="G19">
        <v>4.8150000000000004</v>
      </c>
      <c r="H19">
        <f t="shared" si="2"/>
        <v>4.8150000000000005E-6</v>
      </c>
    </row>
    <row r="20" spans="2:8" x14ac:dyDescent="0.25">
      <c r="B20" s="1">
        <v>4.886717</v>
      </c>
      <c r="C20" s="1">
        <v>39005</v>
      </c>
      <c r="D20" s="1">
        <f>C20/Si!C20</f>
        <v>2.2823261763298113E-2</v>
      </c>
      <c r="E20">
        <f t="shared" si="0"/>
        <v>3998.6582841915929</v>
      </c>
      <c r="F20" s="1">
        <f t="shared" si="1"/>
        <v>20.246695476081225</v>
      </c>
      <c r="G20">
        <v>5.1360000000000001</v>
      </c>
      <c r="H20">
        <f t="shared" si="2"/>
        <v>5.1359999999999996E-6</v>
      </c>
    </row>
    <row r="21" spans="2:8" x14ac:dyDescent="0.25">
      <c r="B21" s="1">
        <v>5.08188</v>
      </c>
      <c r="C21" s="1">
        <v>38776</v>
      </c>
      <c r="D21" s="1">
        <f>C21/Si!C21</f>
        <v>2.2815169239766977E-2</v>
      </c>
      <c r="E21">
        <f t="shared" si="0"/>
        <v>3997.2404659764143</v>
      </c>
      <c r="F21" s="1">
        <f t="shared" si="1"/>
        <v>20.29919296328757</v>
      </c>
      <c r="G21">
        <v>5.4569999999999999</v>
      </c>
      <c r="H21">
        <f t="shared" si="2"/>
        <v>5.4569999999999996E-6</v>
      </c>
    </row>
    <row r="22" spans="2:8" x14ac:dyDescent="0.25">
      <c r="B22" s="1">
        <v>5.4722369999999998</v>
      </c>
      <c r="C22" s="1">
        <v>38749</v>
      </c>
      <c r="D22" s="1">
        <f>C22/Si!C22</f>
        <v>2.259265413689461E-2</v>
      </c>
      <c r="E22">
        <f t="shared" si="0"/>
        <v>3958.255597438073</v>
      </c>
      <c r="F22" s="1">
        <f t="shared" si="1"/>
        <v>20.10821800550546</v>
      </c>
      <c r="G22">
        <v>5.7779999999999996</v>
      </c>
      <c r="H22">
        <f t="shared" si="2"/>
        <v>5.7779999999999996E-6</v>
      </c>
    </row>
    <row r="23" spans="2:8" x14ac:dyDescent="0.25">
      <c r="B23" s="1">
        <v>5.8723809999999999</v>
      </c>
      <c r="C23" s="1">
        <v>38716</v>
      </c>
      <c r="D23" s="1">
        <f>C23/Si!C23</f>
        <v>2.2778231127621281E-2</v>
      </c>
      <c r="E23">
        <f t="shared" si="0"/>
        <v>3990.7688717903761</v>
      </c>
      <c r="F23" s="1">
        <f t="shared" si="1"/>
        <v>20.282026015580882</v>
      </c>
      <c r="G23">
        <v>6.0990000000000002</v>
      </c>
      <c r="H23">
        <f t="shared" si="2"/>
        <v>6.0989999999999995E-6</v>
      </c>
    </row>
    <row r="24" spans="2:8" x14ac:dyDescent="0.25">
      <c r="B24" s="1">
        <v>6.0672750000000004</v>
      </c>
      <c r="C24" s="1">
        <v>39064</v>
      </c>
      <c r="D24" s="1">
        <f>C24/Si!C24</f>
        <v>2.316204896143137E-2</v>
      </c>
      <c r="E24">
        <f t="shared" si="0"/>
        <v>4058.0141400917373</v>
      </c>
      <c r="F24" s="1">
        <f t="shared" si="1"/>
        <v>20.531713730655898</v>
      </c>
      <c r="G24">
        <v>6.42</v>
      </c>
      <c r="H24">
        <f t="shared" si="2"/>
        <v>6.4199999999999995E-6</v>
      </c>
    </row>
    <row r="25" spans="2:8" x14ac:dyDescent="0.25">
      <c r="B25" s="1">
        <v>6.4571389999999997</v>
      </c>
      <c r="C25" s="1">
        <v>38787</v>
      </c>
      <c r="D25" s="1">
        <f>C25/Si!C25</f>
        <v>2.2866417134809105E-2</v>
      </c>
      <c r="E25">
        <f t="shared" si="0"/>
        <v>4006.2191484356904</v>
      </c>
      <c r="F25" s="1">
        <f t="shared" si="1"/>
        <v>20.341904323989837</v>
      </c>
      <c r="G25">
        <v>6.7409999999999997</v>
      </c>
      <c r="H25">
        <f t="shared" si="2"/>
        <v>6.7409999999999995E-6</v>
      </c>
    </row>
    <row r="26" spans="2:8" x14ac:dyDescent="0.25">
      <c r="B26" s="1">
        <v>6.8470890000000004</v>
      </c>
      <c r="C26" s="1">
        <v>38593</v>
      </c>
      <c r="D26" s="1">
        <f>C26/Si!C26</f>
        <v>2.2791778825313622E-2</v>
      </c>
      <c r="E26">
        <f t="shared" si="0"/>
        <v>3993.1424419737718</v>
      </c>
      <c r="F26" s="1">
        <f t="shared" si="1"/>
        <v>20.326403042229284</v>
      </c>
      <c r="G26">
        <v>7.0620000000000003</v>
      </c>
      <c r="H26">
        <f t="shared" si="2"/>
        <v>7.0620000000000003E-6</v>
      </c>
    </row>
    <row r="27" spans="2:8" x14ac:dyDescent="0.25">
      <c r="B27" s="1">
        <v>7.0420920000000002</v>
      </c>
      <c r="C27" s="1">
        <v>38717</v>
      </c>
      <c r="D27" s="1">
        <f>C27/Si!C27</f>
        <v>2.2818140884648661E-2</v>
      </c>
      <c r="E27">
        <f t="shared" si="0"/>
        <v>3997.7611011313302</v>
      </c>
      <c r="F27" s="1">
        <f t="shared" si="1"/>
        <v>20.317299782391746</v>
      </c>
      <c r="G27">
        <v>7.383</v>
      </c>
      <c r="H27">
        <f t="shared" si="2"/>
        <v>7.3829999999999994E-6</v>
      </c>
    </row>
    <row r="28" spans="2:8" x14ac:dyDescent="0.25">
      <c r="B28" s="1">
        <v>7.4321469999999996</v>
      </c>
      <c r="C28" s="1">
        <v>39344</v>
      </c>
      <c r="D28" s="1">
        <f>C28/Si!C28</f>
        <v>2.3040187394773443E-2</v>
      </c>
      <c r="E28">
        <f t="shared" si="0"/>
        <v>4036.6638717517021</v>
      </c>
      <c r="F28" s="1">
        <f t="shared" si="1"/>
        <v>20.350886493397216</v>
      </c>
      <c r="G28">
        <v>7.7039999999999997</v>
      </c>
      <c r="H28">
        <f t="shared" si="2"/>
        <v>7.7039999999999994E-6</v>
      </c>
    </row>
    <row r="29" spans="2:8" x14ac:dyDescent="0.25">
      <c r="B29" s="1">
        <v>7.6271969999999998</v>
      </c>
      <c r="C29" s="1">
        <v>39406</v>
      </c>
      <c r="D29" s="1">
        <f>C29/Si!C29</f>
        <v>2.3003025546399204E-2</v>
      </c>
      <c r="E29">
        <f t="shared" si="0"/>
        <v>4030.1530787546872</v>
      </c>
      <c r="F29" s="1">
        <f t="shared" si="1"/>
        <v>20.302072106371554</v>
      </c>
      <c r="G29">
        <v>8.0250000000000004</v>
      </c>
      <c r="H29">
        <f t="shared" si="2"/>
        <v>8.0250000000000002E-6</v>
      </c>
    </row>
    <row r="30" spans="2:8" x14ac:dyDescent="0.25">
      <c r="B30" s="1">
        <v>8.017334</v>
      </c>
      <c r="C30" s="1">
        <v>39854</v>
      </c>
      <c r="D30" s="1">
        <f>C30/Si!C30</f>
        <v>2.3287067713281703E-2</v>
      </c>
      <c r="E30">
        <f t="shared" si="0"/>
        <v>4079.9175504346676</v>
      </c>
      <c r="F30" s="1">
        <f t="shared" si="1"/>
        <v>20.436919225871446</v>
      </c>
      <c r="G30">
        <v>8.3460000000000001</v>
      </c>
      <c r="H30">
        <f t="shared" si="2"/>
        <v>8.3459999999999994E-6</v>
      </c>
    </row>
    <row r="31" spans="2:8" x14ac:dyDescent="0.25">
      <c r="B31" s="1">
        <v>8.4075170000000004</v>
      </c>
      <c r="C31" s="1">
        <v>40100</v>
      </c>
      <c r="D31" s="1">
        <f>C31/Si!C31</f>
        <v>2.3447700809676592E-2</v>
      </c>
      <c r="E31">
        <f t="shared" si="0"/>
        <v>4108.0606295561483</v>
      </c>
      <c r="F31" s="1">
        <f t="shared" si="1"/>
        <v>20.51467581010597</v>
      </c>
      <c r="G31">
        <v>8.6669999999999998</v>
      </c>
      <c r="H31">
        <f t="shared" si="2"/>
        <v>8.6670000000000002E-6</v>
      </c>
    </row>
    <row r="32" spans="2:8" x14ac:dyDescent="0.25">
      <c r="B32" s="1">
        <v>8.6026229999999995</v>
      </c>
      <c r="C32" s="1">
        <v>39960</v>
      </c>
      <c r="D32" s="1">
        <f>C32/Si!C32</f>
        <v>2.3432181251088487E-2</v>
      </c>
      <c r="E32">
        <f t="shared" si="0"/>
        <v>4105.3415873719541</v>
      </c>
      <c r="F32" s="1">
        <f t="shared" si="1"/>
        <v>20.536978994763892</v>
      </c>
      <c r="G32">
        <v>8.9879999999999995</v>
      </c>
      <c r="H32">
        <f t="shared" si="2"/>
        <v>8.9879999999999993E-6</v>
      </c>
    </row>
    <row r="33" spans="2:8" x14ac:dyDescent="0.25">
      <c r="B33" s="1">
        <v>8.9928629999999998</v>
      </c>
      <c r="C33" s="1">
        <v>39534</v>
      </c>
      <c r="D33" s="1">
        <f>C33/Si!C33</f>
        <v>2.3048105209522399E-2</v>
      </c>
      <c r="E33">
        <f t="shared" si="0"/>
        <v>4038.0510808135336</v>
      </c>
      <c r="F33" s="1">
        <f t="shared" si="1"/>
        <v>20.308901322849774</v>
      </c>
      <c r="G33">
        <v>9.3089999999999993</v>
      </c>
      <c r="H33">
        <f t="shared" si="2"/>
        <v>9.3089999999999985E-6</v>
      </c>
    </row>
    <row r="34" spans="2:8" x14ac:dyDescent="0.25">
      <c r="B34" s="1">
        <v>9.3932929999999999</v>
      </c>
      <c r="C34" s="1">
        <v>40336</v>
      </c>
      <c r="D34" s="1">
        <f>C34/Si!C34</f>
        <v>2.332818797652144E-2</v>
      </c>
      <c r="E34">
        <f t="shared" si="0"/>
        <v>4087.1218616745332</v>
      </c>
      <c r="F34" s="1">
        <f t="shared" si="1"/>
        <v>20.350316718027894</v>
      </c>
      <c r="G34">
        <v>9.6300000000000008</v>
      </c>
      <c r="H34">
        <f t="shared" si="2"/>
        <v>9.630000000000001E-6</v>
      </c>
    </row>
    <row r="35" spans="2:8" x14ac:dyDescent="0.25">
      <c r="B35" s="1">
        <v>9.5882330000000007</v>
      </c>
      <c r="C35" s="1">
        <v>40418</v>
      </c>
      <c r="D35" s="1">
        <f>C35/Si!C35</f>
        <v>2.3517966066585554E-2</v>
      </c>
      <c r="E35">
        <f t="shared" si="0"/>
        <v>4120.3711728318558</v>
      </c>
      <c r="F35" s="1">
        <f t="shared" si="1"/>
        <v>20.495047552214736</v>
      </c>
      <c r="G35">
        <v>9.9510000000000005</v>
      </c>
      <c r="H35">
        <f t="shared" si="2"/>
        <v>9.9510000000000001E-6</v>
      </c>
    </row>
    <row r="36" spans="2:8" x14ac:dyDescent="0.25">
      <c r="B36" s="1">
        <v>9.9781560000000002</v>
      </c>
      <c r="C36" s="1">
        <v>40532</v>
      </c>
      <c r="D36" s="1">
        <f>C36/Si!C36</f>
        <v>2.3522120031755907E-2</v>
      </c>
      <c r="E36">
        <f t="shared" si="0"/>
        <v>4121.0989516836671</v>
      </c>
      <c r="F36" s="1">
        <f t="shared" si="1"/>
        <v>20.469820083085601</v>
      </c>
      <c r="G36">
        <v>10.272</v>
      </c>
      <c r="H36">
        <f t="shared" si="2"/>
        <v>1.0271999999999999E-5</v>
      </c>
    </row>
    <row r="37" spans="2:8" x14ac:dyDescent="0.25">
      <c r="B37" s="1">
        <v>10.368130000000001</v>
      </c>
      <c r="C37" s="1">
        <v>41727</v>
      </c>
      <c r="D37" s="1">
        <f>C37/Si!C37</f>
        <v>2.4388433452137839E-2</v>
      </c>
      <c r="E37">
        <f t="shared" si="0"/>
        <v>4272.8779292480012</v>
      </c>
      <c r="F37" s="1">
        <f t="shared" si="1"/>
        <v>20.917602453825673</v>
      </c>
      <c r="G37">
        <v>10.593</v>
      </c>
      <c r="H37">
        <f t="shared" si="2"/>
        <v>1.0593E-5</v>
      </c>
    </row>
    <row r="38" spans="2:8" x14ac:dyDescent="0.25">
      <c r="B38" s="1">
        <v>10.563140000000001</v>
      </c>
      <c r="C38" s="1">
        <v>42384</v>
      </c>
      <c r="D38" s="1">
        <f>C38/Si!C38</f>
        <v>2.4798973496623668E-2</v>
      </c>
      <c r="E38">
        <f t="shared" si="0"/>
        <v>4344.8049555819634</v>
      </c>
      <c r="F38" s="1">
        <f t="shared" si="1"/>
        <v>21.104220444392961</v>
      </c>
      <c r="G38">
        <v>10.914</v>
      </c>
      <c r="H38">
        <f t="shared" si="2"/>
        <v>1.0913999999999999E-5</v>
      </c>
    </row>
    <row r="39" spans="2:8" x14ac:dyDescent="0.25">
      <c r="B39" s="1">
        <v>10.95318</v>
      </c>
      <c r="C39" s="1">
        <v>41396</v>
      </c>
      <c r="D39" s="1">
        <f>C39/Si!C39</f>
        <v>2.3879694702637348E-2</v>
      </c>
      <c r="E39">
        <f t="shared" si="0"/>
        <v>4183.7463915967664</v>
      </c>
      <c r="F39" s="1">
        <f t="shared" si="1"/>
        <v>20.562985139354456</v>
      </c>
      <c r="G39">
        <v>11.234999999999999</v>
      </c>
      <c r="H39">
        <f t="shared" si="2"/>
        <v>1.1234999999999998E-5</v>
      </c>
    </row>
    <row r="40" spans="2:8" x14ac:dyDescent="0.25">
      <c r="B40" s="1">
        <v>11.34327</v>
      </c>
      <c r="C40" s="1">
        <v>41063</v>
      </c>
      <c r="D40" s="1">
        <f>C40/Si!C40</f>
        <v>2.3683460739428293E-2</v>
      </c>
      <c r="E40">
        <f t="shared" si="0"/>
        <v>4149.3660050085764</v>
      </c>
      <c r="F40" s="1">
        <f t="shared" si="1"/>
        <v>20.476532121332674</v>
      </c>
      <c r="G40">
        <v>11.555999999999999</v>
      </c>
      <c r="H40">
        <f t="shared" si="2"/>
        <v>1.1555999999999999E-5</v>
      </c>
    </row>
    <row r="41" spans="2:8" x14ac:dyDescent="0.25">
      <c r="B41" s="1">
        <v>11.538320000000001</v>
      </c>
      <c r="C41" s="1">
        <v>41235</v>
      </c>
      <c r="D41" s="1">
        <f>C41/Si!C41</f>
        <v>2.3736185551521655E-2</v>
      </c>
      <c r="E41">
        <f t="shared" si="0"/>
        <v>4158.6034448121454</v>
      </c>
      <c r="F41" s="1">
        <f t="shared" si="1"/>
        <v>20.479271779070398</v>
      </c>
      <c r="G41">
        <v>11.877000000000001</v>
      </c>
      <c r="H41">
        <f t="shared" si="2"/>
        <v>1.1877E-5</v>
      </c>
    </row>
    <row r="42" spans="2:8" x14ac:dyDescent="0.25">
      <c r="B42" s="1">
        <v>11.928459999999999</v>
      </c>
      <c r="C42" s="1">
        <v>42382</v>
      </c>
      <c r="D42" s="1">
        <f>C42/Si!C42</f>
        <v>2.4527372656684494E-2</v>
      </c>
      <c r="E42">
        <f t="shared" si="0"/>
        <v>4297.22021682378</v>
      </c>
      <c r="F42" s="1">
        <f t="shared" si="1"/>
        <v>20.873577402708833</v>
      </c>
      <c r="G42">
        <v>12.198</v>
      </c>
      <c r="H42">
        <f t="shared" si="2"/>
        <v>1.2197999999999999E-5</v>
      </c>
    </row>
    <row r="43" spans="2:8" x14ac:dyDescent="0.25">
      <c r="B43" s="1">
        <v>12.12354</v>
      </c>
      <c r="C43" s="1">
        <v>41859</v>
      </c>
      <c r="D43" s="1">
        <f>C43/Si!C43</f>
        <v>2.4423373481744171E-2</v>
      </c>
      <c r="E43">
        <f t="shared" si="0"/>
        <v>4278.999457375061</v>
      </c>
      <c r="F43" s="1">
        <f t="shared" si="1"/>
        <v>20.914515434999675</v>
      </c>
      <c r="G43">
        <v>12.519</v>
      </c>
      <c r="H43">
        <f t="shared" si="2"/>
        <v>1.2519E-5</v>
      </c>
    </row>
    <row r="44" spans="2:8" x14ac:dyDescent="0.25">
      <c r="B44" s="1">
        <v>12.513730000000001</v>
      </c>
      <c r="C44" s="1">
        <v>41672</v>
      </c>
      <c r="D44" s="1">
        <f>C44/Si!C44</f>
        <v>2.402673891447249E-2</v>
      </c>
      <c r="E44">
        <f t="shared" si="0"/>
        <v>4209.5086845544947</v>
      </c>
      <c r="F44" s="1">
        <f t="shared" si="1"/>
        <v>20.620976989647609</v>
      </c>
      <c r="G44">
        <v>12.84</v>
      </c>
      <c r="H44">
        <f t="shared" si="2"/>
        <v>1.2839999999999999E-5</v>
      </c>
    </row>
    <row r="45" spans="2:8" x14ac:dyDescent="0.25">
      <c r="B45" s="1">
        <v>12.903930000000001</v>
      </c>
      <c r="C45" s="1">
        <v>41102</v>
      </c>
      <c r="D45" s="1">
        <f>C45/Si!C45</f>
        <v>2.3405113113514401E-2</v>
      </c>
      <c r="E45">
        <f t="shared" si="0"/>
        <v>4100.5992226008366</v>
      </c>
      <c r="F45" s="1">
        <f t="shared" si="1"/>
        <v>20.226272200036878</v>
      </c>
      <c r="G45">
        <v>13.161</v>
      </c>
      <c r="H45">
        <f t="shared" si="2"/>
        <v>1.3160999999999998E-5</v>
      </c>
    </row>
    <row r="46" spans="2:8" x14ac:dyDescent="0.25">
      <c r="B46" s="1">
        <v>13.09905</v>
      </c>
      <c r="C46" s="1">
        <v>41961</v>
      </c>
      <c r="D46" s="1">
        <f>C46/Si!C46</f>
        <v>2.3998613649829911E-2</v>
      </c>
      <c r="E46">
        <f t="shared" si="0"/>
        <v>4204.5811100638502</v>
      </c>
      <c r="F46" s="1">
        <f t="shared" si="1"/>
        <v>20.525787103182786</v>
      </c>
      <c r="G46">
        <v>13.481999999999999</v>
      </c>
      <c r="H46">
        <f t="shared" si="2"/>
        <v>1.3481999999999999E-5</v>
      </c>
    </row>
    <row r="47" spans="2:8" x14ac:dyDescent="0.25">
      <c r="B47" s="1">
        <v>13.49919</v>
      </c>
      <c r="C47" s="1">
        <v>41585</v>
      </c>
      <c r="D47" s="1">
        <f>C47/Si!C47</f>
        <v>2.4139348211476595E-2</v>
      </c>
      <c r="E47">
        <f t="shared" si="0"/>
        <v>4229.2379459989106</v>
      </c>
      <c r="F47" s="1">
        <f t="shared" si="1"/>
        <v>20.739284404520053</v>
      </c>
      <c r="G47">
        <v>13.803000000000001</v>
      </c>
      <c r="H47">
        <f t="shared" si="2"/>
        <v>1.3803E-5</v>
      </c>
    </row>
    <row r="48" spans="2:8" x14ac:dyDescent="0.25">
      <c r="B48" s="1">
        <v>13.88918</v>
      </c>
      <c r="C48" s="1">
        <v>42551</v>
      </c>
      <c r="D48" s="1">
        <f>C48/Si!C48</f>
        <v>2.4549437539736846E-2</v>
      </c>
      <c r="E48">
        <f t="shared" si="0"/>
        <v>4301.0860063994351</v>
      </c>
      <c r="F48" s="1">
        <f t="shared" si="1"/>
        <v>20.850824913892193</v>
      </c>
      <c r="G48">
        <v>14.124000000000001</v>
      </c>
      <c r="H48">
        <f t="shared" si="2"/>
        <v>1.4124000000000001E-5</v>
      </c>
    </row>
    <row r="49" spans="2:8" x14ac:dyDescent="0.25">
      <c r="B49" s="1">
        <v>14.08418</v>
      </c>
      <c r="C49" s="1">
        <v>42294</v>
      </c>
      <c r="D49" s="1">
        <f>C49/Si!C49</f>
        <v>2.4166688094074892E-2</v>
      </c>
      <c r="E49">
        <f t="shared" si="0"/>
        <v>4234.027920770015</v>
      </c>
      <c r="F49" s="1">
        <f t="shared" si="1"/>
        <v>20.588008416388195</v>
      </c>
      <c r="G49">
        <v>14.445</v>
      </c>
      <c r="H49">
        <f t="shared" si="2"/>
        <v>1.4445E-5</v>
      </c>
    </row>
    <row r="50" spans="2:8" x14ac:dyDescent="0.25">
      <c r="B50" s="1">
        <v>14.474220000000001</v>
      </c>
      <c r="C50" s="1">
        <v>42485</v>
      </c>
      <c r="D50" s="1">
        <f>C50/Si!C50</f>
        <v>2.4057164148171974E-2</v>
      </c>
      <c r="E50">
        <f t="shared" si="0"/>
        <v>4214.8392159238774</v>
      </c>
      <c r="F50" s="1">
        <f t="shared" si="1"/>
        <v>20.448582165017871</v>
      </c>
      <c r="G50">
        <v>14.766</v>
      </c>
      <c r="H50">
        <f t="shared" si="2"/>
        <v>1.4765999999999999E-5</v>
      </c>
    </row>
    <row r="51" spans="2:8" x14ac:dyDescent="0.25">
      <c r="B51" s="1">
        <v>14.86429</v>
      </c>
      <c r="C51" s="1">
        <v>43212</v>
      </c>
      <c r="D51" s="1">
        <f>C51/Si!C51</f>
        <v>2.4579715420910277E-2</v>
      </c>
      <c r="E51">
        <f t="shared" si="0"/>
        <v>4306.3907214589017</v>
      </c>
      <c r="F51" s="1">
        <f t="shared" si="1"/>
        <v>20.716254961065026</v>
      </c>
      <c r="G51">
        <v>15.087</v>
      </c>
      <c r="H51">
        <f t="shared" si="2"/>
        <v>1.5087E-5</v>
      </c>
    </row>
    <row r="52" spans="2:8" x14ac:dyDescent="0.25">
      <c r="B52" s="1">
        <v>15.059340000000001</v>
      </c>
      <c r="C52" s="1">
        <v>43519</v>
      </c>
      <c r="D52" s="1">
        <f>C52/Si!C52</f>
        <v>2.4712144037859513E-2</v>
      </c>
      <c r="E52">
        <f t="shared" si="0"/>
        <v>4329.5923475770242</v>
      </c>
      <c r="F52" s="1">
        <f t="shared" si="1"/>
        <v>20.754274362699196</v>
      </c>
      <c r="G52">
        <v>15.407999999999999</v>
      </c>
      <c r="H52">
        <f t="shared" si="2"/>
        <v>1.5407999999999999E-5</v>
      </c>
    </row>
    <row r="53" spans="2:8" x14ac:dyDescent="0.25">
      <c r="B53" s="1">
        <v>15.449450000000001</v>
      </c>
      <c r="C53" s="1">
        <v>43832</v>
      </c>
      <c r="D53" s="1">
        <f>C53/Si!C53</f>
        <v>2.4805239931501501E-2</v>
      </c>
      <c r="E53">
        <f t="shared" si="0"/>
        <v>4345.9028412389944</v>
      </c>
      <c r="F53" s="1">
        <f t="shared" si="1"/>
        <v>20.757945583176586</v>
      </c>
      <c r="G53">
        <v>15.728999999999999</v>
      </c>
      <c r="H53">
        <f t="shared" si="2"/>
        <v>1.5728999999999998E-5</v>
      </c>
    </row>
    <row r="54" spans="2:8" x14ac:dyDescent="0.25">
      <c r="B54" s="1">
        <v>15.839589999999999</v>
      </c>
      <c r="C54" s="1">
        <v>43483</v>
      </c>
      <c r="D54" s="1">
        <f>C54/Si!C54</f>
        <v>2.4464234777437519E-2</v>
      </c>
      <c r="E54">
        <f t="shared" si="0"/>
        <v>4286.1583972418312</v>
      </c>
      <c r="F54" s="1">
        <f t="shared" si="1"/>
        <v>20.554573361680131</v>
      </c>
      <c r="G54">
        <v>16.05</v>
      </c>
      <c r="H54">
        <f t="shared" si="2"/>
        <v>1.605E-5</v>
      </c>
    </row>
    <row r="55" spans="2:8" x14ac:dyDescent="0.25">
      <c r="B55" s="1">
        <v>16.034669999999998</v>
      </c>
      <c r="C55" s="1">
        <v>43095</v>
      </c>
      <c r="D55" s="1">
        <f>C55/Si!C55</f>
        <v>2.4225672298243069E-2</v>
      </c>
      <c r="E55">
        <f t="shared" si="0"/>
        <v>4244.3620123244846</v>
      </c>
      <c r="F55" s="1">
        <f t="shared" si="1"/>
        <v>20.44555840212799</v>
      </c>
      <c r="G55">
        <v>16.370999999999999</v>
      </c>
      <c r="H55">
        <f t="shared" si="2"/>
        <v>1.6370999999999996E-5</v>
      </c>
    </row>
    <row r="56" spans="2:8" x14ac:dyDescent="0.25">
      <c r="B56" s="1">
        <v>16.42484</v>
      </c>
      <c r="C56" s="1">
        <v>43244</v>
      </c>
      <c r="D56" s="1">
        <f>C56/Si!C56</f>
        <v>2.4214704760795517E-2</v>
      </c>
      <c r="E56">
        <f t="shared" si="0"/>
        <v>4242.4404887961355</v>
      </c>
      <c r="F56" s="1">
        <f t="shared" si="1"/>
        <v>20.401064531660914</v>
      </c>
      <c r="G56">
        <v>16.692</v>
      </c>
      <c r="H56">
        <f t="shared" si="2"/>
        <v>1.6691999999999999E-5</v>
      </c>
    </row>
    <row r="57" spans="2:8" x14ac:dyDescent="0.25">
      <c r="B57" s="1">
        <v>16.61993</v>
      </c>
      <c r="C57" s="1">
        <v>43756</v>
      </c>
      <c r="D57" s="1">
        <f>C57/Si!C57</f>
        <v>2.4688599549967386E-2</v>
      </c>
      <c r="E57">
        <f t="shared" si="0"/>
        <v>4325.4673297538366</v>
      </c>
      <c r="F57" s="1">
        <f t="shared" si="1"/>
        <v>20.678271315059369</v>
      </c>
      <c r="G57">
        <v>17.013000000000002</v>
      </c>
      <c r="H57">
        <f t="shared" si="2"/>
        <v>1.7013000000000001E-5</v>
      </c>
    </row>
    <row r="58" spans="2:8" x14ac:dyDescent="0.25">
      <c r="B58" s="1">
        <v>17.020230000000002</v>
      </c>
      <c r="C58" s="1">
        <v>43935</v>
      </c>
      <c r="D58" s="1">
        <f>C58/Si!C58</f>
        <v>2.5009050731913906E-2</v>
      </c>
      <c r="E58">
        <f t="shared" si="0"/>
        <v>4381.6106972820489</v>
      </c>
      <c r="F58" s="1">
        <f t="shared" si="1"/>
        <v>20.903955530826927</v>
      </c>
      <c r="G58">
        <v>17.334</v>
      </c>
      <c r="H58">
        <f t="shared" si="2"/>
        <v>1.7334E-5</v>
      </c>
    </row>
    <row r="59" spans="2:8" x14ac:dyDescent="0.25">
      <c r="B59" s="1">
        <v>17.410219999999999</v>
      </c>
      <c r="C59" s="1">
        <v>43330</v>
      </c>
      <c r="D59" s="1">
        <f>C59/Si!C59</f>
        <v>2.4374808385204103E-2</v>
      </c>
      <c r="E59">
        <f t="shared" si="0"/>
        <v>4270.4908038961439</v>
      </c>
      <c r="F59" s="1">
        <f t="shared" si="1"/>
        <v>20.515563323387397</v>
      </c>
      <c r="G59">
        <v>17.655000000000001</v>
      </c>
      <c r="H59">
        <f t="shared" si="2"/>
        <v>1.7655E-5</v>
      </c>
    </row>
    <row r="60" spans="2:8" x14ac:dyDescent="0.25">
      <c r="B60" s="1">
        <v>17.605229999999999</v>
      </c>
      <c r="C60" s="1">
        <v>43442</v>
      </c>
      <c r="D60" s="1">
        <f>C60/Si!C60</f>
        <v>2.4401025649667056E-2</v>
      </c>
      <c r="E60">
        <f t="shared" si="0"/>
        <v>4275.0840948473178</v>
      </c>
      <c r="F60" s="1">
        <f t="shared" si="1"/>
        <v>20.511137995500388</v>
      </c>
      <c r="G60">
        <v>17.975999999999999</v>
      </c>
      <c r="H60">
        <f t="shared" si="2"/>
        <v>1.7975999999999999E-5</v>
      </c>
    </row>
    <row r="61" spans="2:8" x14ac:dyDescent="0.25">
      <c r="B61" s="1">
        <v>17.995270000000001</v>
      </c>
      <c r="C61" s="1">
        <v>44095</v>
      </c>
      <c r="D61" s="1">
        <f>C61/Si!C61</f>
        <v>2.4786954175473309E-2</v>
      </c>
      <c r="E61">
        <f t="shared" si="0"/>
        <v>4342.6991584970992</v>
      </c>
      <c r="F61" s="1">
        <f t="shared" si="1"/>
        <v>20.680692210441464</v>
      </c>
      <c r="G61">
        <v>18.297000000000001</v>
      </c>
      <c r="H61">
        <f t="shared" si="2"/>
        <v>1.8297000000000001E-5</v>
      </c>
    </row>
    <row r="62" spans="2:8" x14ac:dyDescent="0.25">
      <c r="B62" s="1">
        <v>18.38533</v>
      </c>
      <c r="C62" s="1">
        <v>44764</v>
      </c>
      <c r="D62" s="1">
        <f>C62/Si!C62</f>
        <v>2.5138513411063327E-2</v>
      </c>
      <c r="E62">
        <f t="shared" si="0"/>
        <v>4404.2926881317062</v>
      </c>
      <c r="F62" s="1">
        <f t="shared" si="1"/>
        <v>20.816692591216093</v>
      </c>
      <c r="G62">
        <v>18.617999999999999</v>
      </c>
      <c r="H62">
        <f t="shared" si="2"/>
        <v>1.8617999999999997E-5</v>
      </c>
    </row>
    <row r="63" spans="2:8" x14ac:dyDescent="0.25">
      <c r="B63" s="1">
        <v>18.580369999999998</v>
      </c>
      <c r="C63" s="1">
        <v>44238</v>
      </c>
      <c r="D63" s="1">
        <f>C63/Si!C63</f>
        <v>2.4900553702126606E-2</v>
      </c>
      <c r="E63">
        <f t="shared" si="0"/>
        <v>4362.6019091662838</v>
      </c>
      <c r="F63" s="1">
        <f t="shared" si="1"/>
        <v>20.741866893387517</v>
      </c>
      <c r="G63">
        <v>18.939</v>
      </c>
      <c r="H63">
        <f t="shared" si="2"/>
        <v>1.8938999999999999E-5</v>
      </c>
    </row>
    <row r="64" spans="2:8" x14ac:dyDescent="0.25">
      <c r="B64" s="1">
        <v>18.970459999999999</v>
      </c>
      <c r="C64" s="1">
        <v>44323</v>
      </c>
      <c r="D64" s="1">
        <f>C64/Si!C64</f>
        <v>2.4633879295492062E-2</v>
      </c>
      <c r="E64">
        <f t="shared" si="0"/>
        <v>4315.8802864495055</v>
      </c>
      <c r="F64" s="1">
        <f t="shared" si="1"/>
        <v>20.500045066550509</v>
      </c>
      <c r="G64">
        <v>19.260000000000002</v>
      </c>
      <c r="H64">
        <f t="shared" si="2"/>
        <v>1.9260000000000002E-5</v>
      </c>
    </row>
    <row r="65" spans="2:8" x14ac:dyDescent="0.25">
      <c r="B65" s="1">
        <v>19.360579999999999</v>
      </c>
      <c r="C65" s="1">
        <v>43851</v>
      </c>
      <c r="D65" s="1">
        <f>C65/Si!C65</f>
        <v>2.4324855052686934E-2</v>
      </c>
      <c r="E65">
        <f t="shared" si="0"/>
        <v>4261.7389300858031</v>
      </c>
      <c r="F65" s="1">
        <f t="shared" si="1"/>
        <v>20.351531239550866</v>
      </c>
      <c r="G65">
        <v>19.581</v>
      </c>
      <c r="H65">
        <f t="shared" si="2"/>
        <v>1.9580999999999998E-5</v>
      </c>
    </row>
    <row r="66" spans="2:8" x14ac:dyDescent="0.25">
      <c r="B66" s="1">
        <v>19.55565</v>
      </c>
      <c r="C66" s="1">
        <v>44206</v>
      </c>
      <c r="D66" s="1">
        <f>C66/Si!C66</f>
        <v>2.4669022368752944E-2</v>
      </c>
      <c r="E66">
        <f t="shared" si="0"/>
        <v>4322.0373880278848</v>
      </c>
      <c r="F66" s="1">
        <f t="shared" si="1"/>
        <v>20.556440227917211</v>
      </c>
      <c r="G66">
        <v>19.902000000000001</v>
      </c>
      <c r="H66">
        <f t="shared" si="2"/>
        <v>1.9902E-5</v>
      </c>
    </row>
    <row r="67" spans="2:8" x14ac:dyDescent="0.25">
      <c r="B67" s="1">
        <v>19.945799999999998</v>
      </c>
      <c r="C67" s="1">
        <v>44028</v>
      </c>
      <c r="D67" s="1">
        <f>C67/Si!C67</f>
        <v>2.4580951939627376E-2</v>
      </c>
      <c r="E67">
        <f t="shared" si="0"/>
        <v>4306.6073607746566</v>
      </c>
      <c r="F67" s="1">
        <f t="shared" si="1"/>
        <v>20.524415568091165</v>
      </c>
      <c r="G67">
        <v>20.222999999999999</v>
      </c>
      <c r="H67">
        <f t="shared" si="2"/>
        <v>2.0222999999999999E-5</v>
      </c>
    </row>
    <row r="68" spans="2:8" x14ac:dyDescent="0.25">
      <c r="B68" s="1">
        <v>20.33596</v>
      </c>
      <c r="C68" s="1">
        <v>44812</v>
      </c>
      <c r="D68" s="1">
        <f>C68/Si!C68</f>
        <v>2.5040064550304757E-2</v>
      </c>
      <c r="E68">
        <f t="shared" si="0"/>
        <v>4387.0443492779441</v>
      </c>
      <c r="F68" s="1">
        <f t="shared" si="1"/>
        <v>20.724060961245513</v>
      </c>
      <c r="G68">
        <v>20.544</v>
      </c>
      <c r="H68">
        <f t="shared" si="2"/>
        <v>2.0543999999999998E-5</v>
      </c>
    </row>
    <row r="69" spans="2:8" x14ac:dyDescent="0.25">
      <c r="B69" s="1">
        <v>20.53105</v>
      </c>
      <c r="C69" s="1">
        <v>44027</v>
      </c>
      <c r="D69" s="1">
        <f>C69/Si!C69</f>
        <v>2.4404493659554348E-2</v>
      </c>
      <c r="E69">
        <f t="shared" si="0"/>
        <v>4275.6916936475809</v>
      </c>
      <c r="F69" s="1">
        <f t="shared" si="1"/>
        <v>20.37730919508714</v>
      </c>
      <c r="G69">
        <v>20.864999999999998</v>
      </c>
      <c r="H69">
        <f t="shared" si="2"/>
        <v>2.0864999999999998E-5</v>
      </c>
    </row>
    <row r="70" spans="2:8" x14ac:dyDescent="0.25">
      <c r="B70" s="1">
        <v>20.931270000000001</v>
      </c>
      <c r="C70" s="1">
        <v>43867</v>
      </c>
      <c r="D70" s="1">
        <f>C70/Si!C70</f>
        <v>2.4261889249373086E-2</v>
      </c>
      <c r="E70">
        <f t="shared" ref="E70:E133" si="3">(2695.4*D70)*65</f>
        <v>4250.7072583794143</v>
      </c>
      <c r="F70" s="1">
        <f t="shared" ref="F70:F133" si="4">1/SQRT(C70)*E70</f>
        <v>20.295148307034122</v>
      </c>
      <c r="G70">
        <v>21.186</v>
      </c>
      <c r="H70">
        <f t="shared" ref="H70:H133" si="5">G70*10^-6</f>
        <v>2.1186E-5</v>
      </c>
    </row>
    <row r="71" spans="2:8" x14ac:dyDescent="0.25">
      <c r="B71" s="1">
        <v>21.126280000000001</v>
      </c>
      <c r="C71" s="1">
        <v>44543</v>
      </c>
      <c r="D71" s="1">
        <f>C71/Si!C71</f>
        <v>2.4573984005366853E-2</v>
      </c>
      <c r="E71">
        <f t="shared" si="3"/>
        <v>4305.3865717242788</v>
      </c>
      <c r="F71" s="1">
        <f t="shared" si="4"/>
        <v>20.399636089738401</v>
      </c>
      <c r="G71">
        <v>21.507000000000001</v>
      </c>
      <c r="H71">
        <f t="shared" si="5"/>
        <v>2.1506999999999999E-5</v>
      </c>
    </row>
    <row r="72" spans="2:8" x14ac:dyDescent="0.25">
      <c r="B72" s="1">
        <v>21.516310000000001</v>
      </c>
      <c r="C72" s="1">
        <v>44377</v>
      </c>
      <c r="D72" s="1">
        <f>C72/Si!C72</f>
        <v>2.4632499668343542E-2</v>
      </c>
      <c r="E72">
        <f t="shared" si="3"/>
        <v>4315.638574393457</v>
      </c>
      <c r="F72" s="1">
        <f t="shared" si="4"/>
        <v>20.486421153309042</v>
      </c>
      <c r="G72">
        <v>21.827999999999999</v>
      </c>
      <c r="H72">
        <f t="shared" si="5"/>
        <v>2.1827999999999998E-5</v>
      </c>
    </row>
    <row r="73" spans="2:8" x14ac:dyDescent="0.25">
      <c r="B73" s="1">
        <v>21.906369999999999</v>
      </c>
      <c r="C73" s="1">
        <v>44929</v>
      </c>
      <c r="D73" s="1">
        <f>C73/Si!C73</f>
        <v>2.4820992629774472E-2</v>
      </c>
      <c r="E73">
        <f t="shared" si="3"/>
        <v>4348.662729729117</v>
      </c>
      <c r="F73" s="1">
        <f t="shared" si="4"/>
        <v>20.515983922717222</v>
      </c>
      <c r="G73">
        <v>22.149000000000001</v>
      </c>
      <c r="H73">
        <f t="shared" si="5"/>
        <v>2.2149000000000001E-5</v>
      </c>
    </row>
    <row r="74" spans="2:8" x14ac:dyDescent="0.25">
      <c r="B74" s="1">
        <v>22.101400000000002</v>
      </c>
      <c r="C74" s="1">
        <v>44836</v>
      </c>
      <c r="D74" s="1">
        <f>C74/Si!C74</f>
        <v>2.4848672273080456E-2</v>
      </c>
      <c r="E74">
        <f t="shared" si="3"/>
        <v>4353.5122309159688</v>
      </c>
      <c r="F74" s="1">
        <f t="shared" si="4"/>
        <v>20.560152834389243</v>
      </c>
      <c r="G74">
        <v>22.47</v>
      </c>
      <c r="H74">
        <f t="shared" si="5"/>
        <v>2.2469999999999997E-5</v>
      </c>
    </row>
    <row r="75" spans="2:8" x14ac:dyDescent="0.25">
      <c r="B75" s="1">
        <v>22.491489999999999</v>
      </c>
      <c r="C75" s="1">
        <v>44412</v>
      </c>
      <c r="D75" s="1">
        <f>C75/Si!C75</f>
        <v>2.4542223322517043E-2</v>
      </c>
      <c r="E75">
        <f t="shared" si="3"/>
        <v>4299.8220683283089</v>
      </c>
      <c r="F75" s="1">
        <f t="shared" si="4"/>
        <v>20.403295466516507</v>
      </c>
      <c r="G75">
        <v>22.791</v>
      </c>
      <c r="H75">
        <f t="shared" si="5"/>
        <v>2.2790999999999999E-5</v>
      </c>
    </row>
    <row r="76" spans="2:8" x14ac:dyDescent="0.25">
      <c r="B76" s="1">
        <v>22.881589999999999</v>
      </c>
      <c r="C76" s="1">
        <v>44579</v>
      </c>
      <c r="D76" s="1">
        <f>C76/Si!C76</f>
        <v>2.4464397137744013E-2</v>
      </c>
      <c r="E76">
        <f t="shared" si="3"/>
        <v>4286.1868429298893</v>
      </c>
      <c r="F76" s="1">
        <f t="shared" si="4"/>
        <v>20.30046274906622</v>
      </c>
      <c r="G76">
        <v>23.111999999999998</v>
      </c>
      <c r="H76">
        <f t="shared" si="5"/>
        <v>2.3111999999999998E-5</v>
      </c>
    </row>
    <row r="77" spans="2:8" x14ac:dyDescent="0.25">
      <c r="B77" s="1">
        <v>23.076650000000001</v>
      </c>
      <c r="C77" s="1">
        <v>44686</v>
      </c>
      <c r="D77" s="1">
        <f>C77/Si!C77</f>
        <v>2.4566960994465478E-2</v>
      </c>
      <c r="E77">
        <f t="shared" si="3"/>
        <v>4304.1561331913463</v>
      </c>
      <c r="F77" s="1">
        <f t="shared" si="4"/>
        <v>20.361148735068689</v>
      </c>
      <c r="G77">
        <v>23.433</v>
      </c>
      <c r="H77">
        <f t="shared" si="5"/>
        <v>2.3432999999999997E-5</v>
      </c>
    </row>
    <row r="78" spans="2:8" x14ac:dyDescent="0.25">
      <c r="B78" s="1">
        <v>23.46678</v>
      </c>
      <c r="C78" s="1">
        <v>45154</v>
      </c>
      <c r="D78" s="1">
        <f>C78/Si!C78</f>
        <v>2.4915658448998332E-2</v>
      </c>
      <c r="E78">
        <f t="shared" si="3"/>
        <v>4365.248275922957</v>
      </c>
      <c r="F78" s="1">
        <f t="shared" si="4"/>
        <v>20.54285662860018</v>
      </c>
      <c r="G78">
        <v>23.754000000000001</v>
      </c>
      <c r="H78">
        <f t="shared" si="5"/>
        <v>2.3754E-5</v>
      </c>
    </row>
    <row r="79" spans="2:8" x14ac:dyDescent="0.25">
      <c r="B79" s="1">
        <v>23.856919999999999</v>
      </c>
      <c r="C79" s="1">
        <v>45200</v>
      </c>
      <c r="D79" s="1">
        <f>C79/Si!C79</f>
        <v>2.511546445828388E-2</v>
      </c>
      <c r="E79">
        <f t="shared" si="3"/>
        <v>4400.2544885557945</v>
      </c>
      <c r="F79" s="1">
        <f t="shared" si="4"/>
        <v>20.697056117915142</v>
      </c>
      <c r="G79">
        <v>24.074999999999999</v>
      </c>
      <c r="H79">
        <f t="shared" si="5"/>
        <v>2.4074999999999999E-5</v>
      </c>
    </row>
    <row r="80" spans="2:8" x14ac:dyDescent="0.25">
      <c r="B80" s="1">
        <v>24.052</v>
      </c>
      <c r="C80" s="1">
        <v>45092</v>
      </c>
      <c r="D80" s="1">
        <f>C80/Si!C80</f>
        <v>2.5036089457436649E-2</v>
      </c>
      <c r="E80">
        <f t="shared" si="3"/>
        <v>4386.3479090323581</v>
      </c>
      <c r="F80" s="1">
        <f t="shared" si="4"/>
        <v>20.656337754599832</v>
      </c>
      <c r="G80">
        <v>24.396000000000001</v>
      </c>
      <c r="H80">
        <f t="shared" si="5"/>
        <v>2.4395999999999998E-5</v>
      </c>
    </row>
    <row r="81" spans="2:8" x14ac:dyDescent="0.25">
      <c r="B81" s="1">
        <v>24.452310000000001</v>
      </c>
      <c r="C81" s="1">
        <v>45650</v>
      </c>
      <c r="D81" s="1">
        <f>C81/Si!C81</f>
        <v>2.5269103497598189E-2</v>
      </c>
      <c r="E81">
        <f t="shared" si="3"/>
        <v>4427.1722018827004</v>
      </c>
      <c r="F81" s="1">
        <f t="shared" si="4"/>
        <v>20.720776386137505</v>
      </c>
      <c r="G81">
        <v>24.716999999999999</v>
      </c>
      <c r="H81">
        <f t="shared" si="5"/>
        <v>2.4716999999999997E-5</v>
      </c>
    </row>
    <row r="82" spans="2:8" x14ac:dyDescent="0.25">
      <c r="B82" s="1">
        <v>24.84234</v>
      </c>
      <c r="C82" s="1">
        <v>46793</v>
      </c>
      <c r="D82" s="1">
        <f>C82/Si!C82</f>
        <v>2.6153175459286044E-2</v>
      </c>
      <c r="E82">
        <f t="shared" si="3"/>
        <v>4582.0624936423746</v>
      </c>
      <c r="F82" s="1">
        <f t="shared" si="4"/>
        <v>21.18217556579927</v>
      </c>
      <c r="G82">
        <v>25.038</v>
      </c>
      <c r="H82">
        <f t="shared" si="5"/>
        <v>2.5038E-5</v>
      </c>
    </row>
    <row r="83" spans="2:8" x14ac:dyDescent="0.25">
      <c r="B83" s="1">
        <v>25.03736</v>
      </c>
      <c r="C83" s="1">
        <v>47949</v>
      </c>
      <c r="D83" s="1">
        <f>C83/Si!C83</f>
        <v>2.668500243759642E-2</v>
      </c>
      <c r="E83">
        <f t="shared" si="3"/>
        <v>4675.2391120693301</v>
      </c>
      <c r="F83" s="1">
        <f t="shared" si="4"/>
        <v>21.350794986075378</v>
      </c>
      <c r="G83">
        <v>25.359000000000002</v>
      </c>
      <c r="H83">
        <f t="shared" si="5"/>
        <v>2.5358999999999999E-5</v>
      </c>
    </row>
    <row r="84" spans="2:8" x14ac:dyDescent="0.25">
      <c r="B84" s="1">
        <v>25.427409999999998</v>
      </c>
      <c r="C84" s="1">
        <v>48716</v>
      </c>
      <c r="D84" s="1">
        <f>C84/Si!C84</f>
        <v>2.7075695900296345E-2</v>
      </c>
      <c r="E84">
        <f t="shared" si="3"/>
        <v>4743.6889974278201</v>
      </c>
      <c r="F84" s="1">
        <f t="shared" si="4"/>
        <v>21.492176450558453</v>
      </c>
      <c r="G84">
        <v>25.68</v>
      </c>
      <c r="H84">
        <f t="shared" si="5"/>
        <v>2.5679999999999998E-5</v>
      </c>
    </row>
    <row r="85" spans="2:8" x14ac:dyDescent="0.25">
      <c r="B85" s="1">
        <v>25.622440000000001</v>
      </c>
      <c r="C85" s="1">
        <v>50959</v>
      </c>
      <c r="D85" s="1">
        <f>C85/Si!C85</f>
        <v>2.8477894829785914E-2</v>
      </c>
      <c r="E85">
        <f t="shared" si="3"/>
        <v>4989.3556520733218</v>
      </c>
      <c r="F85" s="1">
        <f t="shared" si="4"/>
        <v>22.102124147071368</v>
      </c>
      <c r="G85">
        <v>26.001000000000001</v>
      </c>
      <c r="H85">
        <f t="shared" si="5"/>
        <v>2.6001000000000001E-5</v>
      </c>
    </row>
    <row r="86" spans="2:8" x14ac:dyDescent="0.25">
      <c r="B86" s="1">
        <v>26.012519999999999</v>
      </c>
      <c r="C86" s="1">
        <v>52769</v>
      </c>
      <c r="D86" s="1">
        <f>C86/Si!C86</f>
        <v>2.9596023726623354E-2</v>
      </c>
      <c r="E86">
        <f t="shared" si="3"/>
        <v>5185.2529529281383</v>
      </c>
      <c r="F86" s="1">
        <f t="shared" si="4"/>
        <v>22.572544372295599</v>
      </c>
      <c r="G86">
        <v>26.321999999999999</v>
      </c>
      <c r="H86">
        <f t="shared" si="5"/>
        <v>2.6321999999999996E-5</v>
      </c>
    </row>
    <row r="87" spans="2:8" x14ac:dyDescent="0.25">
      <c r="B87" s="1">
        <v>26.402609999999999</v>
      </c>
      <c r="C87" s="1">
        <v>53781</v>
      </c>
      <c r="D87" s="1">
        <f>C87/Si!C87</f>
        <v>3.0076571356988508E-2</v>
      </c>
      <c r="E87">
        <f t="shared" si="3"/>
        <v>5269.4453783157433</v>
      </c>
      <c r="F87" s="1">
        <f t="shared" si="4"/>
        <v>22.722204830247609</v>
      </c>
      <c r="G87">
        <v>26.643000000000001</v>
      </c>
      <c r="H87">
        <f t="shared" si="5"/>
        <v>2.6642999999999999E-5</v>
      </c>
    </row>
    <row r="88" spans="2:8" x14ac:dyDescent="0.25">
      <c r="B88" s="1">
        <v>26.597660000000001</v>
      </c>
      <c r="C88" s="1">
        <v>55701</v>
      </c>
      <c r="D88" s="1">
        <f>C88/Si!C88</f>
        <v>3.1217826460023686E-2</v>
      </c>
      <c r="E88">
        <f t="shared" si="3"/>
        <v>5469.39441362261</v>
      </c>
      <c r="F88" s="1">
        <f t="shared" si="4"/>
        <v>23.174359864541206</v>
      </c>
      <c r="G88">
        <v>26.963999999999999</v>
      </c>
      <c r="H88">
        <f t="shared" si="5"/>
        <v>2.6963999999999998E-5</v>
      </c>
    </row>
    <row r="89" spans="2:8" x14ac:dyDescent="0.25">
      <c r="B89" s="1">
        <v>26.987780000000001</v>
      </c>
      <c r="C89" s="1">
        <v>57549</v>
      </c>
      <c r="D89" s="1">
        <f>C89/Si!C89</f>
        <v>3.2485882084642009E-2</v>
      </c>
      <c r="E89">
        <f t="shared" si="3"/>
        <v>5691.5590271113651</v>
      </c>
      <c r="F89" s="1">
        <f t="shared" si="4"/>
        <v>23.725335009152353</v>
      </c>
      <c r="G89">
        <v>27.285</v>
      </c>
      <c r="H89">
        <f t="shared" si="5"/>
        <v>2.7285E-5</v>
      </c>
    </row>
    <row r="90" spans="2:8" x14ac:dyDescent="0.25">
      <c r="B90" s="1">
        <v>27.37791</v>
      </c>
      <c r="C90" s="1">
        <v>58830</v>
      </c>
      <c r="D90" s="1">
        <f>C90/Si!C90</f>
        <v>3.3116963169411026E-2</v>
      </c>
      <c r="E90">
        <f t="shared" si="3"/>
        <v>5802.1250642439809</v>
      </c>
      <c r="F90" s="1">
        <f t="shared" si="4"/>
        <v>23.921458848864116</v>
      </c>
      <c r="G90">
        <v>27.606000000000002</v>
      </c>
      <c r="H90">
        <f t="shared" si="5"/>
        <v>2.7606E-5</v>
      </c>
    </row>
    <row r="91" spans="2:8" x14ac:dyDescent="0.25">
      <c r="B91" s="1">
        <v>27.572980000000001</v>
      </c>
      <c r="C91" s="1">
        <v>60142</v>
      </c>
      <c r="D91" s="1">
        <f>C91/Si!C91</f>
        <v>3.3802110791248841E-2</v>
      </c>
      <c r="E91">
        <f t="shared" si="3"/>
        <v>5922.1636127375878</v>
      </c>
      <c r="F91" s="1">
        <f t="shared" si="4"/>
        <v>24.14857278372417</v>
      </c>
      <c r="G91">
        <v>27.927</v>
      </c>
      <c r="H91">
        <f t="shared" si="5"/>
        <v>2.7926999999999999E-5</v>
      </c>
    </row>
    <row r="92" spans="2:8" x14ac:dyDescent="0.25">
      <c r="B92" s="1">
        <v>27.96313</v>
      </c>
      <c r="C92" s="1">
        <v>61257</v>
      </c>
      <c r="D92" s="1">
        <f>C92/Si!C92</f>
        <v>3.4311092390753362E-2</v>
      </c>
      <c r="E92">
        <f t="shared" si="3"/>
        <v>6011.3376979523791</v>
      </c>
      <c r="F92" s="1">
        <f t="shared" si="4"/>
        <v>24.28808443610944</v>
      </c>
      <c r="G92">
        <v>28.248000000000001</v>
      </c>
      <c r="H92">
        <f t="shared" si="5"/>
        <v>2.8248000000000001E-5</v>
      </c>
    </row>
    <row r="93" spans="2:8" x14ac:dyDescent="0.25">
      <c r="B93" s="1">
        <v>28.363379999999999</v>
      </c>
      <c r="C93" s="1">
        <v>62883</v>
      </c>
      <c r="D93" s="1">
        <f>C93/Si!C93</f>
        <v>3.5573283521043976E-2</v>
      </c>
      <c r="E93">
        <f t="shared" si="3"/>
        <v>6232.4748461704266</v>
      </c>
      <c r="F93" s="1">
        <f t="shared" si="4"/>
        <v>24.853863456180992</v>
      </c>
      <c r="G93">
        <v>28.568999999999999</v>
      </c>
      <c r="H93">
        <f t="shared" si="5"/>
        <v>2.8568999999999997E-5</v>
      </c>
    </row>
    <row r="94" spans="2:8" x14ac:dyDescent="0.25">
      <c r="B94" s="1">
        <v>28.558399999999999</v>
      </c>
      <c r="C94" s="1">
        <v>63200</v>
      </c>
      <c r="D94" s="1">
        <f>C94/Si!C94</f>
        <v>3.5684118760360817E-2</v>
      </c>
      <c r="E94">
        <f t="shared" si="3"/>
        <v>6251.8932909339755</v>
      </c>
      <c r="F94" s="1">
        <f t="shared" si="4"/>
        <v>24.868696237459503</v>
      </c>
      <c r="G94">
        <v>28.89</v>
      </c>
      <c r="H94">
        <f t="shared" si="5"/>
        <v>2.889E-5</v>
      </c>
    </row>
    <row r="95" spans="2:8" x14ac:dyDescent="0.25">
      <c r="B95" s="1">
        <v>28.948450000000001</v>
      </c>
      <c r="C95" s="1">
        <v>63547</v>
      </c>
      <c r="D95" s="1">
        <f>C95/Si!C95</f>
        <v>3.5814948303993371E-2</v>
      </c>
      <c r="E95">
        <f t="shared" si="3"/>
        <v>6274.8147578079424</v>
      </c>
      <c r="F95" s="1">
        <f t="shared" si="4"/>
        <v>24.891632644070476</v>
      </c>
      <c r="G95">
        <v>29.210999999999999</v>
      </c>
      <c r="H95">
        <f t="shared" si="5"/>
        <v>2.9210999999999999E-5</v>
      </c>
    </row>
    <row r="96" spans="2:8" x14ac:dyDescent="0.25">
      <c r="B96" s="1">
        <v>29.338509999999999</v>
      </c>
      <c r="C96" s="1">
        <v>63945</v>
      </c>
      <c r="D96" s="1">
        <f>C96/Si!C96</f>
        <v>3.6047264788003526E-2</v>
      </c>
      <c r="E96">
        <f t="shared" si="3"/>
        <v>6315.516838123006</v>
      </c>
      <c r="F96" s="1">
        <f t="shared" si="4"/>
        <v>24.975006016490457</v>
      </c>
      <c r="G96">
        <v>29.532</v>
      </c>
      <c r="H96">
        <f t="shared" si="5"/>
        <v>2.9531999999999998E-5</v>
      </c>
    </row>
    <row r="97" spans="2:8" x14ac:dyDescent="0.25">
      <c r="B97" s="1">
        <v>29.533550000000002</v>
      </c>
      <c r="C97" s="1">
        <v>63613</v>
      </c>
      <c r="D97" s="1">
        <f>C97/Si!C97</f>
        <v>3.5936096533101342E-2</v>
      </c>
      <c r="E97">
        <f t="shared" si="3"/>
        <v>6296.0400486958879</v>
      </c>
      <c r="F97" s="1">
        <f t="shared" si="4"/>
        <v>24.962871615293636</v>
      </c>
      <c r="G97">
        <v>29.853000000000002</v>
      </c>
      <c r="H97">
        <f t="shared" si="5"/>
        <v>2.9853E-5</v>
      </c>
    </row>
    <row r="98" spans="2:8" x14ac:dyDescent="0.25">
      <c r="B98" s="1">
        <v>29.923629999999999</v>
      </c>
      <c r="C98" s="1">
        <v>63694</v>
      </c>
      <c r="D98" s="1">
        <f>C98/Si!C98</f>
        <v>3.5676557341605249E-2</v>
      </c>
      <c r="E98">
        <f t="shared" si="3"/>
        <v>6250.5685228065813</v>
      </c>
      <c r="F98" s="1">
        <f t="shared" si="4"/>
        <v>24.766820626314022</v>
      </c>
      <c r="G98">
        <v>30.173999999999999</v>
      </c>
      <c r="H98">
        <f t="shared" si="5"/>
        <v>3.0173999999999999E-5</v>
      </c>
    </row>
    <row r="99" spans="2:8" x14ac:dyDescent="0.25">
      <c r="B99" s="1">
        <v>30.118680000000001</v>
      </c>
      <c r="C99" s="1">
        <v>64436</v>
      </c>
      <c r="D99" s="1">
        <f>C99/Si!C99</f>
        <v>3.5959254809235029E-2</v>
      </c>
      <c r="E99">
        <f t="shared" si="3"/>
        <v>6300.097401832787</v>
      </c>
      <c r="F99" s="1">
        <f t="shared" si="4"/>
        <v>24.818925615915656</v>
      </c>
      <c r="G99">
        <v>30.495000000000001</v>
      </c>
      <c r="H99">
        <f t="shared" si="5"/>
        <v>3.0494999999999999E-5</v>
      </c>
    </row>
    <row r="100" spans="2:8" x14ac:dyDescent="0.25">
      <c r="B100" s="1">
        <v>30.508790000000001</v>
      </c>
      <c r="C100" s="1">
        <v>65044</v>
      </c>
      <c r="D100" s="1">
        <f>C100/Si!C100</f>
        <v>3.6335725027428878E-2</v>
      </c>
      <c r="E100">
        <f t="shared" si="3"/>
        <v>6366.0553605305668</v>
      </c>
      <c r="F100" s="1">
        <f t="shared" si="4"/>
        <v>24.96127646487615</v>
      </c>
      <c r="G100">
        <v>30.815999999999999</v>
      </c>
      <c r="H100">
        <f t="shared" si="5"/>
        <v>3.0815999999999998E-5</v>
      </c>
    </row>
    <row r="101" spans="2:8" x14ac:dyDescent="0.25">
      <c r="B101" s="1">
        <v>30.898910000000001</v>
      </c>
      <c r="C101" s="1">
        <v>64795</v>
      </c>
      <c r="D101" s="1">
        <f>C101/Si!C101</f>
        <v>3.6154574966827849E-2</v>
      </c>
      <c r="E101">
        <f t="shared" si="3"/>
        <v>6334.3176887632062</v>
      </c>
      <c r="F101" s="1">
        <f t="shared" si="4"/>
        <v>24.884510024141054</v>
      </c>
      <c r="G101">
        <v>31.137</v>
      </c>
      <c r="H101">
        <f t="shared" si="5"/>
        <v>3.1136999999999997E-5</v>
      </c>
    </row>
    <row r="102" spans="2:8" x14ac:dyDescent="0.25">
      <c r="B102" s="1">
        <v>31.093969999999999</v>
      </c>
      <c r="C102" s="1">
        <v>64849</v>
      </c>
      <c r="D102" s="1">
        <f>C102/Si!C102</f>
        <v>3.6173645098995157E-2</v>
      </c>
      <c r="E102">
        <f t="shared" si="3"/>
        <v>6337.65879498905</v>
      </c>
      <c r="F102" s="1">
        <f t="shared" si="4"/>
        <v>24.887267300253345</v>
      </c>
      <c r="G102">
        <v>31.457999999999998</v>
      </c>
      <c r="H102">
        <f t="shared" si="5"/>
        <v>3.1457999999999996E-5</v>
      </c>
    </row>
    <row r="103" spans="2:8" x14ac:dyDescent="0.25">
      <c r="B103" s="1">
        <v>31.484110000000001</v>
      </c>
      <c r="C103" s="1">
        <v>64640</v>
      </c>
      <c r="D103" s="1">
        <f>C103/Si!C103</f>
        <v>3.6020312692423645E-2</v>
      </c>
      <c r="E103">
        <f t="shared" si="3"/>
        <v>6310.794804025315</v>
      </c>
      <c r="F103" s="1">
        <f t="shared" si="4"/>
        <v>24.821806481782779</v>
      </c>
      <c r="G103">
        <v>31.779</v>
      </c>
      <c r="H103">
        <f t="shared" si="5"/>
        <v>3.1779000000000002E-5</v>
      </c>
    </row>
    <row r="104" spans="2:8" x14ac:dyDescent="0.25">
      <c r="B104" s="1">
        <v>31.884429999999998</v>
      </c>
      <c r="C104" s="1">
        <v>65198</v>
      </c>
      <c r="D104" s="1">
        <f>C104/Si!C104</f>
        <v>3.6047582056378598E-2</v>
      </c>
      <c r="E104">
        <f t="shared" si="3"/>
        <v>6315.5724238595876</v>
      </c>
      <c r="F104" s="1">
        <f t="shared" si="4"/>
        <v>24.734069853027787</v>
      </c>
      <c r="G104">
        <v>32.1</v>
      </c>
      <c r="H104">
        <f t="shared" si="5"/>
        <v>3.2100000000000001E-5</v>
      </c>
    </row>
    <row r="105" spans="2:8" x14ac:dyDescent="0.25">
      <c r="B105" s="1">
        <v>32.079450000000001</v>
      </c>
      <c r="C105" s="1">
        <v>65588</v>
      </c>
      <c r="D105" s="1">
        <f>C105/Si!C105</f>
        <v>3.6472893068715602E-2</v>
      </c>
      <c r="E105">
        <f t="shared" si="3"/>
        <v>6390.0873385320419</v>
      </c>
      <c r="F105" s="1">
        <f t="shared" si="4"/>
        <v>24.95138170432865</v>
      </c>
      <c r="G105">
        <v>32.420999999999999</v>
      </c>
      <c r="H105">
        <f t="shared" si="5"/>
        <v>3.2421E-5</v>
      </c>
    </row>
    <row r="106" spans="2:8" x14ac:dyDescent="0.25">
      <c r="B106" s="1">
        <v>32.46949</v>
      </c>
      <c r="C106" s="1">
        <v>65883</v>
      </c>
      <c r="D106" s="1">
        <f>C106/Si!C106</f>
        <v>3.6445074330626076E-2</v>
      </c>
      <c r="E106">
        <f t="shared" si="3"/>
        <v>6385.2134678000193</v>
      </c>
      <c r="F106" s="1">
        <f t="shared" si="4"/>
        <v>24.876469092898219</v>
      </c>
      <c r="G106">
        <v>32.741999999999997</v>
      </c>
      <c r="H106">
        <f t="shared" si="5"/>
        <v>3.2741999999999992E-5</v>
      </c>
    </row>
    <row r="107" spans="2:8" x14ac:dyDescent="0.25">
      <c r="B107" s="1">
        <v>32.859549999999999</v>
      </c>
      <c r="C107" s="1">
        <v>66308</v>
      </c>
      <c r="D107" s="1">
        <f>C107/Si!C107</f>
        <v>3.6683767095588134E-2</v>
      </c>
      <c r="E107">
        <f t="shared" si="3"/>
        <v>6427.0326789141363</v>
      </c>
      <c r="F107" s="1">
        <f t="shared" si="4"/>
        <v>24.959020843755276</v>
      </c>
      <c r="G107">
        <v>33.063000000000002</v>
      </c>
      <c r="H107">
        <f t="shared" si="5"/>
        <v>3.3062999999999998E-5</v>
      </c>
    </row>
    <row r="108" spans="2:8" x14ac:dyDescent="0.25">
      <c r="B108" s="1">
        <v>33.054589999999997</v>
      </c>
      <c r="C108" s="1">
        <v>66899</v>
      </c>
      <c r="D108" s="1">
        <f>C108/Si!C108</f>
        <v>3.6784876735829503E-2</v>
      </c>
      <c r="E108">
        <f t="shared" si="3"/>
        <v>6444.7471889940653</v>
      </c>
      <c r="F108" s="1">
        <f t="shared" si="4"/>
        <v>24.917018391022253</v>
      </c>
      <c r="G108">
        <v>33.384</v>
      </c>
      <c r="H108">
        <f t="shared" si="5"/>
        <v>3.3383999999999997E-5</v>
      </c>
    </row>
    <row r="109" spans="2:8" x14ac:dyDescent="0.25">
      <c r="B109" s="1">
        <v>33.444659999999999</v>
      </c>
      <c r="C109" s="1">
        <v>66747</v>
      </c>
      <c r="D109" s="1">
        <f>C109/Si!C109</f>
        <v>3.6572536324872965E-2</v>
      </c>
      <c r="E109">
        <f t="shared" si="3"/>
        <v>6407.5449366540688</v>
      </c>
      <c r="F109" s="1">
        <f t="shared" si="4"/>
        <v>24.801376499213301</v>
      </c>
      <c r="G109">
        <v>33.704999999999998</v>
      </c>
      <c r="H109">
        <f t="shared" si="5"/>
        <v>3.3704999999999997E-5</v>
      </c>
    </row>
    <row r="110" spans="2:8" x14ac:dyDescent="0.25">
      <c r="B110" s="1">
        <v>33.834760000000003</v>
      </c>
      <c r="C110" s="1">
        <v>66795</v>
      </c>
      <c r="D110" s="1">
        <f>C110/Si!C110</f>
        <v>3.6589574477409174E-2</v>
      </c>
      <c r="E110">
        <f t="shared" si="3"/>
        <v>6410.5300380165654</v>
      </c>
      <c r="F110" s="1">
        <f t="shared" si="4"/>
        <v>24.804013692672854</v>
      </c>
      <c r="G110">
        <v>34.026000000000003</v>
      </c>
      <c r="H110">
        <f t="shared" si="5"/>
        <v>3.4026000000000003E-5</v>
      </c>
    </row>
    <row r="111" spans="2:8" x14ac:dyDescent="0.25">
      <c r="B111" s="1">
        <v>34.029809999999998</v>
      </c>
      <c r="C111" s="1">
        <v>66604</v>
      </c>
      <c r="D111" s="1">
        <f>C111/Si!C111</f>
        <v>3.6440751225287706E-2</v>
      </c>
      <c r="E111">
        <f t="shared" si="3"/>
        <v>6384.4560554216323</v>
      </c>
      <c r="F111" s="1">
        <f t="shared" si="4"/>
        <v>24.738521816149376</v>
      </c>
      <c r="G111">
        <v>34.347000000000001</v>
      </c>
      <c r="H111">
        <f t="shared" si="5"/>
        <v>3.4347000000000002E-5</v>
      </c>
    </row>
    <row r="112" spans="2:8" x14ac:dyDescent="0.25">
      <c r="B112" s="1">
        <v>34.419910000000002</v>
      </c>
      <c r="C112" s="1">
        <v>66519</v>
      </c>
      <c r="D112" s="1">
        <f>C112/Si!C112</f>
        <v>3.6190003639728865E-2</v>
      </c>
      <c r="E112">
        <f t="shared" si="3"/>
        <v>6340.5248276841367</v>
      </c>
      <c r="F112" s="1">
        <f t="shared" si="4"/>
        <v>24.583988925113243</v>
      </c>
      <c r="G112">
        <v>34.667999999999999</v>
      </c>
      <c r="H112">
        <f t="shared" si="5"/>
        <v>3.4668000000000001E-5</v>
      </c>
    </row>
    <row r="113" spans="2:8" x14ac:dyDescent="0.25">
      <c r="B113" s="1">
        <v>34.61497</v>
      </c>
      <c r="C113" s="1">
        <v>67311</v>
      </c>
      <c r="D113" s="1">
        <f>C113/Si!C113</f>
        <v>3.6562035580508072E-2</v>
      </c>
      <c r="E113">
        <f t="shared" si="3"/>
        <v>6405.7051957405956</v>
      </c>
      <c r="F113" s="1">
        <f t="shared" si="4"/>
        <v>24.690161250110592</v>
      </c>
      <c r="G113">
        <v>34.988999999999997</v>
      </c>
      <c r="H113">
        <f t="shared" si="5"/>
        <v>3.4988999999999993E-5</v>
      </c>
    </row>
    <row r="114" spans="2:8" x14ac:dyDescent="0.25">
      <c r="B114" s="1">
        <v>35.005099999999999</v>
      </c>
      <c r="C114" s="1">
        <v>68129</v>
      </c>
      <c r="D114" s="1">
        <f>C114/Si!C114</f>
        <v>3.6814128878900648E-2</v>
      </c>
      <c r="E114">
        <f t="shared" si="3"/>
        <v>6449.8721937122727</v>
      </c>
      <c r="F114" s="1">
        <f t="shared" si="4"/>
        <v>24.710703052634283</v>
      </c>
      <c r="G114">
        <v>35.31</v>
      </c>
      <c r="H114">
        <f t="shared" si="5"/>
        <v>3.5309999999999999E-5</v>
      </c>
    </row>
    <row r="115" spans="2:8" x14ac:dyDescent="0.25">
      <c r="B115" s="1">
        <v>35.395240000000001</v>
      </c>
      <c r="C115" s="1">
        <v>67181</v>
      </c>
      <c r="D115" s="1">
        <f>C115/Si!C115</f>
        <v>3.6264753591738801E-2</v>
      </c>
      <c r="E115">
        <f t="shared" si="3"/>
        <v>6353.6210940262299</v>
      </c>
      <c r="F115" s="1">
        <f t="shared" si="4"/>
        <v>24.51309111728116</v>
      </c>
      <c r="G115">
        <v>35.631</v>
      </c>
      <c r="H115">
        <f t="shared" si="5"/>
        <v>3.5630999999999998E-5</v>
      </c>
    </row>
    <row r="116" spans="2:8" x14ac:dyDescent="0.25">
      <c r="B116" s="1">
        <v>35.590310000000002</v>
      </c>
      <c r="C116" s="1">
        <v>67978</v>
      </c>
      <c r="D116" s="1">
        <f>C116/Si!C116</f>
        <v>3.6579879720869762E-2</v>
      </c>
      <c r="E116">
        <f t="shared" si="3"/>
        <v>6408.8315069761038</v>
      </c>
      <c r="F116" s="1">
        <f t="shared" si="4"/>
        <v>24.580723541541104</v>
      </c>
      <c r="G116">
        <v>35.951999999999998</v>
      </c>
      <c r="H116">
        <f t="shared" si="5"/>
        <v>3.5951999999999997E-5</v>
      </c>
    </row>
    <row r="117" spans="2:8" x14ac:dyDescent="0.25">
      <c r="B117" s="1">
        <v>35.99053</v>
      </c>
      <c r="C117" s="1">
        <v>69063</v>
      </c>
      <c r="D117" s="1">
        <f>C117/Si!C117</f>
        <v>3.7140049980398264E-2</v>
      </c>
      <c r="E117">
        <f t="shared" si="3"/>
        <v>6506.9738966157565</v>
      </c>
      <c r="F117" s="1">
        <f t="shared" si="4"/>
        <v>24.760325220822285</v>
      </c>
      <c r="G117">
        <v>36.273000000000003</v>
      </c>
      <c r="H117">
        <f t="shared" si="5"/>
        <v>3.6273000000000003E-5</v>
      </c>
    </row>
    <row r="118" spans="2:8" x14ac:dyDescent="0.25">
      <c r="B118" s="1">
        <v>36.380589999999998</v>
      </c>
      <c r="C118" s="1">
        <v>69151</v>
      </c>
      <c r="D118" s="1">
        <f>C118/Si!C118</f>
        <v>3.6956752940598026E-2</v>
      </c>
      <c r="E118">
        <f t="shared" si="3"/>
        <v>6474.8600719457154</v>
      </c>
      <c r="F118" s="1">
        <f t="shared" si="4"/>
        <v>24.622443801917175</v>
      </c>
      <c r="G118">
        <v>36.594000000000001</v>
      </c>
      <c r="H118">
        <f t="shared" si="5"/>
        <v>3.6594000000000002E-5</v>
      </c>
    </row>
    <row r="119" spans="2:8" x14ac:dyDescent="0.25">
      <c r="B119" s="1">
        <v>36.575620000000001</v>
      </c>
      <c r="C119" s="1">
        <v>69465</v>
      </c>
      <c r="D119" s="1">
        <f>C119/Si!C119</f>
        <v>3.7051122174561912E-2</v>
      </c>
      <c r="E119">
        <f t="shared" si="3"/>
        <v>6491.3936561054215</v>
      </c>
      <c r="F119" s="1">
        <f t="shared" si="4"/>
        <v>24.629462079787242</v>
      </c>
      <c r="G119">
        <v>36.914999999999999</v>
      </c>
      <c r="H119">
        <f t="shared" si="5"/>
        <v>3.6914999999999995E-5</v>
      </c>
    </row>
    <row r="120" spans="2:8" x14ac:dyDescent="0.25">
      <c r="B120" s="1">
        <v>36.965699999999998</v>
      </c>
      <c r="C120" s="1">
        <v>69119</v>
      </c>
      <c r="D120" s="1">
        <f>C120/Si!C120</f>
        <v>3.6753891066101593E-2</v>
      </c>
      <c r="E120">
        <f t="shared" si="3"/>
        <v>6439.3184686720651</v>
      </c>
      <c r="F120" s="1">
        <f t="shared" si="4"/>
        <v>24.492954818320808</v>
      </c>
      <c r="G120">
        <v>37.235999999999997</v>
      </c>
      <c r="H120">
        <f t="shared" si="5"/>
        <v>3.7235999999999994E-5</v>
      </c>
    </row>
    <row r="121" spans="2:8" x14ac:dyDescent="0.25">
      <c r="B121" s="1">
        <v>37.355780000000003</v>
      </c>
      <c r="C121" s="1">
        <v>69059</v>
      </c>
      <c r="D121" s="1">
        <f>C121/Si!C121</f>
        <v>3.6700207152445707E-2</v>
      </c>
      <c r="E121">
        <f t="shared" si="3"/>
        <v>6429.9129933156401</v>
      </c>
      <c r="F121" s="1">
        <f t="shared" si="4"/>
        <v>24.467801786884539</v>
      </c>
      <c r="G121">
        <v>37.557000000000002</v>
      </c>
      <c r="H121">
        <f t="shared" si="5"/>
        <v>3.7557E-5</v>
      </c>
    </row>
    <row r="122" spans="2:8" x14ac:dyDescent="0.25">
      <c r="B122" s="1">
        <v>37.550829999999998</v>
      </c>
      <c r="C122" s="1">
        <v>69140</v>
      </c>
      <c r="D122" s="1">
        <f>C122/Si!C122</f>
        <v>3.6651648714568261E-2</v>
      </c>
      <c r="E122">
        <f t="shared" si="3"/>
        <v>6421.4055064410741</v>
      </c>
      <c r="F122" s="1">
        <f t="shared" si="4"/>
        <v>24.421110489088615</v>
      </c>
      <c r="G122">
        <v>37.878</v>
      </c>
      <c r="H122">
        <f t="shared" si="5"/>
        <v>3.7877999999999999E-5</v>
      </c>
    </row>
    <row r="123" spans="2:8" x14ac:dyDescent="0.25">
      <c r="B123" s="1">
        <v>37.940930000000002</v>
      </c>
      <c r="C123" s="1">
        <v>69144</v>
      </c>
      <c r="D123" s="1">
        <f>C123/Si!C123</f>
        <v>3.6661659604995324E-2</v>
      </c>
      <c r="E123">
        <f t="shared" si="3"/>
        <v>6423.1594244547859</v>
      </c>
      <c r="F123" s="1">
        <f t="shared" si="4"/>
        <v>24.427074190083168</v>
      </c>
      <c r="G123">
        <v>38.198999999999998</v>
      </c>
      <c r="H123">
        <f t="shared" si="5"/>
        <v>3.8198999999999998E-5</v>
      </c>
    </row>
    <row r="124" spans="2:8" x14ac:dyDescent="0.25">
      <c r="B124" s="1">
        <v>38.331040000000002</v>
      </c>
      <c r="C124" s="1">
        <v>68984</v>
      </c>
      <c r="D124" s="1">
        <f>C124/Si!C124</f>
        <v>3.6581498619656136E-2</v>
      </c>
      <c r="E124">
        <f t="shared" si="3"/>
        <v>6409.1151396623745</v>
      </c>
      <c r="F124" s="1">
        <f t="shared" si="4"/>
        <v>24.401913719125627</v>
      </c>
      <c r="G124">
        <v>38.520000000000003</v>
      </c>
      <c r="H124">
        <f t="shared" si="5"/>
        <v>3.8520000000000004E-5</v>
      </c>
    </row>
    <row r="125" spans="2:8" x14ac:dyDescent="0.25">
      <c r="B125" s="1">
        <v>38.5261</v>
      </c>
      <c r="C125" s="1">
        <v>69457</v>
      </c>
      <c r="D125" s="1">
        <f>C125/Si!C125</f>
        <v>3.6483387418202978E-2</v>
      </c>
      <c r="E125">
        <f t="shared" si="3"/>
        <v>6391.9259590565798</v>
      </c>
      <c r="F125" s="1">
        <f t="shared" si="4"/>
        <v>24.253461185131449</v>
      </c>
      <c r="G125">
        <v>38.841000000000001</v>
      </c>
      <c r="H125">
        <f t="shared" si="5"/>
        <v>3.8840999999999996E-5</v>
      </c>
    </row>
    <row r="126" spans="2:8" x14ac:dyDescent="0.25">
      <c r="B126" s="1">
        <v>38.916229999999999</v>
      </c>
      <c r="C126" s="1">
        <v>69938</v>
      </c>
      <c r="D126" s="1">
        <f>C126/Si!C126</f>
        <v>3.6524887142496049E-2</v>
      </c>
      <c r="E126">
        <f t="shared" si="3"/>
        <v>6399.1967522524501</v>
      </c>
      <c r="F126" s="1">
        <f t="shared" si="4"/>
        <v>24.197408650613042</v>
      </c>
      <c r="G126">
        <v>39.161999999999999</v>
      </c>
      <c r="H126">
        <f t="shared" si="5"/>
        <v>3.9161999999999995E-5</v>
      </c>
    </row>
    <row r="127" spans="2:8" x14ac:dyDescent="0.25">
      <c r="B127" s="1">
        <v>39.1113</v>
      </c>
      <c r="C127" s="1">
        <v>70408</v>
      </c>
      <c r="D127" s="1">
        <f>C127/Si!C127</f>
        <v>3.6556271310170162E-2</v>
      </c>
      <c r="E127">
        <f t="shared" si="3"/>
        <v>6404.6952898131231</v>
      </c>
      <c r="F127" s="1">
        <f t="shared" si="4"/>
        <v>24.137232210840928</v>
      </c>
      <c r="G127">
        <v>39.482999999999997</v>
      </c>
      <c r="H127">
        <f t="shared" si="5"/>
        <v>3.9482999999999995E-5</v>
      </c>
    </row>
    <row r="128" spans="2:8" x14ac:dyDescent="0.25">
      <c r="B128" s="1">
        <v>39.511580000000002</v>
      </c>
      <c r="C128" s="1">
        <v>70958</v>
      </c>
      <c r="D128" s="1">
        <f>C128/Si!C128</f>
        <v>3.6978380899523426E-2</v>
      </c>
      <c r="E128">
        <f t="shared" si="3"/>
        <v>6478.6493119774041</v>
      </c>
      <c r="F128" s="1">
        <f t="shared" si="4"/>
        <v>24.321132247980248</v>
      </c>
      <c r="G128">
        <v>39.804000000000002</v>
      </c>
      <c r="H128">
        <f t="shared" si="5"/>
        <v>3.9804E-5</v>
      </c>
    </row>
    <row r="129" spans="2:8" x14ac:dyDescent="0.25">
      <c r="B129" s="1">
        <v>39.901629999999997</v>
      </c>
      <c r="C129" s="1">
        <v>71413</v>
      </c>
      <c r="D129" s="1">
        <f>C129/Si!C129</f>
        <v>3.6988656287211763E-2</v>
      </c>
      <c r="E129">
        <f t="shared" si="3"/>
        <v>6480.4495701757878</v>
      </c>
      <c r="F129" s="1">
        <f t="shared" si="4"/>
        <v>24.250265426870182</v>
      </c>
      <c r="G129">
        <v>40.125</v>
      </c>
      <c r="H129">
        <f t="shared" si="5"/>
        <v>4.0125E-5</v>
      </c>
    </row>
    <row r="130" spans="2:8" x14ac:dyDescent="0.25">
      <c r="B130" s="1">
        <v>40.09666</v>
      </c>
      <c r="C130" s="1">
        <v>71701</v>
      </c>
      <c r="D130" s="1">
        <f>C130/Si!C130</f>
        <v>3.718275822728357E-2</v>
      </c>
      <c r="E130">
        <f t="shared" si="3"/>
        <v>6514.4564241783082</v>
      </c>
      <c r="F130" s="1">
        <f t="shared" si="4"/>
        <v>24.328513677733103</v>
      </c>
      <c r="G130">
        <v>40.445999999999998</v>
      </c>
      <c r="H130">
        <f t="shared" si="5"/>
        <v>4.0445999999999999E-5</v>
      </c>
    </row>
    <row r="131" spans="2:8" x14ac:dyDescent="0.25">
      <c r="B131" s="1">
        <v>40.486730000000001</v>
      </c>
      <c r="C131" s="1">
        <v>71781</v>
      </c>
      <c r="D131" s="1">
        <f>C131/Si!C131</f>
        <v>3.7057075257648397E-2</v>
      </c>
      <c r="E131">
        <f t="shared" si="3"/>
        <v>6492.4366422152571</v>
      </c>
      <c r="F131" s="1">
        <f t="shared" si="4"/>
        <v>24.232764849643328</v>
      </c>
      <c r="G131">
        <v>40.767000000000003</v>
      </c>
      <c r="H131">
        <f t="shared" si="5"/>
        <v>4.0766999999999998E-5</v>
      </c>
    </row>
    <row r="132" spans="2:8" x14ac:dyDescent="0.25">
      <c r="B132" s="1">
        <v>40.876809999999999</v>
      </c>
      <c r="C132" s="1">
        <v>72266</v>
      </c>
      <c r="D132" s="1">
        <f>C132/Si!C132</f>
        <v>3.7124254725423536E-2</v>
      </c>
      <c r="E132">
        <f t="shared" si="3"/>
        <v>6504.2065521489294</v>
      </c>
      <c r="F132" s="1">
        <f t="shared" si="4"/>
        <v>24.195094138481487</v>
      </c>
      <c r="G132">
        <v>41.088000000000001</v>
      </c>
      <c r="H132">
        <f t="shared" si="5"/>
        <v>4.1087999999999997E-5</v>
      </c>
    </row>
    <row r="133" spans="2:8" x14ac:dyDescent="0.25">
      <c r="B133" s="1">
        <v>41.071860000000001</v>
      </c>
      <c r="C133" s="1">
        <v>72211</v>
      </c>
      <c r="D133" s="1">
        <f>C133/Si!C133</f>
        <v>3.7201512356284681E-2</v>
      </c>
      <c r="E133">
        <f t="shared" si="3"/>
        <v>6517.7421663334326</v>
      </c>
      <c r="F133" s="1">
        <f t="shared" si="4"/>
        <v>24.254677066702889</v>
      </c>
      <c r="G133">
        <v>41.408999999999999</v>
      </c>
      <c r="H133">
        <f t="shared" si="5"/>
        <v>4.1408999999999996E-5</v>
      </c>
    </row>
    <row r="134" spans="2:8" x14ac:dyDescent="0.25">
      <c r="B134" s="1">
        <v>41.461950000000002</v>
      </c>
      <c r="C134" s="1">
        <v>72488</v>
      </c>
      <c r="D134" s="1">
        <f>C134/Si!C134</f>
        <v>3.7185785804169293E-2</v>
      </c>
      <c r="E134">
        <f t="shared" ref="E134:E145" si="6">(2695.4*D134)*65</f>
        <v>6514.986858676265</v>
      </c>
      <c r="F134" s="1">
        <f t="shared" ref="F134:F145" si="7">1/SQRT(C134)*E134</f>
        <v>24.198056439466029</v>
      </c>
      <c r="G134">
        <v>41.73</v>
      </c>
      <c r="H134">
        <f t="shared" ref="H134:H145" si="8">G134*10^-6</f>
        <v>4.1729999999999995E-5</v>
      </c>
    </row>
    <row r="135" spans="2:8" x14ac:dyDescent="0.25">
      <c r="B135" s="1">
        <v>41.852060000000002</v>
      </c>
      <c r="C135" s="1">
        <v>72856</v>
      </c>
      <c r="D135" s="1">
        <f>C135/Si!C135</f>
        <v>3.7342709673451185E-2</v>
      </c>
      <c r="E135">
        <f t="shared" si="6"/>
        <v>6542.4800774983214</v>
      </c>
      <c r="F135" s="1">
        <f t="shared" si="7"/>
        <v>24.238723639673029</v>
      </c>
      <c r="G135">
        <v>42.051000000000002</v>
      </c>
      <c r="H135">
        <f t="shared" si="8"/>
        <v>4.2051000000000001E-5</v>
      </c>
    </row>
    <row r="136" spans="2:8" x14ac:dyDescent="0.25">
      <c r="B136" s="1">
        <v>42.047110000000004</v>
      </c>
      <c r="C136" s="1">
        <v>72779</v>
      </c>
      <c r="D136" s="1">
        <f>C136/Si!C136</f>
        <v>3.7189235923926069E-2</v>
      </c>
      <c r="E136">
        <f t="shared" si="6"/>
        <v>6515.591323107772</v>
      </c>
      <c r="F136" s="1">
        <f t="shared" si="7"/>
        <v>24.151871773773546</v>
      </c>
      <c r="G136">
        <v>42.372</v>
      </c>
      <c r="H136">
        <f t="shared" si="8"/>
        <v>4.2372E-5</v>
      </c>
    </row>
    <row r="137" spans="2:8" x14ac:dyDescent="0.25">
      <c r="B137" s="1">
        <v>42.43723</v>
      </c>
      <c r="C137" s="1">
        <v>72857</v>
      </c>
      <c r="D137" s="1">
        <f>C137/Si!C137</f>
        <v>3.7097573282944545E-2</v>
      </c>
      <c r="E137">
        <f t="shared" si="6"/>
        <v>6499.5319367451675</v>
      </c>
      <c r="F137" s="1">
        <f t="shared" si="7"/>
        <v>24.079443173036267</v>
      </c>
      <c r="G137">
        <v>42.692999999999998</v>
      </c>
      <c r="H137">
        <f t="shared" si="8"/>
        <v>4.2692999999999993E-5</v>
      </c>
    </row>
    <row r="138" spans="2:8" x14ac:dyDescent="0.25">
      <c r="B138" s="1">
        <v>42.827359999999999</v>
      </c>
      <c r="C138" s="1">
        <v>73277</v>
      </c>
      <c r="D138" s="1">
        <f>C138/Si!C138</f>
        <v>3.7398455311150228E-2</v>
      </c>
      <c r="E138">
        <f t="shared" si="6"/>
        <v>6552.246768968831</v>
      </c>
      <c r="F138" s="1">
        <f t="shared" si="7"/>
        <v>24.205073456498017</v>
      </c>
      <c r="G138">
        <v>43.014000000000003</v>
      </c>
      <c r="H138">
        <f t="shared" si="8"/>
        <v>4.3013999999999998E-5</v>
      </c>
    </row>
    <row r="139" spans="2:8" x14ac:dyDescent="0.25">
      <c r="B139" s="1">
        <v>43.02243</v>
      </c>
      <c r="C139" s="1">
        <v>73405</v>
      </c>
      <c r="D139" s="1">
        <f>C139/Si!C139</f>
        <v>3.7332998342507438E-2</v>
      </c>
      <c r="E139">
        <f t="shared" si="6"/>
        <v>6540.7786426056464</v>
      </c>
      <c r="F139" s="1">
        <f t="shared" si="7"/>
        <v>24.141632259810436</v>
      </c>
      <c r="G139">
        <v>43.335000000000001</v>
      </c>
      <c r="H139">
        <f t="shared" si="8"/>
        <v>4.3334999999999998E-5</v>
      </c>
    </row>
    <row r="140" spans="2:8" x14ac:dyDescent="0.25">
      <c r="B140" s="1">
        <v>43.422669999999997</v>
      </c>
      <c r="C140" s="1">
        <v>74526</v>
      </c>
      <c r="D140" s="1">
        <f>C140/Si!C140</f>
        <v>3.7949004147983093E-2</v>
      </c>
      <c r="E140">
        <f t="shared" si="6"/>
        <v>6648.7034757307856</v>
      </c>
      <c r="F140" s="1">
        <f t="shared" si="7"/>
        <v>24.354715363350994</v>
      </c>
      <c r="G140">
        <v>43.655999999999999</v>
      </c>
      <c r="H140">
        <f t="shared" si="8"/>
        <v>4.3655999999999997E-5</v>
      </c>
    </row>
    <row r="141" spans="2:8" x14ac:dyDescent="0.25">
      <c r="B141" s="1">
        <v>43.617699999999999</v>
      </c>
      <c r="C141" s="1">
        <v>74393</v>
      </c>
      <c r="D141" s="1">
        <f>C141/Si!C141</f>
        <v>3.7939952336000088E-2</v>
      </c>
      <c r="E141">
        <f t="shared" si="6"/>
        <v>6647.1175892195515</v>
      </c>
      <c r="F141" s="1">
        <f t="shared" si="7"/>
        <v>24.37066193794805</v>
      </c>
      <c r="G141">
        <v>43.976999999999997</v>
      </c>
      <c r="H141">
        <f t="shared" si="8"/>
        <v>4.3976999999999996E-5</v>
      </c>
    </row>
    <row r="142" spans="2:8" x14ac:dyDescent="0.25">
      <c r="B142" s="1">
        <v>44.007770000000001</v>
      </c>
      <c r="C142" s="1">
        <v>73352</v>
      </c>
      <c r="D142" s="1">
        <f>C142/Si!C142</f>
        <v>3.7422637757213037E-2</v>
      </c>
      <c r="E142">
        <f t="shared" si="6"/>
        <v>6556.483557701481</v>
      </c>
      <c r="F142" s="1">
        <f t="shared" si="7"/>
        <v>24.208339235653984</v>
      </c>
      <c r="G142">
        <v>44.298000000000002</v>
      </c>
      <c r="H142">
        <f t="shared" si="8"/>
        <v>4.4298000000000002E-5</v>
      </c>
    </row>
    <row r="143" spans="2:8" x14ac:dyDescent="0.25">
      <c r="B143" s="1">
        <v>44.397840000000002</v>
      </c>
      <c r="C143" s="1">
        <v>73999</v>
      </c>
      <c r="D143" s="1">
        <f>C143/Si!C143</f>
        <v>3.7698947420975064E-2</v>
      </c>
      <c r="E143">
        <f t="shared" si="6"/>
        <v>6604.8932871022525</v>
      </c>
      <c r="F143" s="1">
        <f t="shared" si="7"/>
        <v>24.280234666427937</v>
      </c>
      <c r="G143">
        <v>44.619</v>
      </c>
      <c r="H143">
        <f t="shared" si="8"/>
        <v>4.4619000000000001E-5</v>
      </c>
    </row>
    <row r="144" spans="2:8" x14ac:dyDescent="0.25">
      <c r="B144" s="1">
        <v>44.592880000000001</v>
      </c>
      <c r="C144" s="1">
        <v>72487</v>
      </c>
      <c r="D144" s="1">
        <f>C144/Si!C144</f>
        <v>3.703050941663167E-2</v>
      </c>
      <c r="E144">
        <f t="shared" si="6"/>
        <v>6487.782280303285</v>
      </c>
      <c r="F144" s="1">
        <f t="shared" si="7"/>
        <v>24.097179024796066</v>
      </c>
      <c r="G144">
        <v>44.94</v>
      </c>
      <c r="H144">
        <f t="shared" si="8"/>
        <v>4.4939999999999993E-5</v>
      </c>
    </row>
    <row r="145" spans="2:8" x14ac:dyDescent="0.25">
      <c r="B145" s="1">
        <v>44.982970000000002</v>
      </c>
      <c r="C145" s="1">
        <v>70322</v>
      </c>
      <c r="D145" s="1">
        <f>C145/Si!C145</f>
        <v>3.6005914796617425E-2</v>
      </c>
      <c r="E145">
        <f t="shared" si="6"/>
        <v>6308.2722782821702</v>
      </c>
      <c r="F145" s="1">
        <f t="shared" si="7"/>
        <v>23.788377580118937</v>
      </c>
      <c r="G145">
        <v>45.261000000000003</v>
      </c>
      <c r="H145">
        <f t="shared" si="8"/>
        <v>4.5260999999999999E-5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topLeftCell="A127" workbookViewId="0">
      <selection sqref="A1:A142"/>
    </sheetView>
  </sheetViews>
  <sheetFormatPr defaultColWidth="11" defaultRowHeight="15.75" x14ac:dyDescent="0.25"/>
  <sheetData>
    <row r="1" spans="1:1" x14ac:dyDescent="0.25">
      <c r="A1" t="s">
        <v>7</v>
      </c>
    </row>
    <row r="2" spans="1:1" x14ac:dyDescent="0.25">
      <c r="A2">
        <v>0.32100000000000001</v>
      </c>
    </row>
    <row r="3" spans="1:1" x14ac:dyDescent="0.25">
      <c r="A3">
        <v>0.64200000000000002</v>
      </c>
    </row>
    <row r="4" spans="1:1" x14ac:dyDescent="0.25">
      <c r="A4">
        <v>0.96299999999999997</v>
      </c>
    </row>
    <row r="5" spans="1:1" x14ac:dyDescent="0.25">
      <c r="A5">
        <v>1.284</v>
      </c>
    </row>
    <row r="6" spans="1:1" x14ac:dyDescent="0.25">
      <c r="A6">
        <v>1.605</v>
      </c>
    </row>
    <row r="7" spans="1:1" x14ac:dyDescent="0.25">
      <c r="A7">
        <v>1.9259999999999999</v>
      </c>
    </row>
    <row r="8" spans="1:1" x14ac:dyDescent="0.25">
      <c r="A8">
        <v>2.2469999999999999</v>
      </c>
    </row>
    <row r="9" spans="1:1" x14ac:dyDescent="0.25">
      <c r="A9">
        <v>2.5680000000000001</v>
      </c>
    </row>
    <row r="10" spans="1:1" x14ac:dyDescent="0.25">
      <c r="A10">
        <v>2.8889999999999998</v>
      </c>
    </row>
    <row r="11" spans="1:1" x14ac:dyDescent="0.25">
      <c r="A11">
        <v>3.21</v>
      </c>
    </row>
    <row r="12" spans="1:1" x14ac:dyDescent="0.25">
      <c r="A12">
        <v>3.5310000000000001</v>
      </c>
    </row>
    <row r="13" spans="1:1" x14ac:dyDescent="0.25">
      <c r="A13">
        <v>3.8519999999999999</v>
      </c>
    </row>
    <row r="14" spans="1:1" x14ac:dyDescent="0.25">
      <c r="A14">
        <v>4.173</v>
      </c>
    </row>
    <row r="15" spans="1:1" x14ac:dyDescent="0.25">
      <c r="A15">
        <v>4.4939999999999998</v>
      </c>
    </row>
    <row r="16" spans="1:1" x14ac:dyDescent="0.25">
      <c r="A16">
        <v>4.8150000000000004</v>
      </c>
    </row>
    <row r="17" spans="1:1" x14ac:dyDescent="0.25">
      <c r="A17">
        <v>5.1360000000000001</v>
      </c>
    </row>
    <row r="18" spans="1:1" x14ac:dyDescent="0.25">
      <c r="A18">
        <v>5.4569999999999999</v>
      </c>
    </row>
    <row r="19" spans="1:1" x14ac:dyDescent="0.25">
      <c r="A19">
        <v>5.7779999999999996</v>
      </c>
    </row>
    <row r="20" spans="1:1" x14ac:dyDescent="0.25">
      <c r="A20">
        <v>6.0990000000000002</v>
      </c>
    </row>
    <row r="21" spans="1:1" x14ac:dyDescent="0.25">
      <c r="A21">
        <v>6.42</v>
      </c>
    </row>
    <row r="22" spans="1:1" x14ac:dyDescent="0.25">
      <c r="A22">
        <v>6.7409999999999997</v>
      </c>
    </row>
    <row r="23" spans="1:1" x14ac:dyDescent="0.25">
      <c r="A23">
        <v>7.0620000000000003</v>
      </c>
    </row>
    <row r="24" spans="1:1" x14ac:dyDescent="0.25">
      <c r="A24">
        <v>7.383</v>
      </c>
    </row>
    <row r="25" spans="1:1" x14ac:dyDescent="0.25">
      <c r="A25">
        <v>7.7039999999999997</v>
      </c>
    </row>
    <row r="26" spans="1:1" x14ac:dyDescent="0.25">
      <c r="A26">
        <v>8.0250000000000004</v>
      </c>
    </row>
    <row r="27" spans="1:1" x14ac:dyDescent="0.25">
      <c r="A27">
        <v>8.3460000000000001</v>
      </c>
    </row>
    <row r="28" spans="1:1" x14ac:dyDescent="0.25">
      <c r="A28">
        <v>8.6669999999999998</v>
      </c>
    </row>
    <row r="29" spans="1:1" x14ac:dyDescent="0.25">
      <c r="A29">
        <v>8.9879999999999995</v>
      </c>
    </row>
    <row r="30" spans="1:1" x14ac:dyDescent="0.25">
      <c r="A30">
        <v>9.3089999999999993</v>
      </c>
    </row>
    <row r="31" spans="1:1" x14ac:dyDescent="0.25">
      <c r="A31">
        <v>9.6300000000000008</v>
      </c>
    </row>
    <row r="32" spans="1:1" x14ac:dyDescent="0.25">
      <c r="A32">
        <v>9.9510000000000005</v>
      </c>
    </row>
    <row r="33" spans="1:1" x14ac:dyDescent="0.25">
      <c r="A33">
        <v>10.272</v>
      </c>
    </row>
    <row r="34" spans="1:1" x14ac:dyDescent="0.25">
      <c r="A34">
        <v>10.593</v>
      </c>
    </row>
    <row r="35" spans="1:1" x14ac:dyDescent="0.25">
      <c r="A35">
        <v>10.914</v>
      </c>
    </row>
    <row r="36" spans="1:1" x14ac:dyDescent="0.25">
      <c r="A36">
        <v>11.234999999999999</v>
      </c>
    </row>
    <row r="37" spans="1:1" x14ac:dyDescent="0.25">
      <c r="A37">
        <v>11.555999999999999</v>
      </c>
    </row>
    <row r="38" spans="1:1" x14ac:dyDescent="0.25">
      <c r="A38">
        <v>11.877000000000001</v>
      </c>
    </row>
    <row r="39" spans="1:1" x14ac:dyDescent="0.25">
      <c r="A39">
        <v>12.198</v>
      </c>
    </row>
    <row r="40" spans="1:1" x14ac:dyDescent="0.25">
      <c r="A40">
        <v>12.519</v>
      </c>
    </row>
    <row r="41" spans="1:1" x14ac:dyDescent="0.25">
      <c r="A41">
        <v>12.84</v>
      </c>
    </row>
    <row r="42" spans="1:1" x14ac:dyDescent="0.25">
      <c r="A42">
        <v>13.161</v>
      </c>
    </row>
    <row r="43" spans="1:1" x14ac:dyDescent="0.25">
      <c r="A43">
        <v>13.481999999999999</v>
      </c>
    </row>
    <row r="44" spans="1:1" x14ac:dyDescent="0.25">
      <c r="A44">
        <v>13.803000000000001</v>
      </c>
    </row>
    <row r="45" spans="1:1" x14ac:dyDescent="0.25">
      <c r="A45">
        <v>14.124000000000001</v>
      </c>
    </row>
    <row r="46" spans="1:1" x14ac:dyDescent="0.25">
      <c r="A46">
        <v>14.445</v>
      </c>
    </row>
    <row r="47" spans="1:1" x14ac:dyDescent="0.25">
      <c r="A47">
        <v>14.766</v>
      </c>
    </row>
    <row r="48" spans="1:1" x14ac:dyDescent="0.25">
      <c r="A48">
        <v>15.087</v>
      </c>
    </row>
    <row r="49" spans="1:1" x14ac:dyDescent="0.25">
      <c r="A49">
        <v>15.407999999999999</v>
      </c>
    </row>
    <row r="50" spans="1:1" x14ac:dyDescent="0.25">
      <c r="A50">
        <v>15.728999999999999</v>
      </c>
    </row>
    <row r="51" spans="1:1" x14ac:dyDescent="0.25">
      <c r="A51">
        <v>16.05</v>
      </c>
    </row>
    <row r="52" spans="1:1" x14ac:dyDescent="0.25">
      <c r="A52">
        <v>16.370999999999999</v>
      </c>
    </row>
    <row r="53" spans="1:1" x14ac:dyDescent="0.25">
      <c r="A53">
        <v>16.692</v>
      </c>
    </row>
    <row r="54" spans="1:1" x14ac:dyDescent="0.25">
      <c r="A54">
        <v>17.013000000000002</v>
      </c>
    </row>
    <row r="55" spans="1:1" x14ac:dyDescent="0.25">
      <c r="A55">
        <v>17.334</v>
      </c>
    </row>
    <row r="56" spans="1:1" x14ac:dyDescent="0.25">
      <c r="A56">
        <v>17.655000000000001</v>
      </c>
    </row>
    <row r="57" spans="1:1" x14ac:dyDescent="0.25">
      <c r="A57">
        <v>17.975999999999999</v>
      </c>
    </row>
    <row r="58" spans="1:1" x14ac:dyDescent="0.25">
      <c r="A58">
        <v>18.297000000000001</v>
      </c>
    </row>
    <row r="59" spans="1:1" x14ac:dyDescent="0.25">
      <c r="A59">
        <v>18.617999999999999</v>
      </c>
    </row>
    <row r="60" spans="1:1" x14ac:dyDescent="0.25">
      <c r="A60">
        <v>18.939</v>
      </c>
    </row>
    <row r="61" spans="1:1" x14ac:dyDescent="0.25">
      <c r="A61">
        <v>19.260000000000002</v>
      </c>
    </row>
    <row r="62" spans="1:1" x14ac:dyDescent="0.25">
      <c r="A62">
        <v>19.581</v>
      </c>
    </row>
    <row r="63" spans="1:1" x14ac:dyDescent="0.25">
      <c r="A63">
        <v>19.902000000000001</v>
      </c>
    </row>
    <row r="64" spans="1:1" x14ac:dyDescent="0.25">
      <c r="A64">
        <v>20.222999999999999</v>
      </c>
    </row>
    <row r="65" spans="1:1" x14ac:dyDescent="0.25">
      <c r="A65">
        <v>20.544</v>
      </c>
    </row>
    <row r="66" spans="1:1" x14ac:dyDescent="0.25">
      <c r="A66">
        <v>20.864999999999998</v>
      </c>
    </row>
    <row r="67" spans="1:1" x14ac:dyDescent="0.25">
      <c r="A67">
        <v>21.186</v>
      </c>
    </row>
    <row r="68" spans="1:1" x14ac:dyDescent="0.25">
      <c r="A68">
        <v>21.507000000000001</v>
      </c>
    </row>
    <row r="69" spans="1:1" x14ac:dyDescent="0.25">
      <c r="A69">
        <v>21.827999999999999</v>
      </c>
    </row>
    <row r="70" spans="1:1" x14ac:dyDescent="0.25">
      <c r="A70">
        <v>22.149000000000001</v>
      </c>
    </row>
    <row r="71" spans="1:1" x14ac:dyDescent="0.25">
      <c r="A71">
        <v>22.47</v>
      </c>
    </row>
    <row r="72" spans="1:1" x14ac:dyDescent="0.25">
      <c r="A72">
        <v>22.791</v>
      </c>
    </row>
    <row r="73" spans="1:1" x14ac:dyDescent="0.25">
      <c r="A73">
        <v>23.111999999999998</v>
      </c>
    </row>
    <row r="74" spans="1:1" x14ac:dyDescent="0.25">
      <c r="A74">
        <v>23.433</v>
      </c>
    </row>
    <row r="75" spans="1:1" x14ac:dyDescent="0.25">
      <c r="A75">
        <v>23.754000000000001</v>
      </c>
    </row>
    <row r="76" spans="1:1" x14ac:dyDescent="0.25">
      <c r="A76">
        <v>24.074999999999999</v>
      </c>
    </row>
    <row r="77" spans="1:1" x14ac:dyDescent="0.25">
      <c r="A77">
        <v>24.396000000000001</v>
      </c>
    </row>
    <row r="78" spans="1:1" x14ac:dyDescent="0.25">
      <c r="A78">
        <v>24.716999999999999</v>
      </c>
    </row>
    <row r="79" spans="1:1" x14ac:dyDescent="0.25">
      <c r="A79">
        <v>25.038</v>
      </c>
    </row>
    <row r="80" spans="1:1" x14ac:dyDescent="0.25">
      <c r="A80">
        <v>25.359000000000002</v>
      </c>
    </row>
    <row r="81" spans="1:1" x14ac:dyDescent="0.25">
      <c r="A81">
        <v>25.68</v>
      </c>
    </row>
    <row r="82" spans="1:1" x14ac:dyDescent="0.25">
      <c r="A82">
        <v>26.001000000000001</v>
      </c>
    </row>
    <row r="83" spans="1:1" x14ac:dyDescent="0.25">
      <c r="A83">
        <v>26.321999999999999</v>
      </c>
    </row>
    <row r="84" spans="1:1" x14ac:dyDescent="0.25">
      <c r="A84">
        <v>26.643000000000001</v>
      </c>
    </row>
    <row r="85" spans="1:1" x14ac:dyDescent="0.25">
      <c r="A85">
        <v>26.963999999999999</v>
      </c>
    </row>
    <row r="86" spans="1:1" x14ac:dyDescent="0.25">
      <c r="A86">
        <v>27.285</v>
      </c>
    </row>
    <row r="87" spans="1:1" x14ac:dyDescent="0.25">
      <c r="A87">
        <v>27.606000000000002</v>
      </c>
    </row>
    <row r="88" spans="1:1" x14ac:dyDescent="0.25">
      <c r="A88">
        <v>27.927</v>
      </c>
    </row>
    <row r="89" spans="1:1" x14ac:dyDescent="0.25">
      <c r="A89">
        <v>28.248000000000001</v>
      </c>
    </row>
    <row r="90" spans="1:1" x14ac:dyDescent="0.25">
      <c r="A90">
        <v>28.568999999999999</v>
      </c>
    </row>
    <row r="91" spans="1:1" x14ac:dyDescent="0.25">
      <c r="A91">
        <v>28.89</v>
      </c>
    </row>
    <row r="92" spans="1:1" x14ac:dyDescent="0.25">
      <c r="A92">
        <v>29.210999999999999</v>
      </c>
    </row>
    <row r="93" spans="1:1" x14ac:dyDescent="0.25">
      <c r="A93">
        <v>29.532</v>
      </c>
    </row>
    <row r="94" spans="1:1" x14ac:dyDescent="0.25">
      <c r="A94">
        <v>29.853000000000002</v>
      </c>
    </row>
    <row r="95" spans="1:1" x14ac:dyDescent="0.25">
      <c r="A95">
        <v>30.173999999999999</v>
      </c>
    </row>
    <row r="96" spans="1:1" x14ac:dyDescent="0.25">
      <c r="A96">
        <v>30.495000000000001</v>
      </c>
    </row>
    <row r="97" spans="1:1" x14ac:dyDescent="0.25">
      <c r="A97">
        <v>30.815999999999999</v>
      </c>
    </row>
    <row r="98" spans="1:1" x14ac:dyDescent="0.25">
      <c r="A98">
        <v>31.137</v>
      </c>
    </row>
    <row r="99" spans="1:1" x14ac:dyDescent="0.25">
      <c r="A99">
        <v>31.457999999999998</v>
      </c>
    </row>
    <row r="100" spans="1:1" x14ac:dyDescent="0.25">
      <c r="A100">
        <v>31.779</v>
      </c>
    </row>
    <row r="101" spans="1:1" x14ac:dyDescent="0.25">
      <c r="A101">
        <v>32.1</v>
      </c>
    </row>
    <row r="102" spans="1:1" x14ac:dyDescent="0.25">
      <c r="A102">
        <v>32.420999999999999</v>
      </c>
    </row>
    <row r="103" spans="1:1" x14ac:dyDescent="0.25">
      <c r="A103">
        <v>32.741999999999997</v>
      </c>
    </row>
    <row r="104" spans="1:1" x14ac:dyDescent="0.25">
      <c r="A104">
        <v>33.063000000000002</v>
      </c>
    </row>
    <row r="105" spans="1:1" x14ac:dyDescent="0.25">
      <c r="A105">
        <v>33.384</v>
      </c>
    </row>
    <row r="106" spans="1:1" x14ac:dyDescent="0.25">
      <c r="A106">
        <v>33.704999999999998</v>
      </c>
    </row>
    <row r="107" spans="1:1" x14ac:dyDescent="0.25">
      <c r="A107">
        <v>34.026000000000003</v>
      </c>
    </row>
    <row r="108" spans="1:1" x14ac:dyDescent="0.25">
      <c r="A108">
        <v>34.347000000000001</v>
      </c>
    </row>
    <row r="109" spans="1:1" x14ac:dyDescent="0.25">
      <c r="A109">
        <v>34.667999999999999</v>
      </c>
    </row>
    <row r="110" spans="1:1" x14ac:dyDescent="0.25">
      <c r="A110">
        <v>34.988999999999997</v>
      </c>
    </row>
    <row r="111" spans="1:1" x14ac:dyDescent="0.25">
      <c r="A111">
        <v>35.31</v>
      </c>
    </row>
    <row r="112" spans="1:1" x14ac:dyDescent="0.25">
      <c r="A112">
        <v>35.631</v>
      </c>
    </row>
    <row r="113" spans="1:1" x14ac:dyDescent="0.25">
      <c r="A113">
        <v>35.951999999999998</v>
      </c>
    </row>
    <row r="114" spans="1:1" x14ac:dyDescent="0.25">
      <c r="A114">
        <v>36.273000000000003</v>
      </c>
    </row>
    <row r="115" spans="1:1" x14ac:dyDescent="0.25">
      <c r="A115">
        <v>36.594000000000001</v>
      </c>
    </row>
    <row r="116" spans="1:1" x14ac:dyDescent="0.25">
      <c r="A116">
        <v>36.914999999999999</v>
      </c>
    </row>
    <row r="117" spans="1:1" x14ac:dyDescent="0.25">
      <c r="A117">
        <v>37.235999999999997</v>
      </c>
    </row>
    <row r="118" spans="1:1" x14ac:dyDescent="0.25">
      <c r="A118">
        <v>37.557000000000002</v>
      </c>
    </row>
    <row r="119" spans="1:1" x14ac:dyDescent="0.25">
      <c r="A119">
        <v>37.878</v>
      </c>
    </row>
    <row r="120" spans="1:1" x14ac:dyDescent="0.25">
      <c r="A120">
        <v>38.198999999999998</v>
      </c>
    </row>
    <row r="121" spans="1:1" x14ac:dyDescent="0.25">
      <c r="A121">
        <v>38.520000000000003</v>
      </c>
    </row>
    <row r="122" spans="1:1" x14ac:dyDescent="0.25">
      <c r="A122">
        <v>38.841000000000001</v>
      </c>
    </row>
    <row r="123" spans="1:1" x14ac:dyDescent="0.25">
      <c r="A123">
        <v>39.161999999999999</v>
      </c>
    </row>
    <row r="124" spans="1:1" x14ac:dyDescent="0.25">
      <c r="A124">
        <v>39.482999999999997</v>
      </c>
    </row>
    <row r="125" spans="1:1" x14ac:dyDescent="0.25">
      <c r="A125">
        <v>39.804000000000002</v>
      </c>
    </row>
    <row r="126" spans="1:1" x14ac:dyDescent="0.25">
      <c r="A126">
        <v>40.125</v>
      </c>
    </row>
    <row r="127" spans="1:1" x14ac:dyDescent="0.25">
      <c r="A127">
        <v>40.445999999999998</v>
      </c>
    </row>
    <row r="128" spans="1:1" x14ac:dyDescent="0.25">
      <c r="A128">
        <v>40.767000000000003</v>
      </c>
    </row>
    <row r="129" spans="1:1" x14ac:dyDescent="0.25">
      <c r="A129">
        <v>41.088000000000001</v>
      </c>
    </row>
    <row r="130" spans="1:1" x14ac:dyDescent="0.25">
      <c r="A130">
        <v>41.408999999999999</v>
      </c>
    </row>
    <row r="131" spans="1:1" x14ac:dyDescent="0.25">
      <c r="A131">
        <v>41.73</v>
      </c>
    </row>
    <row r="132" spans="1:1" x14ac:dyDescent="0.25">
      <c r="A132">
        <v>42.051000000000002</v>
      </c>
    </row>
    <row r="133" spans="1:1" x14ac:dyDescent="0.25">
      <c r="A133">
        <v>42.372</v>
      </c>
    </row>
    <row r="134" spans="1:1" x14ac:dyDescent="0.25">
      <c r="A134">
        <v>42.692999999999998</v>
      </c>
    </row>
    <row r="135" spans="1:1" x14ac:dyDescent="0.25">
      <c r="A135">
        <v>43.014000000000003</v>
      </c>
    </row>
    <row r="136" spans="1:1" x14ac:dyDescent="0.25">
      <c r="A136">
        <v>43.335000000000001</v>
      </c>
    </row>
    <row r="137" spans="1:1" x14ac:dyDescent="0.25">
      <c r="A137">
        <v>43.655999999999999</v>
      </c>
    </row>
    <row r="138" spans="1:1" x14ac:dyDescent="0.25">
      <c r="A138">
        <v>43.976999999999997</v>
      </c>
    </row>
    <row r="139" spans="1:1" x14ac:dyDescent="0.25">
      <c r="A139">
        <v>44.298000000000002</v>
      </c>
    </row>
    <row r="140" spans="1:1" x14ac:dyDescent="0.25">
      <c r="A140">
        <v>44.619</v>
      </c>
    </row>
    <row r="141" spans="1:1" x14ac:dyDescent="0.25">
      <c r="A141">
        <v>44.94</v>
      </c>
    </row>
    <row r="142" spans="1:1" x14ac:dyDescent="0.25">
      <c r="A142">
        <v>45.261000000000003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Si</vt:lpstr>
      <vt:lpstr>Sr</vt:lpstr>
      <vt:lpstr>Ba</vt:lpstr>
      <vt:lpstr>position</vt:lpstr>
      <vt:lpstr>ppm chart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Till</dc:creator>
  <cp:lastModifiedBy>Liwen Wen</cp:lastModifiedBy>
  <dcterms:created xsi:type="dcterms:W3CDTF">2012-10-12T23:58:13Z</dcterms:created>
  <dcterms:modified xsi:type="dcterms:W3CDTF">2013-10-09T18:01:56Z</dcterms:modified>
</cp:coreProperties>
</file>