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individual\data\"/>
    </mc:Choice>
  </mc:AlternateContent>
  <xr:revisionPtr revIDLastSave="0" documentId="13_ncr:1_{EADF4E81-79CC-412F-8CFA-1ED1E442DA6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etadata" sheetId="3" r:id="rId1"/>
    <sheet name="Homeless acceptances" sheetId="2" r:id="rId2"/>
    <sheet name="Homelessness Apr18 on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3" i="1" l="1"/>
  <c r="AA33" i="1"/>
  <c r="R33" i="1"/>
  <c r="I33" i="1"/>
  <c r="AG32" i="1"/>
  <c r="AJ32" i="1" s="1"/>
  <c r="X32" i="1"/>
  <c r="AA32" i="1" s="1"/>
  <c r="R32" i="1"/>
  <c r="O32" i="1"/>
  <c r="F32" i="1"/>
  <c r="I32" i="1" s="1"/>
  <c r="AG31" i="1"/>
  <c r="X31" i="1"/>
  <c r="O31" i="1"/>
  <c r="F31" i="1"/>
  <c r="AG30" i="1"/>
  <c r="X30" i="1"/>
  <c r="O30" i="1"/>
  <c r="F30" i="1"/>
  <c r="AG29" i="1"/>
  <c r="X29" i="1"/>
  <c r="O29" i="1"/>
  <c r="F29" i="1"/>
  <c r="AG28" i="1"/>
  <c r="X28" i="1"/>
  <c r="O28" i="1"/>
  <c r="F28" i="1"/>
  <c r="AJ27" i="1"/>
  <c r="AG27" i="1"/>
  <c r="X27" i="1"/>
  <c r="AA27" i="1" s="1"/>
  <c r="R27" i="1"/>
  <c r="O27" i="1"/>
  <c r="I27" i="1"/>
  <c r="F27" i="1"/>
  <c r="AJ22" i="1"/>
  <c r="AA22" i="1"/>
  <c r="R22" i="1"/>
  <c r="I22" i="1"/>
  <c r="AJ21" i="1"/>
  <c r="AG21" i="1"/>
  <c r="AA21" i="1"/>
  <c r="X21" i="1"/>
  <c r="O21" i="1"/>
  <c r="R21" i="1" s="1"/>
  <c r="F21" i="1"/>
  <c r="I21" i="1" s="1"/>
  <c r="AG20" i="1"/>
  <c r="X20" i="1"/>
  <c r="O20" i="1"/>
  <c r="F20" i="1"/>
  <c r="AG19" i="1"/>
  <c r="X19" i="1"/>
  <c r="O19" i="1"/>
  <c r="F19" i="1"/>
  <c r="AG18" i="1"/>
  <c r="X18" i="1"/>
  <c r="O18" i="1"/>
  <c r="F18" i="1"/>
  <c r="AG17" i="1"/>
  <c r="X17" i="1"/>
  <c r="O17" i="1"/>
  <c r="F17" i="1"/>
  <c r="AJ16" i="1"/>
  <c r="AG16" i="1"/>
  <c r="X16" i="1"/>
  <c r="AA16" i="1" s="1"/>
  <c r="O16" i="1"/>
  <c r="R16" i="1" s="1"/>
  <c r="F16" i="1"/>
  <c r="I16" i="1" s="1"/>
  <c r="AJ11" i="1"/>
  <c r="AA11" i="1"/>
  <c r="R11" i="1"/>
  <c r="I11" i="1"/>
  <c r="AJ10" i="1"/>
  <c r="AG10" i="1"/>
  <c r="X10" i="1"/>
  <c r="AA10" i="1" s="1"/>
  <c r="O10" i="1"/>
  <c r="R10" i="1" s="1"/>
  <c r="F10" i="1"/>
  <c r="I10" i="1" s="1"/>
  <c r="AG9" i="1"/>
  <c r="X9" i="1"/>
  <c r="O9" i="1"/>
  <c r="F9" i="1"/>
  <c r="AG8" i="1"/>
  <c r="X8" i="1"/>
  <c r="O8" i="1"/>
  <c r="F8" i="1"/>
  <c r="AG7" i="1"/>
  <c r="X7" i="1"/>
  <c r="O7" i="1"/>
  <c r="F7" i="1"/>
  <c r="AG6" i="1"/>
  <c r="X6" i="1"/>
  <c r="O6" i="1"/>
  <c r="F6" i="1"/>
  <c r="AJ5" i="1"/>
  <c r="AG5" i="1"/>
  <c r="X5" i="1"/>
  <c r="AA5" i="1" s="1"/>
  <c r="O5" i="1"/>
  <c r="R5" i="1" s="1"/>
  <c r="F5" i="1"/>
  <c r="I5" i="1" s="1"/>
</calcChain>
</file>

<file path=xl/sharedStrings.xml><?xml version="1.0" encoding="utf-8"?>
<sst xmlns="http://schemas.openxmlformats.org/spreadsheetml/2006/main" count="299" uniqueCount="126">
  <si>
    <t>Homelessness (Apr 2018 onwards)</t>
  </si>
  <si>
    <t>England</t>
  </si>
  <si>
    <t>April 2018-March 2019</t>
  </si>
  <si>
    <t>Total Households (2018)</t>
  </si>
  <si>
    <t>Rate (per thousand)</t>
  </si>
  <si>
    <t>Apr-Jun</t>
  </si>
  <si>
    <t>Jul-Sep</t>
  </si>
  <si>
    <t>Oct-Dec</t>
  </si>
  <si>
    <t>Jan-Mar</t>
  </si>
  <si>
    <t>Sum of 4 quarters</t>
  </si>
  <si>
    <t>Total Households Assessed as owed a duty</t>
  </si>
  <si>
    <t xml:space="preserve">   Prevention Duty owed</t>
  </si>
  <si>
    <t xml:space="preserve">       Prevention Duty ended</t>
  </si>
  <si>
    <t xml:space="preserve">   Relief Duty owed</t>
  </si>
  <si>
    <t xml:space="preserve">       Relief Duty ended</t>
  </si>
  <si>
    <t>Main duty acceptances</t>
  </si>
  <si>
    <t>Households in temporary accommodation at end of quarter</t>
  </si>
  <si>
    <t xml:space="preserve">     Including children</t>
  </si>
  <si>
    <t>London</t>
  </si>
  <si>
    <t>Rest of England</t>
  </si>
  <si>
    <t>Notes: Following changes in legislation which came into force in April 2018, households who are in touch with local authorities regarding homelessness are assessed and assisted in different ways.</t>
  </si>
  <si>
    <t>Prevention Duty applies for households threatened with homelessness within 56 days</t>
  </si>
  <si>
    <t>Relief Duty applies for up to 56 days for households that are homeless (who may previously have been included in the Prevention Duty category)</t>
  </si>
  <si>
    <t>Main Duty applies to households that are homeless, in priority need and unintentionally homeless. These households would previously have been included in the Relief Duty category</t>
  </si>
  <si>
    <t>The Main Duty figures are lower than the "equivalent" figures prior to 2018/19, as the process aims to help families into housing before they reach this category.</t>
  </si>
  <si>
    <t>Further detail on decisions and outcomes, including LA level breakdowns can be found at: https://www.gov.uk/government/statistical-data-sets/live-tables-on-homelessness</t>
  </si>
  <si>
    <t>Sources:</t>
  </si>
  <si>
    <t>Live Tables on homelessness (MHCLG)</t>
  </si>
  <si>
    <t>https://www.gov.uk/government/statistical-data-sets/live-tables-on-homelessness</t>
  </si>
  <si>
    <t>Total households figures are from ONS Household projections for England (2016-based: Principal projection, table 406)</t>
  </si>
  <si>
    <r>
      <t>Ethnicity of main applicants owed a prevention or relief duty</t>
    </r>
    <r>
      <rPr>
        <b/>
        <vertAlign val="superscript"/>
        <sz val="12"/>
        <color theme="0"/>
        <rFont val="Arial"/>
        <family val="2"/>
      </rPr>
      <t>7</t>
    </r>
    <r>
      <rPr>
        <b/>
        <sz val="12"/>
        <color theme="0"/>
        <rFont val="Arial"/>
        <family val="2"/>
      </rPr>
      <t>:</t>
    </r>
  </si>
  <si>
    <t>White</t>
  </si>
  <si>
    <t>Black / African / Caribbean / Black British</t>
  </si>
  <si>
    <t>Asian / Asian British</t>
  </si>
  <si>
    <t>Mixed / Multiple ethnic groups</t>
  </si>
  <si>
    <t>Other ethnic groups</t>
  </si>
  <si>
    <r>
      <t>Not known</t>
    </r>
    <r>
      <rPr>
        <vertAlign val="superscript"/>
        <sz val="10"/>
        <color theme="1"/>
        <rFont val="Arial"/>
        <family val="2"/>
      </rPr>
      <t>8</t>
    </r>
  </si>
  <si>
    <t>April 2019-March 2020</t>
  </si>
  <si>
    <t>Total Households (2019)</t>
  </si>
  <si>
    <t>Homeless acceptances under legislation</t>
  </si>
  <si>
    <t>Households accepted as statutorily homeless</t>
  </si>
  <si>
    <t>Households in temporary accommodation (stock at end March)</t>
  </si>
  <si>
    <t xml:space="preserve">London </t>
  </si>
  <si>
    <t>per thousand households</t>
  </si>
  <si>
    <t>percentage</t>
  </si>
  <si>
    <t>Bed and breakfast (including shared annexe)</t>
  </si>
  <si>
    <t>Hostels</t>
  </si>
  <si>
    <t>LA/HA stock</t>
  </si>
  <si>
    <t>Private sector leased (by LA or HA)</t>
  </si>
  <si>
    <t>Other types (including private landlord)</t>
  </si>
  <si>
    <t>Total in temporary accommodation</t>
  </si>
  <si>
    <t>Number per 1,000 households</t>
  </si>
  <si>
    <t>Duty owed but no accommodation has been secured at end of March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</si>
  <si>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</si>
  <si>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</si>
  <si>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</si>
  <si>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</si>
  <si>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</si>
  <si>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</si>
  <si>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</si>
  <si>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</si>
  <si>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</si>
  <si>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</si>
  <si>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</si>
  <si>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</si>
  <si>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</si>
  <si>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</si>
  <si>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</si>
  <si>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</si>
  <si>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</si>
  <si>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</si>
  <si>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</si>
  <si>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Source: MHCLG Live table on homeslessness: 2018/19 onwards - initial assessment tables and temporary accommodation tables; up to 2017/18 - live table 784; UK Housing Review 1999/00; UK Housing Finance Review 1995/96</t>
  </si>
  <si>
    <t>Chart title</t>
  </si>
  <si>
    <t>Households accepted as homeless in London by reason for loss of last settled home, 1998-2016</t>
  </si>
  <si>
    <t>Sources and notes</t>
  </si>
  <si>
    <t>- DCLG, live table 774</t>
  </si>
  <si>
    <t>Year</t>
  </si>
  <si>
    <t>Relatives / friends no longer willing / able to accommodate</t>
  </si>
  <si>
    <t>Relationship breakdown with partner</t>
  </si>
  <si>
    <t>End of assured shorthold tenancy</t>
  </si>
  <si>
    <t>Loss of other rented or tied housing</t>
  </si>
  <si>
    <t>Other</t>
  </si>
  <si>
    <t>1998/99</t>
  </si>
  <si>
    <t>Name</t>
  </si>
  <si>
    <t>ShortName</t>
  </si>
  <si>
    <t>Theme</t>
  </si>
  <si>
    <t>Sub-theme</t>
  </si>
  <si>
    <t>Title</t>
  </si>
  <si>
    <t>Description</t>
  </si>
  <si>
    <t>Subject</t>
  </si>
  <si>
    <t>Subject.keyword</t>
  </si>
  <si>
    <t>Publisher</t>
  </si>
  <si>
    <t>Date.available</t>
  </si>
  <si>
    <t>Creator</t>
  </si>
  <si>
    <t>Date.created</t>
  </si>
  <si>
    <t>Coverage.spatial</t>
  </si>
  <si>
    <t>Coverage.temporal</t>
  </si>
  <si>
    <t>Annual</t>
  </si>
  <si>
    <t>Type</t>
  </si>
  <si>
    <t>Survey</t>
  </si>
  <si>
    <t>Language</t>
  </si>
  <si>
    <t>English</t>
  </si>
  <si>
    <t>Rights</t>
  </si>
  <si>
    <t>Crown Copyright</t>
  </si>
  <si>
    <t>More info</t>
  </si>
  <si>
    <t>Download from</t>
  </si>
  <si>
    <t>Measure</t>
  </si>
  <si>
    <t>Warnings/Notes</t>
  </si>
  <si>
    <t>Next release</t>
  </si>
  <si>
    <t>Homelessness</t>
  </si>
  <si>
    <t xml:space="preserve">Housing </t>
  </si>
  <si>
    <t>Households owed a duty by London local authorities under homeless legislation</t>
  </si>
  <si>
    <t>Housing</t>
  </si>
  <si>
    <t>homelessness, housing, poverty, economic fairness</t>
  </si>
  <si>
    <t>GLA</t>
  </si>
  <si>
    <t>MHCLG</t>
  </si>
  <si>
    <t>Sep 21</t>
  </si>
  <si>
    <t>April 2020-March 2021</t>
  </si>
  <si>
    <t>Total Households (2020)</t>
  </si>
  <si>
    <t>not available for individual quarters 2019/20</t>
  </si>
  <si>
    <t>Apr-Mar</t>
  </si>
  <si>
    <t>1990-2021</t>
  </si>
  <si>
    <t>Sep 22</t>
  </si>
  <si>
    <t>April 2021-March 2022</t>
  </si>
  <si>
    <t>annual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</si>
</sst>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_-* #,##0.00_-;\-* #,##0.00_-;_-* &quot;-&quot;??_-;_-@_-"/>
    <numFmt numFmtId="177" formatCode="_-* #,##0_-;\-* #,##0_-;_-* &quot;-&quot;??_-;_-@_-"/>
    <numFmt numFmtId="178" formatCode="&quot; &quot;General"/>
    <numFmt numFmtId="179" formatCode="&quot; &quot;#,##0.00&quot; &quot;;&quot;-&quot;#,##0.00&quot; &quot;;&quot; -&quot;00&quot; &quot;;&quot; &quot;@&quot; &quot;"/>
    <numFmt numFmtId="180" formatCode="0.0"/>
    <numFmt numFmtId="181" formatCode="[$-10409]#,##0;\(#,##0\)"/>
    <numFmt numFmtId="182" formatCode="[$-10409]#,##0.0;\(#,##0.0\)"/>
    <numFmt numFmtId="183" formatCode="#,##0.000"/>
  </numFmts>
  <fonts count="28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i/>
      <sz val="11"/>
      <color theme="1"/>
      <name val="等线"/>
      <family val="2"/>
      <scheme val="minor"/>
    </font>
    <font>
      <i/>
      <sz val="11"/>
      <color theme="0" tint="-0.499984740745262"/>
      <name val="等线"/>
      <family val="2"/>
      <scheme val="minor"/>
    </font>
    <font>
      <b/>
      <i/>
      <sz val="10"/>
      <color rgb="FF000000"/>
      <name val="Arial"/>
      <family val="2"/>
    </font>
    <font>
      <sz val="12"/>
      <color indexed="8"/>
      <name val="Arial"/>
      <family val="2"/>
    </font>
    <font>
      <sz val="10"/>
      <color rgb="FF000000"/>
      <name val="Arial"/>
      <family val="2"/>
    </font>
    <font>
      <u/>
      <sz val="11"/>
      <color theme="10"/>
      <name val="等线"/>
      <family val="2"/>
      <scheme val="minor"/>
    </font>
    <font>
      <b/>
      <sz val="12"/>
      <color theme="0"/>
      <name val="Arial"/>
      <family val="2"/>
    </font>
    <font>
      <b/>
      <vertAlign val="superscript"/>
      <sz val="12"/>
      <color theme="0"/>
      <name val="Arial"/>
      <family val="2"/>
    </font>
    <font>
      <b/>
      <i/>
      <sz val="12"/>
      <color theme="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vertAlign val="superscript"/>
      <sz val="10"/>
      <color theme="1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u/>
      <sz val="10"/>
      <color theme="10"/>
      <name val="Arial"/>
      <family val="2"/>
    </font>
    <font>
      <u/>
      <sz val="12"/>
      <color theme="10"/>
      <name val="Arial"/>
      <family val="2"/>
    </font>
    <font>
      <sz val="10"/>
      <color rgb="FF000000"/>
      <name val="Courier"/>
      <family val="3"/>
    </font>
    <font>
      <sz val="11"/>
      <name val="Calibri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name val="Calibri"/>
      <family val="2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0">
    <xf numFmtId="0" fontId="0" fillId="0" borderId="0"/>
    <xf numFmtId="176" fontId="1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176" fontId="1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" fillId="0" borderId="0"/>
    <xf numFmtId="0" fontId="13" fillId="0" borderId="0"/>
    <xf numFmtId="0" fontId="15" fillId="0" borderId="0"/>
    <xf numFmtId="0" fontId="6" fillId="0" borderId="0" applyBorder="0" applyProtection="0"/>
    <xf numFmtId="0" fontId="6" fillId="0" borderId="0" applyNumberFormat="0" applyFont="0" applyBorder="0" applyProtection="0"/>
    <xf numFmtId="0" fontId="18" fillId="0" borderId="0" applyNumberFormat="0" applyFont="0" applyBorder="0" applyProtection="0"/>
    <xf numFmtId="0" fontId="6" fillId="0" borderId="0" applyNumberFormat="0" applyBorder="0" applyProtection="0"/>
    <xf numFmtId="0" fontId="18" fillId="0" borderId="0"/>
    <xf numFmtId="178" fontId="21" fillId="0" borderId="0"/>
    <xf numFmtId="0" fontId="6" fillId="0" borderId="0" applyBorder="0" applyProtection="0"/>
    <xf numFmtId="0" fontId="6" fillId="0" borderId="0" applyNumberFormat="0" applyBorder="0" applyProtection="0"/>
    <xf numFmtId="0" fontId="6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8" fillId="0" borderId="0" applyNumberFormat="0" applyFont="0" applyBorder="0" applyProtection="0"/>
    <xf numFmtId="178" fontId="21" fillId="0" borderId="0" applyBorder="0" applyProtection="0"/>
    <xf numFmtId="178" fontId="21" fillId="0" borderId="0"/>
    <xf numFmtId="0" fontId="13" fillId="0" borderId="0"/>
    <xf numFmtId="0" fontId="6" fillId="0" borderId="0" applyNumberFormat="0" applyBorder="0" applyProtection="0"/>
    <xf numFmtId="0" fontId="6" fillId="0" borderId="0"/>
    <xf numFmtId="0" fontId="6" fillId="0" borderId="0" applyNumberFormat="0" applyBorder="0" applyProtection="0"/>
    <xf numFmtId="0" fontId="18" fillId="0" borderId="0"/>
    <xf numFmtId="0" fontId="18" fillId="0" borderId="0" applyNumberFormat="0" applyFont="0" applyBorder="0" applyProtection="0"/>
    <xf numFmtId="0" fontId="18" fillId="0" borderId="0" applyNumberFormat="0" applyFont="0" applyBorder="0" applyProtection="0"/>
    <xf numFmtId="0" fontId="17" fillId="0" borderId="0"/>
    <xf numFmtId="0" fontId="13" fillId="0" borderId="0"/>
    <xf numFmtId="0" fontId="17" fillId="0" borderId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8" fillId="0" borderId="0" applyNumberFormat="0" applyFont="0" applyBorder="0" applyProtection="0"/>
    <xf numFmtId="0" fontId="6" fillId="0" borderId="0"/>
    <xf numFmtId="0" fontId="6" fillId="0" borderId="0"/>
    <xf numFmtId="0" fontId="6" fillId="0" borderId="0"/>
    <xf numFmtId="0" fontId="13" fillId="0" borderId="0"/>
    <xf numFmtId="178" fontId="21" fillId="0" borderId="0" applyBorder="0" applyProtection="0"/>
    <xf numFmtId="178" fontId="18" fillId="0" borderId="0" applyFont="0" applyBorder="0" applyProtection="0"/>
    <xf numFmtId="176" fontId="5" fillId="0" borderId="0" applyFont="0" applyFill="0" applyBorder="0" applyAlignment="0" applyProtection="0"/>
  </cellStyleXfs>
  <cellXfs count="53">
    <xf numFmtId="0" fontId="0" fillId="0" borderId="0" xfId="0"/>
    <xf numFmtId="177" fontId="0" fillId="0" borderId="0" xfId="1" applyNumberFormat="1" applyFont="1"/>
    <xf numFmtId="177" fontId="0" fillId="0" borderId="0" xfId="0" applyNumberFormat="1"/>
    <xf numFmtId="176" fontId="0" fillId="0" borderId="0" xfId="0" applyNumberFormat="1"/>
    <xf numFmtId="0" fontId="2" fillId="0" borderId="0" xfId="0" applyFont="1"/>
    <xf numFmtId="177" fontId="3" fillId="0" borderId="0" xfId="1" applyNumberFormat="1" applyFont="1"/>
    <xf numFmtId="177" fontId="4" fillId="0" borderId="0" xfId="1" applyNumberFormat="1" applyFont="1" applyAlignment="1" applyProtection="1">
      <alignment horizontal="right" vertical="center"/>
      <protection hidden="1"/>
    </xf>
    <xf numFmtId="3" fontId="6" fillId="0" borderId="0" xfId="2" applyNumberFormat="1" applyFont="1" applyAlignment="1" applyProtection="1">
      <alignment horizontal="right" vertical="center"/>
      <protection hidden="1"/>
    </xf>
    <xf numFmtId="0" fontId="7" fillId="0" borderId="0" xfId="3"/>
    <xf numFmtId="0" fontId="8" fillId="2" borderId="1" xfId="0" applyFont="1" applyFill="1" applyBorder="1" applyAlignment="1" applyProtection="1">
      <alignment horizontal="left" vertical="center"/>
      <protection hidden="1"/>
    </xf>
    <xf numFmtId="0" fontId="10" fillId="2" borderId="1" xfId="0" applyFont="1" applyFill="1" applyBorder="1" applyAlignment="1" applyProtection="1">
      <alignment horizontal="right" vertical="center" wrapText="1"/>
      <protection hidden="1"/>
    </xf>
    <xf numFmtId="0" fontId="11" fillId="3" borderId="0" xfId="0" applyFont="1" applyFill="1" applyAlignment="1" applyProtection="1">
      <alignment horizontal="left" vertical="center" wrapText="1"/>
      <protection hidden="1"/>
    </xf>
    <xf numFmtId="0" fontId="11" fillId="3" borderId="0" xfId="0" applyFont="1" applyFill="1" applyAlignment="1" applyProtection="1">
      <alignment horizontal="right" vertical="center" wrapText="1"/>
      <protection hidden="1"/>
    </xf>
    <xf numFmtId="0" fontId="12" fillId="0" borderId="0" xfId="0" applyFont="1" applyProtection="1">
      <protection hidden="1"/>
    </xf>
    <xf numFmtId="3" fontId="6" fillId="0" borderId="0" xfId="2" applyNumberFormat="1" applyFont="1" applyAlignment="1" applyProtection="1">
      <alignment horizontal="right" wrapText="1"/>
      <protection hidden="1"/>
    </xf>
    <xf numFmtId="0" fontId="13" fillId="0" borderId="0" xfId="0" applyFont="1" applyProtection="1">
      <protection hidden="1"/>
    </xf>
    <xf numFmtId="0" fontId="12" fillId="0" borderId="0" xfId="0" applyFont="1" applyAlignment="1" applyProtection="1">
      <alignment horizontal="left"/>
      <protection hidden="1"/>
    </xf>
    <xf numFmtId="0" fontId="0" fillId="0" borderId="0" xfId="0" applyAlignment="1">
      <alignment horizontal="left"/>
    </xf>
    <xf numFmtId="0" fontId="22" fillId="0" borderId="0" xfId="23" applyFont="1"/>
    <xf numFmtId="0" fontId="0" fillId="0" borderId="0" xfId="0" applyAlignment="1">
      <alignment wrapText="1"/>
    </xf>
    <xf numFmtId="0" fontId="13" fillId="4" borderId="2" xfId="52" applyFont="1" applyFill="1" applyBorder="1" applyAlignment="1" applyProtection="1">
      <alignment horizontal="right" wrapText="1" readingOrder="1"/>
      <protection locked="0"/>
    </xf>
    <xf numFmtId="0" fontId="13" fillId="4" borderId="2" xfId="52" applyFont="1" applyFill="1" applyBorder="1" applyAlignment="1">
      <alignment horizontal="right" readingOrder="1"/>
    </xf>
    <xf numFmtId="0" fontId="23" fillId="4" borderId="2" xfId="52" applyFont="1" applyFill="1" applyBorder="1" applyAlignment="1" applyProtection="1">
      <alignment horizontal="right" wrapText="1" readingOrder="1"/>
      <protection locked="0"/>
    </xf>
    <xf numFmtId="0" fontId="23" fillId="4" borderId="3" xfId="52" applyFont="1" applyFill="1" applyBorder="1" applyAlignment="1" applyProtection="1">
      <alignment horizontal="right" wrapText="1" readingOrder="1"/>
      <protection locked="0"/>
    </xf>
    <xf numFmtId="0" fontId="23" fillId="4" borderId="4" xfId="52" applyFont="1" applyFill="1" applyBorder="1" applyAlignment="1" applyProtection="1">
      <alignment horizontal="right" wrapText="1" readingOrder="1"/>
      <protection locked="0"/>
    </xf>
    <xf numFmtId="0" fontId="22" fillId="0" borderId="0" xfId="23" applyFont="1" applyAlignment="1">
      <alignment horizontal="left"/>
    </xf>
    <xf numFmtId="3" fontId="22" fillId="0" borderId="0" xfId="23" applyNumberFormat="1" applyFont="1"/>
    <xf numFmtId="9" fontId="22" fillId="0" borderId="0" xfId="23" applyNumberFormat="1" applyFont="1"/>
    <xf numFmtId="0" fontId="0" fillId="0" borderId="5" xfId="0" applyBorder="1"/>
    <xf numFmtId="180" fontId="0" fillId="0" borderId="0" xfId="0" applyNumberFormat="1"/>
    <xf numFmtId="181" fontId="24" fillId="0" borderId="0" xfId="53" applyNumberFormat="1" applyFont="1" applyAlignment="1" applyProtection="1">
      <alignment horizontal="right" vertical="top" wrapText="1" readingOrder="1"/>
      <protection locked="0"/>
    </xf>
    <xf numFmtId="182" fontId="24" fillId="0" borderId="0" xfId="53" applyNumberFormat="1" applyFont="1" applyAlignment="1" applyProtection="1">
      <alignment horizontal="right" vertical="top" wrapText="1" readingOrder="1"/>
      <protection locked="0"/>
    </xf>
    <xf numFmtId="181" fontId="24" fillId="0" borderId="5" xfId="54" applyNumberFormat="1" applyFont="1" applyBorder="1" applyAlignment="1" applyProtection="1">
      <alignment horizontal="right" vertical="top" wrapText="1" readingOrder="1"/>
      <protection locked="0"/>
    </xf>
    <xf numFmtId="181" fontId="25" fillId="0" borderId="0" xfId="55" applyNumberFormat="1" applyFont="1" applyAlignment="1" applyProtection="1">
      <alignment horizontal="right" vertical="top" wrapText="1" readingOrder="1"/>
      <protection locked="0"/>
    </xf>
    <xf numFmtId="0" fontId="26" fillId="0" borderId="0" xfId="23" applyFont="1"/>
    <xf numFmtId="0" fontId="22" fillId="0" borderId="0" xfId="0" applyFont="1"/>
    <xf numFmtId="0" fontId="22" fillId="0" borderId="0" xfId="0" applyFont="1" applyAlignment="1">
      <alignment horizontal="left"/>
    </xf>
    <xf numFmtId="0" fontId="22" fillId="0" borderId="0" xfId="56" applyFont="1"/>
    <xf numFmtId="0" fontId="22" fillId="0" borderId="0" xfId="0" quotePrefix="1" applyFont="1" applyAlignment="1">
      <alignment horizontal="left"/>
    </xf>
    <xf numFmtId="0" fontId="22" fillId="0" borderId="0" xfId="0" applyFont="1" applyAlignment="1">
      <alignment wrapText="1"/>
    </xf>
    <xf numFmtId="178" fontId="6" fillId="4" borderId="0" xfId="57" applyFont="1" applyFill="1" applyAlignment="1">
      <alignment horizontal="right" vertical="center"/>
    </xf>
    <xf numFmtId="3" fontId="22" fillId="0" borderId="0" xfId="0" applyNumberFormat="1" applyFont="1"/>
    <xf numFmtId="178" fontId="6" fillId="4" borderId="0" xfId="58" applyFont="1" applyFill="1" applyAlignment="1">
      <alignment horizontal="right" vertical="center"/>
    </xf>
    <xf numFmtId="178" fontId="6" fillId="4" borderId="0" xfId="57" applyFont="1" applyFill="1" applyAlignment="1" applyProtection="1">
      <alignment horizontal="right" vertical="center" wrapText="1" readingOrder="1"/>
      <protection locked="0"/>
    </xf>
    <xf numFmtId="178" fontId="6" fillId="0" borderId="0" xfId="25" applyFont="1"/>
    <xf numFmtId="17" fontId="6" fillId="0" borderId="0" xfId="25" quotePrefix="1" applyNumberFormat="1" applyFont="1"/>
    <xf numFmtId="0" fontId="19" fillId="0" borderId="0" xfId="3" applyFont="1"/>
    <xf numFmtId="0" fontId="0" fillId="0" borderId="0" xfId="0" applyAlignment="1">
      <alignment horizontal="center"/>
    </xf>
    <xf numFmtId="183" fontId="6" fillId="0" borderId="0" xfId="2" applyNumberFormat="1" applyFont="1" applyAlignment="1" applyProtection="1">
      <alignment horizontal="right" vertical="center"/>
      <protection hidden="1"/>
    </xf>
    <xf numFmtId="0" fontId="10" fillId="2" borderId="0" xfId="0" applyFont="1" applyFill="1" applyAlignment="1" applyProtection="1">
      <alignment horizontal="right" vertical="center" wrapText="1"/>
      <protection hidden="1"/>
    </xf>
    <xf numFmtId="178" fontId="6" fillId="0" borderId="0" xfId="25" quotePrefix="1" applyFont="1"/>
    <xf numFmtId="3" fontId="6" fillId="0" borderId="0" xfId="59" applyNumberFormat="1" applyFont="1" applyAlignment="1" applyProtection="1">
      <alignment horizontal="right" wrapText="1"/>
      <protection hidden="1"/>
    </xf>
    <xf numFmtId="0" fontId="0" fillId="0" borderId="0" xfId="0" applyAlignment="1">
      <alignment horizontal="center"/>
    </xf>
  </cellXfs>
  <cellStyles count="60">
    <cellStyle name="Comma 2" xfId="6" xr:uid="{00000000-0005-0000-0000-000001000000}"/>
    <cellStyle name="Comma 2 2" xfId="7" xr:uid="{00000000-0005-0000-0000-000002000000}"/>
    <cellStyle name="Comma 2 3" xfId="8" xr:uid="{00000000-0005-0000-0000-000003000000}"/>
    <cellStyle name="Comma 3" xfId="9" xr:uid="{00000000-0005-0000-0000-000004000000}"/>
    <cellStyle name="Comma 4" xfId="2" xr:uid="{00000000-0005-0000-0000-000005000000}"/>
    <cellStyle name="Comma 4 2" xfId="10" xr:uid="{00000000-0005-0000-0000-000006000000}"/>
    <cellStyle name="Comma 4 3" xfId="59" xr:uid="{274C513A-4254-4CCC-8908-D3C42F1F17CD}"/>
    <cellStyle name="Comma 5" xfId="5" xr:uid="{00000000-0005-0000-0000-000007000000}"/>
    <cellStyle name="Hyperlink 2" xfId="12" xr:uid="{00000000-0005-0000-0000-000009000000}"/>
    <cellStyle name="Hyperlink 2 2" xfId="13" xr:uid="{00000000-0005-0000-0000-00000A000000}"/>
    <cellStyle name="Hyperlink 2 3" xfId="14" xr:uid="{00000000-0005-0000-0000-00000B000000}"/>
    <cellStyle name="Hyperlink 3" xfId="15" xr:uid="{00000000-0005-0000-0000-00000C000000}"/>
    <cellStyle name="Hyperlink 4" xfId="11" xr:uid="{00000000-0005-0000-0000-00000D000000}"/>
    <cellStyle name="Normal 10" xfId="16" xr:uid="{00000000-0005-0000-0000-00000F000000}"/>
    <cellStyle name="Normal 11" xfId="17" xr:uid="{00000000-0005-0000-0000-000010000000}"/>
    <cellStyle name="Normal 11 2" xfId="18" xr:uid="{00000000-0005-0000-0000-000011000000}"/>
    <cellStyle name="Normal 12" xfId="19" xr:uid="{00000000-0005-0000-0000-000012000000}"/>
    <cellStyle name="Normal 13" xfId="4" xr:uid="{00000000-0005-0000-0000-000013000000}"/>
    <cellStyle name="Normal 137" xfId="55" xr:uid="{F859C3CC-008C-4688-A315-D598AFECD74E}"/>
    <cellStyle name="Normal 2" xfId="20" xr:uid="{00000000-0005-0000-0000-000014000000}"/>
    <cellStyle name="Normal 2 2" xfId="21" xr:uid="{00000000-0005-0000-0000-000015000000}"/>
    <cellStyle name="Normal 2 2 2" xfId="22" xr:uid="{00000000-0005-0000-0000-000016000000}"/>
    <cellStyle name="Normal 2 2 2 13" xfId="52" xr:uid="{C2881600-4CEF-4F60-A29C-5309A6B00D28}"/>
    <cellStyle name="Normal 2 3" xfId="23" xr:uid="{00000000-0005-0000-0000-000017000000}"/>
    <cellStyle name="Normal 2 4" xfId="24" xr:uid="{00000000-0005-0000-0000-000018000000}"/>
    <cellStyle name="Normal 2_Homelessness" xfId="56" xr:uid="{4AC96C0E-E0C3-4388-9ABE-EBD7059AC5DA}"/>
    <cellStyle name="Normal 3" xfId="25" xr:uid="{00000000-0005-0000-0000-000019000000}"/>
    <cellStyle name="Normal 3 2" xfId="26" xr:uid="{00000000-0005-0000-0000-00001A000000}"/>
    <cellStyle name="Normal 3 2 2" xfId="27" xr:uid="{00000000-0005-0000-0000-00001B000000}"/>
    <cellStyle name="Normal 3 2 3" xfId="28" xr:uid="{00000000-0005-0000-0000-00001C000000}"/>
    <cellStyle name="Normal 3 3" xfId="29" xr:uid="{00000000-0005-0000-0000-00001D000000}"/>
    <cellStyle name="Normal 3 3 2" xfId="30" xr:uid="{00000000-0005-0000-0000-00001E000000}"/>
    <cellStyle name="Normal 3 3 3" xfId="31" xr:uid="{00000000-0005-0000-0000-00001F000000}"/>
    <cellStyle name="Normal 3 4" xfId="32" xr:uid="{00000000-0005-0000-0000-000020000000}"/>
    <cellStyle name="Normal 3 4 10" xfId="57" xr:uid="{A0E8B55F-B3CF-4E9C-AC35-52EA288958F8}"/>
    <cellStyle name="Normal 3 5" xfId="33" xr:uid="{00000000-0005-0000-0000-000021000000}"/>
    <cellStyle name="Normal 376" xfId="53" xr:uid="{DE1E5911-8A59-4281-AEE1-9DEF19943D2A}"/>
    <cellStyle name="Normal 379" xfId="54" xr:uid="{E8E83507-8220-4105-A030-AF4F4C6D81AB}"/>
    <cellStyle name="Normal 4" xfId="34" xr:uid="{00000000-0005-0000-0000-000022000000}"/>
    <cellStyle name="Normal 4 2" xfId="35" xr:uid="{00000000-0005-0000-0000-000023000000}"/>
    <cellStyle name="Normal 5" xfId="36" xr:uid="{00000000-0005-0000-0000-000024000000}"/>
    <cellStyle name="Normal 5 2" xfId="37" xr:uid="{00000000-0005-0000-0000-000025000000}"/>
    <cellStyle name="Normal 6" xfId="38" xr:uid="{00000000-0005-0000-0000-000026000000}"/>
    <cellStyle name="Normal 6 2" xfId="39" xr:uid="{00000000-0005-0000-0000-000027000000}"/>
    <cellStyle name="Normal 6 3" xfId="40" xr:uid="{00000000-0005-0000-0000-000028000000}"/>
    <cellStyle name="Normal 7" xfId="41" xr:uid="{00000000-0005-0000-0000-000029000000}"/>
    <cellStyle name="Normal 8" xfId="42" xr:uid="{00000000-0005-0000-0000-00002A000000}"/>
    <cellStyle name="Normal 9" xfId="43" xr:uid="{00000000-0005-0000-0000-00002B000000}"/>
    <cellStyle name="Normal_TABLE5 0609 2" xfId="58" xr:uid="{14ED1971-3719-41EB-A3BC-362BAA65BFE4}"/>
    <cellStyle name="Percent 2" xfId="44" xr:uid="{00000000-0005-0000-0000-00002C000000}"/>
    <cellStyle name="Percent 2 2" xfId="45" xr:uid="{00000000-0005-0000-0000-00002D000000}"/>
    <cellStyle name="Percent 2 3" xfId="46" xr:uid="{00000000-0005-0000-0000-00002E000000}"/>
    <cellStyle name="Percent 3" xfId="47" xr:uid="{00000000-0005-0000-0000-00002F000000}"/>
    <cellStyle name="Percent 3 2" xfId="48" xr:uid="{00000000-0005-0000-0000-000030000000}"/>
    <cellStyle name="Percent 4" xfId="49" xr:uid="{00000000-0005-0000-0000-000031000000}"/>
    <cellStyle name="Percent 5" xfId="50" xr:uid="{00000000-0005-0000-0000-000032000000}"/>
    <cellStyle name="Percent 6" xfId="51" xr:uid="{00000000-0005-0000-0000-000033000000}"/>
    <cellStyle name="常规" xfId="0" builtinId="0"/>
    <cellStyle name="超链接" xfId="3" builtinId="8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v.uk/government/statistical-data-sets/live-tables-on-homelessness" TargetMode="External"/><Relationship Id="rId2" Type="http://schemas.openxmlformats.org/officeDocument/2006/relationships/hyperlink" Target="https://www.gov.uk/government/statistical-data-sets/live-tables-on-homelessness" TargetMode="External"/><Relationship Id="rId1" Type="http://schemas.openxmlformats.org/officeDocument/2006/relationships/hyperlink" Target="https://www.gov.uk/government/statistical-data-sets/live-tables-on-homelessne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DD8B3-B627-4299-B4B7-70377C2CAC0F}">
  <dimension ref="A1:B31"/>
  <sheetViews>
    <sheetView workbookViewId="0">
      <selection activeCell="B1" sqref="B1"/>
    </sheetView>
  </sheetViews>
  <sheetFormatPr defaultColWidth="9.33203125" defaultRowHeight="13.2"/>
  <cols>
    <col min="1" max="1" width="18.33203125" style="44" customWidth="1"/>
    <col min="2" max="2" width="9.6640625" style="44" bestFit="1" customWidth="1"/>
    <col min="3" max="9" width="9.33203125" style="44"/>
    <col min="10" max="10" width="19.109375" style="44" customWidth="1"/>
    <col min="11" max="256" width="9.33203125" style="44"/>
    <col min="257" max="257" width="18.33203125" style="44" customWidth="1"/>
    <col min="258" max="258" width="9.6640625" style="44" bestFit="1" customWidth="1"/>
    <col min="259" max="265" width="9.33203125" style="44"/>
    <col min="266" max="266" width="19.109375" style="44" customWidth="1"/>
    <col min="267" max="512" width="9.33203125" style="44"/>
    <col min="513" max="513" width="18.33203125" style="44" customWidth="1"/>
    <col min="514" max="514" width="9.6640625" style="44" bestFit="1" customWidth="1"/>
    <col min="515" max="521" width="9.33203125" style="44"/>
    <col min="522" max="522" width="19.109375" style="44" customWidth="1"/>
    <col min="523" max="768" width="9.33203125" style="44"/>
    <col min="769" max="769" width="18.33203125" style="44" customWidth="1"/>
    <col min="770" max="770" width="9.6640625" style="44" bestFit="1" customWidth="1"/>
    <col min="771" max="777" width="9.33203125" style="44"/>
    <col min="778" max="778" width="19.109375" style="44" customWidth="1"/>
    <col min="779" max="1024" width="9.33203125" style="44"/>
    <col min="1025" max="1025" width="18.33203125" style="44" customWidth="1"/>
    <col min="1026" max="1026" width="9.6640625" style="44" bestFit="1" customWidth="1"/>
    <col min="1027" max="1033" width="9.33203125" style="44"/>
    <col min="1034" max="1034" width="19.109375" style="44" customWidth="1"/>
    <col min="1035" max="1280" width="9.33203125" style="44"/>
    <col min="1281" max="1281" width="18.33203125" style="44" customWidth="1"/>
    <col min="1282" max="1282" width="9.6640625" style="44" bestFit="1" customWidth="1"/>
    <col min="1283" max="1289" width="9.33203125" style="44"/>
    <col min="1290" max="1290" width="19.109375" style="44" customWidth="1"/>
    <col min="1291" max="1536" width="9.33203125" style="44"/>
    <col min="1537" max="1537" width="18.33203125" style="44" customWidth="1"/>
    <col min="1538" max="1538" width="9.6640625" style="44" bestFit="1" customWidth="1"/>
    <col min="1539" max="1545" width="9.33203125" style="44"/>
    <col min="1546" max="1546" width="19.109375" style="44" customWidth="1"/>
    <col min="1547" max="1792" width="9.33203125" style="44"/>
    <col min="1793" max="1793" width="18.33203125" style="44" customWidth="1"/>
    <col min="1794" max="1794" width="9.6640625" style="44" bestFit="1" customWidth="1"/>
    <col min="1795" max="1801" width="9.33203125" style="44"/>
    <col min="1802" max="1802" width="19.109375" style="44" customWidth="1"/>
    <col min="1803" max="2048" width="9.33203125" style="44"/>
    <col min="2049" max="2049" width="18.33203125" style="44" customWidth="1"/>
    <col min="2050" max="2050" width="9.6640625" style="44" bestFit="1" customWidth="1"/>
    <col min="2051" max="2057" width="9.33203125" style="44"/>
    <col min="2058" max="2058" width="19.109375" style="44" customWidth="1"/>
    <col min="2059" max="2304" width="9.33203125" style="44"/>
    <col min="2305" max="2305" width="18.33203125" style="44" customWidth="1"/>
    <col min="2306" max="2306" width="9.6640625" style="44" bestFit="1" customWidth="1"/>
    <col min="2307" max="2313" width="9.33203125" style="44"/>
    <col min="2314" max="2314" width="19.109375" style="44" customWidth="1"/>
    <col min="2315" max="2560" width="9.33203125" style="44"/>
    <col min="2561" max="2561" width="18.33203125" style="44" customWidth="1"/>
    <col min="2562" max="2562" width="9.6640625" style="44" bestFit="1" customWidth="1"/>
    <col min="2563" max="2569" width="9.33203125" style="44"/>
    <col min="2570" max="2570" width="19.109375" style="44" customWidth="1"/>
    <col min="2571" max="2816" width="9.33203125" style="44"/>
    <col min="2817" max="2817" width="18.33203125" style="44" customWidth="1"/>
    <col min="2818" max="2818" width="9.6640625" style="44" bestFit="1" customWidth="1"/>
    <col min="2819" max="2825" width="9.33203125" style="44"/>
    <col min="2826" max="2826" width="19.109375" style="44" customWidth="1"/>
    <col min="2827" max="3072" width="9.33203125" style="44"/>
    <col min="3073" max="3073" width="18.33203125" style="44" customWidth="1"/>
    <col min="3074" max="3074" width="9.6640625" style="44" bestFit="1" customWidth="1"/>
    <col min="3075" max="3081" width="9.33203125" style="44"/>
    <col min="3082" max="3082" width="19.109375" style="44" customWidth="1"/>
    <col min="3083" max="3328" width="9.33203125" style="44"/>
    <col min="3329" max="3329" width="18.33203125" style="44" customWidth="1"/>
    <col min="3330" max="3330" width="9.6640625" style="44" bestFit="1" customWidth="1"/>
    <col min="3331" max="3337" width="9.33203125" style="44"/>
    <col min="3338" max="3338" width="19.109375" style="44" customWidth="1"/>
    <col min="3339" max="3584" width="9.33203125" style="44"/>
    <col min="3585" max="3585" width="18.33203125" style="44" customWidth="1"/>
    <col min="3586" max="3586" width="9.6640625" style="44" bestFit="1" customWidth="1"/>
    <col min="3587" max="3593" width="9.33203125" style="44"/>
    <col min="3594" max="3594" width="19.109375" style="44" customWidth="1"/>
    <col min="3595" max="3840" width="9.33203125" style="44"/>
    <col min="3841" max="3841" width="18.33203125" style="44" customWidth="1"/>
    <col min="3842" max="3842" width="9.6640625" style="44" bestFit="1" customWidth="1"/>
    <col min="3843" max="3849" width="9.33203125" style="44"/>
    <col min="3850" max="3850" width="19.109375" style="44" customWidth="1"/>
    <col min="3851" max="4096" width="9.33203125" style="44"/>
    <col min="4097" max="4097" width="18.33203125" style="44" customWidth="1"/>
    <col min="4098" max="4098" width="9.6640625" style="44" bestFit="1" customWidth="1"/>
    <col min="4099" max="4105" width="9.33203125" style="44"/>
    <col min="4106" max="4106" width="19.109375" style="44" customWidth="1"/>
    <col min="4107" max="4352" width="9.33203125" style="44"/>
    <col min="4353" max="4353" width="18.33203125" style="44" customWidth="1"/>
    <col min="4354" max="4354" width="9.6640625" style="44" bestFit="1" customWidth="1"/>
    <col min="4355" max="4361" width="9.33203125" style="44"/>
    <col min="4362" max="4362" width="19.109375" style="44" customWidth="1"/>
    <col min="4363" max="4608" width="9.33203125" style="44"/>
    <col min="4609" max="4609" width="18.33203125" style="44" customWidth="1"/>
    <col min="4610" max="4610" width="9.6640625" style="44" bestFit="1" customWidth="1"/>
    <col min="4611" max="4617" width="9.33203125" style="44"/>
    <col min="4618" max="4618" width="19.109375" style="44" customWidth="1"/>
    <col min="4619" max="4864" width="9.33203125" style="44"/>
    <col min="4865" max="4865" width="18.33203125" style="44" customWidth="1"/>
    <col min="4866" max="4866" width="9.6640625" style="44" bestFit="1" customWidth="1"/>
    <col min="4867" max="4873" width="9.33203125" style="44"/>
    <col min="4874" max="4874" width="19.109375" style="44" customWidth="1"/>
    <col min="4875" max="5120" width="9.33203125" style="44"/>
    <col min="5121" max="5121" width="18.33203125" style="44" customWidth="1"/>
    <col min="5122" max="5122" width="9.6640625" style="44" bestFit="1" customWidth="1"/>
    <col min="5123" max="5129" width="9.33203125" style="44"/>
    <col min="5130" max="5130" width="19.109375" style="44" customWidth="1"/>
    <col min="5131" max="5376" width="9.33203125" style="44"/>
    <col min="5377" max="5377" width="18.33203125" style="44" customWidth="1"/>
    <col min="5378" max="5378" width="9.6640625" style="44" bestFit="1" customWidth="1"/>
    <col min="5379" max="5385" width="9.33203125" style="44"/>
    <col min="5386" max="5386" width="19.109375" style="44" customWidth="1"/>
    <col min="5387" max="5632" width="9.33203125" style="44"/>
    <col min="5633" max="5633" width="18.33203125" style="44" customWidth="1"/>
    <col min="5634" max="5634" width="9.6640625" style="44" bestFit="1" customWidth="1"/>
    <col min="5635" max="5641" width="9.33203125" style="44"/>
    <col min="5642" max="5642" width="19.109375" style="44" customWidth="1"/>
    <col min="5643" max="5888" width="9.33203125" style="44"/>
    <col min="5889" max="5889" width="18.33203125" style="44" customWidth="1"/>
    <col min="5890" max="5890" width="9.6640625" style="44" bestFit="1" customWidth="1"/>
    <col min="5891" max="5897" width="9.33203125" style="44"/>
    <col min="5898" max="5898" width="19.109375" style="44" customWidth="1"/>
    <col min="5899" max="6144" width="9.33203125" style="44"/>
    <col min="6145" max="6145" width="18.33203125" style="44" customWidth="1"/>
    <col min="6146" max="6146" width="9.6640625" style="44" bestFit="1" customWidth="1"/>
    <col min="6147" max="6153" width="9.33203125" style="44"/>
    <col min="6154" max="6154" width="19.109375" style="44" customWidth="1"/>
    <col min="6155" max="6400" width="9.33203125" style="44"/>
    <col min="6401" max="6401" width="18.33203125" style="44" customWidth="1"/>
    <col min="6402" max="6402" width="9.6640625" style="44" bestFit="1" customWidth="1"/>
    <col min="6403" max="6409" width="9.33203125" style="44"/>
    <col min="6410" max="6410" width="19.109375" style="44" customWidth="1"/>
    <col min="6411" max="6656" width="9.33203125" style="44"/>
    <col min="6657" max="6657" width="18.33203125" style="44" customWidth="1"/>
    <col min="6658" max="6658" width="9.6640625" style="44" bestFit="1" customWidth="1"/>
    <col min="6659" max="6665" width="9.33203125" style="44"/>
    <col min="6666" max="6666" width="19.109375" style="44" customWidth="1"/>
    <col min="6667" max="6912" width="9.33203125" style="44"/>
    <col min="6913" max="6913" width="18.33203125" style="44" customWidth="1"/>
    <col min="6914" max="6914" width="9.6640625" style="44" bestFit="1" customWidth="1"/>
    <col min="6915" max="6921" width="9.33203125" style="44"/>
    <col min="6922" max="6922" width="19.109375" style="44" customWidth="1"/>
    <col min="6923" max="7168" width="9.33203125" style="44"/>
    <col min="7169" max="7169" width="18.33203125" style="44" customWidth="1"/>
    <col min="7170" max="7170" width="9.6640625" style="44" bestFit="1" customWidth="1"/>
    <col min="7171" max="7177" width="9.33203125" style="44"/>
    <col min="7178" max="7178" width="19.109375" style="44" customWidth="1"/>
    <col min="7179" max="7424" width="9.33203125" style="44"/>
    <col min="7425" max="7425" width="18.33203125" style="44" customWidth="1"/>
    <col min="7426" max="7426" width="9.6640625" style="44" bestFit="1" customWidth="1"/>
    <col min="7427" max="7433" width="9.33203125" style="44"/>
    <col min="7434" max="7434" width="19.109375" style="44" customWidth="1"/>
    <col min="7435" max="7680" width="9.33203125" style="44"/>
    <col min="7681" max="7681" width="18.33203125" style="44" customWidth="1"/>
    <col min="7682" max="7682" width="9.6640625" style="44" bestFit="1" customWidth="1"/>
    <col min="7683" max="7689" width="9.33203125" style="44"/>
    <col min="7690" max="7690" width="19.109375" style="44" customWidth="1"/>
    <col min="7691" max="7936" width="9.33203125" style="44"/>
    <col min="7937" max="7937" width="18.33203125" style="44" customWidth="1"/>
    <col min="7938" max="7938" width="9.6640625" style="44" bestFit="1" customWidth="1"/>
    <col min="7939" max="7945" width="9.33203125" style="44"/>
    <col min="7946" max="7946" width="19.109375" style="44" customWidth="1"/>
    <col min="7947" max="8192" width="9.33203125" style="44"/>
    <col min="8193" max="8193" width="18.33203125" style="44" customWidth="1"/>
    <col min="8194" max="8194" width="9.6640625" style="44" bestFit="1" customWidth="1"/>
    <col min="8195" max="8201" width="9.33203125" style="44"/>
    <col min="8202" max="8202" width="19.109375" style="44" customWidth="1"/>
    <col min="8203" max="8448" width="9.33203125" style="44"/>
    <col min="8449" max="8449" width="18.33203125" style="44" customWidth="1"/>
    <col min="8450" max="8450" width="9.6640625" style="44" bestFit="1" customWidth="1"/>
    <col min="8451" max="8457" width="9.33203125" style="44"/>
    <col min="8458" max="8458" width="19.109375" style="44" customWidth="1"/>
    <col min="8459" max="8704" width="9.33203125" style="44"/>
    <col min="8705" max="8705" width="18.33203125" style="44" customWidth="1"/>
    <col min="8706" max="8706" width="9.6640625" style="44" bestFit="1" customWidth="1"/>
    <col min="8707" max="8713" width="9.33203125" style="44"/>
    <col min="8714" max="8714" width="19.109375" style="44" customWidth="1"/>
    <col min="8715" max="8960" width="9.33203125" style="44"/>
    <col min="8961" max="8961" width="18.33203125" style="44" customWidth="1"/>
    <col min="8962" max="8962" width="9.6640625" style="44" bestFit="1" customWidth="1"/>
    <col min="8963" max="8969" width="9.33203125" style="44"/>
    <col min="8970" max="8970" width="19.109375" style="44" customWidth="1"/>
    <col min="8971" max="9216" width="9.33203125" style="44"/>
    <col min="9217" max="9217" width="18.33203125" style="44" customWidth="1"/>
    <col min="9218" max="9218" width="9.6640625" style="44" bestFit="1" customWidth="1"/>
    <col min="9219" max="9225" width="9.33203125" style="44"/>
    <col min="9226" max="9226" width="19.109375" style="44" customWidth="1"/>
    <col min="9227" max="9472" width="9.33203125" style="44"/>
    <col min="9473" max="9473" width="18.33203125" style="44" customWidth="1"/>
    <col min="9474" max="9474" width="9.6640625" style="44" bestFit="1" customWidth="1"/>
    <col min="9475" max="9481" width="9.33203125" style="44"/>
    <col min="9482" max="9482" width="19.109375" style="44" customWidth="1"/>
    <col min="9483" max="9728" width="9.33203125" style="44"/>
    <col min="9729" max="9729" width="18.33203125" style="44" customWidth="1"/>
    <col min="9730" max="9730" width="9.6640625" style="44" bestFit="1" customWidth="1"/>
    <col min="9731" max="9737" width="9.33203125" style="44"/>
    <col min="9738" max="9738" width="19.109375" style="44" customWidth="1"/>
    <col min="9739" max="9984" width="9.33203125" style="44"/>
    <col min="9985" max="9985" width="18.33203125" style="44" customWidth="1"/>
    <col min="9986" max="9986" width="9.6640625" style="44" bestFit="1" customWidth="1"/>
    <col min="9987" max="9993" width="9.33203125" style="44"/>
    <col min="9994" max="9994" width="19.109375" style="44" customWidth="1"/>
    <col min="9995" max="10240" width="9.33203125" style="44"/>
    <col min="10241" max="10241" width="18.33203125" style="44" customWidth="1"/>
    <col min="10242" max="10242" width="9.6640625" style="44" bestFit="1" customWidth="1"/>
    <col min="10243" max="10249" width="9.33203125" style="44"/>
    <col min="10250" max="10250" width="19.109375" style="44" customWidth="1"/>
    <col min="10251" max="10496" width="9.33203125" style="44"/>
    <col min="10497" max="10497" width="18.33203125" style="44" customWidth="1"/>
    <col min="10498" max="10498" width="9.6640625" style="44" bestFit="1" customWidth="1"/>
    <col min="10499" max="10505" width="9.33203125" style="44"/>
    <col min="10506" max="10506" width="19.109375" style="44" customWidth="1"/>
    <col min="10507" max="10752" width="9.33203125" style="44"/>
    <col min="10753" max="10753" width="18.33203125" style="44" customWidth="1"/>
    <col min="10754" max="10754" width="9.6640625" style="44" bestFit="1" customWidth="1"/>
    <col min="10755" max="10761" width="9.33203125" style="44"/>
    <col min="10762" max="10762" width="19.109375" style="44" customWidth="1"/>
    <col min="10763" max="11008" width="9.33203125" style="44"/>
    <col min="11009" max="11009" width="18.33203125" style="44" customWidth="1"/>
    <col min="11010" max="11010" width="9.6640625" style="44" bestFit="1" customWidth="1"/>
    <col min="11011" max="11017" width="9.33203125" style="44"/>
    <col min="11018" max="11018" width="19.109375" style="44" customWidth="1"/>
    <col min="11019" max="11264" width="9.33203125" style="44"/>
    <col min="11265" max="11265" width="18.33203125" style="44" customWidth="1"/>
    <col min="11266" max="11266" width="9.6640625" style="44" bestFit="1" customWidth="1"/>
    <col min="11267" max="11273" width="9.33203125" style="44"/>
    <col min="11274" max="11274" width="19.109375" style="44" customWidth="1"/>
    <col min="11275" max="11520" width="9.33203125" style="44"/>
    <col min="11521" max="11521" width="18.33203125" style="44" customWidth="1"/>
    <col min="11522" max="11522" width="9.6640625" style="44" bestFit="1" customWidth="1"/>
    <col min="11523" max="11529" width="9.33203125" style="44"/>
    <col min="11530" max="11530" width="19.109375" style="44" customWidth="1"/>
    <col min="11531" max="11776" width="9.33203125" style="44"/>
    <col min="11777" max="11777" width="18.33203125" style="44" customWidth="1"/>
    <col min="11778" max="11778" width="9.6640625" style="44" bestFit="1" customWidth="1"/>
    <col min="11779" max="11785" width="9.33203125" style="44"/>
    <col min="11786" max="11786" width="19.109375" style="44" customWidth="1"/>
    <col min="11787" max="12032" width="9.33203125" style="44"/>
    <col min="12033" max="12033" width="18.33203125" style="44" customWidth="1"/>
    <col min="12034" max="12034" width="9.6640625" style="44" bestFit="1" customWidth="1"/>
    <col min="12035" max="12041" width="9.33203125" style="44"/>
    <col min="12042" max="12042" width="19.109375" style="44" customWidth="1"/>
    <col min="12043" max="12288" width="9.33203125" style="44"/>
    <col min="12289" max="12289" width="18.33203125" style="44" customWidth="1"/>
    <col min="12290" max="12290" width="9.6640625" style="44" bestFit="1" customWidth="1"/>
    <col min="12291" max="12297" width="9.33203125" style="44"/>
    <col min="12298" max="12298" width="19.109375" style="44" customWidth="1"/>
    <col min="12299" max="12544" width="9.33203125" style="44"/>
    <col min="12545" max="12545" width="18.33203125" style="44" customWidth="1"/>
    <col min="12546" max="12546" width="9.6640625" style="44" bestFit="1" customWidth="1"/>
    <col min="12547" max="12553" width="9.33203125" style="44"/>
    <col min="12554" max="12554" width="19.109375" style="44" customWidth="1"/>
    <col min="12555" max="12800" width="9.33203125" style="44"/>
    <col min="12801" max="12801" width="18.33203125" style="44" customWidth="1"/>
    <col min="12802" max="12802" width="9.6640625" style="44" bestFit="1" customWidth="1"/>
    <col min="12803" max="12809" width="9.33203125" style="44"/>
    <col min="12810" max="12810" width="19.109375" style="44" customWidth="1"/>
    <col min="12811" max="13056" width="9.33203125" style="44"/>
    <col min="13057" max="13057" width="18.33203125" style="44" customWidth="1"/>
    <col min="13058" max="13058" width="9.6640625" style="44" bestFit="1" customWidth="1"/>
    <col min="13059" max="13065" width="9.33203125" style="44"/>
    <col min="13066" max="13066" width="19.109375" style="44" customWidth="1"/>
    <col min="13067" max="13312" width="9.33203125" style="44"/>
    <col min="13313" max="13313" width="18.33203125" style="44" customWidth="1"/>
    <col min="13314" max="13314" width="9.6640625" style="44" bestFit="1" customWidth="1"/>
    <col min="13315" max="13321" width="9.33203125" style="44"/>
    <col min="13322" max="13322" width="19.109375" style="44" customWidth="1"/>
    <col min="13323" max="13568" width="9.33203125" style="44"/>
    <col min="13569" max="13569" width="18.33203125" style="44" customWidth="1"/>
    <col min="13570" max="13570" width="9.6640625" style="44" bestFit="1" customWidth="1"/>
    <col min="13571" max="13577" width="9.33203125" style="44"/>
    <col min="13578" max="13578" width="19.109375" style="44" customWidth="1"/>
    <col min="13579" max="13824" width="9.33203125" style="44"/>
    <col min="13825" max="13825" width="18.33203125" style="44" customWidth="1"/>
    <col min="13826" max="13826" width="9.6640625" style="44" bestFit="1" customWidth="1"/>
    <col min="13827" max="13833" width="9.33203125" style="44"/>
    <col min="13834" max="13834" width="19.109375" style="44" customWidth="1"/>
    <col min="13835" max="14080" width="9.33203125" style="44"/>
    <col min="14081" max="14081" width="18.33203125" style="44" customWidth="1"/>
    <col min="14082" max="14082" width="9.6640625" style="44" bestFit="1" customWidth="1"/>
    <col min="14083" max="14089" width="9.33203125" style="44"/>
    <col min="14090" max="14090" width="19.109375" style="44" customWidth="1"/>
    <col min="14091" max="14336" width="9.33203125" style="44"/>
    <col min="14337" max="14337" width="18.33203125" style="44" customWidth="1"/>
    <col min="14338" max="14338" width="9.6640625" style="44" bestFit="1" customWidth="1"/>
    <col min="14339" max="14345" width="9.33203125" style="44"/>
    <col min="14346" max="14346" width="19.109375" style="44" customWidth="1"/>
    <col min="14347" max="14592" width="9.33203125" style="44"/>
    <col min="14593" max="14593" width="18.33203125" style="44" customWidth="1"/>
    <col min="14594" max="14594" width="9.6640625" style="44" bestFit="1" customWidth="1"/>
    <col min="14595" max="14601" width="9.33203125" style="44"/>
    <col min="14602" max="14602" width="19.109375" style="44" customWidth="1"/>
    <col min="14603" max="14848" width="9.33203125" style="44"/>
    <col min="14849" max="14849" width="18.33203125" style="44" customWidth="1"/>
    <col min="14850" max="14850" width="9.6640625" style="44" bestFit="1" customWidth="1"/>
    <col min="14851" max="14857" width="9.33203125" style="44"/>
    <col min="14858" max="14858" width="19.109375" style="44" customWidth="1"/>
    <col min="14859" max="15104" width="9.33203125" style="44"/>
    <col min="15105" max="15105" width="18.33203125" style="44" customWidth="1"/>
    <col min="15106" max="15106" width="9.6640625" style="44" bestFit="1" customWidth="1"/>
    <col min="15107" max="15113" width="9.33203125" style="44"/>
    <col min="15114" max="15114" width="19.109375" style="44" customWidth="1"/>
    <col min="15115" max="15360" width="9.33203125" style="44"/>
    <col min="15361" max="15361" width="18.33203125" style="44" customWidth="1"/>
    <col min="15362" max="15362" width="9.6640625" style="44" bestFit="1" customWidth="1"/>
    <col min="15363" max="15369" width="9.33203125" style="44"/>
    <col min="15370" max="15370" width="19.109375" style="44" customWidth="1"/>
    <col min="15371" max="15616" width="9.33203125" style="44"/>
    <col min="15617" max="15617" width="18.33203125" style="44" customWidth="1"/>
    <col min="15618" max="15618" width="9.6640625" style="44" bestFit="1" customWidth="1"/>
    <col min="15619" max="15625" width="9.33203125" style="44"/>
    <col min="15626" max="15626" width="19.109375" style="44" customWidth="1"/>
    <col min="15627" max="15872" width="9.33203125" style="44"/>
    <col min="15873" max="15873" width="18.33203125" style="44" customWidth="1"/>
    <col min="15874" max="15874" width="9.6640625" style="44" bestFit="1" customWidth="1"/>
    <col min="15875" max="15881" width="9.33203125" style="44"/>
    <col min="15882" max="15882" width="19.109375" style="44" customWidth="1"/>
    <col min="15883" max="16128" width="9.33203125" style="44"/>
    <col min="16129" max="16129" width="18.33203125" style="44" customWidth="1"/>
    <col min="16130" max="16130" width="9.6640625" style="44" bestFit="1" customWidth="1"/>
    <col min="16131" max="16137" width="9.33203125" style="44"/>
    <col min="16138" max="16138" width="19.109375" style="44" customWidth="1"/>
    <col min="16139" max="16384" width="9.33203125" style="44"/>
  </cols>
  <sheetData>
    <row r="1" spans="1:2">
      <c r="A1" s="44" t="s">
        <v>84</v>
      </c>
      <c r="B1" s="44" t="s">
        <v>110</v>
      </c>
    </row>
    <row r="2" spans="1:2">
      <c r="A2" s="44" t="s">
        <v>85</v>
      </c>
      <c r="B2" s="44" t="s">
        <v>110</v>
      </c>
    </row>
    <row r="6" spans="1:2">
      <c r="A6" s="44" t="s">
        <v>86</v>
      </c>
      <c r="B6" s="44" t="s">
        <v>111</v>
      </c>
    </row>
    <row r="7" spans="1:2">
      <c r="A7" s="44" t="s">
        <v>87</v>
      </c>
      <c r="B7" s="44" t="s">
        <v>111</v>
      </c>
    </row>
    <row r="9" spans="1:2">
      <c r="A9" s="44" t="s">
        <v>88</v>
      </c>
      <c r="B9" s="44" t="s">
        <v>110</v>
      </c>
    </row>
    <row r="10" spans="1:2">
      <c r="A10" s="44" t="s">
        <v>89</v>
      </c>
      <c r="B10" s="44" t="s">
        <v>112</v>
      </c>
    </row>
    <row r="11" spans="1:2">
      <c r="A11" s="44" t="s">
        <v>90</v>
      </c>
      <c r="B11" s="44" t="s">
        <v>113</v>
      </c>
    </row>
    <row r="12" spans="1:2">
      <c r="A12" s="44" t="s">
        <v>91</v>
      </c>
      <c r="B12" s="44" t="s">
        <v>114</v>
      </c>
    </row>
    <row r="13" spans="1:2">
      <c r="A13" s="44" t="s">
        <v>92</v>
      </c>
      <c r="B13" s="44" t="s">
        <v>115</v>
      </c>
    </row>
    <row r="14" spans="1:2">
      <c r="A14" s="44" t="s">
        <v>93</v>
      </c>
      <c r="B14" s="44" t="s">
        <v>122</v>
      </c>
    </row>
    <row r="15" spans="1:2">
      <c r="A15" s="44" t="s">
        <v>94</v>
      </c>
      <c r="B15" s="44" t="s">
        <v>116</v>
      </c>
    </row>
    <row r="16" spans="1:2">
      <c r="A16" s="44" t="s">
        <v>95</v>
      </c>
      <c r="B16" s="50" t="s">
        <v>117</v>
      </c>
    </row>
    <row r="17" spans="1:2">
      <c r="A17" s="44" t="s">
        <v>96</v>
      </c>
      <c r="B17" s="44" t="s">
        <v>18</v>
      </c>
    </row>
    <row r="18" spans="1:2">
      <c r="A18" s="44" t="s">
        <v>97</v>
      </c>
      <c r="B18" s="44" t="s">
        <v>98</v>
      </c>
    </row>
    <row r="19" spans="1:2">
      <c r="A19" s="44" t="s">
        <v>99</v>
      </c>
      <c r="B19" s="44" t="s">
        <v>100</v>
      </c>
    </row>
    <row r="20" spans="1:2">
      <c r="A20" s="44" t="s">
        <v>101</v>
      </c>
      <c r="B20" s="44" t="s">
        <v>102</v>
      </c>
    </row>
    <row r="21" spans="1:2">
      <c r="A21" s="44" t="s">
        <v>103</v>
      </c>
      <c r="B21" s="44" t="s">
        <v>104</v>
      </c>
    </row>
    <row r="22" spans="1:2">
      <c r="A22" s="44" t="s">
        <v>105</v>
      </c>
      <c r="B22" s="46"/>
    </row>
    <row r="23" spans="1:2">
      <c r="A23" s="44" t="s">
        <v>106</v>
      </c>
      <c r="B23" s="46"/>
    </row>
    <row r="24" spans="1:2">
      <c r="A24" s="44" t="s">
        <v>107</v>
      </c>
    </row>
    <row r="25" spans="1:2">
      <c r="A25" s="44" t="s">
        <v>108</v>
      </c>
    </row>
    <row r="31" spans="1:2">
      <c r="A31" s="44" t="s">
        <v>109</v>
      </c>
      <c r="B31" s="45" t="s">
        <v>123</v>
      </c>
    </row>
  </sheetData>
  <phoneticPr fontId="2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5BD8-D573-412F-98B1-765FBF999B06}">
  <dimension ref="A1:Z69"/>
  <sheetViews>
    <sheetView tabSelected="1" topLeftCell="A8" workbookViewId="0">
      <selection activeCell="E33" sqref="E33"/>
    </sheetView>
  </sheetViews>
  <sheetFormatPr defaultColWidth="9.109375" defaultRowHeight="13.8"/>
  <cols>
    <col min="2" max="2" width="13.5546875" customWidth="1"/>
    <col min="3" max="3" width="13.33203125" customWidth="1"/>
    <col min="4" max="4" width="13.6640625" customWidth="1"/>
    <col min="5" max="5" width="14.33203125" customWidth="1"/>
    <col min="6" max="6" width="12.6640625" customWidth="1"/>
    <col min="17" max="17" width="17.6640625" customWidth="1"/>
    <col min="18" max="18" width="8" customWidth="1"/>
    <col min="26" max="26" width="17.6640625" customWidth="1"/>
  </cols>
  <sheetData>
    <row r="1" spans="1:26">
      <c r="A1" t="s">
        <v>39</v>
      </c>
    </row>
    <row r="2" spans="1:26">
      <c r="I2" t="s">
        <v>18</v>
      </c>
      <c r="S2" t="s">
        <v>1</v>
      </c>
    </row>
    <row r="3" spans="1:26" ht="15" customHeight="1">
      <c r="A3" t="s">
        <v>40</v>
      </c>
      <c r="I3" t="s">
        <v>41</v>
      </c>
    </row>
    <row r="4" spans="1:26" ht="77.25" customHeight="1">
      <c r="A4" s="18"/>
      <c r="B4" s="18" t="s">
        <v>42</v>
      </c>
      <c r="C4" s="19" t="s">
        <v>43</v>
      </c>
      <c r="D4" s="18" t="s">
        <v>1</v>
      </c>
      <c r="E4" s="19" t="s">
        <v>43</v>
      </c>
      <c r="F4" t="s">
        <v>44</v>
      </c>
      <c r="I4" s="20" t="s">
        <v>45</v>
      </c>
      <c r="J4" s="21" t="s">
        <v>46</v>
      </c>
      <c r="K4" s="20" t="s">
        <v>47</v>
      </c>
      <c r="L4" s="20" t="s">
        <v>48</v>
      </c>
      <c r="M4" s="20"/>
      <c r="N4" s="20" t="s">
        <v>49</v>
      </c>
      <c r="O4" s="22" t="s">
        <v>50</v>
      </c>
      <c r="P4" s="22" t="s">
        <v>51</v>
      </c>
      <c r="Q4" s="23" t="s">
        <v>52</v>
      </c>
      <c r="R4" s="22"/>
      <c r="S4" s="20" t="s">
        <v>45</v>
      </c>
      <c r="T4" s="21" t="s">
        <v>46</v>
      </c>
      <c r="U4" s="20" t="s">
        <v>47</v>
      </c>
      <c r="V4" s="20" t="s">
        <v>48</v>
      </c>
      <c r="W4" s="20" t="s">
        <v>49</v>
      </c>
      <c r="X4" s="22" t="s">
        <v>50</v>
      </c>
      <c r="Y4" s="24" t="s">
        <v>51</v>
      </c>
      <c r="Z4" s="23" t="s">
        <v>52</v>
      </c>
    </row>
    <row r="5" spans="1:26" ht="14.4">
      <c r="A5" s="25">
        <v>1990</v>
      </c>
      <c r="B5" s="26">
        <v>36480</v>
      </c>
      <c r="D5" s="26">
        <v>140350</v>
      </c>
      <c r="F5" s="27">
        <v>0.25992162451015322</v>
      </c>
      <c r="H5" s="25">
        <v>1990</v>
      </c>
      <c r="Q5" s="28"/>
      <c r="Z5" s="28"/>
    </row>
    <row r="6" spans="1:26" ht="14.4">
      <c r="A6" s="25">
        <v>1991</v>
      </c>
      <c r="B6" s="26">
        <v>36310</v>
      </c>
      <c r="D6" s="26">
        <v>137250</v>
      </c>
      <c r="F6" s="27">
        <v>0.26455373406193078</v>
      </c>
      <c r="H6" s="25">
        <v>1991</v>
      </c>
      <c r="Q6" s="28"/>
      <c r="Z6" s="28"/>
    </row>
    <row r="7" spans="1:26" ht="14.4">
      <c r="A7" s="25">
        <v>1992</v>
      </c>
      <c r="B7" s="26">
        <v>37550</v>
      </c>
      <c r="D7" s="26">
        <v>138740</v>
      </c>
      <c r="F7" s="27">
        <v>0.27065013694680695</v>
      </c>
      <c r="H7" s="25">
        <v>1992</v>
      </c>
      <c r="Q7" s="28"/>
      <c r="Z7" s="28"/>
    </row>
    <row r="8" spans="1:26" ht="14.4">
      <c r="A8" s="25">
        <v>1993</v>
      </c>
      <c r="B8" s="26">
        <v>31570</v>
      </c>
      <c r="D8" s="26">
        <v>127630</v>
      </c>
      <c r="F8" s="27">
        <v>0.24735563738932853</v>
      </c>
      <c r="H8" s="25">
        <v>1993</v>
      </c>
      <c r="Q8" s="28"/>
      <c r="Z8" s="28"/>
    </row>
    <row r="9" spans="1:26" ht="14.4">
      <c r="A9" s="25">
        <v>1994</v>
      </c>
      <c r="B9" s="26">
        <v>28690</v>
      </c>
      <c r="D9" s="26">
        <v>118490</v>
      </c>
      <c r="F9" s="27">
        <v>0.24213013756435142</v>
      </c>
      <c r="H9" s="25">
        <v>1994</v>
      </c>
      <c r="Q9" s="28"/>
      <c r="Z9" s="28"/>
    </row>
    <row r="10" spans="1:26" ht="14.4">
      <c r="A10" s="25">
        <v>1995</v>
      </c>
      <c r="B10" s="26">
        <v>26690</v>
      </c>
      <c r="D10" s="26">
        <v>117490</v>
      </c>
      <c r="F10" s="27">
        <v>0.22716826963996936</v>
      </c>
      <c r="H10" s="25">
        <v>1995</v>
      </c>
      <c r="Q10" s="28"/>
      <c r="Z10" s="28"/>
    </row>
    <row r="11" spans="1:26" ht="14.4">
      <c r="A11" s="25">
        <v>1996</v>
      </c>
      <c r="B11" s="26">
        <v>25730</v>
      </c>
      <c r="D11" s="26">
        <v>113590</v>
      </c>
      <c r="F11" s="27">
        <v>0.22651641869882913</v>
      </c>
      <c r="H11" s="25">
        <v>1996</v>
      </c>
      <c r="Q11" s="28"/>
      <c r="Z11" s="28"/>
    </row>
    <row r="12" spans="1:26" ht="14.4">
      <c r="A12" s="25">
        <v>1997</v>
      </c>
      <c r="B12" s="26">
        <v>24850</v>
      </c>
      <c r="D12" s="26">
        <v>102410</v>
      </c>
      <c r="F12" s="27">
        <v>0.24265208475734792</v>
      </c>
      <c r="H12" s="25">
        <v>1997</v>
      </c>
      <c r="Q12" s="28"/>
      <c r="Z12" s="28"/>
    </row>
    <row r="13" spans="1:26" ht="14.4">
      <c r="A13" s="25">
        <v>1998</v>
      </c>
      <c r="B13" s="26">
        <v>26320</v>
      </c>
      <c r="D13" s="26">
        <v>104630</v>
      </c>
      <c r="F13" s="27">
        <v>0.2515530918474625</v>
      </c>
      <c r="H13" s="25">
        <v>1998</v>
      </c>
      <c r="Q13" s="28"/>
      <c r="Z13" s="28"/>
    </row>
    <row r="14" spans="1:26" ht="14.4">
      <c r="A14" s="18" t="s">
        <v>53</v>
      </c>
      <c r="B14" s="26">
        <v>27950</v>
      </c>
      <c r="D14" s="26">
        <v>105590</v>
      </c>
      <c r="F14" s="27">
        <v>0.26470309688417465</v>
      </c>
      <c r="H14" s="18" t="s">
        <v>53</v>
      </c>
      <c r="Q14" s="28"/>
      <c r="Z14" s="28"/>
    </row>
    <row r="15" spans="1:26" ht="14.4">
      <c r="A15" s="18" t="s">
        <v>54</v>
      </c>
      <c r="B15" s="26">
        <v>29710</v>
      </c>
      <c r="D15" s="26">
        <v>114670</v>
      </c>
      <c r="F15" s="27">
        <v>0.25909130548530568</v>
      </c>
      <c r="H15" s="18" t="s">
        <v>54</v>
      </c>
      <c r="Q15" s="28"/>
      <c r="Z15" s="28"/>
    </row>
    <row r="16" spans="1:26" ht="14.4">
      <c r="A16" s="18" t="s">
        <v>55</v>
      </c>
      <c r="B16" s="26">
        <v>29310</v>
      </c>
      <c r="D16" s="26">
        <v>116660</v>
      </c>
      <c r="F16" s="27">
        <v>0.25124292816732385</v>
      </c>
      <c r="H16" s="18" t="s">
        <v>55</v>
      </c>
      <c r="Q16" s="28"/>
      <c r="Z16" s="28"/>
    </row>
    <row r="17" spans="1:26" ht="15" customHeight="1">
      <c r="A17" s="18" t="s">
        <v>56</v>
      </c>
      <c r="B17" s="26">
        <v>29790</v>
      </c>
      <c r="D17" s="26">
        <v>128540</v>
      </c>
      <c r="F17" s="27">
        <v>0.23175665162595302</v>
      </c>
      <c r="H17" s="18" t="s">
        <v>56</v>
      </c>
      <c r="Q17" s="28"/>
      <c r="Z17" s="28"/>
    </row>
    <row r="18" spans="1:26" ht="14.4">
      <c r="A18" s="18" t="s">
        <v>57</v>
      </c>
      <c r="B18" s="26">
        <v>30080</v>
      </c>
      <c r="D18" s="26">
        <v>135420</v>
      </c>
      <c r="F18" s="27">
        <v>0.22212376310736967</v>
      </c>
      <c r="H18" s="18" t="s">
        <v>57</v>
      </c>
      <c r="Q18" s="28"/>
      <c r="Z18" s="28"/>
    </row>
    <row r="19" spans="1:26" ht="14.4">
      <c r="A19" s="18" t="s">
        <v>58</v>
      </c>
      <c r="B19" s="26">
        <v>26720</v>
      </c>
      <c r="C19" s="29">
        <v>8.2627511591962914</v>
      </c>
      <c r="D19" s="26">
        <v>120860</v>
      </c>
      <c r="E19" s="29">
        <v>5.7255199204130935</v>
      </c>
      <c r="F19" s="27">
        <v>0.2210822439185835</v>
      </c>
      <c r="H19" s="18" t="s">
        <v>58</v>
      </c>
      <c r="I19" s="30">
        <v>3150</v>
      </c>
      <c r="J19" s="30">
        <v>4340</v>
      </c>
      <c r="K19" s="30">
        <v>9850</v>
      </c>
      <c r="L19" s="30">
        <v>37650</v>
      </c>
      <c r="M19" s="30"/>
      <c r="N19" s="30">
        <v>7000</v>
      </c>
      <c r="O19" s="30">
        <v>61990</v>
      </c>
      <c r="P19" s="31">
        <v>19.16228748068006</v>
      </c>
      <c r="Q19" s="32">
        <v>4670</v>
      </c>
      <c r="S19" s="30">
        <v>6780</v>
      </c>
      <c r="T19" s="30">
        <v>10280</v>
      </c>
      <c r="U19" s="30">
        <v>26630</v>
      </c>
      <c r="V19" s="30">
        <v>46530</v>
      </c>
      <c r="W19" s="30">
        <v>10860</v>
      </c>
      <c r="X19" s="30">
        <v>101070</v>
      </c>
      <c r="Y19" s="31">
        <v>4.7880051163011039</v>
      </c>
      <c r="Z19" s="32">
        <v>20910</v>
      </c>
    </row>
    <row r="20" spans="1:26" ht="14.4">
      <c r="A20" s="18" t="s">
        <v>59</v>
      </c>
      <c r="B20" s="26">
        <v>21130</v>
      </c>
      <c r="C20" s="29">
        <v>6.5</v>
      </c>
      <c r="D20" s="26">
        <v>93980</v>
      </c>
      <c r="E20" s="29">
        <v>4.5</v>
      </c>
      <c r="F20" s="27">
        <v>0.22483507129176419</v>
      </c>
      <c r="H20" s="18" t="s">
        <v>59</v>
      </c>
      <c r="I20" s="30">
        <v>2380</v>
      </c>
      <c r="J20" s="30">
        <v>4150</v>
      </c>
      <c r="K20" s="30">
        <v>8870</v>
      </c>
      <c r="L20" s="30">
        <v>40770</v>
      </c>
      <c r="M20" s="30"/>
      <c r="N20" s="30">
        <v>6580</v>
      </c>
      <c r="O20" s="30">
        <v>62750</v>
      </c>
      <c r="P20" s="31">
        <v>19.397217928902627</v>
      </c>
      <c r="Q20" s="32">
        <v>3000</v>
      </c>
      <c r="S20" s="30">
        <v>5150</v>
      </c>
      <c r="T20" s="30">
        <v>9010</v>
      </c>
      <c r="U20" s="30">
        <v>22350</v>
      </c>
      <c r="V20" s="30">
        <v>49670</v>
      </c>
      <c r="W20" s="30">
        <v>10200</v>
      </c>
      <c r="X20" s="30">
        <v>96370</v>
      </c>
      <c r="Y20" s="31">
        <v>4.5653512719693019</v>
      </c>
      <c r="Z20" s="32">
        <v>11010</v>
      </c>
    </row>
    <row r="21" spans="1:26" ht="14.4">
      <c r="A21" s="18" t="s">
        <v>60</v>
      </c>
      <c r="B21" s="26">
        <v>15390</v>
      </c>
      <c r="C21" s="29">
        <v>4.9453727506426732</v>
      </c>
      <c r="D21" s="26">
        <v>73360</v>
      </c>
      <c r="E21" s="29">
        <v>3.4830500427309845</v>
      </c>
      <c r="F21" s="27">
        <v>0.20978735005452562</v>
      </c>
      <c r="H21" s="18" t="s">
        <v>60</v>
      </c>
      <c r="I21" s="30">
        <v>2180</v>
      </c>
      <c r="J21" s="30">
        <v>3670</v>
      </c>
      <c r="K21" s="30">
        <v>7380</v>
      </c>
      <c r="L21" s="30">
        <v>37840</v>
      </c>
      <c r="M21" s="30"/>
      <c r="N21" s="30">
        <v>8730</v>
      </c>
      <c r="O21" s="30">
        <v>59810</v>
      </c>
      <c r="P21" s="31">
        <v>19.219151670951156</v>
      </c>
      <c r="Q21" s="32">
        <v>2350</v>
      </c>
      <c r="S21" s="30">
        <v>4310</v>
      </c>
      <c r="T21" s="30">
        <v>7640</v>
      </c>
      <c r="U21" s="30">
        <v>18040</v>
      </c>
      <c r="V21" s="30">
        <v>45600</v>
      </c>
      <c r="W21" s="30">
        <v>11540</v>
      </c>
      <c r="X21" s="30">
        <v>87120</v>
      </c>
      <c r="Y21" s="31">
        <v>4.1363593201025548</v>
      </c>
      <c r="Z21" s="32">
        <v>8780</v>
      </c>
    </row>
    <row r="22" spans="1:26" ht="14.4">
      <c r="A22" s="18" t="s">
        <v>61</v>
      </c>
      <c r="B22" s="26">
        <v>13800</v>
      </c>
      <c r="C22" s="29">
        <v>4.4506538591039089</v>
      </c>
      <c r="D22" s="26">
        <v>63170</v>
      </c>
      <c r="E22" s="29">
        <v>2.9991640132983037</v>
      </c>
      <c r="F22" s="27">
        <v>0.21845812885863544</v>
      </c>
      <c r="H22" s="18" t="s">
        <v>61</v>
      </c>
      <c r="I22" s="30">
        <v>1890</v>
      </c>
      <c r="J22" s="30">
        <v>3150</v>
      </c>
      <c r="K22" s="30">
        <v>6520</v>
      </c>
      <c r="L22" s="30">
        <v>34260</v>
      </c>
      <c r="M22" s="30"/>
      <c r="N22" s="30">
        <v>9680</v>
      </c>
      <c r="O22" s="30">
        <v>55500</v>
      </c>
      <c r="P22" s="31">
        <v>17.899368781178765</v>
      </c>
      <c r="Q22" s="32">
        <v>2060</v>
      </c>
      <c r="S22" s="30">
        <v>3840</v>
      </c>
      <c r="T22" s="30">
        <v>6450</v>
      </c>
      <c r="U22" s="30">
        <v>14740</v>
      </c>
      <c r="V22" s="30">
        <v>40480</v>
      </c>
      <c r="W22" s="30">
        <v>12000</v>
      </c>
      <c r="X22" s="30">
        <v>77510</v>
      </c>
      <c r="Y22" s="31">
        <v>3.6799937101591187</v>
      </c>
      <c r="Z22" s="32">
        <v>7470</v>
      </c>
    </row>
    <row r="23" spans="1:26" ht="14.4">
      <c r="A23" s="18" t="s">
        <v>62</v>
      </c>
      <c r="B23" s="26">
        <v>12780</v>
      </c>
      <c r="C23" s="29">
        <v>4.021151635173938</v>
      </c>
      <c r="D23" s="26">
        <v>53430</v>
      </c>
      <c r="E23" s="29">
        <v>2.4834138122707414</v>
      </c>
      <c r="F23" s="27">
        <v>0.23919146546883774</v>
      </c>
      <c r="H23" s="18" t="s">
        <v>62</v>
      </c>
      <c r="I23" s="30">
        <v>1160</v>
      </c>
      <c r="J23" s="30">
        <v>2490</v>
      </c>
      <c r="K23" s="30">
        <v>4690</v>
      </c>
      <c r="L23" s="30">
        <v>32670</v>
      </c>
      <c r="M23" s="30"/>
      <c r="N23" s="30">
        <v>6760</v>
      </c>
      <c r="O23" s="30">
        <v>47780</v>
      </c>
      <c r="P23" s="31">
        <v>15.033695236980499</v>
      </c>
      <c r="Q23" s="32">
        <v>1570</v>
      </c>
      <c r="S23" s="30">
        <v>2450</v>
      </c>
      <c r="T23" s="30">
        <v>5170</v>
      </c>
      <c r="U23" s="30">
        <v>10480</v>
      </c>
      <c r="V23" s="30">
        <v>37450</v>
      </c>
      <c r="W23" s="30">
        <v>8460</v>
      </c>
      <c r="X23" s="30">
        <v>64000</v>
      </c>
      <c r="Y23" s="31">
        <v>2.9747049220536672</v>
      </c>
      <c r="Z23" s="32">
        <v>5560</v>
      </c>
    </row>
    <row r="24" spans="1:26" ht="14.4">
      <c r="A24" s="18" t="s">
        <v>63</v>
      </c>
      <c r="B24" s="26">
        <v>9460</v>
      </c>
      <c r="C24" s="29">
        <v>2.976714915040906</v>
      </c>
      <c r="D24" s="26">
        <v>40020</v>
      </c>
      <c r="E24" s="29">
        <v>1.8600976063211714</v>
      </c>
      <c r="F24" s="27">
        <v>0.23638180909545228</v>
      </c>
      <c r="H24" s="18" t="s">
        <v>63</v>
      </c>
      <c r="I24" s="30">
        <v>890</v>
      </c>
      <c r="J24" s="30">
        <v>2210</v>
      </c>
      <c r="K24" s="30">
        <v>3620</v>
      </c>
      <c r="L24" s="30">
        <v>27160</v>
      </c>
      <c r="M24" s="30"/>
      <c r="N24" s="30">
        <v>5170</v>
      </c>
      <c r="O24" s="30">
        <v>39030</v>
      </c>
      <c r="P24" s="31">
        <v>12.281308999370673</v>
      </c>
      <c r="Q24" s="32">
        <v>1060</v>
      </c>
      <c r="S24" s="30">
        <v>2050</v>
      </c>
      <c r="T24" s="30">
        <v>4240</v>
      </c>
      <c r="U24" s="30">
        <v>7790</v>
      </c>
      <c r="V24" s="30">
        <v>30920</v>
      </c>
      <c r="W24" s="30">
        <v>6320</v>
      </c>
      <c r="X24" s="30">
        <v>51310</v>
      </c>
      <c r="Y24" s="31">
        <v>2.3848477806181734</v>
      </c>
      <c r="Z24" s="32">
        <v>3710</v>
      </c>
    </row>
    <row r="25" spans="1:26" ht="14.4">
      <c r="A25" s="18" t="s">
        <v>64</v>
      </c>
      <c r="B25" s="26">
        <v>10180</v>
      </c>
      <c r="C25" s="29">
        <v>3.1381011097410605</v>
      </c>
      <c r="D25" s="26">
        <v>44160</v>
      </c>
      <c r="E25" s="29">
        <v>2.0321200128848189</v>
      </c>
      <c r="F25" s="27">
        <v>0.23052536231884058</v>
      </c>
      <c r="H25" s="18" t="s">
        <v>64</v>
      </c>
      <c r="I25" s="30">
        <v>1330</v>
      </c>
      <c r="J25" s="30">
        <v>2120</v>
      </c>
      <c r="K25" s="30">
        <v>3240</v>
      </c>
      <c r="L25" s="30">
        <v>23530</v>
      </c>
      <c r="M25" s="30"/>
      <c r="N25" s="30">
        <v>5630</v>
      </c>
      <c r="O25" s="30">
        <v>35850</v>
      </c>
      <c r="P25" s="31">
        <v>11.051171393341553</v>
      </c>
      <c r="Q25" s="32">
        <v>1280</v>
      </c>
      <c r="S25" s="30">
        <v>2750</v>
      </c>
      <c r="T25" s="30">
        <v>4250</v>
      </c>
      <c r="U25" s="30">
        <v>7490</v>
      </c>
      <c r="V25" s="30">
        <v>26960</v>
      </c>
      <c r="W25" s="30">
        <v>6790</v>
      </c>
      <c r="X25" s="30">
        <v>48240</v>
      </c>
      <c r="Y25" s="31">
        <v>2.2199723884031295</v>
      </c>
      <c r="Z25" s="32">
        <v>4770</v>
      </c>
    </row>
    <row r="26" spans="1:26" ht="14.4">
      <c r="A26" s="18" t="s">
        <v>65</v>
      </c>
      <c r="B26" s="26">
        <v>12720</v>
      </c>
      <c r="C26" s="29">
        <v>3.92</v>
      </c>
      <c r="D26" s="26">
        <v>50290</v>
      </c>
      <c r="E26" s="29">
        <v>2.31</v>
      </c>
      <c r="F26" s="27">
        <v>0.25293298866573871</v>
      </c>
      <c r="H26" s="18" t="s">
        <v>65</v>
      </c>
      <c r="I26" s="30">
        <v>1880</v>
      </c>
      <c r="J26" s="30">
        <v>2190</v>
      </c>
      <c r="K26" s="30">
        <v>3910</v>
      </c>
      <c r="L26" s="30">
        <v>22420</v>
      </c>
      <c r="M26" s="30"/>
      <c r="N26" s="30">
        <v>6350</v>
      </c>
      <c r="O26" s="30">
        <v>36740</v>
      </c>
      <c r="P26" s="31">
        <v>11.33</v>
      </c>
      <c r="Q26" s="32">
        <v>1150</v>
      </c>
      <c r="S26" s="30">
        <v>3960</v>
      </c>
      <c r="T26" s="30">
        <v>4360</v>
      </c>
      <c r="U26" s="30">
        <v>8270</v>
      </c>
      <c r="V26" s="30">
        <v>26040</v>
      </c>
      <c r="W26" s="30">
        <v>7810</v>
      </c>
      <c r="X26" s="30">
        <v>50430</v>
      </c>
      <c r="Y26" s="31">
        <v>2.3199999999999998</v>
      </c>
      <c r="Z26" s="32">
        <v>5400</v>
      </c>
    </row>
    <row r="27" spans="1:26" ht="14.4">
      <c r="A27" s="18" t="s">
        <v>66</v>
      </c>
      <c r="B27" s="26">
        <v>15660</v>
      </c>
      <c r="C27" s="29">
        <v>4.7</v>
      </c>
      <c r="D27" s="26">
        <v>53770</v>
      </c>
      <c r="E27" s="29">
        <v>2.41</v>
      </c>
      <c r="F27" s="27">
        <v>0.29124046866282316</v>
      </c>
      <c r="H27" s="18" t="s">
        <v>66</v>
      </c>
      <c r="I27" s="30">
        <v>2290</v>
      </c>
      <c r="J27" s="30">
        <v>2250</v>
      </c>
      <c r="K27" s="30">
        <v>4530</v>
      </c>
      <c r="L27" s="30">
        <v>22410</v>
      </c>
      <c r="M27" s="30"/>
      <c r="N27" s="30">
        <v>8760</v>
      </c>
      <c r="O27" s="30">
        <v>40230</v>
      </c>
      <c r="P27" s="31">
        <v>12.08</v>
      </c>
      <c r="Q27" s="32">
        <v>1030</v>
      </c>
      <c r="S27" s="30">
        <v>4510</v>
      </c>
      <c r="T27" s="30">
        <v>4480</v>
      </c>
      <c r="U27" s="30">
        <v>9270</v>
      </c>
      <c r="V27" s="30">
        <v>26260</v>
      </c>
      <c r="W27" s="30">
        <v>10810</v>
      </c>
      <c r="X27" s="30">
        <v>55320</v>
      </c>
      <c r="Y27" s="31">
        <v>2.48</v>
      </c>
      <c r="Z27" s="32">
        <v>5930</v>
      </c>
    </row>
    <row r="28" spans="1:26" ht="14.4">
      <c r="A28" s="18" t="s">
        <v>67</v>
      </c>
      <c r="B28" s="26">
        <v>17030</v>
      </c>
      <c r="C28" s="29">
        <v>5.0369966367769372</v>
      </c>
      <c r="D28" s="26">
        <v>52290</v>
      </c>
      <c r="E28" s="29">
        <v>2.32387014558878</v>
      </c>
      <c r="F28" s="27">
        <v>0.32568368712947027</v>
      </c>
      <c r="H28" s="18" t="s">
        <v>67</v>
      </c>
      <c r="I28" s="30">
        <v>2240</v>
      </c>
      <c r="J28" s="30">
        <v>2660</v>
      </c>
      <c r="K28" s="30">
        <v>4920</v>
      </c>
      <c r="L28" s="30">
        <v>21460</v>
      </c>
      <c r="M28" s="30"/>
      <c r="N28" s="30">
        <v>12030</v>
      </c>
      <c r="O28" s="30">
        <v>43310</v>
      </c>
      <c r="P28" s="31">
        <v>12.80988398936049</v>
      </c>
      <c r="Q28" s="32">
        <v>890</v>
      </c>
      <c r="S28" s="30">
        <v>4370</v>
      </c>
      <c r="T28" s="30">
        <v>4880</v>
      </c>
      <c r="U28" s="30">
        <v>9880</v>
      </c>
      <c r="V28" s="30">
        <v>25270</v>
      </c>
      <c r="W28" s="30">
        <v>14010</v>
      </c>
      <c r="X28" s="30">
        <v>58410</v>
      </c>
      <c r="Y28" s="31">
        <v>2.5962313178369545</v>
      </c>
      <c r="Z28" s="32">
        <v>5620</v>
      </c>
    </row>
    <row r="29" spans="1:26" ht="14.4">
      <c r="A29" s="18" t="s">
        <v>68</v>
      </c>
      <c r="B29" s="26">
        <v>17530</v>
      </c>
      <c r="C29" s="29">
        <v>5.0999999999999996</v>
      </c>
      <c r="D29" s="26">
        <v>54430</v>
      </c>
      <c r="E29" s="29">
        <v>2.4</v>
      </c>
      <c r="F29" s="27">
        <v>0.32206503766305344</v>
      </c>
      <c r="H29" s="18" t="s">
        <v>68</v>
      </c>
      <c r="I29" s="30">
        <v>2950</v>
      </c>
      <c r="J29" s="30">
        <v>2620</v>
      </c>
      <c r="K29" s="30">
        <v>5430</v>
      </c>
      <c r="L29" s="30">
        <v>20180</v>
      </c>
      <c r="M29" s="30"/>
      <c r="N29" s="30">
        <v>17050</v>
      </c>
      <c r="O29" s="30">
        <v>48240</v>
      </c>
      <c r="P29" s="31">
        <v>14.04</v>
      </c>
      <c r="Q29" s="32">
        <v>800</v>
      </c>
      <c r="S29" s="30">
        <v>5270</v>
      </c>
      <c r="T29" s="30">
        <v>5040</v>
      </c>
      <c r="U29" s="30">
        <v>10920</v>
      </c>
      <c r="V29" s="30">
        <v>23990</v>
      </c>
      <c r="W29" s="30">
        <v>19480</v>
      </c>
      <c r="X29" s="30">
        <v>64710</v>
      </c>
      <c r="Y29" s="31">
        <v>2.85</v>
      </c>
      <c r="Z29" s="32">
        <v>6900</v>
      </c>
    </row>
    <row r="30" spans="1:26" ht="14.4">
      <c r="A30" s="18" t="s">
        <v>69</v>
      </c>
      <c r="B30" s="26">
        <v>19170</v>
      </c>
      <c r="C30" s="29">
        <v>5.49</v>
      </c>
      <c r="D30" s="26">
        <v>57730</v>
      </c>
      <c r="E30" s="29">
        <v>2.52</v>
      </c>
      <c r="F30" s="27">
        <v>0.33206305213926901</v>
      </c>
      <c r="H30" s="18" t="s">
        <v>69</v>
      </c>
      <c r="I30" s="30">
        <v>2970</v>
      </c>
      <c r="J30" s="30">
        <v>3160</v>
      </c>
      <c r="K30" s="30">
        <v>6290</v>
      </c>
      <c r="L30" s="30">
        <v>20920</v>
      </c>
      <c r="M30" s="30"/>
      <c r="N30" s="30">
        <v>18720</v>
      </c>
      <c r="O30" s="30">
        <v>52060</v>
      </c>
      <c r="P30" s="31">
        <v>14.91</v>
      </c>
      <c r="Q30" s="32">
        <v>1020</v>
      </c>
      <c r="S30" s="30">
        <v>5960</v>
      </c>
      <c r="T30" s="30">
        <v>5570</v>
      </c>
      <c r="U30" s="30">
        <v>13130</v>
      </c>
      <c r="V30" s="30">
        <v>24420</v>
      </c>
      <c r="W30" s="30">
        <v>22590</v>
      </c>
      <c r="X30" s="30">
        <v>71670</v>
      </c>
      <c r="Y30" s="31">
        <v>3.12</v>
      </c>
      <c r="Z30" s="32">
        <v>6790</v>
      </c>
    </row>
    <row r="31" spans="1:26" ht="14.4">
      <c r="A31" s="18" t="s">
        <v>70</v>
      </c>
      <c r="B31" s="26">
        <v>18060</v>
      </c>
      <c r="C31" s="29">
        <v>5.03</v>
      </c>
      <c r="D31" s="26">
        <v>59110</v>
      </c>
      <c r="E31" s="29">
        <v>2.54</v>
      </c>
      <c r="F31" s="27">
        <v>0.3055320588732871</v>
      </c>
      <c r="H31" s="18" t="s">
        <v>70</v>
      </c>
      <c r="I31" s="30">
        <v>3020</v>
      </c>
      <c r="J31" s="30">
        <v>3260</v>
      </c>
      <c r="K31" s="30">
        <v>7000</v>
      </c>
      <c r="L31" s="30">
        <v>20100</v>
      </c>
      <c r="M31" s="30"/>
      <c r="N31" s="30">
        <v>20910</v>
      </c>
      <c r="O31" s="30">
        <v>54280</v>
      </c>
      <c r="P31" s="31">
        <v>15.12</v>
      </c>
      <c r="Q31" s="32">
        <v>870</v>
      </c>
      <c r="S31" s="30">
        <v>6580</v>
      </c>
      <c r="T31" s="30">
        <v>5740</v>
      </c>
      <c r="U31" s="30">
        <v>14370</v>
      </c>
      <c r="V31" s="30">
        <v>24510</v>
      </c>
      <c r="W31" s="30">
        <v>26020</v>
      </c>
      <c r="X31" s="30">
        <v>77220</v>
      </c>
      <c r="Y31" s="31">
        <v>3.32</v>
      </c>
      <c r="Z31" s="32">
        <v>8230</v>
      </c>
    </row>
    <row r="32" spans="1:26" ht="14.4">
      <c r="A32" s="18" t="s">
        <v>71</v>
      </c>
      <c r="B32" s="26">
        <v>15470</v>
      </c>
      <c r="C32" s="29">
        <v>4.24</v>
      </c>
      <c r="D32" s="26">
        <v>56600</v>
      </c>
      <c r="E32" s="29">
        <v>2.41</v>
      </c>
      <c r="F32" s="27">
        <v>0.273321554770318</v>
      </c>
      <c r="H32" s="18" t="s">
        <v>71</v>
      </c>
      <c r="I32" s="30">
        <v>2590</v>
      </c>
      <c r="J32" s="30">
        <v>3160</v>
      </c>
      <c r="K32" s="30">
        <v>7720</v>
      </c>
      <c r="L32" s="30">
        <v>20620</v>
      </c>
      <c r="M32" s="30"/>
      <c r="N32" s="30">
        <v>21360</v>
      </c>
      <c r="O32" s="30">
        <v>55440</v>
      </c>
      <c r="P32" s="31">
        <v>15.18</v>
      </c>
      <c r="Q32" s="32">
        <v>1250</v>
      </c>
      <c r="S32" s="30">
        <v>6130</v>
      </c>
      <c r="T32" s="30">
        <v>5690</v>
      </c>
      <c r="U32" s="30">
        <v>15650</v>
      </c>
      <c r="V32" s="30">
        <v>25320</v>
      </c>
      <c r="W32" s="30">
        <v>27940</v>
      </c>
      <c r="X32" s="30">
        <v>80720</v>
      </c>
      <c r="Y32" s="31">
        <v>3.44</v>
      </c>
      <c r="Z32" s="32">
        <v>9560</v>
      </c>
    </row>
    <row r="33" spans="1:6" ht="14.4">
      <c r="A33" s="18"/>
      <c r="B33" s="26">
        <v>8820</v>
      </c>
      <c r="C33" s="26"/>
      <c r="D33" s="27"/>
      <c r="E33" s="29"/>
      <c r="F33" s="33"/>
    </row>
    <row r="34" spans="1:6" ht="14.4">
      <c r="B34" s="26">
        <v>11000</v>
      </c>
      <c r="E34" s="29"/>
    </row>
    <row r="35" spans="1:6" ht="14.4">
      <c r="B35" s="26">
        <v>11240</v>
      </c>
      <c r="C35" s="34"/>
    </row>
    <row r="36" spans="1:6" ht="14.4">
      <c r="B36" s="26">
        <v>10100</v>
      </c>
    </row>
    <row r="37" spans="1:6" ht="14.4">
      <c r="B37" s="26">
        <v>12040</v>
      </c>
    </row>
    <row r="38" spans="1:6" ht="14.4">
      <c r="A38" s="34" t="s">
        <v>72</v>
      </c>
      <c r="C38" s="35"/>
      <c r="D38" s="35"/>
      <c r="E38" s="35"/>
      <c r="F38" s="35"/>
    </row>
    <row r="39" spans="1:6" ht="14.4">
      <c r="C39" s="35"/>
      <c r="D39" s="35"/>
      <c r="E39" s="35"/>
      <c r="F39" s="35"/>
    </row>
    <row r="40" spans="1:6" ht="14.4">
      <c r="A40" s="35" t="s">
        <v>73</v>
      </c>
      <c r="B40" s="36" t="s">
        <v>74</v>
      </c>
      <c r="C40" s="35"/>
      <c r="D40" s="35"/>
      <c r="E40" s="35"/>
      <c r="F40" s="35"/>
    </row>
    <row r="41" spans="1:6" ht="14.4">
      <c r="A41" s="37" t="s">
        <v>75</v>
      </c>
      <c r="B41" s="38" t="s">
        <v>76</v>
      </c>
      <c r="C41" s="35"/>
      <c r="D41" s="35"/>
      <c r="E41" s="35"/>
      <c r="F41" s="35"/>
    </row>
    <row r="42" spans="1:6" ht="14.4">
      <c r="A42" s="37"/>
      <c r="B42" s="38"/>
      <c r="C42" s="35"/>
      <c r="D42" s="35"/>
      <c r="E42" s="35"/>
      <c r="F42" s="35"/>
    </row>
    <row r="43" spans="1:6" ht="14.4">
      <c r="A43" s="37"/>
      <c r="B43" s="38"/>
      <c r="C43" s="35"/>
      <c r="D43" s="35"/>
      <c r="E43" s="35"/>
      <c r="F43" s="35"/>
    </row>
    <row r="45" spans="1:6" ht="72">
      <c r="A45" s="35" t="s">
        <v>77</v>
      </c>
      <c r="B45" s="39" t="s">
        <v>78</v>
      </c>
      <c r="C45" s="39" t="s">
        <v>79</v>
      </c>
      <c r="D45" s="39" t="s">
        <v>80</v>
      </c>
      <c r="E45" s="39" t="s">
        <v>81</v>
      </c>
      <c r="F45" s="39" t="s">
        <v>82</v>
      </c>
    </row>
    <row r="46" spans="1:6" ht="14.4">
      <c r="A46" s="40" t="s">
        <v>83</v>
      </c>
      <c r="B46" s="41">
        <v>9450</v>
      </c>
      <c r="C46" s="41">
        <v>3520</v>
      </c>
      <c r="D46" s="41">
        <v>3650</v>
      </c>
      <c r="E46" s="41">
        <v>1960</v>
      </c>
      <c r="F46" s="41">
        <v>8010</v>
      </c>
    </row>
    <row r="47" spans="1:6" ht="14.4">
      <c r="A47" s="40" t="s">
        <v>53</v>
      </c>
      <c r="B47" s="41">
        <v>10490</v>
      </c>
      <c r="C47" s="41">
        <v>3250</v>
      </c>
      <c r="D47" s="41">
        <v>3180</v>
      </c>
      <c r="E47" s="41">
        <v>2120</v>
      </c>
      <c r="F47" s="41">
        <v>8920</v>
      </c>
    </row>
    <row r="48" spans="1:6" ht="14.4">
      <c r="A48" s="40" t="s">
        <v>54</v>
      </c>
      <c r="B48" s="41">
        <v>12300</v>
      </c>
      <c r="C48" s="41">
        <v>3340</v>
      </c>
      <c r="D48" s="41">
        <v>3570</v>
      </c>
      <c r="E48" s="41">
        <v>2570</v>
      </c>
      <c r="F48" s="41">
        <v>7930</v>
      </c>
    </row>
    <row r="49" spans="1:6" ht="14.4">
      <c r="A49" s="40" t="s">
        <v>55</v>
      </c>
      <c r="B49" s="41">
        <v>13160</v>
      </c>
      <c r="C49" s="41">
        <v>2900</v>
      </c>
      <c r="D49" s="41">
        <v>3670</v>
      </c>
      <c r="E49" s="41">
        <v>1970</v>
      </c>
      <c r="F49" s="41">
        <v>7620</v>
      </c>
    </row>
    <row r="50" spans="1:6" ht="14.4">
      <c r="A50" s="40" t="s">
        <v>56</v>
      </c>
      <c r="B50" s="41">
        <v>14630</v>
      </c>
      <c r="C50" s="41">
        <v>2940</v>
      </c>
      <c r="D50" s="41">
        <v>3160</v>
      </c>
      <c r="E50" s="41">
        <v>1960</v>
      </c>
      <c r="F50" s="41">
        <v>7100</v>
      </c>
    </row>
    <row r="51" spans="1:6" ht="14.4">
      <c r="A51" s="40" t="s">
        <v>57</v>
      </c>
      <c r="B51" s="41">
        <v>15260</v>
      </c>
      <c r="C51" s="41">
        <v>2930</v>
      </c>
      <c r="D51" s="41">
        <v>2800</v>
      </c>
      <c r="E51" s="41">
        <v>1690</v>
      </c>
      <c r="F51" s="41">
        <v>7410</v>
      </c>
    </row>
    <row r="52" spans="1:6" ht="14.4">
      <c r="A52" s="40" t="s">
        <v>58</v>
      </c>
      <c r="B52" s="41">
        <v>13490</v>
      </c>
      <c r="C52" s="41">
        <v>2690</v>
      </c>
      <c r="D52" s="41">
        <v>2310</v>
      </c>
      <c r="E52" s="41">
        <v>1690</v>
      </c>
      <c r="F52" s="41">
        <v>6560</v>
      </c>
    </row>
    <row r="53" spans="1:6" ht="14.4">
      <c r="A53" s="40" t="s">
        <v>59</v>
      </c>
      <c r="B53" s="41">
        <v>10740</v>
      </c>
      <c r="C53" s="41">
        <v>2080</v>
      </c>
      <c r="D53" s="41">
        <v>2060</v>
      </c>
      <c r="E53" s="41">
        <v>1390</v>
      </c>
      <c r="F53" s="41">
        <v>4860</v>
      </c>
    </row>
    <row r="54" spans="1:6" ht="14.4">
      <c r="A54" s="40" t="s">
        <v>60</v>
      </c>
      <c r="B54" s="41">
        <v>7600</v>
      </c>
      <c r="C54" s="41">
        <v>1500</v>
      </c>
      <c r="D54" s="41">
        <v>1790</v>
      </c>
      <c r="E54" s="41">
        <v>890</v>
      </c>
      <c r="F54" s="41">
        <v>3600</v>
      </c>
    </row>
    <row r="55" spans="1:6" ht="14.4">
      <c r="A55" s="40" t="s">
        <v>61</v>
      </c>
      <c r="B55" s="41">
        <v>6410</v>
      </c>
      <c r="C55" s="41">
        <v>1180</v>
      </c>
      <c r="D55" s="41">
        <v>2030</v>
      </c>
      <c r="E55" s="41">
        <v>740</v>
      </c>
      <c r="F55" s="41">
        <v>3450</v>
      </c>
    </row>
    <row r="56" spans="1:6" ht="14.4">
      <c r="A56" s="40" t="s">
        <v>62</v>
      </c>
      <c r="B56" s="41">
        <v>5760</v>
      </c>
      <c r="C56" s="41">
        <v>1070</v>
      </c>
      <c r="D56" s="41">
        <v>1710</v>
      </c>
      <c r="E56" s="41">
        <v>710</v>
      </c>
      <c r="F56" s="41">
        <v>3530</v>
      </c>
    </row>
    <row r="57" spans="1:6" ht="14.4">
      <c r="A57" s="42" t="s">
        <v>63</v>
      </c>
      <c r="B57" s="41">
        <v>4200</v>
      </c>
      <c r="C57" s="41">
        <v>990</v>
      </c>
      <c r="D57" s="41">
        <v>930</v>
      </c>
      <c r="E57" s="41">
        <v>550</v>
      </c>
      <c r="F57" s="41">
        <v>2810</v>
      </c>
    </row>
    <row r="58" spans="1:6" ht="14.4">
      <c r="A58" s="42" t="s">
        <v>64</v>
      </c>
      <c r="B58" s="41">
        <v>4490</v>
      </c>
      <c r="C58" s="41">
        <v>1070</v>
      </c>
      <c r="D58" s="41">
        <v>1190</v>
      </c>
      <c r="E58" s="41">
        <v>570</v>
      </c>
      <c r="F58" s="41">
        <v>2860</v>
      </c>
    </row>
    <row r="59" spans="1:6" ht="14.4">
      <c r="A59" s="42" t="s">
        <v>65</v>
      </c>
      <c r="B59" s="41">
        <v>5150</v>
      </c>
      <c r="C59" s="41">
        <v>1270</v>
      </c>
      <c r="D59" s="41">
        <v>2370</v>
      </c>
      <c r="E59" s="41">
        <v>880</v>
      </c>
      <c r="F59" s="41">
        <v>3070</v>
      </c>
    </row>
    <row r="60" spans="1:6" ht="14.4">
      <c r="A60" s="43" t="s">
        <v>66</v>
      </c>
      <c r="B60" s="41">
        <v>5650</v>
      </c>
      <c r="C60" s="41">
        <v>1350</v>
      </c>
      <c r="D60" s="41">
        <v>4310</v>
      </c>
      <c r="E60" s="41">
        <v>1140</v>
      </c>
      <c r="F60" s="41">
        <v>3230</v>
      </c>
    </row>
    <row r="61" spans="1:6" ht="14.4">
      <c r="A61" s="43" t="s">
        <v>67</v>
      </c>
      <c r="B61" s="41">
        <v>5480</v>
      </c>
      <c r="C61" s="41">
        <v>1280</v>
      </c>
      <c r="D61" s="41">
        <v>5960</v>
      </c>
      <c r="E61" s="41">
        <v>1000</v>
      </c>
      <c r="F61" s="41">
        <v>3300</v>
      </c>
    </row>
    <row r="62" spans="1:6" ht="14.4">
      <c r="A62" s="43" t="s">
        <v>68</v>
      </c>
      <c r="B62" s="41">
        <v>5130</v>
      </c>
      <c r="C62" s="41">
        <v>1280</v>
      </c>
      <c r="D62" s="41">
        <v>6790</v>
      </c>
      <c r="E62" s="41">
        <v>1130</v>
      </c>
      <c r="F62" s="41">
        <v>3210</v>
      </c>
    </row>
    <row r="63" spans="1:6" ht="14.4">
      <c r="A63" s="43" t="s">
        <v>69</v>
      </c>
      <c r="B63" s="41">
        <v>5690</v>
      </c>
      <c r="C63" s="41">
        <v>1290</v>
      </c>
      <c r="D63" s="41">
        <v>7760</v>
      </c>
      <c r="E63" s="41">
        <v>1340</v>
      </c>
      <c r="F63" s="41">
        <v>3100</v>
      </c>
    </row>
    <row r="64" spans="1:6" ht="14.4">
      <c r="A64" s="43" t="s">
        <v>70</v>
      </c>
      <c r="B64" s="41">
        <v>5370</v>
      </c>
      <c r="C64" s="41">
        <v>1250</v>
      </c>
      <c r="D64" s="41">
        <v>6990</v>
      </c>
      <c r="E64" s="41">
        <v>1430</v>
      </c>
      <c r="F64" s="41">
        <v>3020</v>
      </c>
    </row>
    <row r="65" spans="1:6" ht="14.4">
      <c r="A65" s="43" t="s">
        <v>71</v>
      </c>
      <c r="B65" s="41">
        <v>4710</v>
      </c>
      <c r="C65" s="41">
        <v>1290</v>
      </c>
      <c r="D65" s="41">
        <v>4860</v>
      </c>
      <c r="E65" s="41">
        <v>1080</v>
      </c>
      <c r="F65" s="41">
        <v>3540</v>
      </c>
    </row>
    <row r="66" spans="1:6" ht="14.4">
      <c r="A66" s="35"/>
      <c r="B66" s="35"/>
      <c r="C66" s="35"/>
      <c r="D66" s="35"/>
      <c r="E66" s="35"/>
      <c r="F66" s="35"/>
    </row>
    <row r="67" spans="1:6" ht="14.4">
      <c r="A67" s="35"/>
      <c r="B67" s="35"/>
      <c r="C67" s="35"/>
      <c r="D67" s="35"/>
      <c r="E67" s="35"/>
      <c r="F67" s="35"/>
    </row>
    <row r="68" spans="1:6" ht="14.4">
      <c r="A68" s="35"/>
      <c r="B68" s="35"/>
      <c r="C68" s="35"/>
      <c r="D68" s="35"/>
      <c r="E68" s="35"/>
      <c r="F68" s="35"/>
    </row>
    <row r="69" spans="1:6" ht="14.4">
      <c r="A69" s="35"/>
      <c r="B69" s="35"/>
      <c r="C69" s="35"/>
      <c r="D69" s="35"/>
      <c r="E69" s="35"/>
      <c r="F69" s="35"/>
    </row>
  </sheetData>
  <phoneticPr fontId="2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4"/>
  <sheetViews>
    <sheetView topLeftCell="I1" workbookViewId="0"/>
  </sheetViews>
  <sheetFormatPr defaultColWidth="9.109375" defaultRowHeight="13.8"/>
  <cols>
    <col min="1" max="1" width="54" customWidth="1"/>
    <col min="2" max="5" width="10.5546875" bestFit="1" customWidth="1"/>
    <col min="6" max="7" width="10.88671875" customWidth="1"/>
    <col min="8" max="8" width="11.5546875" bestFit="1" customWidth="1"/>
    <col min="9" max="9" width="12" bestFit="1" customWidth="1"/>
    <col min="10" max="10" width="11.109375" customWidth="1"/>
    <col min="11" max="14" width="10.5546875" bestFit="1" customWidth="1"/>
    <col min="15" max="16" width="10.88671875" customWidth="1"/>
    <col min="17" max="17" width="11.5546875" bestFit="1" customWidth="1"/>
    <col min="18" max="18" width="12" bestFit="1" customWidth="1"/>
    <col min="19" max="19" width="11.109375" customWidth="1"/>
    <col min="20" max="23" width="10.5546875" bestFit="1" customWidth="1"/>
    <col min="24" max="25" width="10.88671875" customWidth="1"/>
    <col min="26" max="26" width="11.5546875" bestFit="1" customWidth="1"/>
    <col min="27" max="27" width="12" bestFit="1" customWidth="1"/>
    <col min="28" max="28" width="11.109375" customWidth="1"/>
    <col min="29" max="32" width="10.5546875" bestFit="1" customWidth="1"/>
    <col min="33" max="34" width="10.88671875" customWidth="1"/>
    <col min="35" max="35" width="11.5546875" customWidth="1"/>
  </cols>
  <sheetData>
    <row r="1" spans="1:36">
      <c r="A1" t="s">
        <v>0</v>
      </c>
    </row>
    <row r="3" spans="1:36">
      <c r="A3" t="s">
        <v>1</v>
      </c>
      <c r="B3" s="52" t="s">
        <v>124</v>
      </c>
      <c r="C3" s="52"/>
      <c r="D3" s="52"/>
      <c r="E3" s="52"/>
      <c r="F3" s="52"/>
      <c r="G3" s="47"/>
      <c r="H3" t="s">
        <v>119</v>
      </c>
      <c r="I3" t="s">
        <v>4</v>
      </c>
      <c r="K3" s="52" t="s">
        <v>118</v>
      </c>
      <c r="L3" s="52"/>
      <c r="M3" s="52"/>
      <c r="N3" s="52"/>
      <c r="O3" s="52"/>
      <c r="P3" s="47"/>
      <c r="Q3" t="s">
        <v>119</v>
      </c>
      <c r="R3" t="s">
        <v>4</v>
      </c>
      <c r="T3" s="52" t="s">
        <v>37</v>
      </c>
      <c r="U3" s="52"/>
      <c r="V3" s="52"/>
      <c r="W3" s="52"/>
      <c r="X3" s="52"/>
      <c r="Y3" s="47"/>
      <c r="Z3" t="s">
        <v>38</v>
      </c>
      <c r="AA3" t="s">
        <v>4</v>
      </c>
      <c r="AC3" s="52" t="s">
        <v>2</v>
      </c>
      <c r="AD3" s="52"/>
      <c r="AE3" s="52"/>
      <c r="AF3" s="52"/>
      <c r="AG3" s="52"/>
      <c r="AH3" s="47"/>
      <c r="AI3" t="s">
        <v>3</v>
      </c>
      <c r="AJ3" t="s">
        <v>4</v>
      </c>
    </row>
    <row r="4" spans="1:36"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125</v>
      </c>
      <c r="K4" t="s">
        <v>5</v>
      </c>
      <c r="L4" t="s">
        <v>6</v>
      </c>
      <c r="M4" t="s">
        <v>7</v>
      </c>
      <c r="N4" t="s">
        <v>8</v>
      </c>
      <c r="O4" t="s">
        <v>9</v>
      </c>
      <c r="P4" t="s">
        <v>125</v>
      </c>
      <c r="T4" t="s">
        <v>5</v>
      </c>
      <c r="U4" t="s">
        <v>6</v>
      </c>
      <c r="V4" t="s">
        <v>7</v>
      </c>
      <c r="W4" t="s">
        <v>8</v>
      </c>
      <c r="X4" t="s">
        <v>9</v>
      </c>
      <c r="Y4" t="s">
        <v>125</v>
      </c>
      <c r="AC4" t="s">
        <v>5</v>
      </c>
      <c r="AD4" t="s">
        <v>6</v>
      </c>
      <c r="AE4" t="s">
        <v>7</v>
      </c>
      <c r="AF4" t="s">
        <v>8</v>
      </c>
      <c r="AG4" t="s">
        <v>9</v>
      </c>
      <c r="AH4" t="s">
        <v>125</v>
      </c>
    </row>
    <row r="5" spans="1:36">
      <c r="A5" t="s">
        <v>10</v>
      </c>
      <c r="B5" s="1">
        <v>67050</v>
      </c>
      <c r="C5" s="1">
        <v>68320</v>
      </c>
      <c r="D5" s="1">
        <v>66630</v>
      </c>
      <c r="E5" s="1">
        <v>76050</v>
      </c>
      <c r="F5" s="2">
        <f t="shared" ref="F5:F10" si="0">SUM(B5:E5)</f>
        <v>278050</v>
      </c>
      <c r="G5" s="2">
        <v>278110</v>
      </c>
      <c r="H5" s="2">
        <v>23689000</v>
      </c>
      <c r="I5" s="3">
        <f>F5/(H5/1000)</f>
        <v>11.737515302461057</v>
      </c>
      <c r="K5" s="1">
        <v>64990</v>
      </c>
      <c r="L5" s="1">
        <v>70070</v>
      </c>
      <c r="M5" s="1">
        <v>63990</v>
      </c>
      <c r="N5" s="1">
        <v>68250</v>
      </c>
      <c r="O5" s="2">
        <f t="shared" ref="O5:O10" si="1">SUM(K5:N5)</f>
        <v>267300</v>
      </c>
      <c r="P5" s="2">
        <v>270560</v>
      </c>
      <c r="Q5" s="2">
        <v>23690000</v>
      </c>
      <c r="R5" s="3">
        <f>O5/(Q5/1000)</f>
        <v>11.283241874208526</v>
      </c>
      <c r="T5" s="1">
        <v>70030</v>
      </c>
      <c r="U5" s="1">
        <v>73210</v>
      </c>
      <c r="V5" s="1">
        <v>68520</v>
      </c>
      <c r="W5" s="1">
        <v>75140</v>
      </c>
      <c r="X5" s="2">
        <f t="shared" ref="X5:X10" si="2">SUM(T5:W5)</f>
        <v>286900</v>
      </c>
      <c r="Y5" s="2">
        <v>289800</v>
      </c>
      <c r="Z5" s="2">
        <v>23386000</v>
      </c>
      <c r="AA5" s="3">
        <f>X5/(Z5/1000)</f>
        <v>12.268023603865561</v>
      </c>
      <c r="AC5" s="1">
        <v>61210</v>
      </c>
      <c r="AD5" s="1">
        <v>67770</v>
      </c>
      <c r="AE5" s="1">
        <v>64080</v>
      </c>
      <c r="AF5" s="1">
        <v>71980</v>
      </c>
      <c r="AG5" s="2">
        <f t="shared" ref="AG5:AG10" si="3">SUM(AC5:AF5)</f>
        <v>265040</v>
      </c>
      <c r="AH5" s="2">
        <v>269500</v>
      </c>
      <c r="AI5" s="2">
        <v>23223000</v>
      </c>
      <c r="AJ5" s="3">
        <f>AH5/(AI5/1000)</f>
        <v>11.6048744778883</v>
      </c>
    </row>
    <row r="6" spans="1:36">
      <c r="A6" t="s">
        <v>11</v>
      </c>
      <c r="B6" s="1">
        <v>31600</v>
      </c>
      <c r="C6" s="1">
        <v>31890</v>
      </c>
      <c r="D6" s="1">
        <v>32000</v>
      </c>
      <c r="E6" s="1">
        <v>38170</v>
      </c>
      <c r="F6" s="2">
        <f t="shared" si="0"/>
        <v>133660</v>
      </c>
      <c r="G6" s="2">
        <v>133450</v>
      </c>
      <c r="H6" s="2"/>
      <c r="K6" s="1">
        <v>26190</v>
      </c>
      <c r="L6" s="1">
        <v>32240</v>
      </c>
      <c r="M6" s="1">
        <v>28970</v>
      </c>
      <c r="N6" s="1">
        <v>31450</v>
      </c>
      <c r="O6" s="2">
        <f t="shared" si="1"/>
        <v>118850</v>
      </c>
      <c r="P6" s="2">
        <v>119890</v>
      </c>
      <c r="Q6" s="2"/>
      <c r="T6" s="1">
        <v>37030</v>
      </c>
      <c r="U6" s="1">
        <v>37610</v>
      </c>
      <c r="V6" s="1">
        <v>34700</v>
      </c>
      <c r="W6" s="1">
        <v>38450</v>
      </c>
      <c r="X6" s="2">
        <f t="shared" si="2"/>
        <v>147790</v>
      </c>
      <c r="Y6" s="2">
        <v>149230</v>
      </c>
      <c r="AC6" s="1">
        <v>34940</v>
      </c>
      <c r="AD6" s="1">
        <v>37850</v>
      </c>
      <c r="AE6" s="1">
        <v>34460</v>
      </c>
      <c r="AF6" s="1">
        <v>38530</v>
      </c>
      <c r="AG6" s="2">
        <f t="shared" si="3"/>
        <v>145780</v>
      </c>
      <c r="AH6" s="2">
        <v>147880</v>
      </c>
    </row>
    <row r="7" spans="1:36">
      <c r="A7" s="4" t="s">
        <v>12</v>
      </c>
      <c r="B7" s="5">
        <v>29720</v>
      </c>
      <c r="C7" s="5">
        <v>29200</v>
      </c>
      <c r="D7" s="5">
        <v>29940</v>
      </c>
      <c r="E7" s="5">
        <v>33610</v>
      </c>
      <c r="F7" s="5">
        <f t="shared" si="0"/>
        <v>122470</v>
      </c>
      <c r="G7" s="5">
        <v>122290</v>
      </c>
      <c r="K7" s="5">
        <v>26410</v>
      </c>
      <c r="L7" s="5">
        <v>29920</v>
      </c>
      <c r="M7" s="5">
        <v>30490</v>
      </c>
      <c r="N7" s="5">
        <v>29220</v>
      </c>
      <c r="O7" s="5">
        <f t="shared" si="1"/>
        <v>116040</v>
      </c>
      <c r="P7" s="5">
        <v>69490</v>
      </c>
      <c r="T7" s="5">
        <v>34290</v>
      </c>
      <c r="U7" s="5">
        <v>35450</v>
      </c>
      <c r="V7" s="5">
        <v>34770</v>
      </c>
      <c r="W7" s="5">
        <v>34360</v>
      </c>
      <c r="X7" s="5">
        <f t="shared" si="2"/>
        <v>138870</v>
      </c>
      <c r="Y7" s="5">
        <v>139790</v>
      </c>
      <c r="AC7" s="5">
        <v>10990</v>
      </c>
      <c r="AD7" s="5">
        <v>26390</v>
      </c>
      <c r="AE7" s="5">
        <v>31610</v>
      </c>
      <c r="AF7" s="5">
        <v>32340</v>
      </c>
      <c r="AG7" s="5">
        <f t="shared" si="3"/>
        <v>101330</v>
      </c>
      <c r="AH7" s="5">
        <v>102930</v>
      </c>
    </row>
    <row r="8" spans="1:36">
      <c r="A8" t="s">
        <v>13</v>
      </c>
      <c r="B8" s="1">
        <v>35450</v>
      </c>
      <c r="C8" s="1">
        <v>36430</v>
      </c>
      <c r="D8" s="1">
        <v>34640</v>
      </c>
      <c r="E8" s="1">
        <v>37880</v>
      </c>
      <c r="F8" s="2">
        <f t="shared" si="0"/>
        <v>144400</v>
      </c>
      <c r="G8" s="2">
        <v>144670</v>
      </c>
      <c r="K8" s="1">
        <v>38800</v>
      </c>
      <c r="L8" s="1">
        <v>37830</v>
      </c>
      <c r="M8" s="1">
        <v>35030</v>
      </c>
      <c r="N8" s="1">
        <v>36800</v>
      </c>
      <c r="O8" s="2">
        <f t="shared" si="1"/>
        <v>148460</v>
      </c>
      <c r="P8" s="2">
        <v>150670</v>
      </c>
      <c r="T8" s="1">
        <v>33000</v>
      </c>
      <c r="U8" s="1">
        <v>35590</v>
      </c>
      <c r="V8" s="1">
        <v>33820</v>
      </c>
      <c r="W8" s="1">
        <v>36960</v>
      </c>
      <c r="X8" s="2">
        <f t="shared" si="2"/>
        <v>139370</v>
      </c>
      <c r="Y8" s="2">
        <v>140560</v>
      </c>
      <c r="AC8" s="1">
        <v>26270</v>
      </c>
      <c r="AD8" s="1">
        <v>29920</v>
      </c>
      <c r="AE8" s="1">
        <v>29620</v>
      </c>
      <c r="AF8" s="1">
        <v>33450</v>
      </c>
      <c r="AG8" s="2">
        <f t="shared" si="3"/>
        <v>119260</v>
      </c>
      <c r="AH8" s="2">
        <v>121630</v>
      </c>
    </row>
    <row r="9" spans="1:36">
      <c r="A9" s="4" t="s">
        <v>14</v>
      </c>
      <c r="B9" s="5">
        <v>40510</v>
      </c>
      <c r="C9" s="5">
        <v>40310</v>
      </c>
      <c r="D9" s="5">
        <v>38630</v>
      </c>
      <c r="E9" s="5">
        <v>41130</v>
      </c>
      <c r="F9" s="5">
        <f t="shared" si="0"/>
        <v>160580</v>
      </c>
      <c r="G9" s="5">
        <v>106900</v>
      </c>
      <c r="K9" s="5">
        <v>39860</v>
      </c>
      <c r="L9" s="5">
        <v>42510</v>
      </c>
      <c r="M9" s="5">
        <v>42810</v>
      </c>
      <c r="N9" s="5">
        <v>40090</v>
      </c>
      <c r="O9" s="5">
        <f t="shared" si="1"/>
        <v>165270</v>
      </c>
      <c r="P9" s="5">
        <v>166850</v>
      </c>
      <c r="T9" s="5">
        <v>35920</v>
      </c>
      <c r="U9" s="5">
        <v>38760</v>
      </c>
      <c r="V9" s="5">
        <v>39670</v>
      </c>
      <c r="W9" s="5">
        <v>39600</v>
      </c>
      <c r="X9" s="5">
        <f t="shared" si="2"/>
        <v>153950</v>
      </c>
      <c r="Y9" s="5">
        <v>155390</v>
      </c>
      <c r="AC9" s="5">
        <v>7920</v>
      </c>
      <c r="AD9" s="5">
        <v>22970</v>
      </c>
      <c r="AE9" s="5">
        <v>30150</v>
      </c>
      <c r="AF9" s="5">
        <v>32710</v>
      </c>
      <c r="AG9" s="5">
        <f t="shared" si="3"/>
        <v>93750</v>
      </c>
      <c r="AH9" s="5">
        <v>96040</v>
      </c>
    </row>
    <row r="10" spans="1:36">
      <c r="A10" t="s">
        <v>15</v>
      </c>
      <c r="B10" s="6">
        <v>9940</v>
      </c>
      <c r="C10" s="6">
        <v>10340</v>
      </c>
      <c r="D10" s="6">
        <v>10480</v>
      </c>
      <c r="E10" s="6">
        <v>11380</v>
      </c>
      <c r="F10" s="6">
        <f t="shared" si="0"/>
        <v>42140</v>
      </c>
      <c r="G10" s="6">
        <v>42120</v>
      </c>
      <c r="I10" s="3">
        <f>F10/(H5/1000)</f>
        <v>1.7788847144244164</v>
      </c>
      <c r="K10" s="6">
        <v>10290</v>
      </c>
      <c r="L10" s="6">
        <v>8900</v>
      </c>
      <c r="M10" s="6">
        <v>10160</v>
      </c>
      <c r="N10" s="6">
        <v>9470</v>
      </c>
      <c r="O10" s="6">
        <f t="shared" si="1"/>
        <v>38820</v>
      </c>
      <c r="P10" s="6">
        <v>39570</v>
      </c>
      <c r="R10" s="3">
        <f>O10/(Q5/1000)</f>
        <v>1.6386661038412833</v>
      </c>
      <c r="T10" s="6">
        <v>8860</v>
      </c>
      <c r="U10" s="6">
        <v>9940</v>
      </c>
      <c r="V10" s="6">
        <v>10210</v>
      </c>
      <c r="W10" s="6">
        <v>10260</v>
      </c>
      <c r="X10" s="6">
        <f t="shared" si="2"/>
        <v>39270</v>
      </c>
      <c r="Y10" s="6">
        <v>62780</v>
      </c>
      <c r="AA10" s="3">
        <f>X10/(Z5/1000)</f>
        <v>1.6792097836312323</v>
      </c>
      <c r="AC10" s="6">
        <v>7190</v>
      </c>
      <c r="AD10" s="6">
        <v>7070</v>
      </c>
      <c r="AE10" s="6">
        <v>7870</v>
      </c>
      <c r="AF10" s="6">
        <v>7890</v>
      </c>
      <c r="AG10" s="6">
        <f t="shared" si="3"/>
        <v>30020</v>
      </c>
      <c r="AH10" s="6">
        <v>30500</v>
      </c>
      <c r="AJ10" s="3">
        <f>AG10/(AI5/1000)</f>
        <v>1.2926839770916763</v>
      </c>
    </row>
    <row r="11" spans="1:36">
      <c r="A11" s="4" t="s">
        <v>16</v>
      </c>
      <c r="B11" s="6">
        <v>95850</v>
      </c>
      <c r="C11" s="6">
        <v>95560</v>
      </c>
      <c r="D11" s="6">
        <v>96280</v>
      </c>
      <c r="E11" s="6">
        <v>95000</v>
      </c>
      <c r="I11" s="3">
        <f>E11/(H5/1000)</f>
        <v>4.0103001393051629</v>
      </c>
      <c r="K11" s="6">
        <v>98260</v>
      </c>
      <c r="L11" s="6">
        <v>94610</v>
      </c>
      <c r="M11" s="6">
        <v>95100</v>
      </c>
      <c r="N11" s="6">
        <v>95450</v>
      </c>
      <c r="R11" s="3">
        <f>N11/(Q5/1000)</f>
        <v>4.0291262135922334</v>
      </c>
      <c r="T11" s="6">
        <v>86240</v>
      </c>
      <c r="U11" s="6">
        <v>87390</v>
      </c>
      <c r="V11" s="6">
        <v>88310</v>
      </c>
      <c r="W11" s="6">
        <v>93000</v>
      </c>
      <c r="AA11" s="3">
        <f>W11/(Z5/1000)</f>
        <v>3.9767382194475327</v>
      </c>
      <c r="AC11" s="6">
        <v>82390</v>
      </c>
      <c r="AD11" s="6">
        <v>83430</v>
      </c>
      <c r="AE11" s="6">
        <v>83540</v>
      </c>
      <c r="AF11" s="6">
        <v>85040</v>
      </c>
      <c r="AJ11" s="3">
        <f>AF11/(AI5/1000)</f>
        <v>3.6618869224475734</v>
      </c>
    </row>
    <row r="12" spans="1:36">
      <c r="A12" s="4" t="s">
        <v>17</v>
      </c>
      <c r="B12" s="6">
        <v>60000</v>
      </c>
      <c r="C12" s="6">
        <v>58320</v>
      </c>
      <c r="D12" s="6">
        <v>58540</v>
      </c>
      <c r="E12" s="6">
        <v>58880</v>
      </c>
      <c r="K12" s="6">
        <v>62680</v>
      </c>
      <c r="L12" s="6">
        <v>60240</v>
      </c>
      <c r="M12" s="6">
        <v>59440</v>
      </c>
      <c r="N12" s="6">
        <v>59120</v>
      </c>
      <c r="T12" s="6">
        <v>61850</v>
      </c>
      <c r="U12" s="6">
        <v>62270</v>
      </c>
      <c r="V12" s="6">
        <v>62560</v>
      </c>
      <c r="W12" s="6">
        <v>63610</v>
      </c>
      <c r="AC12" s="6">
        <v>61570</v>
      </c>
      <c r="AD12" s="6">
        <v>61730</v>
      </c>
      <c r="AE12" s="6">
        <v>61610</v>
      </c>
      <c r="AF12" s="6">
        <v>62170</v>
      </c>
    </row>
    <row r="14" spans="1:36">
      <c r="A14" t="s">
        <v>18</v>
      </c>
      <c r="B14" s="52" t="s">
        <v>124</v>
      </c>
      <c r="C14" s="52"/>
      <c r="D14" s="52"/>
      <c r="E14" s="52"/>
      <c r="F14" s="52"/>
      <c r="G14" s="47"/>
      <c r="K14" s="52" t="s">
        <v>118</v>
      </c>
      <c r="L14" s="52"/>
      <c r="M14" s="52"/>
      <c r="N14" s="52"/>
      <c r="O14" s="52"/>
      <c r="P14" s="47"/>
      <c r="T14" s="52" t="s">
        <v>37</v>
      </c>
      <c r="U14" s="52"/>
      <c r="V14" s="52"/>
      <c r="W14" s="52"/>
      <c r="X14" s="52"/>
      <c r="Y14" s="47"/>
      <c r="AC14" s="52" t="s">
        <v>2</v>
      </c>
      <c r="AD14" s="52"/>
      <c r="AE14" s="52"/>
      <c r="AF14" s="52"/>
      <c r="AG14" s="52"/>
      <c r="AH14" s="47"/>
    </row>
    <row r="15" spans="1:36">
      <c r="B15" t="s">
        <v>5</v>
      </c>
      <c r="C15" t="s">
        <v>6</v>
      </c>
      <c r="D15" t="s">
        <v>7</v>
      </c>
      <c r="E15" t="s">
        <v>8</v>
      </c>
      <c r="F15" t="s">
        <v>9</v>
      </c>
      <c r="G15" t="s">
        <v>125</v>
      </c>
      <c r="K15" t="s">
        <v>5</v>
      </c>
      <c r="L15" t="s">
        <v>6</v>
      </c>
      <c r="M15" t="s">
        <v>7</v>
      </c>
      <c r="N15" t="s">
        <v>8</v>
      </c>
      <c r="O15" t="s">
        <v>9</v>
      </c>
      <c r="P15" t="s">
        <v>125</v>
      </c>
      <c r="T15" t="s">
        <v>5</v>
      </c>
      <c r="U15" t="s">
        <v>6</v>
      </c>
      <c r="V15" t="s">
        <v>7</v>
      </c>
      <c r="W15" t="s">
        <v>8</v>
      </c>
      <c r="X15" t="s">
        <v>9</v>
      </c>
      <c r="Y15" t="s">
        <v>125</v>
      </c>
      <c r="AC15" t="s">
        <v>5</v>
      </c>
      <c r="AD15" t="s">
        <v>6</v>
      </c>
      <c r="AE15" t="s">
        <v>7</v>
      </c>
      <c r="AF15" t="s">
        <v>8</v>
      </c>
      <c r="AG15" t="s">
        <v>9</v>
      </c>
      <c r="AH15" t="s">
        <v>125</v>
      </c>
    </row>
    <row r="16" spans="1:36">
      <c r="A16" t="s">
        <v>10</v>
      </c>
      <c r="B16" s="1">
        <v>13070</v>
      </c>
      <c r="C16" s="1">
        <v>12740</v>
      </c>
      <c r="D16" s="1">
        <v>12300</v>
      </c>
      <c r="E16" s="1">
        <v>13500</v>
      </c>
      <c r="F16" s="2">
        <f t="shared" ref="F16:F21" si="4">SUM(B16:E16)</f>
        <v>51610</v>
      </c>
      <c r="G16" s="2">
        <v>51930</v>
      </c>
      <c r="H16" s="2">
        <v>3563000</v>
      </c>
      <c r="I16" s="3">
        <f>F16/(H16/1000)</f>
        <v>14.484984563570025</v>
      </c>
      <c r="K16" s="1">
        <v>13320</v>
      </c>
      <c r="L16" s="1">
        <v>13170</v>
      </c>
      <c r="M16" s="1">
        <v>12240</v>
      </c>
      <c r="N16" s="1">
        <v>12130</v>
      </c>
      <c r="O16" s="2">
        <f t="shared" ref="O16:O21" si="5">SUM(K16:N16)</f>
        <v>50860</v>
      </c>
      <c r="P16" s="2">
        <v>52210</v>
      </c>
      <c r="Q16" s="2">
        <v>3740000</v>
      </c>
      <c r="R16" s="3">
        <f>O16/(Q16/1000)</f>
        <v>13.598930481283423</v>
      </c>
      <c r="T16" s="1">
        <v>13200</v>
      </c>
      <c r="U16" s="1">
        <v>13560</v>
      </c>
      <c r="V16" s="1">
        <v>13160</v>
      </c>
      <c r="W16" s="1">
        <v>13680</v>
      </c>
      <c r="X16" s="2">
        <f t="shared" ref="X16:X21" si="6">SUM(T16:W16)</f>
        <v>53600</v>
      </c>
      <c r="Y16" s="2">
        <v>54280</v>
      </c>
      <c r="Z16" s="2">
        <v>3545000</v>
      </c>
      <c r="AA16" s="3">
        <f>X16/(Z16/1000)</f>
        <v>15.119887165021156</v>
      </c>
      <c r="AC16" s="1">
        <v>12590</v>
      </c>
      <c r="AD16" s="1">
        <v>13940</v>
      </c>
      <c r="AE16" s="1">
        <v>13030</v>
      </c>
      <c r="AF16" s="1">
        <v>13380</v>
      </c>
      <c r="AG16" s="2">
        <f t="shared" ref="AG16:AG21" si="7">SUM(AC16:AF16)</f>
        <v>52940</v>
      </c>
      <c r="AH16" s="2">
        <v>53200</v>
      </c>
      <c r="AI16" s="2">
        <v>3514000</v>
      </c>
      <c r="AJ16" s="3">
        <f>AH16/(AI16/1000)</f>
        <v>15.139442231075698</v>
      </c>
    </row>
    <row r="17" spans="1:36">
      <c r="A17" t="s">
        <v>11</v>
      </c>
      <c r="B17" s="1">
        <v>6020</v>
      </c>
      <c r="C17" s="1">
        <v>5540</v>
      </c>
      <c r="D17" s="1">
        <v>5560</v>
      </c>
      <c r="E17" s="1">
        <v>6320</v>
      </c>
      <c r="F17" s="2">
        <f t="shared" si="4"/>
        <v>23440</v>
      </c>
      <c r="G17" s="2">
        <v>23500</v>
      </c>
      <c r="K17" s="1">
        <v>6000</v>
      </c>
      <c r="L17" s="1">
        <v>6070</v>
      </c>
      <c r="M17" s="1">
        <v>5780</v>
      </c>
      <c r="N17" s="1">
        <v>5790</v>
      </c>
      <c r="O17" s="2">
        <f t="shared" si="5"/>
        <v>23640</v>
      </c>
      <c r="P17" s="2">
        <v>24000</v>
      </c>
      <c r="T17" s="1">
        <v>7330</v>
      </c>
      <c r="U17" s="1">
        <v>7510</v>
      </c>
      <c r="V17" s="1">
        <v>7000</v>
      </c>
      <c r="W17" s="1">
        <v>7360</v>
      </c>
      <c r="X17" s="2">
        <f t="shared" si="6"/>
        <v>29200</v>
      </c>
      <c r="Y17" s="2">
        <v>29530</v>
      </c>
      <c r="AC17" s="1">
        <v>7560</v>
      </c>
      <c r="AD17" s="1">
        <v>8170</v>
      </c>
      <c r="AE17" s="1">
        <v>7460</v>
      </c>
      <c r="AF17" s="1">
        <v>7350</v>
      </c>
      <c r="AG17" s="2">
        <f t="shared" si="7"/>
        <v>30540</v>
      </c>
      <c r="AH17" s="2">
        <v>30670</v>
      </c>
    </row>
    <row r="18" spans="1:36">
      <c r="A18" s="4" t="s">
        <v>12</v>
      </c>
      <c r="B18" s="5">
        <v>5860</v>
      </c>
      <c r="C18" s="5">
        <v>5530</v>
      </c>
      <c r="D18" s="5">
        <v>4960</v>
      </c>
      <c r="E18" s="5">
        <v>5580</v>
      </c>
      <c r="F18" s="5">
        <f t="shared" si="4"/>
        <v>21930</v>
      </c>
      <c r="G18" s="5">
        <v>21820</v>
      </c>
      <c r="K18" s="5">
        <v>5920</v>
      </c>
      <c r="L18" s="5">
        <v>5850</v>
      </c>
      <c r="M18" s="5">
        <v>6080</v>
      </c>
      <c r="N18" s="5">
        <v>5700</v>
      </c>
      <c r="O18" s="5">
        <f t="shared" si="5"/>
        <v>23550</v>
      </c>
      <c r="P18" s="5">
        <v>14020</v>
      </c>
      <c r="T18" s="5">
        <v>5930</v>
      </c>
      <c r="U18" s="5">
        <v>6040</v>
      </c>
      <c r="V18" s="5">
        <v>6040</v>
      </c>
      <c r="W18" s="5">
        <v>6500</v>
      </c>
      <c r="X18" s="5">
        <f t="shared" si="6"/>
        <v>24510</v>
      </c>
      <c r="Y18" s="5">
        <v>24690</v>
      </c>
      <c r="AC18" s="5">
        <v>1910</v>
      </c>
      <c r="AD18" s="5">
        <v>3940</v>
      </c>
      <c r="AE18" s="5">
        <v>5120</v>
      </c>
      <c r="AF18" s="5">
        <v>5770</v>
      </c>
      <c r="AG18" s="5">
        <f t="shared" si="7"/>
        <v>16740</v>
      </c>
      <c r="AH18" s="5">
        <v>16760</v>
      </c>
    </row>
    <row r="19" spans="1:36">
      <c r="A19" t="s">
        <v>13</v>
      </c>
      <c r="B19" s="1">
        <v>7050</v>
      </c>
      <c r="C19" s="1">
        <v>7210</v>
      </c>
      <c r="D19" s="1">
        <v>6740</v>
      </c>
      <c r="E19" s="1">
        <v>7180</v>
      </c>
      <c r="F19" s="2">
        <f t="shared" si="4"/>
        <v>28180</v>
      </c>
      <c r="G19" s="2">
        <v>28440</v>
      </c>
      <c r="K19" s="1">
        <v>7330</v>
      </c>
      <c r="L19" s="1">
        <v>7100</v>
      </c>
      <c r="M19" s="1">
        <v>6470</v>
      </c>
      <c r="N19" s="1">
        <v>6340</v>
      </c>
      <c r="O19" s="2">
        <f t="shared" si="5"/>
        <v>27240</v>
      </c>
      <c r="P19" s="2">
        <v>28200</v>
      </c>
      <c r="T19" s="1">
        <v>5870</v>
      </c>
      <c r="U19" s="1">
        <v>6050</v>
      </c>
      <c r="V19" s="1">
        <v>6160</v>
      </c>
      <c r="W19" s="1">
        <v>6320</v>
      </c>
      <c r="X19" s="2">
        <f t="shared" si="6"/>
        <v>24400</v>
      </c>
      <c r="Y19" s="2">
        <v>24750</v>
      </c>
      <c r="AC19" s="1">
        <v>5030</v>
      </c>
      <c r="AD19" s="1">
        <v>5780</v>
      </c>
      <c r="AE19" s="1">
        <v>5570</v>
      </c>
      <c r="AF19" s="1">
        <v>6030</v>
      </c>
      <c r="AG19" s="2">
        <f t="shared" si="7"/>
        <v>22410</v>
      </c>
      <c r="AH19" s="2">
        <v>22530</v>
      </c>
    </row>
    <row r="20" spans="1:36">
      <c r="A20" s="4" t="s">
        <v>14</v>
      </c>
      <c r="B20" s="5">
        <v>8090</v>
      </c>
      <c r="C20" s="5">
        <v>7610</v>
      </c>
      <c r="D20" s="5">
        <v>7280</v>
      </c>
      <c r="E20" s="5">
        <v>7670</v>
      </c>
      <c r="F20" s="5">
        <f t="shared" si="4"/>
        <v>30650</v>
      </c>
      <c r="G20" s="5">
        <v>30760</v>
      </c>
      <c r="K20" s="5">
        <v>8150</v>
      </c>
      <c r="L20" s="5">
        <v>8080</v>
      </c>
      <c r="M20" s="5">
        <v>8890</v>
      </c>
      <c r="N20" s="5">
        <v>7950</v>
      </c>
      <c r="O20" s="5">
        <f t="shared" si="5"/>
        <v>33070</v>
      </c>
      <c r="P20" s="5">
        <v>33890</v>
      </c>
      <c r="T20" s="5">
        <v>6140</v>
      </c>
      <c r="U20" s="5">
        <v>6840</v>
      </c>
      <c r="V20" s="5">
        <v>6930</v>
      </c>
      <c r="W20" s="5">
        <v>7230</v>
      </c>
      <c r="X20" s="5">
        <f t="shared" si="6"/>
        <v>27140</v>
      </c>
      <c r="Y20" s="5">
        <v>27670</v>
      </c>
      <c r="AC20" s="5">
        <v>730</v>
      </c>
      <c r="AD20" s="5">
        <v>2630</v>
      </c>
      <c r="AE20" s="5">
        <v>4140</v>
      </c>
      <c r="AF20" s="5">
        <v>5390</v>
      </c>
      <c r="AG20" s="5">
        <f t="shared" si="7"/>
        <v>12890</v>
      </c>
      <c r="AH20" s="5">
        <v>12960</v>
      </c>
    </row>
    <row r="21" spans="1:36">
      <c r="A21" t="s">
        <v>15</v>
      </c>
      <c r="B21" s="6">
        <v>2660</v>
      </c>
      <c r="C21" s="6">
        <v>2470</v>
      </c>
      <c r="D21" s="6">
        <v>2510</v>
      </c>
      <c r="E21" s="6">
        <v>2460</v>
      </c>
      <c r="F21" s="6">
        <f t="shared" si="4"/>
        <v>10100</v>
      </c>
      <c r="G21" s="6">
        <v>10030</v>
      </c>
      <c r="I21" s="3">
        <f>F21/(H16/1000)</f>
        <v>2.8346898680886894</v>
      </c>
      <c r="K21" s="6">
        <v>3310</v>
      </c>
      <c r="L21" s="6">
        <v>2380</v>
      </c>
      <c r="M21" s="6">
        <v>2780</v>
      </c>
      <c r="N21" s="6">
        <v>2770</v>
      </c>
      <c r="O21" s="6">
        <f t="shared" si="5"/>
        <v>11240</v>
      </c>
      <c r="P21" s="6">
        <v>11580</v>
      </c>
      <c r="R21" s="3">
        <f>O21/(Q16/1000)</f>
        <v>3.0053475935828877</v>
      </c>
      <c r="T21" s="6">
        <v>2470</v>
      </c>
      <c r="U21" s="6">
        <v>2750</v>
      </c>
      <c r="V21" s="6">
        <v>2860</v>
      </c>
      <c r="W21" s="6">
        <v>2920</v>
      </c>
      <c r="X21" s="6">
        <f t="shared" si="6"/>
        <v>11000</v>
      </c>
      <c r="Y21" s="6">
        <v>16010</v>
      </c>
      <c r="AA21" s="3">
        <f>X21/(Z16/1000)</f>
        <v>3.1029619181946404</v>
      </c>
      <c r="AC21" s="6">
        <v>1880</v>
      </c>
      <c r="AD21" s="6">
        <v>2010</v>
      </c>
      <c r="AE21" s="6">
        <v>2350</v>
      </c>
      <c r="AF21" s="6">
        <v>2350</v>
      </c>
      <c r="AG21" s="6">
        <f t="shared" si="7"/>
        <v>8590</v>
      </c>
      <c r="AH21" s="6">
        <v>8820</v>
      </c>
      <c r="AJ21" s="3">
        <f>AG21/(AI16/1000)</f>
        <v>2.444507683551508</v>
      </c>
    </row>
    <row r="22" spans="1:36">
      <c r="A22" s="4" t="s">
        <v>16</v>
      </c>
      <c r="B22" s="6">
        <v>60140</v>
      </c>
      <c r="C22" s="6">
        <v>58720</v>
      </c>
      <c r="D22" s="6">
        <v>59100</v>
      </c>
      <c r="E22" s="6">
        <v>56430</v>
      </c>
      <c r="I22" s="3">
        <f>E22/(H16/1000)</f>
        <v>15.837777154083637</v>
      </c>
      <c r="K22" s="6">
        <v>62650</v>
      </c>
      <c r="L22" s="6">
        <v>60530</v>
      </c>
      <c r="M22" s="6">
        <v>60440</v>
      </c>
      <c r="N22" s="6">
        <v>60010</v>
      </c>
      <c r="R22" s="3">
        <f>N22/(Q16/1000)</f>
        <v>16.045454545454547</v>
      </c>
      <c r="T22" s="6">
        <v>57070</v>
      </c>
      <c r="U22" s="6">
        <v>58230</v>
      </c>
      <c r="V22" s="6">
        <v>58670</v>
      </c>
      <c r="W22" s="6">
        <v>60720</v>
      </c>
      <c r="AA22" s="3">
        <f>W22/(Z16/1000)</f>
        <v>17.128349788434413</v>
      </c>
      <c r="AC22" s="6">
        <v>56330</v>
      </c>
      <c r="AD22" s="6">
        <v>56190</v>
      </c>
      <c r="AE22" s="6">
        <v>56540</v>
      </c>
      <c r="AF22" s="6">
        <v>56780</v>
      </c>
      <c r="AJ22" s="3">
        <f>AF22/(AI16/1000)</f>
        <v>16.158224245873647</v>
      </c>
    </row>
    <row r="23" spans="1:36">
      <c r="A23" s="4" t="s">
        <v>17</v>
      </c>
      <c r="B23" s="6">
        <v>41810</v>
      </c>
      <c r="C23" s="6">
        <v>38750</v>
      </c>
      <c r="D23" s="6">
        <v>38780</v>
      </c>
      <c r="E23" s="6">
        <v>38150</v>
      </c>
      <c r="K23" s="6">
        <v>44180</v>
      </c>
      <c r="L23" s="6">
        <v>42290</v>
      </c>
      <c r="M23" s="6">
        <v>41660</v>
      </c>
      <c r="N23" s="6">
        <v>41510</v>
      </c>
      <c r="T23" s="6">
        <v>43220</v>
      </c>
      <c r="U23" s="6">
        <v>43920</v>
      </c>
      <c r="V23" s="6">
        <v>43910</v>
      </c>
      <c r="W23" s="6">
        <v>44780</v>
      </c>
      <c r="AC23" s="6">
        <v>43990</v>
      </c>
      <c r="AD23" s="6">
        <v>43840</v>
      </c>
      <c r="AE23" s="6">
        <v>43970</v>
      </c>
      <c r="AF23" s="6">
        <v>43930</v>
      </c>
    </row>
    <row r="24" spans="1:36">
      <c r="B24" s="7"/>
      <c r="C24" s="7"/>
      <c r="D24" s="7"/>
      <c r="E24" s="7"/>
      <c r="K24" s="7"/>
      <c r="L24" s="7"/>
      <c r="M24" s="7"/>
      <c r="N24" s="48"/>
      <c r="T24" s="7"/>
      <c r="U24" s="7"/>
      <c r="V24" s="7"/>
      <c r="W24" s="7"/>
      <c r="AC24" s="7"/>
      <c r="AD24" s="7"/>
      <c r="AE24" s="7"/>
      <c r="AF24" s="7"/>
    </row>
    <row r="25" spans="1:36">
      <c r="A25" t="s">
        <v>19</v>
      </c>
      <c r="B25" s="52" t="s">
        <v>124</v>
      </c>
      <c r="C25" s="52"/>
      <c r="D25" s="52"/>
      <c r="E25" s="52"/>
      <c r="F25" s="52"/>
      <c r="G25" s="47"/>
      <c r="K25" s="52" t="s">
        <v>118</v>
      </c>
      <c r="L25" s="52"/>
      <c r="M25" s="52"/>
      <c r="N25" s="52"/>
      <c r="O25" s="52"/>
      <c r="P25" s="47"/>
      <c r="T25" s="52" t="s">
        <v>37</v>
      </c>
      <c r="U25" s="52"/>
      <c r="V25" s="52"/>
      <c r="W25" s="52"/>
      <c r="X25" s="52"/>
      <c r="Y25" s="47"/>
      <c r="AC25" s="52" t="s">
        <v>2</v>
      </c>
      <c r="AD25" s="52"/>
      <c r="AE25" s="52"/>
      <c r="AF25" s="52"/>
      <c r="AG25" s="52"/>
      <c r="AH25" s="47"/>
    </row>
    <row r="26" spans="1:36">
      <c r="B26" t="s">
        <v>5</v>
      </c>
      <c r="C26" t="s">
        <v>6</v>
      </c>
      <c r="D26" t="s">
        <v>7</v>
      </c>
      <c r="E26" t="s">
        <v>8</v>
      </c>
      <c r="F26" t="s">
        <v>9</v>
      </c>
      <c r="G26" t="s">
        <v>125</v>
      </c>
      <c r="K26" t="s">
        <v>5</v>
      </c>
      <c r="L26" t="s">
        <v>6</v>
      </c>
      <c r="M26" t="s">
        <v>7</v>
      </c>
      <c r="N26" t="s">
        <v>8</v>
      </c>
      <c r="O26" t="s">
        <v>9</v>
      </c>
      <c r="P26" t="s">
        <v>125</v>
      </c>
      <c r="T26" t="s">
        <v>5</v>
      </c>
      <c r="U26" t="s">
        <v>6</v>
      </c>
      <c r="V26" t="s">
        <v>7</v>
      </c>
      <c r="W26" t="s">
        <v>8</v>
      </c>
      <c r="X26" t="s">
        <v>9</v>
      </c>
      <c r="Y26" t="s">
        <v>125</v>
      </c>
      <c r="AC26" t="s">
        <v>5</v>
      </c>
      <c r="AD26" t="s">
        <v>6</v>
      </c>
      <c r="AE26" t="s">
        <v>7</v>
      </c>
      <c r="AF26" t="s">
        <v>8</v>
      </c>
      <c r="AG26" t="s">
        <v>9</v>
      </c>
      <c r="AH26" t="s">
        <v>125</v>
      </c>
    </row>
    <row r="27" spans="1:36">
      <c r="A27" t="s">
        <v>10</v>
      </c>
      <c r="B27" s="1">
        <v>53980</v>
      </c>
      <c r="C27" s="1">
        <v>55580</v>
      </c>
      <c r="D27" s="1">
        <v>54330</v>
      </c>
      <c r="E27" s="1">
        <v>62550</v>
      </c>
      <c r="F27" s="2">
        <f t="shared" ref="F27:F32" si="8">SUM(B27:E27)</f>
        <v>226440</v>
      </c>
      <c r="G27" s="2">
        <v>226180</v>
      </c>
      <c r="H27" s="2">
        <v>20125000</v>
      </c>
      <c r="I27" s="3">
        <f>F27/(H27/1000)</f>
        <v>11.25167701863354</v>
      </c>
      <c r="K27" s="1">
        <v>51670</v>
      </c>
      <c r="L27" s="1">
        <v>56900</v>
      </c>
      <c r="M27" s="1">
        <v>51750</v>
      </c>
      <c r="N27" s="1">
        <v>56120</v>
      </c>
      <c r="O27" s="2">
        <f t="shared" ref="O27:O32" si="9">SUM(K27:N27)</f>
        <v>216440</v>
      </c>
      <c r="P27" s="2">
        <v>218350</v>
      </c>
      <c r="Q27" s="2">
        <v>19950000</v>
      </c>
      <c r="R27" s="3">
        <f>O27/(Q27/1000)</f>
        <v>10.849122807017544</v>
      </c>
      <c r="T27" s="1">
        <v>56830</v>
      </c>
      <c r="U27" s="1">
        <v>59650</v>
      </c>
      <c r="V27" s="1">
        <v>55360</v>
      </c>
      <c r="W27" s="1">
        <v>61450</v>
      </c>
      <c r="X27" s="2">
        <f t="shared" ref="X27:X32" si="10">SUM(T27:W27)</f>
        <v>233290</v>
      </c>
      <c r="Y27" s="2">
        <v>248230</v>
      </c>
      <c r="Z27" s="2">
        <v>19841000</v>
      </c>
      <c r="AA27" s="3">
        <f>X27/(Z27/1000)</f>
        <v>11.757975908472355</v>
      </c>
      <c r="AC27" s="1">
        <v>48630</v>
      </c>
      <c r="AD27" s="1">
        <v>53820</v>
      </c>
      <c r="AE27" s="1">
        <v>51050</v>
      </c>
      <c r="AF27" s="1">
        <v>58610</v>
      </c>
      <c r="AG27" s="2">
        <f t="shared" ref="AG27:AG32" si="11">SUM(AC27:AF27)</f>
        <v>212110</v>
      </c>
      <c r="AH27" s="2">
        <v>216300</v>
      </c>
      <c r="AI27" s="2">
        <v>19709000</v>
      </c>
      <c r="AJ27" s="3">
        <f>AH27/(AI27/1000)</f>
        <v>10.974681617535136</v>
      </c>
    </row>
    <row r="28" spans="1:36">
      <c r="A28" t="s">
        <v>11</v>
      </c>
      <c r="B28" s="1">
        <v>25580</v>
      </c>
      <c r="C28" s="1">
        <v>26350</v>
      </c>
      <c r="D28" s="1">
        <v>26440</v>
      </c>
      <c r="E28" s="1">
        <v>31850</v>
      </c>
      <c r="F28" s="2">
        <f t="shared" si="8"/>
        <v>110220</v>
      </c>
      <c r="G28" s="2">
        <v>109950</v>
      </c>
      <c r="K28" s="1">
        <v>20190</v>
      </c>
      <c r="L28" s="1">
        <v>26170</v>
      </c>
      <c r="M28" s="1">
        <v>23190</v>
      </c>
      <c r="N28" s="1">
        <v>25660</v>
      </c>
      <c r="O28" s="2">
        <f t="shared" si="9"/>
        <v>95210</v>
      </c>
      <c r="P28" s="2">
        <v>95880</v>
      </c>
      <c r="T28" s="1">
        <v>29700</v>
      </c>
      <c r="U28" s="1">
        <v>30110</v>
      </c>
      <c r="V28" s="1">
        <v>27690</v>
      </c>
      <c r="W28" s="1">
        <v>31090</v>
      </c>
      <c r="X28" s="2">
        <f t="shared" si="10"/>
        <v>118590</v>
      </c>
      <c r="Y28" s="2">
        <v>119700</v>
      </c>
      <c r="AC28" s="1">
        <v>27380</v>
      </c>
      <c r="AD28" s="1">
        <v>29680</v>
      </c>
      <c r="AE28" s="1">
        <v>27010</v>
      </c>
      <c r="AF28" s="1">
        <v>31190</v>
      </c>
      <c r="AG28" s="2">
        <f t="shared" si="11"/>
        <v>115260</v>
      </c>
      <c r="AH28" s="2">
        <v>117200</v>
      </c>
    </row>
    <row r="29" spans="1:36">
      <c r="A29" s="4" t="s">
        <v>12</v>
      </c>
      <c r="B29" s="5">
        <v>23870</v>
      </c>
      <c r="C29" s="5">
        <v>23670</v>
      </c>
      <c r="D29" s="5">
        <v>24980</v>
      </c>
      <c r="E29" s="5">
        <v>28030</v>
      </c>
      <c r="F29" s="5">
        <f t="shared" si="8"/>
        <v>100550</v>
      </c>
      <c r="G29" s="5">
        <v>100470</v>
      </c>
      <c r="K29" s="5">
        <v>20490</v>
      </c>
      <c r="L29" s="5">
        <v>24080</v>
      </c>
      <c r="M29" s="5">
        <v>24420</v>
      </c>
      <c r="N29" s="5">
        <v>14210</v>
      </c>
      <c r="O29" s="5">
        <f t="shared" si="9"/>
        <v>83200</v>
      </c>
      <c r="P29" s="5">
        <v>55470</v>
      </c>
      <c r="T29" s="5">
        <v>28360</v>
      </c>
      <c r="U29" s="5">
        <v>29410</v>
      </c>
      <c r="V29" s="5">
        <v>28730</v>
      </c>
      <c r="W29" s="5">
        <v>27860</v>
      </c>
      <c r="X29" s="5">
        <f t="shared" si="10"/>
        <v>114360</v>
      </c>
      <c r="Y29" s="5">
        <v>115100</v>
      </c>
      <c r="AC29" s="5">
        <v>9080</v>
      </c>
      <c r="AD29" s="5">
        <v>22450</v>
      </c>
      <c r="AE29" s="5">
        <v>26490</v>
      </c>
      <c r="AF29" s="5">
        <v>26580</v>
      </c>
      <c r="AG29" s="5">
        <f t="shared" si="11"/>
        <v>84600</v>
      </c>
      <c r="AH29" s="5">
        <v>86170</v>
      </c>
    </row>
    <row r="30" spans="1:36">
      <c r="A30" t="s">
        <v>13</v>
      </c>
      <c r="B30" s="1">
        <v>28400</v>
      </c>
      <c r="C30" s="1">
        <v>29220</v>
      </c>
      <c r="D30" s="1">
        <v>27890</v>
      </c>
      <c r="E30" s="1">
        <v>30700</v>
      </c>
      <c r="F30" s="2">
        <f t="shared" si="8"/>
        <v>116210</v>
      </c>
      <c r="G30" s="2">
        <v>116230</v>
      </c>
      <c r="K30" s="1">
        <v>31480</v>
      </c>
      <c r="L30" s="1">
        <v>30730</v>
      </c>
      <c r="M30" s="1">
        <v>28560</v>
      </c>
      <c r="N30" s="1">
        <v>30460</v>
      </c>
      <c r="O30" s="2">
        <f t="shared" si="9"/>
        <v>121230</v>
      </c>
      <c r="P30" s="2">
        <v>122470</v>
      </c>
      <c r="T30" s="1">
        <v>27130</v>
      </c>
      <c r="U30" s="1">
        <v>29540</v>
      </c>
      <c r="V30" s="1">
        <v>27670</v>
      </c>
      <c r="W30" s="1">
        <v>30360</v>
      </c>
      <c r="X30" s="2">
        <f t="shared" si="10"/>
        <v>114700</v>
      </c>
      <c r="Y30" s="2">
        <v>115820</v>
      </c>
      <c r="AC30" s="1">
        <v>21240</v>
      </c>
      <c r="AD30" s="1">
        <v>24140</v>
      </c>
      <c r="AE30" s="1">
        <v>24040</v>
      </c>
      <c r="AF30" s="1">
        <v>27420</v>
      </c>
      <c r="AG30" s="2">
        <f t="shared" si="11"/>
        <v>96840</v>
      </c>
      <c r="AH30" s="2">
        <v>99100</v>
      </c>
    </row>
    <row r="31" spans="1:36">
      <c r="A31" s="4" t="s">
        <v>14</v>
      </c>
      <c r="B31" s="5">
        <v>32420</v>
      </c>
      <c r="C31" s="5">
        <v>32690</v>
      </c>
      <c r="D31" s="5">
        <v>31360</v>
      </c>
      <c r="E31" s="5">
        <v>33460</v>
      </c>
      <c r="F31" s="5">
        <f t="shared" si="8"/>
        <v>129930</v>
      </c>
      <c r="G31" s="5">
        <v>130140</v>
      </c>
      <c r="K31" s="5">
        <v>31700</v>
      </c>
      <c r="L31" s="5">
        <v>34430</v>
      </c>
      <c r="M31" s="5">
        <v>33920</v>
      </c>
      <c r="N31" s="5">
        <v>32140</v>
      </c>
      <c r="O31" s="5">
        <f t="shared" si="9"/>
        <v>132190</v>
      </c>
      <c r="P31" s="5">
        <v>132960</v>
      </c>
      <c r="T31" s="5">
        <v>29780</v>
      </c>
      <c r="U31" s="5">
        <v>31930</v>
      </c>
      <c r="V31" s="5">
        <v>32740</v>
      </c>
      <c r="W31" s="5">
        <v>32370</v>
      </c>
      <c r="X31" s="5">
        <f t="shared" si="10"/>
        <v>126820</v>
      </c>
      <c r="Y31" s="5">
        <v>127720</v>
      </c>
      <c r="AC31" s="5">
        <v>7190</v>
      </c>
      <c r="AD31" s="5">
        <v>20340</v>
      </c>
      <c r="AE31" s="5">
        <v>26010</v>
      </c>
      <c r="AF31" s="5">
        <v>27320</v>
      </c>
      <c r="AG31" s="5">
        <f t="shared" si="11"/>
        <v>80860</v>
      </c>
      <c r="AH31" s="5">
        <v>83080</v>
      </c>
    </row>
    <row r="32" spans="1:36">
      <c r="A32" t="s">
        <v>15</v>
      </c>
      <c r="B32" s="6">
        <v>7280</v>
      </c>
      <c r="C32" s="6">
        <v>7870</v>
      </c>
      <c r="D32" s="6">
        <v>7970</v>
      </c>
      <c r="E32" s="6">
        <v>8920</v>
      </c>
      <c r="F32" s="6">
        <f t="shared" si="8"/>
        <v>32040</v>
      </c>
      <c r="G32" s="6">
        <v>32100</v>
      </c>
      <c r="I32" s="3">
        <f>F32/(H27/1000)</f>
        <v>1.5920496894409939</v>
      </c>
      <c r="K32" s="6">
        <v>6980</v>
      </c>
      <c r="L32" s="6">
        <v>6520</v>
      </c>
      <c r="M32" s="6">
        <v>7380</v>
      </c>
      <c r="N32" s="6">
        <v>6710</v>
      </c>
      <c r="O32" s="6">
        <f t="shared" si="9"/>
        <v>27590</v>
      </c>
      <c r="P32" s="6">
        <v>27990</v>
      </c>
      <c r="R32" s="3">
        <f>O32/(Q27/1000)</f>
        <v>1.3829573934837092</v>
      </c>
      <c r="T32" s="6">
        <v>6380</v>
      </c>
      <c r="U32" s="6">
        <v>7190</v>
      </c>
      <c r="V32" s="6">
        <v>7340</v>
      </c>
      <c r="W32" s="6">
        <v>7330</v>
      </c>
      <c r="X32" s="6">
        <f t="shared" si="10"/>
        <v>28240</v>
      </c>
      <c r="Y32" s="6">
        <v>46770</v>
      </c>
      <c r="AA32" s="3">
        <f>X32/(Z27/1000)</f>
        <v>1.4233153570888564</v>
      </c>
      <c r="AC32" s="6">
        <v>5320</v>
      </c>
      <c r="AD32" s="6">
        <v>5060</v>
      </c>
      <c r="AE32" s="6">
        <v>5520</v>
      </c>
      <c r="AF32" s="6">
        <v>5540</v>
      </c>
      <c r="AG32" s="6">
        <f t="shared" si="11"/>
        <v>21440</v>
      </c>
      <c r="AH32" s="6">
        <v>21680</v>
      </c>
      <c r="AJ32" s="3">
        <f>AG32/(AI27/1000)</f>
        <v>1.0878278958851286</v>
      </c>
    </row>
    <row r="33" spans="1:36">
      <c r="A33" s="4" t="s">
        <v>16</v>
      </c>
      <c r="B33" s="6">
        <v>35710</v>
      </c>
      <c r="C33" s="6">
        <v>36830</v>
      </c>
      <c r="D33" s="6">
        <v>37180</v>
      </c>
      <c r="E33" s="6">
        <v>38580</v>
      </c>
      <c r="I33" s="3">
        <f>E33/(H27/1000)</f>
        <v>1.9170186335403727</v>
      </c>
      <c r="K33" s="6">
        <v>35610</v>
      </c>
      <c r="L33" s="6">
        <v>34080</v>
      </c>
      <c r="M33" s="6">
        <v>34660</v>
      </c>
      <c r="N33" s="6">
        <v>35440</v>
      </c>
      <c r="R33" s="3">
        <f>N33/(Q27/1000)</f>
        <v>1.7764411027568923</v>
      </c>
      <c r="T33" s="6">
        <v>29170</v>
      </c>
      <c r="U33" s="6">
        <v>29160</v>
      </c>
      <c r="V33" s="6">
        <v>29640</v>
      </c>
      <c r="W33" s="6">
        <v>32280</v>
      </c>
      <c r="AA33" s="3">
        <f>W33/(Z27/1000)</f>
        <v>1.6269341263041177</v>
      </c>
      <c r="AC33" s="6">
        <v>26060</v>
      </c>
      <c r="AD33" s="6">
        <v>27230</v>
      </c>
      <c r="AE33" s="6">
        <v>27000</v>
      </c>
      <c r="AF33" s="6">
        <v>28260</v>
      </c>
      <c r="AJ33" s="3">
        <f>AF33/(AI27/1000)</f>
        <v>1.4338627023187376</v>
      </c>
    </row>
    <row r="34" spans="1:36">
      <c r="A34" s="4" t="s">
        <v>17</v>
      </c>
      <c r="B34" s="6">
        <v>18180</v>
      </c>
      <c r="C34" s="6">
        <v>19560</v>
      </c>
      <c r="D34" s="6">
        <v>19760</v>
      </c>
      <c r="E34" s="6">
        <v>20730</v>
      </c>
      <c r="K34" s="6">
        <v>18500</v>
      </c>
      <c r="L34" s="6">
        <v>17950</v>
      </c>
      <c r="M34" s="6">
        <v>17780</v>
      </c>
      <c r="N34" s="6">
        <v>17620</v>
      </c>
      <c r="T34" s="6">
        <v>18630</v>
      </c>
      <c r="U34" s="6">
        <v>18350</v>
      </c>
      <c r="V34" s="6">
        <v>18650</v>
      </c>
      <c r="W34" s="6">
        <v>18830</v>
      </c>
      <c r="AC34" s="6">
        <v>17580</v>
      </c>
      <c r="AD34" s="6">
        <v>17900</v>
      </c>
      <c r="AE34" s="6">
        <v>17650</v>
      </c>
      <c r="AF34" s="6">
        <v>18240</v>
      </c>
    </row>
    <row r="35" spans="1:36">
      <c r="B35" s="7"/>
      <c r="C35" s="7"/>
      <c r="D35" s="7"/>
      <c r="E35" s="7"/>
      <c r="K35" s="7"/>
      <c r="L35" s="7"/>
      <c r="M35" s="7"/>
      <c r="N35" s="7"/>
    </row>
    <row r="36" spans="1:36">
      <c r="A36" t="s">
        <v>20</v>
      </c>
    </row>
    <row r="37" spans="1:36">
      <c r="A37" t="s">
        <v>21</v>
      </c>
    </row>
    <row r="38" spans="1:36">
      <c r="A38" t="s">
        <v>22</v>
      </c>
    </row>
    <row r="39" spans="1:36">
      <c r="A39" t="s">
        <v>23</v>
      </c>
    </row>
    <row r="40" spans="1:36">
      <c r="A40" t="s">
        <v>24</v>
      </c>
    </row>
    <row r="41" spans="1:36">
      <c r="A41" t="s">
        <v>25</v>
      </c>
    </row>
    <row r="42" spans="1:36">
      <c r="A42" t="s">
        <v>26</v>
      </c>
    </row>
    <row r="43" spans="1:36">
      <c r="A43" t="s">
        <v>27</v>
      </c>
      <c r="B43" s="8" t="s">
        <v>28</v>
      </c>
      <c r="K43" s="8" t="s">
        <v>28</v>
      </c>
      <c r="T43" s="8" t="s">
        <v>28</v>
      </c>
      <c r="AC43" s="8"/>
    </row>
    <row r="44" spans="1:36">
      <c r="A44" t="s">
        <v>29</v>
      </c>
    </row>
    <row r="46" spans="1:36">
      <c r="A46" t="s">
        <v>18</v>
      </c>
      <c r="B46" s="52" t="s">
        <v>124</v>
      </c>
      <c r="C46" s="52"/>
      <c r="D46" s="52"/>
      <c r="E46" s="52"/>
      <c r="F46" s="17"/>
      <c r="G46" s="17"/>
      <c r="H46" s="47"/>
      <c r="I46" s="47"/>
      <c r="J46" s="47"/>
      <c r="K46" s="52" t="s">
        <v>118</v>
      </c>
      <c r="L46" s="52"/>
      <c r="M46" s="52"/>
      <c r="N46" s="52"/>
      <c r="O46" s="17"/>
      <c r="P46" s="17"/>
      <c r="Q46" s="47"/>
      <c r="R46" s="47"/>
      <c r="S46" s="47"/>
      <c r="T46" s="52" t="s">
        <v>37</v>
      </c>
      <c r="U46" s="52"/>
      <c r="V46" s="52"/>
      <c r="W46" s="52"/>
      <c r="X46" s="17" t="s">
        <v>120</v>
      </c>
      <c r="Y46" s="17"/>
      <c r="Z46" s="47"/>
      <c r="AA46" s="47"/>
      <c r="AB46" s="47"/>
      <c r="AC46" s="52" t="s">
        <v>2</v>
      </c>
      <c r="AD46" s="52"/>
      <c r="AE46" s="52"/>
      <c r="AF46" s="52"/>
      <c r="AG46" s="17"/>
      <c r="AH46" s="17"/>
    </row>
    <row r="47" spans="1:36" ht="18.600000000000001" thickBot="1">
      <c r="A47" s="9" t="s">
        <v>30</v>
      </c>
      <c r="B47" s="10" t="s">
        <v>5</v>
      </c>
      <c r="C47" s="10" t="s">
        <v>6</v>
      </c>
      <c r="D47" s="10" t="s">
        <v>7</v>
      </c>
      <c r="E47" s="10" t="s">
        <v>8</v>
      </c>
      <c r="G47" s="49" t="s">
        <v>121</v>
      </c>
      <c r="K47" s="10" t="s">
        <v>5</v>
      </c>
      <c r="L47" s="10" t="s">
        <v>6</v>
      </c>
      <c r="M47" s="10" t="s">
        <v>7</v>
      </c>
      <c r="N47" s="10" t="s">
        <v>8</v>
      </c>
      <c r="P47" s="49" t="s">
        <v>121</v>
      </c>
      <c r="T47" s="10" t="s">
        <v>5</v>
      </c>
      <c r="U47" s="10" t="s">
        <v>6</v>
      </c>
      <c r="V47" s="10" t="s">
        <v>7</v>
      </c>
      <c r="W47" s="10" t="s">
        <v>8</v>
      </c>
      <c r="X47" s="49"/>
      <c r="Y47" s="49" t="s">
        <v>121</v>
      </c>
      <c r="AC47" s="10" t="s">
        <v>5</v>
      </c>
      <c r="AD47" s="10" t="s">
        <v>6</v>
      </c>
      <c r="AE47" s="10" t="s">
        <v>7</v>
      </c>
      <c r="AF47" s="10" t="s">
        <v>8</v>
      </c>
    </row>
    <row r="48" spans="1:36" ht="15.6">
      <c r="A48" s="11"/>
      <c r="B48" s="12"/>
      <c r="C48" s="12"/>
      <c r="D48" s="12"/>
      <c r="E48" s="12"/>
      <c r="K48" s="12"/>
      <c r="L48" s="12"/>
      <c r="M48" s="12"/>
      <c r="N48" s="12"/>
      <c r="T48" s="12"/>
      <c r="U48" s="12"/>
      <c r="V48" s="12"/>
      <c r="W48" s="12"/>
      <c r="AC48" s="12"/>
      <c r="AD48" s="12"/>
      <c r="AE48" s="12"/>
      <c r="AF48" s="12"/>
    </row>
    <row r="49" spans="1:32">
      <c r="A49" s="13" t="s">
        <v>31</v>
      </c>
      <c r="B49" s="51">
        <v>4000</v>
      </c>
      <c r="C49" s="51">
        <v>3800</v>
      </c>
      <c r="D49" s="14">
        <v>3510</v>
      </c>
      <c r="E49" s="51">
        <v>4090</v>
      </c>
      <c r="G49" s="51">
        <v>15780</v>
      </c>
      <c r="K49" s="14">
        <v>4210</v>
      </c>
      <c r="L49" s="14">
        <v>3990</v>
      </c>
      <c r="M49" s="14">
        <v>3460</v>
      </c>
      <c r="N49" s="14">
        <v>4070</v>
      </c>
      <c r="P49" s="14">
        <v>16310</v>
      </c>
      <c r="T49" s="14"/>
      <c r="U49" s="14"/>
      <c r="V49" s="14"/>
      <c r="W49" s="14"/>
      <c r="Y49" s="14">
        <v>16800</v>
      </c>
      <c r="AC49" s="14">
        <v>3910</v>
      </c>
      <c r="AD49" s="14">
        <v>4250</v>
      </c>
      <c r="AE49" s="14">
        <v>3930</v>
      </c>
      <c r="AF49" s="14">
        <v>4340</v>
      </c>
    </row>
    <row r="50" spans="1:32">
      <c r="A50" s="13" t="s">
        <v>32</v>
      </c>
      <c r="B50" s="51">
        <v>4060</v>
      </c>
      <c r="C50" s="51">
        <v>3750</v>
      </c>
      <c r="D50" s="14">
        <v>3770</v>
      </c>
      <c r="E50" s="51">
        <v>3850</v>
      </c>
      <c r="G50" s="51">
        <v>15650</v>
      </c>
      <c r="K50" s="14">
        <v>3950</v>
      </c>
      <c r="L50" s="14">
        <v>4040</v>
      </c>
      <c r="M50" s="14">
        <v>3410</v>
      </c>
      <c r="N50" s="14">
        <v>3840</v>
      </c>
      <c r="P50" s="14">
        <v>15930</v>
      </c>
      <c r="T50" s="14"/>
      <c r="U50" s="14"/>
      <c r="V50" s="14"/>
      <c r="W50" s="14"/>
      <c r="Y50" s="14">
        <v>17360</v>
      </c>
      <c r="AC50" s="14">
        <v>3830</v>
      </c>
      <c r="AD50" s="14">
        <v>4400</v>
      </c>
      <c r="AE50" s="14">
        <v>4260</v>
      </c>
      <c r="AF50" s="14">
        <v>4160</v>
      </c>
    </row>
    <row r="51" spans="1:32">
      <c r="A51" s="15" t="s">
        <v>33</v>
      </c>
      <c r="B51" s="51">
        <v>1540</v>
      </c>
      <c r="C51" s="51">
        <v>1520</v>
      </c>
      <c r="D51" s="14">
        <v>1240</v>
      </c>
      <c r="E51" s="51">
        <v>1460</v>
      </c>
      <c r="G51" s="51">
        <v>5880</v>
      </c>
      <c r="K51" s="14">
        <v>1480</v>
      </c>
      <c r="L51" s="14">
        <v>1520</v>
      </c>
      <c r="M51" s="14">
        <v>1410</v>
      </c>
      <c r="N51" s="14">
        <v>1400</v>
      </c>
      <c r="P51" s="14">
        <v>5730</v>
      </c>
      <c r="T51" s="14"/>
      <c r="U51" s="14"/>
      <c r="V51" s="14"/>
      <c r="W51" s="14"/>
      <c r="Y51" s="14">
        <v>6760</v>
      </c>
      <c r="AC51" s="14">
        <v>1520</v>
      </c>
      <c r="AD51" s="14">
        <v>1730</v>
      </c>
      <c r="AE51" s="14">
        <v>1610</v>
      </c>
      <c r="AF51" s="14">
        <v>1690</v>
      </c>
    </row>
    <row r="52" spans="1:32">
      <c r="A52" s="13" t="s">
        <v>34</v>
      </c>
      <c r="B52" s="51">
        <v>770</v>
      </c>
      <c r="C52" s="51">
        <v>840</v>
      </c>
      <c r="D52" s="14">
        <v>760</v>
      </c>
      <c r="E52" s="51">
        <v>850</v>
      </c>
      <c r="G52" s="51">
        <v>3300</v>
      </c>
      <c r="K52" s="14">
        <v>830</v>
      </c>
      <c r="L52" s="14">
        <v>880</v>
      </c>
      <c r="M52" s="14">
        <v>690</v>
      </c>
      <c r="N52" s="14">
        <v>830</v>
      </c>
      <c r="P52" s="14">
        <v>3310</v>
      </c>
      <c r="T52" s="14"/>
      <c r="U52" s="14"/>
      <c r="V52" s="14"/>
      <c r="W52" s="14"/>
      <c r="Y52" s="14">
        <v>2930</v>
      </c>
      <c r="AC52" s="14">
        <v>600</v>
      </c>
      <c r="AD52" s="14">
        <v>660</v>
      </c>
      <c r="AE52" s="14">
        <v>690</v>
      </c>
      <c r="AF52" s="14">
        <v>710</v>
      </c>
    </row>
    <row r="53" spans="1:32">
      <c r="A53" s="15" t="s">
        <v>35</v>
      </c>
      <c r="B53" s="51">
        <v>1020</v>
      </c>
      <c r="C53" s="51">
        <v>890</v>
      </c>
      <c r="D53" s="14">
        <v>930</v>
      </c>
      <c r="E53" s="51">
        <v>1080</v>
      </c>
      <c r="G53" s="51">
        <v>3920</v>
      </c>
      <c r="K53" s="14">
        <v>1210</v>
      </c>
      <c r="L53" s="14">
        <v>1200</v>
      </c>
      <c r="M53" s="14">
        <v>1100</v>
      </c>
      <c r="N53" s="14">
        <v>1050</v>
      </c>
      <c r="P53" s="14">
        <v>4720</v>
      </c>
      <c r="T53" s="14"/>
      <c r="U53" s="14"/>
      <c r="V53" s="14"/>
      <c r="W53" s="14"/>
      <c r="Y53" s="14">
        <v>4980</v>
      </c>
      <c r="AC53" s="14">
        <v>1100</v>
      </c>
      <c r="AD53" s="14">
        <v>1280</v>
      </c>
      <c r="AE53" s="14">
        <v>1170</v>
      </c>
      <c r="AF53" s="14">
        <v>1160</v>
      </c>
    </row>
    <row r="54" spans="1:32" ht="15.6">
      <c r="A54" s="16" t="s">
        <v>36</v>
      </c>
      <c r="B54" s="51">
        <v>1680</v>
      </c>
      <c r="C54" s="51">
        <v>1940</v>
      </c>
      <c r="D54" s="14">
        <v>2100</v>
      </c>
      <c r="E54" s="51">
        <v>2160</v>
      </c>
      <c r="G54" s="51">
        <v>7410</v>
      </c>
      <c r="K54" s="14">
        <v>1630</v>
      </c>
      <c r="L54" s="14">
        <v>1540</v>
      </c>
      <c r="M54" s="14">
        <v>1380</v>
      </c>
      <c r="N54" s="14">
        <v>1550</v>
      </c>
      <c r="P54" s="14">
        <v>6210</v>
      </c>
      <c r="T54" s="14"/>
      <c r="U54" s="14"/>
      <c r="V54" s="14"/>
      <c r="W54" s="14"/>
      <c r="Y54" s="14">
        <v>5170</v>
      </c>
      <c r="AC54" s="14">
        <v>1630</v>
      </c>
      <c r="AD54" s="14">
        <v>1630</v>
      </c>
      <c r="AE54" s="14">
        <v>1370</v>
      </c>
      <c r="AF54" s="14">
        <v>1320</v>
      </c>
    </row>
  </sheetData>
  <mergeCells count="16">
    <mergeCell ref="AC3:AG3"/>
    <mergeCell ref="B14:F14"/>
    <mergeCell ref="K14:O14"/>
    <mergeCell ref="T14:X14"/>
    <mergeCell ref="AC14:AG14"/>
    <mergeCell ref="B3:F3"/>
    <mergeCell ref="K3:O3"/>
    <mergeCell ref="T3:X3"/>
    <mergeCell ref="K25:O25"/>
    <mergeCell ref="T25:X25"/>
    <mergeCell ref="AC25:AG25"/>
    <mergeCell ref="B46:E46"/>
    <mergeCell ref="K46:N46"/>
    <mergeCell ref="T46:W46"/>
    <mergeCell ref="AC46:AF46"/>
    <mergeCell ref="B25:F25"/>
  </mergeCells>
  <phoneticPr fontId="27" type="noConversion"/>
  <hyperlinks>
    <hyperlink ref="T43" r:id="rId1" xr:uid="{E76C3656-17E4-4281-BEB6-874BC1135092}"/>
    <hyperlink ref="K43" r:id="rId2" xr:uid="{194B0FC6-3AAA-4BF4-A502-57601917C06F}"/>
    <hyperlink ref="B43" r:id="rId3" xr:uid="{F5416BD3-98F2-4DB4-B448-E94B62AF56A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Homeless acceptances</vt:lpstr>
      <vt:lpstr>Homelessness Apr18 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Namrah Arfan</dc:creator>
  <cp:lastModifiedBy>Lian, Wenlong</cp:lastModifiedBy>
  <dcterms:created xsi:type="dcterms:W3CDTF">2020-01-31T10:47:39Z</dcterms:created>
  <dcterms:modified xsi:type="dcterms:W3CDTF">2024-01-09T15:24:00Z</dcterms:modified>
</cp:coreProperties>
</file>