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wennyyustalim/Projects/bc/result/"/>
    </mc:Choice>
  </mc:AlternateContent>
  <bookViews>
    <workbookView xWindow="0" yWindow="460" windowWidth="28800" windowHeight="17540" tabRatio="500" activeTab="1"/>
  </bookViews>
  <sheets>
    <sheet name="Line Chart" sheetId="2" r:id="rId1"/>
    <sheet name="Bar Chart" sheetId="5" r:id="rId2"/>
  </sheets>
  <definedNames>
    <definedName name="_xlnm._FilterDatabase" localSheetId="1" hidden="1">'Bar Chart'!$A$3:$A$4</definedName>
    <definedName name="_xlnm._FilterDatabase" localSheetId="0" hidden="1">'Line Chart'!$A$3:$A$4</definedName>
    <definedName name="bc_1_1" localSheetId="1">'Bar Chart'!$A$3:$C$47</definedName>
    <definedName name="bc_1_1" localSheetId="0">'Line Chart'!$A$3:$C$47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5" l="1"/>
  <c r="E37" i="5"/>
  <c r="E36" i="5"/>
  <c r="E35" i="5"/>
  <c r="G35" i="5"/>
  <c r="E33" i="5"/>
  <c r="F35" i="5"/>
  <c r="E34" i="5"/>
  <c r="E32" i="5"/>
  <c r="E31" i="5"/>
  <c r="E30" i="5"/>
  <c r="G30" i="5"/>
  <c r="E28" i="5"/>
  <c r="F30" i="5"/>
  <c r="E29" i="5"/>
  <c r="E27" i="5"/>
  <c r="E26" i="5"/>
  <c r="G26" i="5"/>
  <c r="E23" i="5"/>
  <c r="E25" i="5"/>
  <c r="E24" i="5"/>
  <c r="E22" i="5"/>
  <c r="E21" i="5"/>
  <c r="G21" i="5"/>
  <c r="E18" i="5"/>
  <c r="F21" i="5"/>
  <c r="E20" i="5"/>
  <c r="E19" i="5"/>
  <c r="E17" i="5"/>
  <c r="G17" i="5"/>
  <c r="E13" i="5"/>
  <c r="F17" i="5"/>
  <c r="E16" i="5"/>
  <c r="E15" i="5"/>
  <c r="E14" i="5"/>
  <c r="E12" i="5"/>
  <c r="G12" i="5"/>
  <c r="E8" i="5"/>
  <c r="F12" i="5"/>
  <c r="E11" i="5"/>
  <c r="E10" i="5"/>
  <c r="E9" i="5"/>
  <c r="E7" i="5"/>
  <c r="G7" i="5"/>
  <c r="E3" i="5"/>
  <c r="F7" i="5"/>
  <c r="E6" i="5"/>
  <c r="E5" i="5"/>
  <c r="E4" i="5"/>
  <c r="F12" i="2"/>
  <c r="F7" i="2"/>
  <c r="E3" i="2"/>
  <c r="E7" i="2"/>
  <c r="G7" i="2"/>
  <c r="E12" i="2"/>
  <c r="G12" i="2"/>
  <c r="E8" i="2"/>
  <c r="E17" i="2"/>
  <c r="G17" i="2"/>
  <c r="E13" i="2"/>
  <c r="F17" i="2"/>
  <c r="E22" i="2"/>
  <c r="E21" i="2"/>
  <c r="G21" i="2"/>
  <c r="E18" i="2"/>
  <c r="F21" i="2"/>
  <c r="E27" i="2"/>
  <c r="E26" i="2"/>
  <c r="G26" i="2"/>
  <c r="E23" i="2"/>
  <c r="F26" i="2"/>
  <c r="E32" i="2"/>
  <c r="E30" i="2"/>
  <c r="G30" i="2"/>
  <c r="E28" i="2"/>
  <c r="F30" i="2"/>
  <c r="E37" i="2"/>
  <c r="E35" i="2"/>
  <c r="G35" i="2"/>
  <c r="E33" i="2"/>
  <c r="F35" i="2"/>
  <c r="E34" i="2"/>
  <c r="E36" i="2"/>
  <c r="E4" i="2"/>
  <c r="E5" i="2"/>
  <c r="E6" i="2"/>
  <c r="E9" i="2"/>
  <c r="E10" i="2"/>
  <c r="E11" i="2"/>
  <c r="E14" i="2"/>
  <c r="E15" i="2"/>
  <c r="E16" i="2"/>
  <c r="E19" i="2"/>
  <c r="E20" i="2"/>
  <c r="E24" i="2"/>
  <c r="E25" i="2"/>
  <c r="E29" i="2"/>
  <c r="E31" i="2"/>
</calcChain>
</file>

<file path=xl/connections.xml><?xml version="1.0" encoding="utf-8"?>
<connections xmlns="http://schemas.openxmlformats.org/spreadsheetml/2006/main">
  <connection id="1" name="bc-11" type="6" refreshedVersion="0" background="1" saveData="1">
    <textPr fileType="mac" sourceFile="/Users/wennyyustalim/Projects/bc/result/bc-1.csv" decimal="," thousands="." comma="1">
      <textFields count="3">
        <textField/>
        <textField/>
        <textField/>
      </textFields>
    </textPr>
  </connection>
  <connection id="2" name="bc-111" type="6" refreshedVersion="0" background="1" saveData="1">
    <textPr fileType="mac" sourceFile="/Users/wennyyustalim/Projects/bc/result/bc-1.csv" decimal="," thousands=".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<sst xmlns="http://schemas.openxmlformats.org/spreadsheetml/2006/main" count="120" uniqueCount="25">
  <si>
    <t>sp500-038</t>
  </si>
  <si>
    <t>bo</t>
  </si>
  <si>
    <t>cg-web</t>
  </si>
  <si>
    <t>as-rel</t>
  </si>
  <si>
    <t>hep-th</t>
  </si>
  <si>
    <t>Graph Name</t>
  </si>
  <si>
    <t>Threshold</t>
  </si>
  <si>
    <r>
      <t xml:space="preserve">Durasi GPU </t>
    </r>
    <r>
      <rPr>
        <sz val="12"/>
        <color theme="1"/>
        <rFont val="Calibri"/>
        <family val="2"/>
        <scheme val="minor"/>
      </rPr>
      <t>(</t>
    </r>
    <r>
      <rPr>
        <i/>
        <sz val="12"/>
        <color theme="1"/>
        <rFont val="Calibri"/>
        <family val="2"/>
        <scheme val="minor"/>
      </rPr>
      <t>ms</t>
    </r>
    <r>
      <rPr>
        <sz val="12"/>
        <color theme="1"/>
        <rFont val="Calibri"/>
        <family val="2"/>
        <scheme val="minor"/>
      </rPr>
      <t>)</t>
    </r>
  </si>
  <si>
    <r>
      <t xml:space="preserve">Durasi CPU </t>
    </r>
    <r>
      <rPr>
        <sz val="12"/>
        <color theme="1"/>
        <rFont val="Calibri"/>
        <family val="2"/>
        <scheme val="minor"/>
      </rPr>
      <t>(</t>
    </r>
    <r>
      <rPr>
        <i/>
        <sz val="12"/>
        <color theme="1"/>
        <rFont val="Calibri"/>
        <family val="2"/>
        <scheme val="minor"/>
      </rPr>
      <t>ms</t>
    </r>
    <r>
      <rPr>
        <sz val="12"/>
        <color theme="1"/>
        <rFont val="Calibri"/>
        <family val="2"/>
        <scheme val="minor"/>
      </rPr>
      <t>)</t>
    </r>
  </si>
  <si>
    <t>epinions</t>
  </si>
  <si>
    <t>max time</t>
  </si>
  <si>
    <t>facebook</t>
  </si>
  <si>
    <t>Dataset</t>
  </si>
  <si>
    <t>epions</t>
  </si>
  <si>
    <t>1,380,293</t>
  </si>
  <si>
    <t>Node</t>
  </si>
  <si>
    <t>Edge</t>
  </si>
  <si>
    <t>Edge Size</t>
  </si>
  <si>
    <t>&lt; 9k</t>
  </si>
  <si>
    <t>50k-400k</t>
  </si>
  <si>
    <t>&gt; 8m</t>
  </si>
  <si>
    <t>500k-1,5m</t>
  </si>
  <si>
    <t>Speedup from GPU</t>
  </si>
  <si>
    <t>Speedup from CPU</t>
  </si>
  <si>
    <r>
      <t>Durasi Maks. (</t>
    </r>
    <r>
      <rPr>
        <i/>
        <sz val="12"/>
        <color theme="1"/>
        <rFont val="Calibri"/>
        <family val="2"/>
        <scheme val="minor"/>
      </rPr>
      <t>ms</t>
    </r>
    <r>
      <rPr>
        <sz val="12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</si>
</sst>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2FFF12"/>
      <name val="Andale Mono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 applyAlignment="1">
      <alignment horizontal="right"/>
    </xf>
    <xf numFmtId="9" fontId="0" fillId="0" borderId="0" xfId="0" applyNumberFormat="1"/>
    <xf numFmtId="2" fontId="0" fillId="0" borderId="0" xfId="0" applyNumberFormat="1"/>
    <xf numFmtId="0" fontId="5" fillId="0" borderId="0" xfId="0" applyFont="1"/>
    <xf numFmtId="0" fontId="0" fillId="0" borderId="0" xfId="0" applyAlignment="1">
      <alignment horizontal="right"/>
    </xf>
    <xf numFmtId="3" fontId="0" fillId="0" borderId="0" xfId="0" applyNumberFormat="1"/>
    <xf numFmtId="46" fontId="0" fillId="0" borderId="0" xfId="0" applyNumberFormat="1"/>
    <xf numFmtId="2" fontId="0" fillId="2" borderId="0" xfId="0" applyNumberFormat="1" applyFill="1"/>
    <xf numFmtId="0" fontId="0" fillId="2" borderId="0" xfId="0" applyFill="1"/>
    <xf numFmtId="2" fontId="0" fillId="2" borderId="0" xfId="0" applyNumberFormat="1" applyFill="1" applyAlignment="1">
      <alignment horizontal="right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G1: sp500-038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Chart'!$B$3:$B$7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Chart'!$C$3:$C$7</c:f>
              <c:numCache>
                <c:formatCode>0.00</c:formatCode>
                <c:ptCount val="5"/>
                <c:pt idx="0">
                  <c:v>7.96</c:v>
                </c:pt>
                <c:pt idx="1">
                  <c:v>10.66</c:v>
                </c:pt>
                <c:pt idx="2">
                  <c:v>11.24</c:v>
                </c:pt>
                <c:pt idx="3">
                  <c:v>11.25</c:v>
                </c:pt>
                <c:pt idx="4">
                  <c:v>12.63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Chart'!$B$3:$B$7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Chart'!$D$3:$D$7</c:f>
              <c:numCache>
                <c:formatCode>0.00</c:formatCode>
                <c:ptCount val="5"/>
                <c:pt idx="0">
                  <c:v>207.75</c:v>
                </c:pt>
                <c:pt idx="1">
                  <c:v>155.65</c:v>
                </c:pt>
                <c:pt idx="2">
                  <c:v>104.58</c:v>
                </c:pt>
                <c:pt idx="3">
                  <c:v>51.85</c:v>
                </c:pt>
                <c:pt idx="4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381920"/>
        <c:axId val="1669383696"/>
      </c:lineChart>
      <c:catAx>
        <c:axId val="16693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3696"/>
        <c:crosses val="autoZero"/>
        <c:auto val="1"/>
        <c:lblAlgn val="ctr"/>
        <c:lblOffset val="100"/>
        <c:noMultiLvlLbl val="0"/>
      </c:catAx>
      <c:valAx>
        <c:axId val="16693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3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G2: 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Chart'!$B$8:$B$12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Chart'!$C$8:$C$12</c:f>
              <c:numCache>
                <c:formatCode>0.00</c:formatCode>
                <c:ptCount val="5"/>
                <c:pt idx="0">
                  <c:v>13.89</c:v>
                </c:pt>
                <c:pt idx="1">
                  <c:v>13.26</c:v>
                </c:pt>
                <c:pt idx="2">
                  <c:v>15.65</c:v>
                </c:pt>
                <c:pt idx="3">
                  <c:v>19.26</c:v>
                </c:pt>
                <c:pt idx="4">
                  <c:v>23.12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Chart'!$B$8:$B$12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Chart'!$D$8:$D$12</c:f>
              <c:numCache>
                <c:formatCode>0.00</c:formatCode>
                <c:ptCount val="5"/>
                <c:pt idx="0">
                  <c:v>744.19</c:v>
                </c:pt>
                <c:pt idx="1">
                  <c:v>669.27</c:v>
                </c:pt>
                <c:pt idx="2">
                  <c:v>604.01</c:v>
                </c:pt>
                <c:pt idx="3">
                  <c:v>467.21</c:v>
                </c:pt>
                <c:pt idx="4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Durasi Maks.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Chart'!$B$8:$B$12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Chart'!$E$8:$E$12</c:f>
              <c:numCache>
                <c:formatCode>0.00</c:formatCode>
                <c:ptCount val="5"/>
                <c:pt idx="0">
                  <c:v>744.19</c:v>
                </c:pt>
                <c:pt idx="1">
                  <c:v>669.27</c:v>
                </c:pt>
                <c:pt idx="2">
                  <c:v>604.01</c:v>
                </c:pt>
                <c:pt idx="3">
                  <c:v>467.21</c:v>
                </c:pt>
                <c:pt idx="4">
                  <c:v>23.12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1766496"/>
        <c:axId val="1681768544"/>
      </c:barChart>
      <c:catAx>
        <c:axId val="168176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(% CPU Load)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768544"/>
        <c:crosses val="autoZero"/>
        <c:auto val="1"/>
        <c:lblAlgn val="ctr"/>
        <c:lblOffset val="100"/>
        <c:noMultiLvlLbl val="0"/>
      </c:catAx>
      <c:valAx>
        <c:axId val="1681768544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8176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G3: cg-web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Chart'!$B$13:$B$17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Chart'!$C$13:$C$17</c:f>
              <c:numCache>
                <c:formatCode>0.00</c:formatCode>
                <c:ptCount val="5"/>
                <c:pt idx="0">
                  <c:v>10.17</c:v>
                </c:pt>
                <c:pt idx="1">
                  <c:v>25.35</c:v>
                </c:pt>
                <c:pt idx="2">
                  <c:v>37.63</c:v>
                </c:pt>
                <c:pt idx="3">
                  <c:v>54.98</c:v>
                </c:pt>
                <c:pt idx="4">
                  <c:v>89.99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Chart'!$B$13:$B$17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Chart'!$D$13:$D$17</c:f>
              <c:numCache>
                <c:formatCode>0.00</c:formatCode>
                <c:ptCount val="5"/>
                <c:pt idx="0">
                  <c:v>984.2</c:v>
                </c:pt>
                <c:pt idx="1">
                  <c:v>864.37</c:v>
                </c:pt>
                <c:pt idx="2">
                  <c:v>753.8099999999999</c:v>
                </c:pt>
                <c:pt idx="3">
                  <c:v>651.35</c:v>
                </c:pt>
                <c:pt idx="4">
                  <c:v>0.15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Durasi Maks.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Chart'!$B$13:$B$17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Chart'!$E$13:$E$17</c:f>
              <c:numCache>
                <c:formatCode>0.00</c:formatCode>
                <c:ptCount val="5"/>
                <c:pt idx="0">
                  <c:v>984.2</c:v>
                </c:pt>
                <c:pt idx="1">
                  <c:v>864.37</c:v>
                </c:pt>
                <c:pt idx="2">
                  <c:v>753.8099999999999</c:v>
                </c:pt>
                <c:pt idx="3">
                  <c:v>651.35</c:v>
                </c:pt>
                <c:pt idx="4">
                  <c:v>89.99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14227888"/>
        <c:axId val="1714229664"/>
      </c:barChart>
      <c:catAx>
        <c:axId val="171422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(% CPU Load)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229664"/>
        <c:crosses val="autoZero"/>
        <c:auto val="1"/>
        <c:lblAlgn val="ctr"/>
        <c:lblOffset val="100"/>
        <c:noMultiLvlLbl val="0"/>
      </c:catAx>
      <c:valAx>
        <c:axId val="1714229664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71422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G4: as-rel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Chart'!$B$18:$B$22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Chart'!$C$18:$C$22</c:f>
              <c:numCache>
                <c:formatCode>0.00</c:formatCode>
                <c:ptCount val="5"/>
                <c:pt idx="0">
                  <c:v>81.02</c:v>
                </c:pt>
                <c:pt idx="1">
                  <c:v>4323.74</c:v>
                </c:pt>
                <c:pt idx="2">
                  <c:v>8606.23</c:v>
                </c:pt>
                <c:pt idx="3">
                  <c:v>12848.41</c:v>
                </c:pt>
                <c:pt idx="4">
                  <c:v>16982.83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Chart'!$B$18:$B$22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Chart'!$D$18:$D$22</c:f>
              <c:numCache>
                <c:formatCode>0.00</c:formatCode>
                <c:ptCount val="5"/>
                <c:pt idx="0">
                  <c:v>49633.06</c:v>
                </c:pt>
                <c:pt idx="1">
                  <c:v>37424.65</c:v>
                </c:pt>
                <c:pt idx="2">
                  <c:v>25123.03</c:v>
                </c:pt>
                <c:pt idx="3">
                  <c:v>12846.43</c:v>
                </c:pt>
                <c:pt idx="4">
                  <c:v>0.78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Durasi Maks.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Chart'!$B$18:$B$22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Chart'!$E$18:$E$22</c:f>
              <c:numCache>
                <c:formatCode>0.00</c:formatCode>
                <c:ptCount val="5"/>
                <c:pt idx="0">
                  <c:v>49633.06</c:v>
                </c:pt>
                <c:pt idx="1">
                  <c:v>37424.65</c:v>
                </c:pt>
                <c:pt idx="2">
                  <c:v>25123.03</c:v>
                </c:pt>
                <c:pt idx="3">
                  <c:v>12848.41</c:v>
                </c:pt>
                <c:pt idx="4">
                  <c:v>16982.83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8035536"/>
        <c:axId val="1678037312"/>
      </c:barChart>
      <c:catAx>
        <c:axId val="167803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(% CPU Load)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37312"/>
        <c:crosses val="autoZero"/>
        <c:auto val="1"/>
        <c:lblAlgn val="ctr"/>
        <c:lblOffset val="100"/>
        <c:noMultiLvlLbl val="0"/>
      </c:catAx>
      <c:valAx>
        <c:axId val="167803731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7803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G5: hep-th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Chart'!$B$23:$B$27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Chart'!$C$23:$C$27</c:f>
              <c:numCache>
                <c:formatCode>0.00</c:formatCode>
                <c:ptCount val="5"/>
                <c:pt idx="0">
                  <c:v>82.01</c:v>
                </c:pt>
                <c:pt idx="1">
                  <c:v>12556.63</c:v>
                </c:pt>
                <c:pt idx="2">
                  <c:v>23278.89</c:v>
                </c:pt>
                <c:pt idx="3">
                  <c:v>36576.23</c:v>
                </c:pt>
                <c:pt idx="4">
                  <c:v>49253.32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Chart'!$B$23:$B$27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Chart'!$D$23:$D$27</c:f>
              <c:numCache>
                <c:formatCode>0.00</c:formatCode>
                <c:ptCount val="5"/>
                <c:pt idx="0">
                  <c:v>185866.64</c:v>
                </c:pt>
                <c:pt idx="1">
                  <c:v>139221.38</c:v>
                </c:pt>
                <c:pt idx="2">
                  <c:v>93086.51</c:v>
                </c:pt>
                <c:pt idx="3">
                  <c:v>46966.07</c:v>
                </c:pt>
                <c:pt idx="4">
                  <c:v>4.7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Durasi Maks.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Chart'!$B$23:$B$27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Chart'!$E$23:$E$27</c:f>
              <c:numCache>
                <c:formatCode>0.00</c:formatCode>
                <c:ptCount val="5"/>
                <c:pt idx="0">
                  <c:v>185866.64</c:v>
                </c:pt>
                <c:pt idx="1">
                  <c:v>139221.38</c:v>
                </c:pt>
                <c:pt idx="2">
                  <c:v>93086.51</c:v>
                </c:pt>
                <c:pt idx="3">
                  <c:v>46966.07</c:v>
                </c:pt>
                <c:pt idx="4">
                  <c:v>49253.32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3402400"/>
        <c:axId val="1683442832"/>
      </c:barChart>
      <c:catAx>
        <c:axId val="16834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(% CPU Load)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442832"/>
        <c:crosses val="autoZero"/>
        <c:auto val="1"/>
        <c:lblAlgn val="ctr"/>
        <c:lblOffset val="100"/>
        <c:noMultiLvlLbl val="0"/>
      </c:catAx>
      <c:valAx>
        <c:axId val="1683442832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83402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G6: epinions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Chart'!$B$28:$B$32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Chart'!$C$28:$C$32</c:f>
              <c:numCache>
                <c:formatCode>General</c:formatCode>
                <c:ptCount val="5"/>
                <c:pt idx="0">
                  <c:v>241.57</c:v>
                </c:pt>
                <c:pt idx="1">
                  <c:v>226459.53</c:v>
                </c:pt>
                <c:pt idx="2">
                  <c:v>450962.77</c:v>
                </c:pt>
                <c:pt idx="3">
                  <c:v>678115.5699999999</c:v>
                </c:pt>
                <c:pt idx="4">
                  <c:v>908180.09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Chart'!$B$28:$B$32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Chart'!$D$28:$D$32</c:f>
              <c:numCache>
                <c:formatCode>0.00</c:formatCode>
                <c:ptCount val="5"/>
                <c:pt idx="0">
                  <c:v>1.04721819E6</c:v>
                </c:pt>
                <c:pt idx="1">
                  <c:v>787774.81</c:v>
                </c:pt>
                <c:pt idx="2">
                  <c:v>522222.53</c:v>
                </c:pt>
                <c:pt idx="3">
                  <c:v>261400.67</c:v>
                </c:pt>
                <c:pt idx="4">
                  <c:v>7.09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Durasi Maks.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Chart'!$B$28:$B$32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Chart'!$E$28:$E$32</c:f>
              <c:numCache>
                <c:formatCode>0.00</c:formatCode>
                <c:ptCount val="5"/>
                <c:pt idx="0">
                  <c:v>1.04721819E6</c:v>
                </c:pt>
                <c:pt idx="1">
                  <c:v>787774.81</c:v>
                </c:pt>
                <c:pt idx="2">
                  <c:v>522222.53</c:v>
                </c:pt>
                <c:pt idx="3">
                  <c:v>678115.5699999999</c:v>
                </c:pt>
                <c:pt idx="4">
                  <c:v>908180.09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72076512"/>
        <c:axId val="1649324000"/>
      </c:barChart>
      <c:catAx>
        <c:axId val="167207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(% CPU Load)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24000"/>
        <c:crosses val="autoZero"/>
        <c:auto val="1"/>
        <c:lblAlgn val="ctr"/>
        <c:lblOffset val="100"/>
        <c:noMultiLvlLbl val="0"/>
      </c:catAx>
      <c:valAx>
        <c:axId val="1649324000"/>
        <c:scaling>
          <c:orientation val="minMax"/>
        </c:scaling>
        <c:delete val="1"/>
        <c:axPos val="l"/>
        <c:numFmt formatCode="0.00" sourceLinked="0"/>
        <c:majorTickMark val="none"/>
        <c:minorTickMark val="none"/>
        <c:tickLblPos val="nextTo"/>
        <c:crossAx val="167207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G7: facebook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Chart'!$B$33:$B$37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Chart'!$C$33:$C$37</c:f>
              <c:numCache>
                <c:formatCode>General</c:formatCode>
                <c:ptCount val="5"/>
                <c:pt idx="0">
                  <c:v>451.93</c:v>
                </c:pt>
                <c:pt idx="1">
                  <c:v>1.20111482E6</c:v>
                </c:pt>
                <c:pt idx="2">
                  <c:v>2.43688173E6</c:v>
                </c:pt>
                <c:pt idx="3">
                  <c:v>3.58897254E6</c:v>
                </c:pt>
                <c:pt idx="4">
                  <c:v>4.81929707E6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Chart'!$B$33:$B$37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Chart'!$D$33:$D$37</c:f>
              <c:numCache>
                <c:formatCode>General</c:formatCode>
                <c:ptCount val="5"/>
                <c:pt idx="0">
                  <c:v>4.390079E6</c:v>
                </c:pt>
                <c:pt idx="1">
                  <c:v>3.29584425E6</c:v>
                </c:pt>
                <c:pt idx="2">
                  <c:v>2.19415325E6</c:v>
                </c:pt>
                <c:pt idx="3">
                  <c:v>1.09584612E6</c:v>
                </c:pt>
                <c:pt idx="4">
                  <c:v>2.68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Durasi Maks.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Chart'!$B$33:$B$37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Chart'!$E$33:$E$37</c:f>
              <c:numCache>
                <c:formatCode>0.00</c:formatCode>
                <c:ptCount val="5"/>
                <c:pt idx="0">
                  <c:v>4.390079E6</c:v>
                </c:pt>
                <c:pt idx="1">
                  <c:v>3.29584425E6</c:v>
                </c:pt>
                <c:pt idx="2">
                  <c:v>2.43688173E6</c:v>
                </c:pt>
                <c:pt idx="3">
                  <c:v>3.58897254E6</c:v>
                </c:pt>
                <c:pt idx="4">
                  <c:v>4.81929707E6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2533104"/>
        <c:axId val="1682476304"/>
      </c:barChart>
      <c:catAx>
        <c:axId val="168253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476304"/>
        <c:crosses val="autoZero"/>
        <c:auto val="1"/>
        <c:lblAlgn val="ctr"/>
        <c:lblOffset val="100"/>
        <c:noMultiLvlLbl val="0"/>
      </c:catAx>
      <c:valAx>
        <c:axId val="1682476304"/>
        <c:scaling>
          <c:orientation val="minMax"/>
        </c:scaling>
        <c:delete val="1"/>
        <c:axPos val="l"/>
        <c:majorTickMark val="none"/>
        <c:minorTickMark val="none"/>
        <c:tickLblPos val="nextTo"/>
        <c:crossAx val="16825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'Bar Chart'!$E$41</c:f>
              <c:strCache>
                <c:ptCount val="1"/>
                <c:pt idx="0">
                  <c:v>Threshold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Chart'!$D$42:$D$48</c:f>
              <c:strCache>
                <c:ptCount val="7"/>
                <c:pt idx="0">
                  <c:v>3,206</c:v>
                </c:pt>
                <c:pt idx="1">
                  <c:v>1,948</c:v>
                </c:pt>
                <c:pt idx="2">
                  <c:v>8,131</c:v>
                </c:pt>
                <c:pt idx="3">
                  <c:v>53,174</c:v>
                </c:pt>
                <c:pt idx="4">
                  <c:v>352,021</c:v>
                </c:pt>
                <c:pt idx="5">
                  <c:v>508,837</c:v>
                </c:pt>
                <c:pt idx="6">
                  <c:v>1,380,293</c:v>
                </c:pt>
              </c:strCache>
            </c:strRef>
          </c:cat>
          <c:val>
            <c:numRef>
              <c:f>'Bar Chart'!$E$42:$E$48</c:f>
              <c:numCache>
                <c:formatCode>0.00</c:formatCode>
                <c:ptCount val="7"/>
                <c:pt idx="0">
                  <c:v>99.76</c:v>
                </c:pt>
                <c:pt idx="1">
                  <c:v>99.95</c:v>
                </c:pt>
                <c:pt idx="2">
                  <c:v>99.86</c:v>
                </c:pt>
                <c:pt idx="3">
                  <c:v>74.99</c:v>
                </c:pt>
                <c:pt idx="4">
                  <c:v>75.23</c:v>
                </c:pt>
                <c:pt idx="5">
                  <c:v>50.26</c:v>
                </c:pt>
                <c:pt idx="6">
                  <c:v>49.79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49339888"/>
        <c:axId val="1676459504"/>
      </c:lineChart>
      <c:catAx>
        <c:axId val="164933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59504"/>
        <c:crosses val="autoZero"/>
        <c:auto val="1"/>
        <c:lblAlgn val="ctr"/>
        <c:lblOffset val="100"/>
        <c:noMultiLvlLbl val="0"/>
      </c:catAx>
      <c:valAx>
        <c:axId val="16764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33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G2: </a:t>
            </a:r>
            <a:r>
              <a:rPr lang="en-US"/>
              <a:t>bo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Chart'!$B$8:$B$12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Chart'!$C$8:$C$12</c:f>
              <c:numCache>
                <c:formatCode>0.00</c:formatCode>
                <c:ptCount val="5"/>
                <c:pt idx="0">
                  <c:v>13.89</c:v>
                </c:pt>
                <c:pt idx="1">
                  <c:v>13.26</c:v>
                </c:pt>
                <c:pt idx="2">
                  <c:v>15.65</c:v>
                </c:pt>
                <c:pt idx="3">
                  <c:v>19.26</c:v>
                </c:pt>
                <c:pt idx="4">
                  <c:v>23.12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Chart'!$B$8:$B$12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Chart'!$D$8:$D$12</c:f>
              <c:numCache>
                <c:formatCode>0.00</c:formatCode>
                <c:ptCount val="5"/>
                <c:pt idx="0">
                  <c:v>744.19</c:v>
                </c:pt>
                <c:pt idx="1">
                  <c:v>669.27</c:v>
                </c:pt>
                <c:pt idx="2">
                  <c:v>604.01</c:v>
                </c:pt>
                <c:pt idx="3">
                  <c:v>467.21</c:v>
                </c:pt>
                <c:pt idx="4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280448"/>
        <c:axId val="1609282496"/>
      </c:lineChart>
      <c:catAx>
        <c:axId val="160928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82496"/>
        <c:crosses val="autoZero"/>
        <c:auto val="1"/>
        <c:lblAlgn val="ctr"/>
        <c:lblOffset val="100"/>
        <c:noMultiLvlLbl val="0"/>
      </c:catAx>
      <c:valAx>
        <c:axId val="160928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8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G3: </a:t>
            </a:r>
            <a:r>
              <a:rPr lang="en-US"/>
              <a:t>cg-web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Chart'!$B$13:$B$17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Chart'!$C$13:$C$17</c:f>
              <c:numCache>
                <c:formatCode>0.00</c:formatCode>
                <c:ptCount val="5"/>
                <c:pt idx="0">
                  <c:v>10.17</c:v>
                </c:pt>
                <c:pt idx="1">
                  <c:v>25.35</c:v>
                </c:pt>
                <c:pt idx="2">
                  <c:v>37.63</c:v>
                </c:pt>
                <c:pt idx="3">
                  <c:v>54.98</c:v>
                </c:pt>
                <c:pt idx="4">
                  <c:v>89.99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Chart'!$B$13:$B$17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Chart'!$D$13:$D$17</c:f>
              <c:numCache>
                <c:formatCode>0.00</c:formatCode>
                <c:ptCount val="5"/>
                <c:pt idx="0">
                  <c:v>984.2</c:v>
                </c:pt>
                <c:pt idx="1">
                  <c:v>864.37</c:v>
                </c:pt>
                <c:pt idx="2">
                  <c:v>753.8099999999999</c:v>
                </c:pt>
                <c:pt idx="3">
                  <c:v>651.35</c:v>
                </c:pt>
                <c:pt idx="4">
                  <c:v>0.15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231344"/>
        <c:axId val="1609233392"/>
      </c:lineChart>
      <c:catAx>
        <c:axId val="16092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33392"/>
        <c:crosses val="autoZero"/>
        <c:auto val="1"/>
        <c:lblAlgn val="ctr"/>
        <c:lblOffset val="100"/>
        <c:noMultiLvlLbl val="0"/>
      </c:catAx>
      <c:valAx>
        <c:axId val="160923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2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G4: </a:t>
            </a:r>
            <a:r>
              <a:rPr lang="en-US"/>
              <a:t>as-rel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Chart'!$B$18:$B$22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Chart'!$C$18:$C$22</c:f>
              <c:numCache>
                <c:formatCode>0.00</c:formatCode>
                <c:ptCount val="5"/>
                <c:pt idx="0">
                  <c:v>81.02</c:v>
                </c:pt>
                <c:pt idx="1">
                  <c:v>4323.74</c:v>
                </c:pt>
                <c:pt idx="2">
                  <c:v>8606.23</c:v>
                </c:pt>
                <c:pt idx="3">
                  <c:v>12848.41</c:v>
                </c:pt>
                <c:pt idx="4">
                  <c:v>16982.83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Chart'!$B$18:$B$22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Chart'!$D$18:$D$22</c:f>
              <c:numCache>
                <c:formatCode>0.00</c:formatCode>
                <c:ptCount val="5"/>
                <c:pt idx="0">
                  <c:v>49633.06</c:v>
                </c:pt>
                <c:pt idx="1">
                  <c:v>37424.65</c:v>
                </c:pt>
                <c:pt idx="2">
                  <c:v>25123.03</c:v>
                </c:pt>
                <c:pt idx="3">
                  <c:v>12846.43</c:v>
                </c:pt>
                <c:pt idx="4">
                  <c:v>0.78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9594512"/>
        <c:axId val="1609596288"/>
      </c:lineChart>
      <c:catAx>
        <c:axId val="160959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96288"/>
        <c:crosses val="autoZero"/>
        <c:auto val="1"/>
        <c:lblAlgn val="ctr"/>
        <c:lblOffset val="100"/>
        <c:noMultiLvlLbl val="0"/>
      </c:catAx>
      <c:valAx>
        <c:axId val="160959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95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G5: </a:t>
            </a:r>
            <a:r>
              <a:rPr lang="en-US"/>
              <a:t>hep-th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Chart'!$B$23:$B$27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Chart'!$C$23:$C$27</c:f>
              <c:numCache>
                <c:formatCode>0.00</c:formatCode>
                <c:ptCount val="5"/>
                <c:pt idx="0">
                  <c:v>82.01</c:v>
                </c:pt>
                <c:pt idx="1">
                  <c:v>12556.63</c:v>
                </c:pt>
                <c:pt idx="2">
                  <c:v>23278.89</c:v>
                </c:pt>
                <c:pt idx="3">
                  <c:v>36576.23</c:v>
                </c:pt>
                <c:pt idx="4">
                  <c:v>49253.32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Chart'!$B$23:$B$27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Chart'!$D$23:$D$27</c:f>
              <c:numCache>
                <c:formatCode>0.00</c:formatCode>
                <c:ptCount val="5"/>
                <c:pt idx="0">
                  <c:v>185866.64</c:v>
                </c:pt>
                <c:pt idx="1">
                  <c:v>139221.38</c:v>
                </c:pt>
                <c:pt idx="2">
                  <c:v>93086.51</c:v>
                </c:pt>
                <c:pt idx="3">
                  <c:v>46966.07</c:v>
                </c:pt>
                <c:pt idx="4">
                  <c:v>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0691952"/>
        <c:axId val="1673530720"/>
      </c:lineChart>
      <c:catAx>
        <c:axId val="167069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530720"/>
        <c:crosses val="autoZero"/>
        <c:auto val="1"/>
        <c:lblAlgn val="ctr"/>
        <c:lblOffset val="100"/>
        <c:noMultiLvlLbl val="0"/>
      </c:catAx>
      <c:valAx>
        <c:axId val="16735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69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G6: </a:t>
            </a:r>
            <a:r>
              <a:rPr lang="en-US"/>
              <a:t>epinions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Chart'!$B$28:$B$32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Chart'!$C$28:$C$32</c:f>
              <c:numCache>
                <c:formatCode>General</c:formatCode>
                <c:ptCount val="5"/>
                <c:pt idx="0">
                  <c:v>241.57</c:v>
                </c:pt>
                <c:pt idx="1">
                  <c:v>226459.53</c:v>
                </c:pt>
                <c:pt idx="2">
                  <c:v>450962.77</c:v>
                </c:pt>
                <c:pt idx="3">
                  <c:v>678115.5699999999</c:v>
                </c:pt>
                <c:pt idx="4">
                  <c:v>908180.09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Chart'!$B$28:$B$32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Chart'!$D$28:$D$32</c:f>
              <c:numCache>
                <c:formatCode>0.00</c:formatCode>
                <c:ptCount val="5"/>
                <c:pt idx="0">
                  <c:v>1.04721819E6</c:v>
                </c:pt>
                <c:pt idx="1">
                  <c:v>787774.81</c:v>
                </c:pt>
                <c:pt idx="2">
                  <c:v>522222.53</c:v>
                </c:pt>
                <c:pt idx="3">
                  <c:v>261400.67</c:v>
                </c:pt>
                <c:pt idx="4">
                  <c:v>7.09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400480"/>
        <c:axId val="1675403232"/>
      </c:lineChart>
      <c:catAx>
        <c:axId val="167540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03232"/>
        <c:crosses val="autoZero"/>
        <c:auto val="1"/>
        <c:lblAlgn val="ctr"/>
        <c:lblOffset val="100"/>
        <c:noMultiLvlLbl val="0"/>
      </c:catAx>
      <c:valAx>
        <c:axId val="167540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40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G7: facebook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'Line Chart'!$B$33:$B$37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Chart'!$C$33:$C$37</c:f>
              <c:numCache>
                <c:formatCode>General</c:formatCode>
                <c:ptCount val="5"/>
                <c:pt idx="0">
                  <c:v>451.93</c:v>
                </c:pt>
                <c:pt idx="1">
                  <c:v>1.20111482E6</c:v>
                </c:pt>
                <c:pt idx="2">
                  <c:v>2.43688173E6</c:v>
                </c:pt>
                <c:pt idx="3">
                  <c:v>3.58897254E6</c:v>
                </c:pt>
                <c:pt idx="4">
                  <c:v>4.81929707E6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'Line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'Line Chart'!$B$33:$B$37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'Line Chart'!$D$33:$D$37</c:f>
              <c:numCache>
                <c:formatCode>General</c:formatCode>
                <c:ptCount val="5"/>
                <c:pt idx="0">
                  <c:v>4.390079E6</c:v>
                </c:pt>
                <c:pt idx="1">
                  <c:v>3.29584425E6</c:v>
                </c:pt>
                <c:pt idx="2">
                  <c:v>2.19415325E6</c:v>
                </c:pt>
                <c:pt idx="3">
                  <c:v>1.09584612E6</c:v>
                </c:pt>
                <c:pt idx="4">
                  <c:v>2.68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9292208"/>
        <c:axId val="1648782960"/>
      </c:lineChart>
      <c:catAx>
        <c:axId val="16492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782960"/>
        <c:crosses val="autoZero"/>
        <c:auto val="1"/>
        <c:lblAlgn val="ctr"/>
        <c:lblOffset val="100"/>
        <c:noMultiLvlLbl val="0"/>
      </c:catAx>
      <c:valAx>
        <c:axId val="16487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Threshold Trend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Chart'!$E$41</c:f>
              <c:strCache>
                <c:ptCount val="1"/>
                <c:pt idx="0">
                  <c:v>Threshold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'Line Chart'!$D$42:$D$48</c:f>
              <c:strCache>
                <c:ptCount val="7"/>
                <c:pt idx="0">
                  <c:v>3,206</c:v>
                </c:pt>
                <c:pt idx="1">
                  <c:v>1,948</c:v>
                </c:pt>
                <c:pt idx="2">
                  <c:v>8,131</c:v>
                </c:pt>
                <c:pt idx="3">
                  <c:v>53,174</c:v>
                </c:pt>
                <c:pt idx="4">
                  <c:v>352,021</c:v>
                </c:pt>
                <c:pt idx="5">
                  <c:v>508,837</c:v>
                </c:pt>
                <c:pt idx="6">
                  <c:v>1,380,293</c:v>
                </c:pt>
              </c:strCache>
            </c:strRef>
          </c:cat>
          <c:val>
            <c:numRef>
              <c:f>'Line Chart'!$E$42:$E$48</c:f>
              <c:numCache>
                <c:formatCode>0.00</c:formatCode>
                <c:ptCount val="7"/>
                <c:pt idx="0">
                  <c:v>99.76</c:v>
                </c:pt>
                <c:pt idx="1">
                  <c:v>99.95</c:v>
                </c:pt>
                <c:pt idx="2">
                  <c:v>99.86</c:v>
                </c:pt>
                <c:pt idx="3">
                  <c:v>74.99</c:v>
                </c:pt>
                <c:pt idx="4">
                  <c:v>75.23</c:v>
                </c:pt>
                <c:pt idx="5">
                  <c:v>50.26</c:v>
                </c:pt>
                <c:pt idx="6">
                  <c:v>49.79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1815584"/>
        <c:axId val="1651817904"/>
      </c:lineChart>
      <c:catAx>
        <c:axId val="165181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17904"/>
        <c:crosses val="autoZero"/>
        <c:auto val="1"/>
        <c:lblAlgn val="ctr"/>
        <c:lblOffset val="100"/>
        <c:noMultiLvlLbl val="0"/>
      </c:catAx>
      <c:valAx>
        <c:axId val="165181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8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G1: sp500-038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Chart'!$C$2</c:f>
              <c:strCache>
                <c:ptCount val="1"/>
                <c:pt idx="0">
                  <c:v>Durasi CPU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Chart'!$B$3:$B$7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Chart'!$C$3:$C$7</c:f>
              <c:numCache>
                <c:formatCode>0.00</c:formatCode>
                <c:ptCount val="5"/>
                <c:pt idx="0">
                  <c:v>7.96</c:v>
                </c:pt>
                <c:pt idx="1">
                  <c:v>10.66</c:v>
                </c:pt>
                <c:pt idx="2">
                  <c:v>11.24</c:v>
                </c:pt>
                <c:pt idx="3">
                  <c:v>11.25</c:v>
                </c:pt>
                <c:pt idx="4">
                  <c:v>12.63</c:v>
                </c:pt>
              </c:numCache>
            </c:numRef>
          </c:val>
        </c:ser>
        <c:ser>
          <c:idx val="1"/>
          <c:order val="1"/>
          <c:tx>
            <c:strRef>
              <c:f>'Bar Chart'!$D$2</c:f>
              <c:strCache>
                <c:ptCount val="1"/>
                <c:pt idx="0">
                  <c:v>Durasi GPU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Chart'!$B$3:$B$7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Chart'!$D$3:$D$7</c:f>
              <c:numCache>
                <c:formatCode>0.00</c:formatCode>
                <c:ptCount val="5"/>
                <c:pt idx="0">
                  <c:v>207.75</c:v>
                </c:pt>
                <c:pt idx="1">
                  <c:v>155.65</c:v>
                </c:pt>
                <c:pt idx="2">
                  <c:v>104.58</c:v>
                </c:pt>
                <c:pt idx="3">
                  <c:v>51.85</c:v>
                </c:pt>
                <c:pt idx="4">
                  <c:v>0.09</c:v>
                </c:pt>
              </c:numCache>
            </c:numRef>
          </c:val>
        </c:ser>
        <c:ser>
          <c:idx val="2"/>
          <c:order val="2"/>
          <c:tx>
            <c:strRef>
              <c:f>'Bar Chart'!$E$2</c:f>
              <c:strCache>
                <c:ptCount val="1"/>
                <c:pt idx="0">
                  <c:v>Durasi Maks.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'Bar Chart'!$B$3:$B$7</c:f>
              <c:numCache>
                <c:formatCode>General</c:formatCode>
                <c:ptCount val="5"/>
                <c:pt idx="0">
                  <c:v>0.0</c:v>
                </c:pt>
                <c:pt idx="1">
                  <c:v>25.0</c:v>
                </c:pt>
                <c:pt idx="2">
                  <c:v>50.0</c:v>
                </c:pt>
                <c:pt idx="3">
                  <c:v>75.0</c:v>
                </c:pt>
                <c:pt idx="4">
                  <c:v>100.0</c:v>
                </c:pt>
              </c:numCache>
            </c:numRef>
          </c:cat>
          <c:val>
            <c:numRef>
              <c:f>'Bar Chart'!$E$3:$E$7</c:f>
              <c:numCache>
                <c:formatCode>0.00</c:formatCode>
                <c:ptCount val="5"/>
                <c:pt idx="0">
                  <c:v>207.75</c:v>
                </c:pt>
                <c:pt idx="1">
                  <c:v>155.65</c:v>
                </c:pt>
                <c:pt idx="2">
                  <c:v>104.58</c:v>
                </c:pt>
                <c:pt idx="3">
                  <c:v>51.85</c:v>
                </c:pt>
                <c:pt idx="4">
                  <c:v>12.63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81889904"/>
        <c:axId val="1681892224"/>
      </c:barChart>
      <c:catAx>
        <c:axId val="16818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 (% CPU Load)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892224"/>
        <c:crosses val="autoZero"/>
        <c:auto val="1"/>
        <c:lblAlgn val="ctr"/>
        <c:lblOffset val="100"/>
        <c:noMultiLvlLbl val="0"/>
      </c:catAx>
      <c:valAx>
        <c:axId val="1681892224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8188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1</xdr:row>
      <xdr:rowOff>120650</xdr:rowOff>
    </xdr:from>
    <xdr:to>
      <xdr:col>17</xdr:col>
      <xdr:colOff>323850</xdr:colOff>
      <xdr:row>15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711200</xdr:colOff>
      <xdr:row>17</xdr:row>
      <xdr:rowOff>76200</xdr:rowOff>
    </xdr:from>
    <xdr:to>
      <xdr:col>17</xdr:col>
      <xdr:colOff>330200</xdr:colOff>
      <xdr:row>27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23</xdr:col>
      <xdr:colOff>444500</xdr:colOff>
      <xdr:row>15</xdr:row>
      <xdr:rowOff>101600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812800</xdr:colOff>
      <xdr:row>17</xdr:row>
      <xdr:rowOff>88900</xdr:rowOff>
    </xdr:from>
    <xdr:to>
      <xdr:col>23</xdr:col>
      <xdr:colOff>431800</xdr:colOff>
      <xdr:row>27</xdr:row>
      <xdr:rowOff>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711200</xdr:colOff>
      <xdr:row>2</xdr:row>
      <xdr:rowOff>16933</xdr:rowOff>
    </xdr:from>
    <xdr:to>
      <xdr:col>29</xdr:col>
      <xdr:colOff>325967</xdr:colOff>
      <xdr:row>15</xdr:row>
      <xdr:rowOff>118533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697345</xdr:colOff>
      <xdr:row>17</xdr:row>
      <xdr:rowOff>102370</xdr:rowOff>
    </xdr:from>
    <xdr:to>
      <xdr:col>29</xdr:col>
      <xdr:colOff>316345</xdr:colOff>
      <xdr:row>27</xdr:row>
      <xdr:rowOff>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35</xdr:col>
      <xdr:colOff>451556</xdr:colOff>
      <xdr:row>15</xdr:row>
      <xdr:rowOff>101601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40</xdr:row>
      <xdr:rowOff>101600</xdr:rowOff>
    </xdr:from>
    <xdr:to>
      <xdr:col>12</xdr:col>
      <xdr:colOff>622300</xdr:colOff>
      <xdr:row>54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704850</xdr:colOff>
      <xdr:row>1</xdr:row>
      <xdr:rowOff>0</xdr:rowOff>
    </xdr:from>
    <xdr:to>
      <xdr:col>17</xdr:col>
      <xdr:colOff>323850</xdr:colOff>
      <xdr:row>15</xdr:row>
      <xdr:rowOff>8881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711200</xdr:colOff>
      <xdr:row>16</xdr:row>
      <xdr:rowOff>1</xdr:rowOff>
    </xdr:from>
    <xdr:to>
      <xdr:col>17</xdr:col>
      <xdr:colOff>330200</xdr:colOff>
      <xdr:row>30</xdr:row>
      <xdr:rowOff>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825944</xdr:colOff>
      <xdr:row>1</xdr:row>
      <xdr:rowOff>1</xdr:rowOff>
    </xdr:from>
    <xdr:to>
      <xdr:col>23</xdr:col>
      <xdr:colOff>444500</xdr:colOff>
      <xdr:row>15</xdr:row>
      <xdr:rowOff>3909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812800</xdr:colOff>
      <xdr:row>16</xdr:row>
      <xdr:rowOff>0</xdr:rowOff>
    </xdr:from>
    <xdr:to>
      <xdr:col>23</xdr:col>
      <xdr:colOff>431800</xdr:colOff>
      <xdr:row>30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710</xdr:colOff>
      <xdr:row>1</xdr:row>
      <xdr:rowOff>8882</xdr:rowOff>
    </xdr:from>
    <xdr:to>
      <xdr:col>29</xdr:col>
      <xdr:colOff>441421</xdr:colOff>
      <xdr:row>15</xdr:row>
      <xdr:rowOff>3080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697345</xdr:colOff>
      <xdr:row>15</xdr:row>
      <xdr:rowOff>204265</xdr:rowOff>
    </xdr:from>
    <xdr:to>
      <xdr:col>29</xdr:col>
      <xdr:colOff>316345</xdr:colOff>
      <xdr:row>29</xdr:row>
      <xdr:rowOff>195384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8881</xdr:colOff>
      <xdr:row>1</xdr:row>
      <xdr:rowOff>0</xdr:rowOff>
    </xdr:from>
    <xdr:to>
      <xdr:col>35</xdr:col>
      <xdr:colOff>460437</xdr:colOff>
      <xdr:row>16</xdr:row>
      <xdr:rowOff>46605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40</xdr:row>
      <xdr:rowOff>101600</xdr:rowOff>
    </xdr:from>
    <xdr:to>
      <xdr:col>12</xdr:col>
      <xdr:colOff>622300</xdr:colOff>
      <xdr:row>54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bc-1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c-1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opLeftCell="B1" zoomScale="91" zoomScaleNormal="125" workbookViewId="0">
      <selection activeCell="F26" sqref="F26"/>
    </sheetView>
  </sheetViews>
  <sheetFormatPr baseColWidth="10" defaultRowHeight="16" x14ac:dyDescent="0.2"/>
  <cols>
    <col min="1" max="1" width="12.6640625" customWidth="1"/>
    <col min="2" max="2" width="8.83203125" bestFit="1" customWidth="1"/>
    <col min="3" max="3" width="14.33203125" bestFit="1" customWidth="1"/>
    <col min="4" max="4" width="14.5" bestFit="1" customWidth="1"/>
    <col min="5" max="5" width="15.83203125" customWidth="1"/>
    <col min="6" max="6" width="16.6640625" bestFit="1" customWidth="1"/>
    <col min="7" max="7" width="16.33203125" customWidth="1"/>
    <col min="8" max="8" width="12" bestFit="1" customWidth="1"/>
    <col min="9" max="11" width="9.6640625" customWidth="1"/>
  </cols>
  <sheetData>
    <row r="2" spans="1:11" x14ac:dyDescent="0.2">
      <c r="A2" t="s">
        <v>5</v>
      </c>
      <c r="B2" t="s">
        <v>6</v>
      </c>
      <c r="C2" t="s">
        <v>8</v>
      </c>
      <c r="D2" t="s">
        <v>7</v>
      </c>
      <c r="E2" t="s">
        <v>10</v>
      </c>
      <c r="F2" t="s">
        <v>22</v>
      </c>
      <c r="G2" t="s">
        <v>23</v>
      </c>
    </row>
    <row r="3" spans="1:11" x14ac:dyDescent="0.2">
      <c r="A3" t="s">
        <v>0</v>
      </c>
      <c r="B3">
        <v>0</v>
      </c>
      <c r="C3" s="1">
        <v>7.96</v>
      </c>
      <c r="D3" s="1">
        <v>207.75</v>
      </c>
      <c r="E3" s="3">
        <f t="shared" ref="E3:E37" si="0">MAX(C3:D3)</f>
        <v>207.75</v>
      </c>
      <c r="F3" s="3"/>
      <c r="H3" s="1"/>
      <c r="I3" s="1"/>
      <c r="J3" s="1"/>
      <c r="K3" s="1"/>
    </row>
    <row r="4" spans="1:11" x14ac:dyDescent="0.2">
      <c r="A4" t="s">
        <v>0</v>
      </c>
      <c r="B4">
        <v>25</v>
      </c>
      <c r="C4" s="1">
        <v>10.66</v>
      </c>
      <c r="D4" s="1">
        <v>155.65</v>
      </c>
      <c r="E4" s="3">
        <f t="shared" si="0"/>
        <v>155.65</v>
      </c>
      <c r="H4" s="1"/>
      <c r="I4" s="1"/>
      <c r="J4" s="1"/>
      <c r="K4" s="1"/>
    </row>
    <row r="5" spans="1:11" x14ac:dyDescent="0.2">
      <c r="A5" t="s">
        <v>0</v>
      </c>
      <c r="B5">
        <v>50</v>
      </c>
      <c r="C5" s="1">
        <v>11.24</v>
      </c>
      <c r="D5" s="1">
        <v>104.58</v>
      </c>
      <c r="E5" s="3">
        <f t="shared" si="0"/>
        <v>104.58</v>
      </c>
      <c r="H5" s="1"/>
      <c r="I5" s="1"/>
      <c r="J5" s="1"/>
      <c r="K5" s="1"/>
    </row>
    <row r="6" spans="1:11" x14ac:dyDescent="0.2">
      <c r="A6" t="s">
        <v>0</v>
      </c>
      <c r="B6">
        <v>75</v>
      </c>
      <c r="C6" s="1">
        <v>11.25</v>
      </c>
      <c r="D6" s="1">
        <v>51.85</v>
      </c>
      <c r="E6" s="3">
        <f t="shared" si="0"/>
        <v>51.85</v>
      </c>
      <c r="H6" s="1"/>
      <c r="I6" s="1"/>
      <c r="J6" s="1"/>
      <c r="K6" s="1"/>
    </row>
    <row r="7" spans="1:11" x14ac:dyDescent="0.2">
      <c r="A7" s="9" t="s">
        <v>0</v>
      </c>
      <c r="B7" s="9">
        <v>100</v>
      </c>
      <c r="C7" s="10">
        <v>12.63</v>
      </c>
      <c r="D7" s="10">
        <v>0.09</v>
      </c>
      <c r="E7" s="8">
        <f t="shared" si="0"/>
        <v>12.63</v>
      </c>
      <c r="F7">
        <f>E3/E7</f>
        <v>16.448931116389549</v>
      </c>
      <c r="G7">
        <f>E7/E7</f>
        <v>1</v>
      </c>
      <c r="H7" s="1"/>
      <c r="I7" s="1"/>
      <c r="J7" s="1"/>
      <c r="K7" s="1"/>
    </row>
    <row r="8" spans="1:11" x14ac:dyDescent="0.2">
      <c r="A8" t="s">
        <v>1</v>
      </c>
      <c r="B8">
        <v>0</v>
      </c>
      <c r="C8" s="1">
        <v>13.89</v>
      </c>
      <c r="D8" s="1">
        <v>744.19</v>
      </c>
      <c r="E8" s="3">
        <f t="shared" si="0"/>
        <v>744.19</v>
      </c>
      <c r="F8" s="3"/>
      <c r="H8" s="1"/>
      <c r="I8" s="1"/>
      <c r="J8" s="1"/>
      <c r="K8" s="1"/>
    </row>
    <row r="9" spans="1:11" x14ac:dyDescent="0.2">
      <c r="A9" t="s">
        <v>1</v>
      </c>
      <c r="B9">
        <v>25</v>
      </c>
      <c r="C9" s="1">
        <v>13.26</v>
      </c>
      <c r="D9" s="1">
        <v>669.27</v>
      </c>
      <c r="E9" s="3">
        <f t="shared" si="0"/>
        <v>669.27</v>
      </c>
      <c r="H9" s="1"/>
      <c r="I9" s="1"/>
      <c r="J9" s="1"/>
      <c r="K9" s="1"/>
    </row>
    <row r="10" spans="1:11" x14ac:dyDescent="0.2">
      <c r="A10" t="s">
        <v>1</v>
      </c>
      <c r="B10">
        <v>50</v>
      </c>
      <c r="C10" s="1">
        <v>15.65</v>
      </c>
      <c r="D10" s="1">
        <v>604.01</v>
      </c>
      <c r="E10" s="3">
        <f t="shared" si="0"/>
        <v>604.01</v>
      </c>
      <c r="H10" s="1"/>
      <c r="I10" s="1"/>
      <c r="J10" s="1"/>
      <c r="K10" s="1"/>
    </row>
    <row r="11" spans="1:11" x14ac:dyDescent="0.2">
      <c r="A11" t="s">
        <v>1</v>
      </c>
      <c r="B11">
        <v>75</v>
      </c>
      <c r="C11" s="1">
        <v>19.260000000000002</v>
      </c>
      <c r="D11" s="1">
        <v>467.21</v>
      </c>
      <c r="E11" s="3">
        <f t="shared" si="0"/>
        <v>467.21</v>
      </c>
      <c r="H11" s="1"/>
      <c r="I11" s="1"/>
      <c r="J11" s="1"/>
      <c r="K11" s="1"/>
    </row>
    <row r="12" spans="1:11" x14ac:dyDescent="0.2">
      <c r="A12" s="9" t="s">
        <v>1</v>
      </c>
      <c r="B12" s="9">
        <v>100</v>
      </c>
      <c r="C12" s="10">
        <v>23.12</v>
      </c>
      <c r="D12" s="10">
        <v>0.09</v>
      </c>
      <c r="E12" s="8">
        <f t="shared" si="0"/>
        <v>23.12</v>
      </c>
      <c r="F12">
        <f>E8/E12</f>
        <v>32.188148788927336</v>
      </c>
      <c r="G12">
        <f>E12/E12</f>
        <v>1</v>
      </c>
      <c r="H12" s="1"/>
      <c r="I12" s="1"/>
      <c r="J12" s="1"/>
      <c r="K12" s="1"/>
    </row>
    <row r="13" spans="1:11" x14ac:dyDescent="0.2">
      <c r="A13" t="s">
        <v>2</v>
      </c>
      <c r="B13">
        <v>0</v>
      </c>
      <c r="C13" s="1">
        <v>10.17</v>
      </c>
      <c r="D13" s="1">
        <v>984.2</v>
      </c>
      <c r="E13" s="3">
        <f t="shared" si="0"/>
        <v>984.2</v>
      </c>
      <c r="F13" s="3"/>
      <c r="H13" s="1"/>
      <c r="I13" s="1"/>
      <c r="J13" s="1"/>
      <c r="K13" s="1"/>
    </row>
    <row r="14" spans="1:11" x14ac:dyDescent="0.2">
      <c r="A14" t="s">
        <v>2</v>
      </c>
      <c r="B14">
        <v>25</v>
      </c>
      <c r="C14" s="1">
        <v>25.35</v>
      </c>
      <c r="D14" s="1">
        <v>864.37</v>
      </c>
      <c r="E14" s="3">
        <f t="shared" si="0"/>
        <v>864.37</v>
      </c>
      <c r="H14" s="1"/>
      <c r="I14" s="1"/>
      <c r="J14" s="1"/>
      <c r="K14" s="1"/>
    </row>
    <row r="15" spans="1:11" x14ac:dyDescent="0.2">
      <c r="A15" t="s">
        <v>2</v>
      </c>
      <c r="B15">
        <v>50</v>
      </c>
      <c r="C15" s="1">
        <v>37.630000000000003</v>
      </c>
      <c r="D15" s="1">
        <v>753.81</v>
      </c>
      <c r="E15" s="3">
        <f t="shared" si="0"/>
        <v>753.81</v>
      </c>
      <c r="H15" s="1"/>
      <c r="I15" s="1"/>
      <c r="J15" s="1"/>
      <c r="K15" s="1"/>
    </row>
    <row r="16" spans="1:11" x14ac:dyDescent="0.2">
      <c r="A16" t="s">
        <v>2</v>
      </c>
      <c r="B16">
        <v>75</v>
      </c>
      <c r="C16" s="1">
        <v>54.98</v>
      </c>
      <c r="D16" s="1">
        <v>651.35</v>
      </c>
      <c r="E16" s="3">
        <f t="shared" si="0"/>
        <v>651.35</v>
      </c>
      <c r="H16" s="1"/>
      <c r="I16" s="1"/>
      <c r="J16" s="1"/>
      <c r="K16" s="1"/>
    </row>
    <row r="17" spans="1:14" x14ac:dyDescent="0.2">
      <c r="A17" s="9" t="s">
        <v>2</v>
      </c>
      <c r="B17" s="9">
        <v>100</v>
      </c>
      <c r="C17" s="10">
        <v>89.99</v>
      </c>
      <c r="D17" s="10">
        <v>0.15</v>
      </c>
      <c r="E17" s="8">
        <f t="shared" si="0"/>
        <v>89.99</v>
      </c>
      <c r="F17">
        <f>E13/E17</f>
        <v>10.936770752305813</v>
      </c>
      <c r="G17">
        <f>E17/E17</f>
        <v>1</v>
      </c>
      <c r="H17" s="1"/>
      <c r="I17" s="1"/>
      <c r="J17" s="1"/>
      <c r="K17" s="1"/>
    </row>
    <row r="18" spans="1:14" x14ac:dyDescent="0.2">
      <c r="A18" t="s">
        <v>3</v>
      </c>
      <c r="B18">
        <v>0</v>
      </c>
      <c r="C18" s="1">
        <v>81.02</v>
      </c>
      <c r="D18" s="1">
        <v>49633.06</v>
      </c>
      <c r="E18" s="3">
        <f t="shared" si="0"/>
        <v>49633.06</v>
      </c>
      <c r="F18" s="3"/>
      <c r="H18" s="1"/>
      <c r="I18" s="1"/>
      <c r="J18" s="1"/>
      <c r="K18" s="1"/>
    </row>
    <row r="19" spans="1:14" x14ac:dyDescent="0.2">
      <c r="A19" t="s">
        <v>3</v>
      </c>
      <c r="B19">
        <v>25</v>
      </c>
      <c r="C19" s="1">
        <v>4323.74</v>
      </c>
      <c r="D19" s="1">
        <v>37424.65</v>
      </c>
      <c r="E19" s="3">
        <f t="shared" si="0"/>
        <v>37424.65</v>
      </c>
      <c r="H19" s="1"/>
      <c r="I19" s="1"/>
      <c r="J19" s="1"/>
      <c r="K19" s="1"/>
    </row>
    <row r="20" spans="1:14" x14ac:dyDescent="0.2">
      <c r="A20" t="s">
        <v>3</v>
      </c>
      <c r="B20">
        <v>50</v>
      </c>
      <c r="C20" s="1">
        <v>8606.23</v>
      </c>
      <c r="D20" s="1">
        <v>25123.03</v>
      </c>
      <c r="E20" s="3">
        <f t="shared" si="0"/>
        <v>25123.03</v>
      </c>
      <c r="H20" s="1"/>
      <c r="I20" s="1"/>
      <c r="J20" s="1"/>
      <c r="K20" s="1"/>
    </row>
    <row r="21" spans="1:14" x14ac:dyDescent="0.2">
      <c r="A21" s="9" t="s">
        <v>3</v>
      </c>
      <c r="B21" s="9">
        <v>75</v>
      </c>
      <c r="C21" s="10">
        <v>12848.41</v>
      </c>
      <c r="D21" s="10">
        <v>12846.43</v>
      </c>
      <c r="E21" s="8">
        <f t="shared" si="0"/>
        <v>12848.41</v>
      </c>
      <c r="F21">
        <f>E18/E21</f>
        <v>3.8629729281677654</v>
      </c>
      <c r="G21">
        <f>E22/E21</f>
        <v>1.3217845632261114</v>
      </c>
      <c r="H21" s="1"/>
      <c r="I21" s="1"/>
      <c r="J21" s="1"/>
      <c r="K21" s="1"/>
    </row>
    <row r="22" spans="1:14" x14ac:dyDescent="0.2">
      <c r="A22" t="s">
        <v>3</v>
      </c>
      <c r="B22">
        <v>100</v>
      </c>
      <c r="C22" s="1">
        <v>16982.830000000002</v>
      </c>
      <c r="D22" s="1">
        <v>0.78</v>
      </c>
      <c r="E22" s="3">
        <f t="shared" si="0"/>
        <v>16982.830000000002</v>
      </c>
      <c r="H22" s="1"/>
      <c r="I22" s="1"/>
      <c r="J22" s="1"/>
      <c r="K22" s="1"/>
    </row>
    <row r="23" spans="1:14" x14ac:dyDescent="0.2">
      <c r="A23" t="s">
        <v>4</v>
      </c>
      <c r="B23">
        <v>0</v>
      </c>
      <c r="C23" s="1">
        <v>82.01</v>
      </c>
      <c r="D23" s="1">
        <v>185866.64</v>
      </c>
      <c r="E23" s="3">
        <f t="shared" si="0"/>
        <v>185866.64</v>
      </c>
      <c r="F23" s="3"/>
      <c r="H23" s="1"/>
      <c r="I23" s="1"/>
      <c r="J23" s="1"/>
      <c r="K23" s="1"/>
    </row>
    <row r="24" spans="1:14" x14ac:dyDescent="0.2">
      <c r="A24" t="s">
        <v>4</v>
      </c>
      <c r="B24">
        <v>25</v>
      </c>
      <c r="C24" s="1">
        <v>12556.63</v>
      </c>
      <c r="D24" s="1">
        <v>139221.38</v>
      </c>
      <c r="E24" s="3">
        <f t="shared" si="0"/>
        <v>139221.38</v>
      </c>
      <c r="H24" s="1"/>
      <c r="I24" s="1"/>
      <c r="J24" s="1"/>
      <c r="K24" s="1"/>
    </row>
    <row r="25" spans="1:14" x14ac:dyDescent="0.2">
      <c r="A25" t="s">
        <v>4</v>
      </c>
      <c r="B25">
        <v>50</v>
      </c>
      <c r="C25" s="1">
        <v>23278.89</v>
      </c>
      <c r="D25" s="1">
        <v>93086.51</v>
      </c>
      <c r="E25" s="3">
        <f t="shared" si="0"/>
        <v>93086.51</v>
      </c>
      <c r="H25" s="1"/>
      <c r="I25" s="1"/>
      <c r="J25" s="1"/>
      <c r="K25" s="1"/>
    </row>
    <row r="26" spans="1:14" x14ac:dyDescent="0.2">
      <c r="A26" s="9" t="s">
        <v>4</v>
      </c>
      <c r="B26" s="9">
        <v>75</v>
      </c>
      <c r="C26" s="10">
        <v>36576.230000000003</v>
      </c>
      <c r="D26" s="10">
        <v>46966.07</v>
      </c>
      <c r="E26" s="8">
        <f t="shared" si="0"/>
        <v>46966.07</v>
      </c>
      <c r="F26">
        <f>E23/E26</f>
        <v>3.9574663155763301</v>
      </c>
      <c r="G26">
        <f>E27/E26</f>
        <v>1.0487000509090925</v>
      </c>
      <c r="H26" s="1"/>
      <c r="I26" s="1"/>
      <c r="J26" s="1"/>
      <c r="K26" s="1"/>
    </row>
    <row r="27" spans="1:14" x14ac:dyDescent="0.2">
      <c r="A27" t="s">
        <v>4</v>
      </c>
      <c r="B27">
        <v>100</v>
      </c>
      <c r="C27" s="1">
        <v>49253.32</v>
      </c>
      <c r="D27" s="1">
        <v>4.7</v>
      </c>
      <c r="E27" s="3">
        <f t="shared" si="0"/>
        <v>49253.32</v>
      </c>
      <c r="H27" s="1"/>
      <c r="I27" s="1"/>
      <c r="J27" s="1"/>
      <c r="K27" s="1"/>
    </row>
    <row r="28" spans="1:14" x14ac:dyDescent="0.2">
      <c r="A28" t="s">
        <v>9</v>
      </c>
      <c r="B28">
        <v>0</v>
      </c>
      <c r="C28">
        <v>241.57</v>
      </c>
      <c r="D28" s="1">
        <v>1047218.19</v>
      </c>
      <c r="E28" s="3">
        <f t="shared" si="0"/>
        <v>1047218.19</v>
      </c>
      <c r="F28" s="3"/>
      <c r="H28" s="1"/>
      <c r="I28" s="1"/>
      <c r="M28" s="2"/>
      <c r="N28" s="2"/>
    </row>
    <row r="29" spans="1:14" x14ac:dyDescent="0.2">
      <c r="A29" t="s">
        <v>9</v>
      </c>
      <c r="B29">
        <v>25</v>
      </c>
      <c r="C29">
        <v>226459.53</v>
      </c>
      <c r="D29" s="1">
        <v>787774.81</v>
      </c>
      <c r="E29" s="3">
        <f t="shared" si="0"/>
        <v>787774.81</v>
      </c>
      <c r="H29" s="1"/>
      <c r="I29" s="1"/>
    </row>
    <row r="30" spans="1:14" x14ac:dyDescent="0.2">
      <c r="A30" s="9" t="s">
        <v>9</v>
      </c>
      <c r="B30" s="9">
        <v>50</v>
      </c>
      <c r="C30" s="9">
        <v>450962.77</v>
      </c>
      <c r="D30" s="10">
        <v>522222.53</v>
      </c>
      <c r="E30" s="8">
        <f t="shared" si="0"/>
        <v>522222.53</v>
      </c>
      <c r="F30">
        <f>E28/E30</f>
        <v>2.0053102458065144</v>
      </c>
      <c r="G30">
        <f>E32/E30</f>
        <v>1.7390672325071841</v>
      </c>
      <c r="H30" s="1"/>
      <c r="I30" s="1"/>
    </row>
    <row r="31" spans="1:14" x14ac:dyDescent="0.2">
      <c r="A31" t="s">
        <v>9</v>
      </c>
      <c r="B31">
        <v>75</v>
      </c>
      <c r="C31">
        <v>678115.57</v>
      </c>
      <c r="D31" s="1">
        <v>261400.67</v>
      </c>
      <c r="E31" s="3">
        <f t="shared" si="0"/>
        <v>678115.57</v>
      </c>
      <c r="H31" s="1"/>
      <c r="I31" s="1"/>
    </row>
    <row r="32" spans="1:14" x14ac:dyDescent="0.2">
      <c r="A32" t="s">
        <v>9</v>
      </c>
      <c r="B32">
        <v>100</v>
      </c>
      <c r="C32">
        <v>908180.09</v>
      </c>
      <c r="D32" s="1">
        <v>7.09</v>
      </c>
      <c r="E32" s="3">
        <f t="shared" si="0"/>
        <v>908180.09</v>
      </c>
      <c r="H32" s="1"/>
      <c r="I32" s="1"/>
    </row>
    <row r="33" spans="1:9" x14ac:dyDescent="0.2">
      <c r="A33" t="s">
        <v>11</v>
      </c>
      <c r="B33">
        <v>0</v>
      </c>
      <c r="C33">
        <v>451.93</v>
      </c>
      <c r="D33">
        <v>4390079</v>
      </c>
      <c r="E33" s="3">
        <f t="shared" si="0"/>
        <v>4390079</v>
      </c>
      <c r="F33" s="3"/>
      <c r="H33" s="1"/>
      <c r="I33" s="1"/>
    </row>
    <row r="34" spans="1:9" x14ac:dyDescent="0.2">
      <c r="A34" t="s">
        <v>11</v>
      </c>
      <c r="B34">
        <v>25</v>
      </c>
      <c r="C34">
        <v>1201114.82</v>
      </c>
      <c r="D34">
        <v>3295844.25</v>
      </c>
      <c r="E34" s="3">
        <f t="shared" si="0"/>
        <v>3295844.25</v>
      </c>
      <c r="H34" s="1"/>
      <c r="I34" s="1"/>
    </row>
    <row r="35" spans="1:9" x14ac:dyDescent="0.2">
      <c r="A35" s="9" t="s">
        <v>11</v>
      </c>
      <c r="B35" s="9">
        <v>50</v>
      </c>
      <c r="C35" s="9">
        <v>2436881.73</v>
      </c>
      <c r="D35" s="9">
        <v>2194153.25</v>
      </c>
      <c r="E35" s="8">
        <f t="shared" si="0"/>
        <v>2436881.73</v>
      </c>
      <c r="F35">
        <f>E33/E35</f>
        <v>1.80151500417708</v>
      </c>
      <c r="G35">
        <f>E37/E35</f>
        <v>1.9776491450818174</v>
      </c>
      <c r="H35" s="1"/>
      <c r="I35" s="1"/>
    </row>
    <row r="36" spans="1:9" x14ac:dyDescent="0.2">
      <c r="A36" t="s">
        <v>11</v>
      </c>
      <c r="B36">
        <v>75</v>
      </c>
      <c r="C36">
        <v>3588972.54</v>
      </c>
      <c r="D36">
        <v>1095846.1200000001</v>
      </c>
      <c r="E36" s="3">
        <f t="shared" si="0"/>
        <v>3588972.54</v>
      </c>
      <c r="H36" s="1"/>
      <c r="I36" s="1"/>
    </row>
    <row r="37" spans="1:9" x14ac:dyDescent="0.2">
      <c r="A37" t="s">
        <v>11</v>
      </c>
      <c r="B37">
        <v>100</v>
      </c>
      <c r="C37">
        <v>4819297.07</v>
      </c>
      <c r="D37">
        <v>2.68</v>
      </c>
      <c r="E37" s="3">
        <f t="shared" si="0"/>
        <v>4819297.07</v>
      </c>
      <c r="H37" s="1"/>
      <c r="I37" s="1"/>
    </row>
    <row r="41" spans="1:9" x14ac:dyDescent="0.2">
      <c r="A41" t="s">
        <v>12</v>
      </c>
      <c r="C41" t="s">
        <v>15</v>
      </c>
      <c r="D41" t="s">
        <v>16</v>
      </c>
      <c r="E41" t="s">
        <v>6</v>
      </c>
    </row>
    <row r="42" spans="1:9" x14ac:dyDescent="0.2">
      <c r="A42" t="s">
        <v>0</v>
      </c>
      <c r="C42">
        <v>365</v>
      </c>
      <c r="D42" s="5">
        <v>3.206</v>
      </c>
      <c r="E42" s="3">
        <v>99.76</v>
      </c>
    </row>
    <row r="43" spans="1:9" x14ac:dyDescent="0.2">
      <c r="A43" t="s">
        <v>1</v>
      </c>
      <c r="C43">
        <v>1.458</v>
      </c>
      <c r="D43" s="5">
        <v>1.948</v>
      </c>
      <c r="E43" s="3">
        <v>99.95</v>
      </c>
      <c r="F43" s="6"/>
    </row>
    <row r="44" spans="1:9" x14ac:dyDescent="0.2">
      <c r="A44" t="s">
        <v>2</v>
      </c>
      <c r="C44">
        <v>2.2690000000000001</v>
      </c>
      <c r="D44" s="5">
        <v>8.1310000000000002</v>
      </c>
      <c r="E44" s="3">
        <v>99.86</v>
      </c>
    </row>
    <row r="45" spans="1:9" x14ac:dyDescent="0.2">
      <c r="A45" t="s">
        <v>3</v>
      </c>
      <c r="C45">
        <v>26.242000000000001</v>
      </c>
      <c r="D45" s="5">
        <v>53.173999999999999</v>
      </c>
      <c r="E45" s="3">
        <v>74.989999999999995</v>
      </c>
    </row>
    <row r="46" spans="1:9" x14ac:dyDescent="0.2">
      <c r="A46" t="s">
        <v>4</v>
      </c>
      <c r="C46">
        <v>27.4</v>
      </c>
      <c r="D46" s="5">
        <v>352.02100000000002</v>
      </c>
      <c r="E46" s="3">
        <v>75.23</v>
      </c>
      <c r="F46" s="7"/>
    </row>
    <row r="47" spans="1:9" x14ac:dyDescent="0.2">
      <c r="A47" t="s">
        <v>13</v>
      </c>
      <c r="C47">
        <v>75.879000000000005</v>
      </c>
      <c r="D47" s="5">
        <v>508.83699999999999</v>
      </c>
      <c r="E47" s="3">
        <v>50.26</v>
      </c>
    </row>
    <row r="48" spans="1:9" x14ac:dyDescent="0.2">
      <c r="A48" t="s">
        <v>11</v>
      </c>
      <c r="C48">
        <v>134.833</v>
      </c>
      <c r="D48" s="5" t="s">
        <v>14</v>
      </c>
      <c r="E48" s="3">
        <v>49.79</v>
      </c>
    </row>
    <row r="50" spans="1:5" x14ac:dyDescent="0.2">
      <c r="A50" s="4"/>
      <c r="D50" t="s">
        <v>6</v>
      </c>
      <c r="E50" t="s">
        <v>17</v>
      </c>
    </row>
    <row r="51" spans="1:5" x14ac:dyDescent="0.2">
      <c r="A51" s="4"/>
      <c r="D51" s="2">
        <v>1</v>
      </c>
      <c r="E51" s="5" t="s">
        <v>18</v>
      </c>
    </row>
    <row r="52" spans="1:5" x14ac:dyDescent="0.2">
      <c r="A52" s="4"/>
      <c r="D52" s="2">
        <v>0.75</v>
      </c>
      <c r="E52" s="5" t="s">
        <v>19</v>
      </c>
    </row>
    <row r="53" spans="1:5" x14ac:dyDescent="0.2">
      <c r="D53" s="2">
        <v>0.5</v>
      </c>
      <c r="E53" s="5" t="s">
        <v>21</v>
      </c>
    </row>
    <row r="54" spans="1:5" x14ac:dyDescent="0.2">
      <c r="D54" s="2">
        <v>0</v>
      </c>
      <c r="E54" s="5" t="s">
        <v>20</v>
      </c>
    </row>
  </sheetData>
  <autoFilter ref="A3:A4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abSelected="1" topLeftCell="M3" zoomScale="93" zoomScaleNormal="91" workbookViewId="0">
      <selection activeCell="AE22" sqref="AE22"/>
    </sheetView>
  </sheetViews>
  <sheetFormatPr baseColWidth="10" defaultRowHeight="16" x14ac:dyDescent="0.2"/>
  <cols>
    <col min="1" max="1" width="12.6640625" customWidth="1"/>
    <col min="2" max="2" width="8.83203125" bestFit="1" customWidth="1"/>
    <col min="3" max="3" width="14.33203125" bestFit="1" customWidth="1"/>
    <col min="4" max="4" width="14.5" bestFit="1" customWidth="1"/>
    <col min="5" max="5" width="15.83203125" customWidth="1"/>
    <col min="6" max="6" width="16.6640625" bestFit="1" customWidth="1"/>
    <col min="7" max="7" width="16.33203125" customWidth="1"/>
    <col min="8" max="8" width="12" bestFit="1" customWidth="1"/>
    <col min="9" max="11" width="9.6640625" customWidth="1"/>
  </cols>
  <sheetData>
    <row r="2" spans="1:11" x14ac:dyDescent="0.2">
      <c r="A2" t="s">
        <v>5</v>
      </c>
      <c r="B2" t="s">
        <v>6</v>
      </c>
      <c r="C2" t="s">
        <v>8</v>
      </c>
      <c r="D2" t="s">
        <v>7</v>
      </c>
      <c r="E2" t="s">
        <v>24</v>
      </c>
      <c r="F2" t="s">
        <v>22</v>
      </c>
      <c r="G2" t="s">
        <v>23</v>
      </c>
    </row>
    <row r="3" spans="1:11" x14ac:dyDescent="0.2">
      <c r="A3" t="s">
        <v>0</v>
      </c>
      <c r="B3">
        <v>0</v>
      </c>
      <c r="C3" s="1">
        <v>7.96</v>
      </c>
      <c r="D3" s="1">
        <v>207.75</v>
      </c>
      <c r="E3" s="3">
        <f t="shared" ref="E3:E37" si="0">MAX(C3:D3)</f>
        <v>207.75</v>
      </c>
      <c r="F3" s="3"/>
      <c r="H3" s="1"/>
      <c r="I3" s="1"/>
      <c r="J3" s="1"/>
      <c r="K3" s="1"/>
    </row>
    <row r="4" spans="1:11" x14ac:dyDescent="0.2">
      <c r="A4" t="s">
        <v>0</v>
      </c>
      <c r="B4">
        <v>25</v>
      </c>
      <c r="C4" s="1">
        <v>10.66</v>
      </c>
      <c r="D4" s="1">
        <v>155.65</v>
      </c>
      <c r="E4" s="3">
        <f t="shared" si="0"/>
        <v>155.65</v>
      </c>
      <c r="H4" s="1"/>
      <c r="I4" s="1"/>
      <c r="J4" s="1"/>
      <c r="K4" s="1"/>
    </row>
    <row r="5" spans="1:11" x14ac:dyDescent="0.2">
      <c r="A5" t="s">
        <v>0</v>
      </c>
      <c r="B5">
        <v>50</v>
      </c>
      <c r="C5" s="1">
        <v>11.24</v>
      </c>
      <c r="D5" s="1">
        <v>104.58</v>
      </c>
      <c r="E5" s="3">
        <f t="shared" si="0"/>
        <v>104.58</v>
      </c>
      <c r="H5" s="1"/>
      <c r="I5" s="1"/>
      <c r="J5" s="1"/>
      <c r="K5" s="1"/>
    </row>
    <row r="6" spans="1:11" x14ac:dyDescent="0.2">
      <c r="A6" t="s">
        <v>0</v>
      </c>
      <c r="B6">
        <v>75</v>
      </c>
      <c r="C6" s="1">
        <v>11.25</v>
      </c>
      <c r="D6" s="1">
        <v>51.85</v>
      </c>
      <c r="E6" s="3">
        <f t="shared" si="0"/>
        <v>51.85</v>
      </c>
      <c r="H6" s="1"/>
      <c r="I6" s="1"/>
      <c r="J6" s="1"/>
      <c r="K6" s="1"/>
    </row>
    <row r="7" spans="1:11" x14ac:dyDescent="0.2">
      <c r="A7" s="9" t="s">
        <v>0</v>
      </c>
      <c r="B7" s="9">
        <v>100</v>
      </c>
      <c r="C7" s="10">
        <v>12.63</v>
      </c>
      <c r="D7" s="10">
        <v>0.09</v>
      </c>
      <c r="E7" s="8">
        <f t="shared" si="0"/>
        <v>12.63</v>
      </c>
      <c r="F7">
        <f>E3/E7</f>
        <v>16.448931116389549</v>
      </c>
      <c r="G7">
        <f>E7/E7</f>
        <v>1</v>
      </c>
      <c r="H7" s="1"/>
      <c r="I7" s="1"/>
      <c r="J7" s="1"/>
      <c r="K7" s="1"/>
    </row>
    <row r="8" spans="1:11" x14ac:dyDescent="0.2">
      <c r="A8" t="s">
        <v>1</v>
      </c>
      <c r="B8">
        <v>0</v>
      </c>
      <c r="C8" s="1">
        <v>13.89</v>
      </c>
      <c r="D8" s="1">
        <v>744.19</v>
      </c>
      <c r="E8" s="3">
        <f t="shared" si="0"/>
        <v>744.19</v>
      </c>
      <c r="F8" s="3"/>
      <c r="H8" s="1"/>
      <c r="I8" s="1"/>
      <c r="J8" s="1"/>
      <c r="K8" s="1"/>
    </row>
    <row r="9" spans="1:11" x14ac:dyDescent="0.2">
      <c r="A9" t="s">
        <v>1</v>
      </c>
      <c r="B9">
        <v>25</v>
      </c>
      <c r="C9" s="1">
        <v>13.26</v>
      </c>
      <c r="D9" s="1">
        <v>669.27</v>
      </c>
      <c r="E9" s="3">
        <f t="shared" si="0"/>
        <v>669.27</v>
      </c>
      <c r="H9" s="1"/>
      <c r="I9" s="1"/>
      <c r="J9" s="1"/>
      <c r="K9" s="1"/>
    </row>
    <row r="10" spans="1:11" x14ac:dyDescent="0.2">
      <c r="A10" t="s">
        <v>1</v>
      </c>
      <c r="B10">
        <v>50</v>
      </c>
      <c r="C10" s="1">
        <v>15.65</v>
      </c>
      <c r="D10" s="1">
        <v>604.01</v>
      </c>
      <c r="E10" s="3">
        <f t="shared" si="0"/>
        <v>604.01</v>
      </c>
      <c r="H10" s="1"/>
      <c r="I10" s="1"/>
      <c r="J10" s="1"/>
      <c r="K10" s="1"/>
    </row>
    <row r="11" spans="1:11" x14ac:dyDescent="0.2">
      <c r="A11" t="s">
        <v>1</v>
      </c>
      <c r="B11">
        <v>75</v>
      </c>
      <c r="C11" s="1">
        <v>19.260000000000002</v>
      </c>
      <c r="D11" s="1">
        <v>467.21</v>
      </c>
      <c r="E11" s="3">
        <f t="shared" si="0"/>
        <v>467.21</v>
      </c>
      <c r="H11" s="1"/>
      <c r="I11" s="1"/>
      <c r="J11" s="1"/>
      <c r="K11" s="1"/>
    </row>
    <row r="12" spans="1:11" x14ac:dyDescent="0.2">
      <c r="A12" s="9" t="s">
        <v>1</v>
      </c>
      <c r="B12" s="9">
        <v>100</v>
      </c>
      <c r="C12" s="10">
        <v>23.12</v>
      </c>
      <c r="D12" s="10">
        <v>0.09</v>
      </c>
      <c r="E12" s="8">
        <f t="shared" si="0"/>
        <v>23.12</v>
      </c>
      <c r="F12">
        <f>E8/E12</f>
        <v>32.188148788927336</v>
      </c>
      <c r="G12">
        <f>E12/E12</f>
        <v>1</v>
      </c>
      <c r="H12" s="1"/>
      <c r="I12" s="1"/>
      <c r="J12" s="1"/>
      <c r="K12" s="1"/>
    </row>
    <row r="13" spans="1:11" x14ac:dyDescent="0.2">
      <c r="A13" t="s">
        <v>2</v>
      </c>
      <c r="B13">
        <v>0</v>
      </c>
      <c r="C13" s="1">
        <v>10.17</v>
      </c>
      <c r="D13" s="1">
        <v>984.2</v>
      </c>
      <c r="E13" s="3">
        <f t="shared" si="0"/>
        <v>984.2</v>
      </c>
      <c r="F13" s="3"/>
      <c r="H13" s="1"/>
      <c r="I13" s="1"/>
      <c r="J13" s="1"/>
      <c r="K13" s="1"/>
    </row>
    <row r="14" spans="1:11" x14ac:dyDescent="0.2">
      <c r="A14" t="s">
        <v>2</v>
      </c>
      <c r="B14">
        <v>25</v>
      </c>
      <c r="C14" s="1">
        <v>25.35</v>
      </c>
      <c r="D14" s="1">
        <v>864.37</v>
      </c>
      <c r="E14" s="3">
        <f t="shared" si="0"/>
        <v>864.37</v>
      </c>
      <c r="H14" s="1"/>
      <c r="I14" s="1"/>
      <c r="J14" s="1"/>
      <c r="K14" s="1"/>
    </row>
    <row r="15" spans="1:11" x14ac:dyDescent="0.2">
      <c r="A15" t="s">
        <v>2</v>
      </c>
      <c r="B15">
        <v>50</v>
      </c>
      <c r="C15" s="1">
        <v>37.630000000000003</v>
      </c>
      <c r="D15" s="1">
        <v>753.81</v>
      </c>
      <c r="E15" s="3">
        <f t="shared" si="0"/>
        <v>753.81</v>
      </c>
      <c r="H15" s="1"/>
      <c r="I15" s="1"/>
      <c r="J15" s="1"/>
      <c r="K15" s="1"/>
    </row>
    <row r="16" spans="1:11" x14ac:dyDescent="0.2">
      <c r="A16" t="s">
        <v>2</v>
      </c>
      <c r="B16">
        <v>75</v>
      </c>
      <c r="C16" s="1">
        <v>54.98</v>
      </c>
      <c r="D16" s="1">
        <v>651.35</v>
      </c>
      <c r="E16" s="3">
        <f t="shared" si="0"/>
        <v>651.35</v>
      </c>
      <c r="H16" s="1"/>
      <c r="I16" s="1"/>
      <c r="J16" s="1"/>
      <c r="K16" s="1"/>
    </row>
    <row r="17" spans="1:14" x14ac:dyDescent="0.2">
      <c r="A17" s="9" t="s">
        <v>2</v>
      </c>
      <c r="B17" s="9">
        <v>100</v>
      </c>
      <c r="C17" s="10">
        <v>89.99</v>
      </c>
      <c r="D17" s="10">
        <v>0.15</v>
      </c>
      <c r="E17" s="8">
        <f t="shared" si="0"/>
        <v>89.99</v>
      </c>
      <c r="F17">
        <f>E13/E17</f>
        <v>10.936770752305813</v>
      </c>
      <c r="G17">
        <f>E17/E17</f>
        <v>1</v>
      </c>
      <c r="H17" s="1"/>
      <c r="I17" s="1"/>
      <c r="J17" s="1"/>
      <c r="K17" s="1"/>
    </row>
    <row r="18" spans="1:14" x14ac:dyDescent="0.2">
      <c r="A18" t="s">
        <v>3</v>
      </c>
      <c r="B18">
        <v>0</v>
      </c>
      <c r="C18" s="1">
        <v>81.02</v>
      </c>
      <c r="D18" s="1">
        <v>49633.06</v>
      </c>
      <c r="E18" s="3">
        <f t="shared" si="0"/>
        <v>49633.06</v>
      </c>
      <c r="F18" s="3"/>
      <c r="H18" s="1"/>
      <c r="I18" s="1"/>
      <c r="J18" s="1"/>
      <c r="K18" s="1"/>
    </row>
    <row r="19" spans="1:14" x14ac:dyDescent="0.2">
      <c r="A19" t="s">
        <v>3</v>
      </c>
      <c r="B19">
        <v>25</v>
      </c>
      <c r="C19" s="1">
        <v>4323.74</v>
      </c>
      <c r="D19" s="1">
        <v>37424.65</v>
      </c>
      <c r="E19" s="3">
        <f t="shared" si="0"/>
        <v>37424.65</v>
      </c>
      <c r="H19" s="1"/>
      <c r="I19" s="1"/>
      <c r="J19" s="1"/>
      <c r="K19" s="1"/>
    </row>
    <row r="20" spans="1:14" x14ac:dyDescent="0.2">
      <c r="A20" t="s">
        <v>3</v>
      </c>
      <c r="B20">
        <v>50</v>
      </c>
      <c r="C20" s="1">
        <v>8606.23</v>
      </c>
      <c r="D20" s="1">
        <v>25123.03</v>
      </c>
      <c r="E20" s="3">
        <f t="shared" si="0"/>
        <v>25123.03</v>
      </c>
      <c r="H20" s="1"/>
      <c r="I20" s="1"/>
      <c r="J20" s="1"/>
      <c r="K20" s="1"/>
    </row>
    <row r="21" spans="1:14" x14ac:dyDescent="0.2">
      <c r="A21" s="9" t="s">
        <v>3</v>
      </c>
      <c r="B21" s="9">
        <v>75</v>
      </c>
      <c r="C21" s="10">
        <v>12848.41</v>
      </c>
      <c r="D21" s="10">
        <v>12846.43</v>
      </c>
      <c r="E21" s="8">
        <f t="shared" si="0"/>
        <v>12848.41</v>
      </c>
      <c r="F21">
        <f>E18/E21</f>
        <v>3.8629729281677654</v>
      </c>
      <c r="G21">
        <f>E22/E21</f>
        <v>1.3217845632261114</v>
      </c>
      <c r="H21" s="1"/>
      <c r="I21" s="1"/>
      <c r="J21" s="1"/>
      <c r="K21" s="1"/>
    </row>
    <row r="22" spans="1:14" x14ac:dyDescent="0.2">
      <c r="A22" t="s">
        <v>3</v>
      </c>
      <c r="B22">
        <v>100</v>
      </c>
      <c r="C22" s="1">
        <v>16982.830000000002</v>
      </c>
      <c r="D22" s="1">
        <v>0.78</v>
      </c>
      <c r="E22" s="3">
        <f t="shared" si="0"/>
        <v>16982.830000000002</v>
      </c>
      <c r="H22" s="1"/>
      <c r="I22" s="1"/>
      <c r="J22" s="1"/>
      <c r="K22" s="1"/>
    </row>
    <row r="23" spans="1:14" x14ac:dyDescent="0.2">
      <c r="A23" t="s">
        <v>4</v>
      </c>
      <c r="B23">
        <v>0</v>
      </c>
      <c r="C23" s="1">
        <v>82.01</v>
      </c>
      <c r="D23" s="1">
        <v>185866.64</v>
      </c>
      <c r="E23" s="3">
        <f t="shared" si="0"/>
        <v>185866.64</v>
      </c>
      <c r="F23" s="3"/>
      <c r="H23" s="1"/>
      <c r="I23" s="1"/>
      <c r="J23" s="1"/>
      <c r="K23" s="1"/>
    </row>
    <row r="24" spans="1:14" x14ac:dyDescent="0.2">
      <c r="A24" t="s">
        <v>4</v>
      </c>
      <c r="B24">
        <v>25</v>
      </c>
      <c r="C24" s="1">
        <v>12556.63</v>
      </c>
      <c r="D24" s="1">
        <v>139221.38</v>
      </c>
      <c r="E24" s="3">
        <f t="shared" si="0"/>
        <v>139221.38</v>
      </c>
      <c r="H24" s="1"/>
      <c r="I24" s="1"/>
      <c r="J24" s="1"/>
      <c r="K24" s="1"/>
    </row>
    <row r="25" spans="1:14" x14ac:dyDescent="0.2">
      <c r="A25" t="s">
        <v>4</v>
      </c>
      <c r="B25">
        <v>50</v>
      </c>
      <c r="C25" s="1">
        <v>23278.89</v>
      </c>
      <c r="D25" s="1">
        <v>93086.51</v>
      </c>
      <c r="E25" s="3">
        <f t="shared" si="0"/>
        <v>93086.51</v>
      </c>
      <c r="H25" s="1"/>
      <c r="I25" s="1"/>
      <c r="J25" s="1"/>
      <c r="K25" s="1"/>
    </row>
    <row r="26" spans="1:14" x14ac:dyDescent="0.2">
      <c r="A26" s="9" t="s">
        <v>4</v>
      </c>
      <c r="B26" s="9">
        <v>75</v>
      </c>
      <c r="C26" s="10">
        <v>36576.230000000003</v>
      </c>
      <c r="D26" s="10">
        <v>46966.07</v>
      </c>
      <c r="E26" s="8">
        <f t="shared" si="0"/>
        <v>46966.07</v>
      </c>
      <c r="F26">
        <f>E23/E26</f>
        <v>3.9574663155763301</v>
      </c>
      <c r="G26">
        <f>E27/E26</f>
        <v>1.0487000509090925</v>
      </c>
      <c r="H26" s="1"/>
      <c r="I26" s="1"/>
      <c r="J26" s="1"/>
      <c r="K26" s="1"/>
    </row>
    <row r="27" spans="1:14" x14ac:dyDescent="0.2">
      <c r="A27" t="s">
        <v>4</v>
      </c>
      <c r="B27">
        <v>100</v>
      </c>
      <c r="C27" s="1">
        <v>49253.32</v>
      </c>
      <c r="D27" s="1">
        <v>4.7</v>
      </c>
      <c r="E27" s="3">
        <f t="shared" si="0"/>
        <v>49253.32</v>
      </c>
      <c r="H27" s="1"/>
      <c r="I27" s="1"/>
      <c r="J27" s="1"/>
      <c r="K27" s="1"/>
    </row>
    <row r="28" spans="1:14" x14ac:dyDescent="0.2">
      <c r="A28" t="s">
        <v>9</v>
      </c>
      <c r="B28">
        <v>0</v>
      </c>
      <c r="C28">
        <v>241.57</v>
      </c>
      <c r="D28" s="1">
        <v>1047218.19</v>
      </c>
      <c r="E28" s="3">
        <f t="shared" si="0"/>
        <v>1047218.19</v>
      </c>
      <c r="F28" s="3"/>
      <c r="H28" s="1"/>
      <c r="I28" s="1"/>
      <c r="M28" s="2"/>
      <c r="N28" s="2"/>
    </row>
    <row r="29" spans="1:14" x14ac:dyDescent="0.2">
      <c r="A29" t="s">
        <v>9</v>
      </c>
      <c r="B29">
        <v>25</v>
      </c>
      <c r="C29">
        <v>226459.53</v>
      </c>
      <c r="D29" s="1">
        <v>787774.81</v>
      </c>
      <c r="E29" s="3">
        <f t="shared" si="0"/>
        <v>787774.81</v>
      </c>
      <c r="H29" s="1"/>
      <c r="I29" s="1"/>
    </row>
    <row r="30" spans="1:14" x14ac:dyDescent="0.2">
      <c r="A30" s="9" t="s">
        <v>9</v>
      </c>
      <c r="B30" s="9">
        <v>50</v>
      </c>
      <c r="C30" s="9">
        <v>450962.77</v>
      </c>
      <c r="D30" s="10">
        <v>522222.53</v>
      </c>
      <c r="E30" s="8">
        <f t="shared" si="0"/>
        <v>522222.53</v>
      </c>
      <c r="F30">
        <f>E28/E30</f>
        <v>2.0053102458065144</v>
      </c>
      <c r="G30">
        <f>E32/E30</f>
        <v>1.7390672325071841</v>
      </c>
      <c r="H30" s="1"/>
      <c r="I30" s="1"/>
    </row>
    <row r="31" spans="1:14" x14ac:dyDescent="0.2">
      <c r="A31" t="s">
        <v>9</v>
      </c>
      <c r="B31">
        <v>75</v>
      </c>
      <c r="C31">
        <v>678115.57</v>
      </c>
      <c r="D31" s="1">
        <v>261400.67</v>
      </c>
      <c r="E31" s="3">
        <f t="shared" si="0"/>
        <v>678115.57</v>
      </c>
      <c r="H31" s="1"/>
      <c r="I31" s="1"/>
    </row>
    <row r="32" spans="1:14" x14ac:dyDescent="0.2">
      <c r="A32" t="s">
        <v>9</v>
      </c>
      <c r="B32">
        <v>100</v>
      </c>
      <c r="C32">
        <v>908180.09</v>
      </c>
      <c r="D32" s="1">
        <v>7.09</v>
      </c>
      <c r="E32" s="3">
        <f t="shared" si="0"/>
        <v>908180.09</v>
      </c>
      <c r="H32" s="1"/>
      <c r="I32" s="1"/>
    </row>
    <row r="33" spans="1:9" x14ac:dyDescent="0.2">
      <c r="A33" t="s">
        <v>11</v>
      </c>
      <c r="B33">
        <v>0</v>
      </c>
      <c r="C33">
        <v>451.93</v>
      </c>
      <c r="D33">
        <v>4390079</v>
      </c>
      <c r="E33" s="3">
        <f t="shared" si="0"/>
        <v>4390079</v>
      </c>
      <c r="F33" s="3"/>
      <c r="H33" s="1"/>
      <c r="I33" s="1"/>
    </row>
    <row r="34" spans="1:9" x14ac:dyDescent="0.2">
      <c r="A34" t="s">
        <v>11</v>
      </c>
      <c r="B34">
        <v>25</v>
      </c>
      <c r="C34">
        <v>1201114.82</v>
      </c>
      <c r="D34">
        <v>3295844.25</v>
      </c>
      <c r="E34" s="3">
        <f t="shared" si="0"/>
        <v>3295844.25</v>
      </c>
      <c r="H34" s="1"/>
      <c r="I34" s="1"/>
    </row>
    <row r="35" spans="1:9" x14ac:dyDescent="0.2">
      <c r="A35" s="9" t="s">
        <v>11</v>
      </c>
      <c r="B35" s="9">
        <v>50</v>
      </c>
      <c r="C35" s="9">
        <v>2436881.73</v>
      </c>
      <c r="D35" s="9">
        <v>2194153.25</v>
      </c>
      <c r="E35" s="8">
        <f t="shared" si="0"/>
        <v>2436881.73</v>
      </c>
      <c r="F35">
        <f>E33/E35</f>
        <v>1.80151500417708</v>
      </c>
      <c r="G35">
        <f>E37/E35</f>
        <v>1.9776491450818174</v>
      </c>
      <c r="H35" s="1"/>
      <c r="I35" s="1"/>
    </row>
    <row r="36" spans="1:9" x14ac:dyDescent="0.2">
      <c r="A36" t="s">
        <v>11</v>
      </c>
      <c r="B36">
        <v>75</v>
      </c>
      <c r="C36">
        <v>3588972.54</v>
      </c>
      <c r="D36">
        <v>1095846.1200000001</v>
      </c>
      <c r="E36" s="3">
        <f t="shared" si="0"/>
        <v>3588972.54</v>
      </c>
      <c r="H36" s="1"/>
      <c r="I36" s="1"/>
    </row>
    <row r="37" spans="1:9" x14ac:dyDescent="0.2">
      <c r="A37" t="s">
        <v>11</v>
      </c>
      <c r="B37">
        <v>100</v>
      </c>
      <c r="C37">
        <v>4819297.07</v>
      </c>
      <c r="D37">
        <v>2.68</v>
      </c>
      <c r="E37" s="3">
        <f t="shared" si="0"/>
        <v>4819297.07</v>
      </c>
      <c r="H37" s="1"/>
      <c r="I37" s="1"/>
    </row>
    <row r="41" spans="1:9" x14ac:dyDescent="0.2">
      <c r="A41" t="s">
        <v>12</v>
      </c>
      <c r="C41" t="s">
        <v>15</v>
      </c>
      <c r="D41" t="s">
        <v>16</v>
      </c>
      <c r="E41" t="s">
        <v>6</v>
      </c>
    </row>
    <row r="42" spans="1:9" x14ac:dyDescent="0.2">
      <c r="A42" t="s">
        <v>0</v>
      </c>
      <c r="C42">
        <v>365</v>
      </c>
      <c r="D42" s="5">
        <v>3.206</v>
      </c>
      <c r="E42" s="3">
        <v>99.76</v>
      </c>
    </row>
    <row r="43" spans="1:9" x14ac:dyDescent="0.2">
      <c r="A43" t="s">
        <v>1</v>
      </c>
      <c r="C43">
        <v>1.458</v>
      </c>
      <c r="D43" s="5">
        <v>1.948</v>
      </c>
      <c r="E43" s="3">
        <v>99.95</v>
      </c>
      <c r="F43" s="6"/>
    </row>
    <row r="44" spans="1:9" x14ac:dyDescent="0.2">
      <c r="A44" t="s">
        <v>2</v>
      </c>
      <c r="C44">
        <v>2.2690000000000001</v>
      </c>
      <c r="D44" s="5">
        <v>8.1310000000000002</v>
      </c>
      <c r="E44" s="3">
        <v>99.86</v>
      </c>
    </row>
    <row r="45" spans="1:9" x14ac:dyDescent="0.2">
      <c r="A45" t="s">
        <v>3</v>
      </c>
      <c r="C45">
        <v>26.242000000000001</v>
      </c>
      <c r="D45" s="5">
        <v>53.173999999999999</v>
      </c>
      <c r="E45" s="3">
        <v>74.989999999999995</v>
      </c>
    </row>
    <row r="46" spans="1:9" x14ac:dyDescent="0.2">
      <c r="A46" t="s">
        <v>4</v>
      </c>
      <c r="C46">
        <v>27.4</v>
      </c>
      <c r="D46" s="5">
        <v>352.02100000000002</v>
      </c>
      <c r="E46" s="3">
        <v>75.23</v>
      </c>
      <c r="F46" s="7"/>
    </row>
    <row r="47" spans="1:9" x14ac:dyDescent="0.2">
      <c r="A47" t="s">
        <v>13</v>
      </c>
      <c r="C47">
        <v>75.879000000000005</v>
      </c>
      <c r="D47" s="5">
        <v>508.83699999999999</v>
      </c>
      <c r="E47" s="3">
        <v>50.26</v>
      </c>
    </row>
    <row r="48" spans="1:9" x14ac:dyDescent="0.2">
      <c r="A48" t="s">
        <v>11</v>
      </c>
      <c r="C48">
        <v>134.833</v>
      </c>
      <c r="D48" s="5" t="s">
        <v>14</v>
      </c>
      <c r="E48" s="3">
        <v>49.79</v>
      </c>
    </row>
    <row r="50" spans="1:5" x14ac:dyDescent="0.2">
      <c r="A50" s="4"/>
      <c r="D50" t="s">
        <v>6</v>
      </c>
      <c r="E50" t="s">
        <v>17</v>
      </c>
    </row>
    <row r="51" spans="1:5" x14ac:dyDescent="0.2">
      <c r="A51" s="4"/>
      <c r="D51" s="2">
        <v>1</v>
      </c>
      <c r="E51" s="5" t="s">
        <v>18</v>
      </c>
    </row>
    <row r="52" spans="1:5" x14ac:dyDescent="0.2">
      <c r="A52" s="4"/>
      <c r="D52" s="2">
        <v>0.75</v>
      </c>
      <c r="E52" s="5" t="s">
        <v>19</v>
      </c>
    </row>
    <row r="53" spans="1:5" x14ac:dyDescent="0.2">
      <c r="D53" s="2">
        <v>0.5</v>
      </c>
      <c r="E53" s="5" t="s">
        <v>21</v>
      </c>
    </row>
    <row r="54" spans="1:5" x14ac:dyDescent="0.2">
      <c r="D54" s="2">
        <v>0</v>
      </c>
      <c r="E54" s="5" t="s">
        <v>20</v>
      </c>
    </row>
  </sheetData>
  <autoFilter ref="A3:A4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Chart</vt:lpstr>
      <vt:lpstr>Bar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2019-05-15T19:16:24Z</dcterms:created>
  <dcterms:modified xsi:type="dcterms:W3CDTF">2019-06-01T16:14:43Z</dcterms:modified>
</cp:coreProperties>
</file>