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MainStream\0.ResearchBySection\C.动力学模型\参数优化\参数优化实现\ParallelSweepSimpack\"/>
    </mc:Choice>
  </mc:AlternateContent>
  <xr:revisionPtr revIDLastSave="0" documentId="13_ncr:1_{90DC5C9D-77A0-48B2-A6FC-011CFEAF1FA5}" xr6:coauthVersionLast="47" xr6:coauthVersionMax="47" xr10:uidLastSave="{00000000-0000-0000-0000-000000000000}"/>
  <bookViews>
    <workbookView xWindow="2730" yWindow="600" windowWidth="23310" windowHeight="21000" xr2:uid="{47FD7D0E-5AC1-4F0E-856B-0AFE358672A9}"/>
  </bookViews>
  <sheets>
    <sheet name="Sheet1" sheetId="1" r:id="rId1"/>
    <sheet name="文件组织形式" sheetId="4" r:id="rId2"/>
    <sheet name="原参数表备份" sheetId="3" r:id="rId3"/>
  </sheets>
  <definedNames>
    <definedName name="_xlnm._FilterDatabase" localSheetId="0" hidden="1">Sheet1!$A$1:$H$33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G16" i="1"/>
  <c r="G10" i="1"/>
  <c r="G11" i="1"/>
  <c r="G13" i="1"/>
  <c r="G8" i="1"/>
  <c r="F12" i="1"/>
  <c r="F13" i="1"/>
  <c r="G4" i="1"/>
  <c r="G6" i="1"/>
  <c r="F6" i="1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</calcChain>
</file>

<file path=xl/sharedStrings.xml><?xml version="1.0" encoding="utf-8"?>
<sst xmlns="http://schemas.openxmlformats.org/spreadsheetml/2006/main" count="188" uniqueCount="121">
  <si>
    <t>上限</t>
    <phoneticPr fontId="1" type="noConversion"/>
  </si>
  <si>
    <t>下限</t>
    <phoneticPr fontId="1" type="noConversion"/>
  </si>
  <si>
    <t>是否优化</t>
    <phoneticPr fontId="1" type="noConversion"/>
  </si>
  <si>
    <t>编号</t>
    <phoneticPr fontId="1" type="noConversion"/>
  </si>
  <si>
    <t xml:space="preserve"> $_TargetVelocity</t>
  </si>
  <si>
    <t xml:space="preserve"> $_sprCpz</t>
  </si>
  <si>
    <t xml:space="preserve"> $_Kpx</t>
  </si>
  <si>
    <t xml:space="preserve"> $_Kpy</t>
  </si>
  <si>
    <t xml:space="preserve"> $_Kpz</t>
  </si>
  <si>
    <t xml:space="preserve"> $_Cpz </t>
  </si>
  <si>
    <t xml:space="preserve"> $_Ksx </t>
  </si>
  <si>
    <t xml:space="preserve"> $_Ksy</t>
  </si>
  <si>
    <t xml:space="preserve"> $_Ksz</t>
  </si>
  <si>
    <t xml:space="preserve"> $_Csz</t>
  </si>
  <si>
    <t xml:space="preserve"> $_Kld</t>
  </si>
  <si>
    <t xml:space="preserve"> $_Cld</t>
  </si>
  <si>
    <t xml:space="preserve"> $_Kaar</t>
  </si>
  <si>
    <t xml:space="preserve"> $_Kstr</t>
  </si>
  <si>
    <t xml:space="preserve"> $_Chx</t>
  </si>
  <si>
    <t xml:space="preserve"> $_Mc</t>
  </si>
  <si>
    <t xml:space="preserve"> $_hc</t>
  </si>
  <si>
    <t xml:space="preserve"> $_Icx</t>
  </si>
  <si>
    <t xml:space="preserve"> $_Icy</t>
  </si>
  <si>
    <t xml:space="preserve"> $_Icz</t>
  </si>
  <si>
    <t xml:space="preserve"> $_Mt</t>
  </si>
  <si>
    <t xml:space="preserve"> $_ht</t>
  </si>
  <si>
    <t xml:space="preserve"> $_Itx</t>
  </si>
  <si>
    <t xml:space="preserve"> $_Ity</t>
  </si>
  <si>
    <t xml:space="preserve"> $_Itz</t>
  </si>
  <si>
    <t xml:space="preserve"> $_Mw</t>
  </si>
  <si>
    <t xml:space="preserve"> $_Iwx</t>
  </si>
  <si>
    <t xml:space="preserve"> $_Iwy</t>
  </si>
  <si>
    <t xml:space="preserve"> $_Iwz</t>
  </si>
  <si>
    <t xml:space="preserve"> $_Lx1</t>
  </si>
  <si>
    <t xml:space="preserve"> $_Lx2</t>
  </si>
  <si>
    <t xml:space="preserve"> $_Lx3</t>
  </si>
  <si>
    <t>参量项</t>
    <phoneticPr fontId="1" type="noConversion"/>
  </si>
  <si>
    <t>基准值</t>
    <phoneticPr fontId="1" type="noConversion"/>
  </si>
  <si>
    <t>定义</t>
    <phoneticPr fontId="1" type="noConversion"/>
  </si>
  <si>
    <t>车辆纵向运行速度</t>
    <phoneticPr fontId="1" type="noConversion"/>
  </si>
  <si>
    <t>构架侧横向定位间距</t>
    <phoneticPr fontId="1" type="noConversion"/>
  </si>
  <si>
    <t>轴桥侧横向定位间距</t>
    <phoneticPr fontId="1" type="noConversion"/>
  </si>
  <si>
    <t>纵向定位调整值，可为负数</t>
    <phoneticPr fontId="1" type="noConversion"/>
  </si>
  <si>
    <t>一系悬挂刚度-横向</t>
  </si>
  <si>
    <t>一系悬挂刚度-纵向</t>
  </si>
  <si>
    <t>一系悬挂阻尼-垂向</t>
  </si>
  <si>
    <t>一系悬挂刚度-垂向</t>
  </si>
  <si>
    <t>一系悬挂刚度-串联垂向阻尼</t>
  </si>
  <si>
    <t xml:space="preserve">二系悬挂刚度-纵向 </t>
  </si>
  <si>
    <t>二系悬挂刚度-横向</t>
  </si>
  <si>
    <t>二系悬挂刚度-垂向</t>
    <phoneticPr fontId="1" type="noConversion"/>
  </si>
  <si>
    <t>二系悬挂阻尼-垂向</t>
    <phoneticPr fontId="1" type="noConversion"/>
  </si>
  <si>
    <t>横向减振器刚度</t>
  </si>
  <si>
    <t>横向减振器阻尼</t>
  </si>
  <si>
    <t>抗侧滚扭杆侧滚角刚度</t>
  </si>
  <si>
    <t>牵引拉杆纵向刚度</t>
  </si>
  <si>
    <t>车体质量</t>
  </si>
  <si>
    <t>构架质量</t>
  </si>
  <si>
    <t>构架 质心垂向位置</t>
  </si>
  <si>
    <t>构架惯量-Ix</t>
    <phoneticPr fontId="1" type="noConversion"/>
  </si>
  <si>
    <t>构架惯量-Iz</t>
    <phoneticPr fontId="1" type="noConversion"/>
  </si>
  <si>
    <t>构架惯量-Iy</t>
    <phoneticPr fontId="1" type="noConversion"/>
  </si>
  <si>
    <t>轮对质量</t>
  </si>
  <si>
    <t>轮对惯量-Ix</t>
    <phoneticPr fontId="1" type="noConversion"/>
  </si>
  <si>
    <t>轮对惯量-Iy</t>
    <phoneticPr fontId="1" type="noConversion"/>
  </si>
  <si>
    <t>轮对惯量-Iz</t>
    <phoneticPr fontId="1" type="noConversion"/>
  </si>
  <si>
    <t>车体 质心垂向位置</t>
    <phoneticPr fontId="1" type="noConversion"/>
  </si>
  <si>
    <t>车体惯量-Ix</t>
    <phoneticPr fontId="1" type="noConversion"/>
  </si>
  <si>
    <t>车体惯量-Iy</t>
    <phoneticPr fontId="1" type="noConversion"/>
  </si>
  <si>
    <t>车体惯量-Iz</t>
    <phoneticPr fontId="1" type="noConversion"/>
  </si>
  <si>
    <t>抗蛇行减震器阻尼</t>
    <phoneticPr fontId="1" type="noConversion"/>
  </si>
  <si>
    <t>横向减振器刚度</t>
    <phoneticPr fontId="1" type="noConversion"/>
  </si>
  <si>
    <t>抗蛇行减振器阻尼</t>
    <phoneticPr fontId="1" type="noConversion"/>
  </si>
  <si>
    <r>
      <t>一系悬挂刚度-横向</t>
    </r>
    <r>
      <rPr>
        <b/>
        <sz val="12"/>
        <color theme="1"/>
        <rFont val="等线"/>
        <family val="3"/>
        <charset val="134"/>
        <scheme val="minor"/>
      </rPr>
      <t>，与3耦合</t>
    </r>
    <phoneticPr fontId="1" type="noConversion"/>
  </si>
  <si>
    <r>
      <t>二系悬挂刚度-横向</t>
    </r>
    <r>
      <rPr>
        <b/>
        <sz val="12"/>
        <color theme="1"/>
        <rFont val="等线"/>
        <family val="3"/>
        <charset val="134"/>
        <scheme val="minor"/>
      </rPr>
      <t>，与7耦合</t>
    </r>
    <phoneticPr fontId="1" type="noConversion"/>
  </si>
  <si>
    <t>config_opt.xlsx</t>
  </si>
  <si>
    <t>PrepareBatchFiles.py</t>
  </si>
  <si>
    <t>SweepL1xL2xL3x.py</t>
  </si>
  <si>
    <t>BatchTmp</t>
  </si>
  <si>
    <t>ChkPnt</t>
  </si>
  <si>
    <t>ref_files</t>
  </si>
  <si>
    <t>SbrExport_SPCKResult.qs</t>
    <phoneticPr fontId="1" type="noConversion"/>
  </si>
  <si>
    <t>STRPerf.py</t>
    <phoneticPr fontId="1" type="noConversion"/>
  </si>
  <si>
    <t>CURVEPerf.py</t>
    <phoneticPr fontId="1" type="noConversion"/>
  </si>
  <si>
    <t>FindCrticalVelocity.py</t>
    <phoneticPr fontId="1" type="noConversion"/>
  </si>
  <si>
    <t>subvars_OptBase.subvar</t>
    <phoneticPr fontId="1" type="noConversion"/>
  </si>
  <si>
    <t>Vehicle4WDB_RigidCRV300m_OptBase.spck</t>
  </si>
  <si>
    <t>Vehicle4WDB_RigidCriticalVel_OptBase.spck</t>
  </si>
  <si>
    <t>Result_RigidCriticalVel.spf</t>
  </si>
  <si>
    <t>Vehicle4WDB_IRWCRV300m_OptBase.spck</t>
  </si>
  <si>
    <r>
      <rPr>
        <sz val="11"/>
        <color theme="1"/>
        <rFont val="等线"/>
        <family val="2"/>
        <charset val="134"/>
      </rPr>
      <t>配置文件</t>
    </r>
    <phoneticPr fontId="1" type="noConversion"/>
  </si>
  <si>
    <r>
      <rPr>
        <sz val="11"/>
        <color theme="1"/>
        <rFont val="等线"/>
        <family val="2"/>
        <charset val="134"/>
      </rPr>
      <t>直线二分法查找临界速度</t>
    </r>
    <phoneticPr fontId="1" type="noConversion"/>
  </si>
  <si>
    <r>
      <rPr>
        <sz val="11"/>
        <color theme="1"/>
        <rFont val="等线"/>
        <family val="2"/>
        <charset val="134"/>
      </rPr>
      <t>曲线运行评价</t>
    </r>
    <phoneticPr fontId="1" type="noConversion"/>
  </si>
  <si>
    <r>
      <rPr>
        <sz val="11"/>
        <color theme="1"/>
        <rFont val="等线"/>
        <family val="2"/>
        <charset val="134"/>
      </rPr>
      <t>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运行前，将所需模型按</t>
    </r>
    <r>
      <rPr>
        <sz val="11"/>
        <color theme="1"/>
        <rFont val="Times New Roman"/>
        <family val="1"/>
      </rPr>
      <t>idx</t>
    </r>
    <r>
      <rPr>
        <sz val="11"/>
        <color theme="1"/>
        <rFont val="等线"/>
        <family val="2"/>
        <charset val="134"/>
      </rPr>
      <t>配置于临时文件夹</t>
    </r>
    <phoneticPr fontId="1" type="noConversion"/>
  </si>
  <si>
    <r>
      <rPr>
        <sz val="11"/>
        <color theme="1"/>
        <rFont val="等线"/>
        <family val="2"/>
        <charset val="134"/>
      </rPr>
      <t>参数化扫略</t>
    </r>
    <phoneticPr fontId="1" type="noConversion"/>
  </si>
  <si>
    <r>
      <rPr>
        <sz val="11"/>
        <color theme="1"/>
        <rFont val="等线"/>
        <family val="2"/>
        <charset val="134"/>
      </rPr>
      <t>直线运行评价</t>
    </r>
    <phoneticPr fontId="1" type="noConversion"/>
  </si>
  <si>
    <r>
      <rPr>
        <sz val="11"/>
        <color theme="1"/>
        <rFont val="等线"/>
        <family val="2"/>
        <charset val="134"/>
      </rPr>
      <t>脚本文件，将</t>
    </r>
    <r>
      <rPr>
        <sz val="11"/>
        <color theme="1"/>
        <rFont val="Times New Roman"/>
        <family val="1"/>
      </rPr>
      <t>sbr</t>
    </r>
    <r>
      <rPr>
        <sz val="11"/>
        <color theme="1"/>
        <rFont val="等线"/>
        <family val="2"/>
        <charset val="134"/>
      </rPr>
      <t>文件提取为</t>
    </r>
    <r>
      <rPr>
        <sz val="11"/>
        <color theme="1"/>
        <rFont val="Times New Roman"/>
        <family val="1"/>
      </rPr>
      <t>.dat</t>
    </r>
    <r>
      <rPr>
        <sz val="11"/>
        <color theme="1"/>
        <rFont val="等线"/>
        <family val="2"/>
        <charset val="134"/>
      </rPr>
      <t>可读文本数据文件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</si>
  <si>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</si>
  <si>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</si>
  <si>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</si>
  <si>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 xml:space="preserve">” AAR5 V80kmph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平稳性评价模型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</si>
  <si>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模型共同参数文件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</si>
  <si>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直线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</t>
    </r>
    <r>
      <rPr>
        <sz val="11"/>
        <color theme="1"/>
        <rFont val="等线"/>
        <family val="2"/>
        <charset val="134"/>
      </rPr>
      <t>临界速度模型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</si>
  <si>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</t>
    </r>
    <r>
      <rPr>
        <sz val="11"/>
        <color theme="1"/>
        <rFont val="Times New Roman"/>
        <family val="1"/>
      </rPr>
      <t>“</t>
    </r>
    <r>
      <rPr>
        <sz val="11"/>
        <color theme="1"/>
        <rFont val="等线"/>
        <family val="2"/>
        <charset val="134"/>
      </rPr>
      <t>刚性轮对</t>
    </r>
    <r>
      <rPr>
        <sz val="11"/>
        <color theme="1"/>
        <rFont val="Times New Roman"/>
        <family val="1"/>
      </rPr>
      <t>”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</si>
  <si>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曲线独立轮对差速控制</t>
    </r>
    <r>
      <rPr>
        <sz val="11"/>
        <color theme="1"/>
        <rFont val="Times New Roman"/>
        <family val="1"/>
      </rPr>
      <t xml:space="preserve"> R300</t>
    </r>
    <r>
      <rPr>
        <sz val="11"/>
        <color theme="1"/>
        <rFont val="等线"/>
        <family val="2"/>
        <charset val="134"/>
      </rPr>
      <t>模型</t>
    </r>
    <phoneticPr fontId="1" type="noConversion"/>
  </si>
  <si>
    <r>
      <rPr>
        <sz val="11"/>
        <color theme="1"/>
        <rFont val="等线"/>
        <family val="2"/>
        <charset val="134"/>
      </rPr>
      <t>结果后处理</t>
    </r>
    <r>
      <rPr>
        <sz val="11"/>
        <color theme="1"/>
        <rFont val="Times New Roman"/>
        <family val="1"/>
      </rPr>
      <t xml:space="preserve"> - </t>
    </r>
    <r>
      <rPr>
        <sz val="11"/>
        <color theme="1"/>
        <rFont val="等线"/>
        <family val="2"/>
        <charset val="134"/>
      </rPr>
      <t>典型地铁线路</t>
    </r>
    <r>
      <rPr>
        <sz val="11"/>
        <color theme="1"/>
        <rFont val="Times New Roman"/>
        <family val="1"/>
      </rPr>
      <t xml:space="preserve"> </t>
    </r>
    <r>
      <rPr>
        <sz val="11"/>
        <color theme="1"/>
        <rFont val="等线"/>
        <family val="2"/>
        <charset val="134"/>
      </rPr>
      <t>平稳性评价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</si>
  <si>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的模型临时目录</t>
    </r>
    <phoneticPr fontId="1" type="noConversion"/>
  </si>
  <si>
    <r>
      <rPr>
        <sz val="11"/>
        <color theme="1"/>
        <rFont val="等线"/>
        <family val="2"/>
        <charset val="134"/>
      </rPr>
      <t>计算过程中每</t>
    </r>
    <r>
      <rPr>
        <sz val="11"/>
        <color theme="1"/>
        <rFont val="Times New Roman"/>
        <family val="1"/>
      </rPr>
      <t>Batch</t>
    </r>
    <r>
      <rPr>
        <sz val="11"/>
        <color theme="1"/>
        <rFont val="等线"/>
        <family val="2"/>
        <charset val="134"/>
      </rPr>
      <t>检查点的储存</t>
    </r>
    <phoneticPr fontId="1" type="noConversion"/>
  </si>
  <si>
    <r>
      <t>SIMPACK</t>
    </r>
    <r>
      <rPr>
        <sz val="11"/>
        <color theme="1"/>
        <rFont val="等线"/>
        <family val="2"/>
        <charset val="134"/>
      </rPr>
      <t>模型附加文件</t>
    </r>
    <phoneticPr fontId="1" type="noConversion"/>
  </si>
  <si>
    <r>
      <rPr>
        <b/>
        <sz val="11"/>
        <color theme="1"/>
        <rFont val="等线"/>
        <family val="2"/>
        <charset val="134"/>
      </rPr>
      <t>配置文件</t>
    </r>
    <phoneticPr fontId="1" type="noConversion"/>
  </si>
  <si>
    <r>
      <t>python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</si>
  <si>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仿真结果导出脚本</t>
    </r>
    <phoneticPr fontId="1" type="noConversion"/>
  </si>
  <si>
    <r>
      <t>SIMPACK</t>
    </r>
    <r>
      <rPr>
        <b/>
        <sz val="11"/>
        <color theme="1"/>
        <rFont val="等线"/>
        <family val="2"/>
        <charset val="134"/>
      </rPr>
      <t>文件</t>
    </r>
    <phoneticPr fontId="1" type="noConversion"/>
  </si>
  <si>
    <r>
      <rPr>
        <b/>
        <sz val="11"/>
        <color theme="1"/>
        <rFont val="等线"/>
        <family val="2"/>
        <charset val="134"/>
      </rPr>
      <t>参数文件</t>
    </r>
    <phoneticPr fontId="1" type="noConversion"/>
  </si>
  <si>
    <r>
      <rPr>
        <b/>
        <sz val="11"/>
        <color theme="1"/>
        <rFont val="等线"/>
        <family val="2"/>
        <charset val="134"/>
      </rPr>
      <t>后处理文件</t>
    </r>
    <phoneticPr fontId="1" type="noConversion"/>
  </si>
  <si>
    <r>
      <rPr>
        <b/>
        <sz val="11"/>
        <color theme="1"/>
        <rFont val="等线"/>
        <family val="2"/>
        <charset val="134"/>
      </rPr>
      <t>文件夹</t>
    </r>
    <phoneticPr fontId="1" type="noConversion"/>
  </si>
  <si>
    <t>Vehicle4WDB_RigidSTR80kmph_OptBase.spck</t>
  </si>
  <si>
    <t>Result_RigidCRV300m.spf</t>
    <phoneticPr fontId="1" type="noConversion"/>
  </si>
  <si>
    <t>Result_IRWCRV300m.spf</t>
    <phoneticPr fontId="1" type="noConversion"/>
  </si>
  <si>
    <t>Result_RigidSTR80kmph.spf</t>
    <phoneticPr fontId="1" type="noConversion"/>
  </si>
  <si>
    <t>优化参量编号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</si>
</sst>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等线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4" fillId="12" borderId="1" xfId="0" applyNumberFormat="1" applyFont="1" applyFill="1" applyBorder="1" applyAlignment="1">
      <alignment horizontal="center" vertical="center"/>
    </xf>
    <xf numFmtId="176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49" fontId="4" fillId="13" borderId="1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A8952-3AAD-4FAF-8619-F57E70F2129B}">
  <sheetPr filterMode="1"/>
  <dimension ref="A1:R204"/>
  <sheetViews>
    <sheetView tabSelected="1" topLeftCell="D1" zoomScale="145" zoomScaleNormal="145" workbookViewId="0">
      <selection activeCell="F39" sqref="F39"/>
    </sheetView>
  </sheetViews>
  <sheetFormatPr defaultRowHeight="15.75" x14ac:dyDescent="0.2"/>
  <cols>
    <col min="1" max="1" width="6.625" style="22" customWidth="1"/>
    <col min="2" max="2" width="17.125" style="18" customWidth="1"/>
    <col min="3" max="3" width="29.25" style="19" customWidth="1"/>
    <col min="4" max="4" width="9.875" style="10" customWidth="1"/>
    <col min="5" max="5" width="16.875" style="14" customWidth="1"/>
    <col min="6" max="6" width="26.25" style="4" customWidth="1"/>
    <col min="7" max="7" width="35" style="4" customWidth="1"/>
    <col min="8" max="8" width="23.125" style="41" customWidth="1"/>
  </cols>
  <sheetData>
    <row r="1" spans="1:15" ht="28.5" customHeight="1" x14ac:dyDescent="0.2">
      <c r="A1" s="20" t="s">
        <v>3</v>
      </c>
      <c r="B1" s="15" t="s">
        <v>36</v>
      </c>
      <c r="C1" s="15" t="s">
        <v>38</v>
      </c>
      <c r="D1" s="8" t="s">
        <v>2</v>
      </c>
      <c r="E1" s="11" t="s">
        <v>37</v>
      </c>
      <c r="F1" s="7" t="s">
        <v>1</v>
      </c>
      <c r="G1" s="7" t="s">
        <v>0</v>
      </c>
      <c r="H1" s="7" t="s">
        <v>120</v>
      </c>
      <c r="I1" s="39"/>
      <c r="J1" s="39"/>
      <c r="K1" s="39"/>
      <c r="L1" s="39"/>
      <c r="M1" s="39"/>
      <c r="N1" s="39"/>
      <c r="O1" s="39"/>
    </row>
    <row r="2" spans="1:15" hidden="1" x14ac:dyDescent="0.2">
      <c r="A2" s="21">
        <v>1</v>
      </c>
      <c r="B2" s="16" t="s">
        <v>4</v>
      </c>
      <c r="C2" s="17" t="s">
        <v>39</v>
      </c>
      <c r="D2" s="9">
        <v>0</v>
      </c>
      <c r="E2" s="12">
        <v>120</v>
      </c>
      <c r="F2" s="36"/>
      <c r="G2" s="36"/>
      <c r="H2" s="36"/>
    </row>
    <row r="3" spans="1:15" x14ac:dyDescent="0.2">
      <c r="A3" s="21">
        <v>2</v>
      </c>
      <c r="B3" s="16" t="s">
        <v>5</v>
      </c>
      <c r="C3" s="17" t="s">
        <v>45</v>
      </c>
      <c r="D3" s="9">
        <v>1</v>
      </c>
      <c r="E3" s="12">
        <v>10000</v>
      </c>
      <c r="F3" s="37">
        <f>E3*0.2</f>
        <v>2000</v>
      </c>
      <c r="G3" s="37">
        <f>E3*5</f>
        <v>50000</v>
      </c>
      <c r="H3" s="40">
        <v>1</v>
      </c>
    </row>
    <row r="4" spans="1:15" x14ac:dyDescent="0.2">
      <c r="A4" s="21">
        <v>3</v>
      </c>
      <c r="B4" s="16" t="s">
        <v>6</v>
      </c>
      <c r="C4" s="17" t="s">
        <v>44</v>
      </c>
      <c r="D4" s="9">
        <v>1</v>
      </c>
      <c r="E4" s="12">
        <v>800000</v>
      </c>
      <c r="F4" s="37">
        <v>50000</v>
      </c>
      <c r="G4" s="37">
        <f t="shared" ref="G4:G6" si="0">E4*5</f>
        <v>4000000</v>
      </c>
      <c r="H4" s="40">
        <v>2</v>
      </c>
    </row>
    <row r="5" spans="1:15" hidden="1" x14ac:dyDescent="0.2">
      <c r="A5" s="21">
        <v>4</v>
      </c>
      <c r="B5" s="16" t="s">
        <v>7</v>
      </c>
      <c r="C5" s="17" t="s">
        <v>73</v>
      </c>
      <c r="D5" s="9">
        <v>0</v>
      </c>
      <c r="E5" s="12">
        <v>800000</v>
      </c>
      <c r="F5" s="36"/>
      <c r="G5" s="36"/>
      <c r="H5" s="36"/>
    </row>
    <row r="6" spans="1:15" x14ac:dyDescent="0.2">
      <c r="A6" s="21">
        <v>5</v>
      </c>
      <c r="B6" s="16" t="s">
        <v>8</v>
      </c>
      <c r="C6" s="17" t="s">
        <v>46</v>
      </c>
      <c r="D6" s="9">
        <v>1</v>
      </c>
      <c r="E6" s="12">
        <v>600000</v>
      </c>
      <c r="F6" s="37">
        <f t="shared" ref="F4:F6" si="1">E6*0.2</f>
        <v>120000</v>
      </c>
      <c r="G6" s="37">
        <f t="shared" si="0"/>
        <v>3000000</v>
      </c>
      <c r="H6" s="40">
        <v>3</v>
      </c>
    </row>
    <row r="7" spans="1:15" hidden="1" x14ac:dyDescent="0.2">
      <c r="A7" s="21">
        <v>6</v>
      </c>
      <c r="B7" s="16" t="s">
        <v>9</v>
      </c>
      <c r="C7" s="17" t="s">
        <v>47</v>
      </c>
      <c r="D7" s="9">
        <v>0</v>
      </c>
      <c r="E7" s="12">
        <v>5000000</v>
      </c>
      <c r="F7" s="36"/>
      <c r="G7" s="36"/>
      <c r="H7" s="36"/>
    </row>
    <row r="8" spans="1:15" x14ac:dyDescent="0.2">
      <c r="A8" s="21">
        <v>7</v>
      </c>
      <c r="B8" s="16" t="s">
        <v>10</v>
      </c>
      <c r="C8" s="17" t="s">
        <v>48</v>
      </c>
      <c r="D8" s="9">
        <v>1</v>
      </c>
      <c r="E8" s="12">
        <v>120000</v>
      </c>
      <c r="F8" s="37">
        <v>15000</v>
      </c>
      <c r="G8" s="37">
        <f>E8*5</f>
        <v>600000</v>
      </c>
      <c r="H8" s="40">
        <v>4</v>
      </c>
    </row>
    <row r="9" spans="1:15" hidden="1" x14ac:dyDescent="0.2">
      <c r="A9" s="21">
        <v>8</v>
      </c>
      <c r="B9" s="16" t="s">
        <v>11</v>
      </c>
      <c r="C9" s="17" t="s">
        <v>74</v>
      </c>
      <c r="D9" s="9">
        <v>0</v>
      </c>
      <c r="E9" s="12">
        <v>120000</v>
      </c>
      <c r="F9" s="36"/>
      <c r="G9" s="36"/>
      <c r="H9" s="36"/>
    </row>
    <row r="10" spans="1:15" x14ac:dyDescent="0.2">
      <c r="A10" s="21">
        <v>9</v>
      </c>
      <c r="B10" s="16" t="s">
        <v>12</v>
      </c>
      <c r="C10" s="17" t="s">
        <v>50</v>
      </c>
      <c r="D10" s="9">
        <v>1</v>
      </c>
      <c r="E10" s="12">
        <v>150000</v>
      </c>
      <c r="F10" s="37">
        <v>15000</v>
      </c>
      <c r="G10" s="37">
        <f t="shared" ref="G10:G13" si="2">E10*5</f>
        <v>750000</v>
      </c>
      <c r="H10" s="40">
        <v>5</v>
      </c>
    </row>
    <row r="11" spans="1:15" x14ac:dyDescent="0.2">
      <c r="A11" s="21">
        <v>10</v>
      </c>
      <c r="B11" s="16" t="s">
        <v>13</v>
      </c>
      <c r="C11" s="17" t="s">
        <v>51</v>
      </c>
      <c r="D11" s="9">
        <v>1</v>
      </c>
      <c r="E11" s="12">
        <v>20000</v>
      </c>
      <c r="F11" s="37">
        <v>2000</v>
      </c>
      <c r="G11" s="37">
        <f t="shared" si="2"/>
        <v>100000</v>
      </c>
      <c r="H11" s="40">
        <v>6</v>
      </c>
    </row>
    <row r="12" spans="1:15" x14ac:dyDescent="0.2">
      <c r="A12" s="21">
        <v>11</v>
      </c>
      <c r="B12" s="16" t="s">
        <v>14</v>
      </c>
      <c r="C12" s="17" t="s">
        <v>71</v>
      </c>
      <c r="D12" s="9">
        <v>1</v>
      </c>
      <c r="E12" s="12">
        <v>8000000</v>
      </c>
      <c r="F12" s="37">
        <f t="shared" ref="F10:F13" si="3">E12*0.2</f>
        <v>1600000</v>
      </c>
      <c r="G12" s="37">
        <v>60000000</v>
      </c>
      <c r="H12" s="40">
        <v>7</v>
      </c>
    </row>
    <row r="13" spans="1:15" x14ac:dyDescent="0.2">
      <c r="A13" s="21">
        <v>12</v>
      </c>
      <c r="B13" s="16" t="s">
        <v>15</v>
      </c>
      <c r="C13" s="17" t="s">
        <v>53</v>
      </c>
      <c r="D13" s="9">
        <v>1</v>
      </c>
      <c r="E13" s="12">
        <v>50000</v>
      </c>
      <c r="F13" s="37">
        <f t="shared" si="3"/>
        <v>10000</v>
      </c>
      <c r="G13" s="37">
        <f t="shared" si="2"/>
        <v>250000</v>
      </c>
      <c r="H13" s="40">
        <v>8</v>
      </c>
    </row>
    <row r="14" spans="1:15" hidden="1" x14ac:dyDescent="0.2">
      <c r="A14" s="21">
        <v>13</v>
      </c>
      <c r="B14" s="16" t="s">
        <v>16</v>
      </c>
      <c r="C14" s="17" t="s">
        <v>54</v>
      </c>
      <c r="D14" s="9">
        <v>0</v>
      </c>
      <c r="E14" s="12">
        <v>2500000</v>
      </c>
      <c r="F14" s="36"/>
      <c r="G14" s="36"/>
      <c r="H14" s="36"/>
    </row>
    <row r="15" spans="1:15" hidden="1" x14ac:dyDescent="0.2">
      <c r="A15" s="21">
        <v>14</v>
      </c>
      <c r="B15" s="16" t="s">
        <v>17</v>
      </c>
      <c r="C15" s="17" t="s">
        <v>55</v>
      </c>
      <c r="D15" s="9">
        <v>0</v>
      </c>
      <c r="E15" s="12">
        <v>20000000</v>
      </c>
      <c r="F15" s="36"/>
      <c r="G15" s="36"/>
      <c r="H15" s="36"/>
    </row>
    <row r="16" spans="1:15" x14ac:dyDescent="0.2">
      <c r="A16" s="21">
        <v>15</v>
      </c>
      <c r="B16" s="16" t="s">
        <v>18</v>
      </c>
      <c r="C16" s="17" t="s">
        <v>72</v>
      </c>
      <c r="D16" s="9">
        <v>1</v>
      </c>
      <c r="E16" s="12">
        <v>600000</v>
      </c>
      <c r="F16" s="37">
        <v>100</v>
      </c>
      <c r="G16" s="37">
        <f>E16*5</f>
        <v>3000000</v>
      </c>
      <c r="H16" s="40">
        <v>9</v>
      </c>
    </row>
    <row r="17" spans="1:8" hidden="1" x14ac:dyDescent="0.2">
      <c r="A17" s="21">
        <v>16</v>
      </c>
      <c r="B17" s="16" t="s">
        <v>19</v>
      </c>
      <c r="C17" s="17" t="s">
        <v>56</v>
      </c>
      <c r="D17" s="9">
        <v>0</v>
      </c>
      <c r="E17" s="12">
        <v>25000</v>
      </c>
      <c r="F17" s="36"/>
      <c r="G17" s="36"/>
      <c r="H17" s="36"/>
    </row>
    <row r="18" spans="1:8" hidden="1" x14ac:dyDescent="0.2">
      <c r="A18" s="21">
        <v>17</v>
      </c>
      <c r="B18" s="16" t="s">
        <v>20</v>
      </c>
      <c r="C18" s="17" t="s">
        <v>66</v>
      </c>
      <c r="D18" s="9">
        <v>0</v>
      </c>
      <c r="E18" s="13">
        <v>-1.8</v>
      </c>
      <c r="F18" s="36"/>
      <c r="G18" s="36"/>
      <c r="H18" s="36"/>
    </row>
    <row r="19" spans="1:8" hidden="1" x14ac:dyDescent="0.2">
      <c r="A19" s="21">
        <v>18</v>
      </c>
      <c r="B19" s="16" t="s">
        <v>21</v>
      </c>
      <c r="C19" s="17" t="s">
        <v>67</v>
      </c>
      <c r="D19" s="9">
        <v>0</v>
      </c>
      <c r="E19" s="12">
        <v>50000</v>
      </c>
      <c r="F19" s="36"/>
      <c r="G19" s="36"/>
      <c r="H19" s="36"/>
    </row>
    <row r="20" spans="1:8" hidden="1" x14ac:dyDescent="0.2">
      <c r="A20" s="21">
        <v>19</v>
      </c>
      <c r="B20" s="16" t="s">
        <v>22</v>
      </c>
      <c r="C20" s="17" t="s">
        <v>68</v>
      </c>
      <c r="D20" s="9">
        <v>0</v>
      </c>
      <c r="E20" s="12">
        <v>1200000</v>
      </c>
      <c r="F20" s="36"/>
      <c r="G20" s="36"/>
      <c r="H20" s="36"/>
    </row>
    <row r="21" spans="1:8" hidden="1" x14ac:dyDescent="0.2">
      <c r="A21" s="21">
        <v>20</v>
      </c>
      <c r="B21" s="16" t="s">
        <v>23</v>
      </c>
      <c r="C21" s="17" t="s">
        <v>69</v>
      </c>
      <c r="D21" s="9">
        <v>0</v>
      </c>
      <c r="E21" s="12">
        <v>1200000</v>
      </c>
      <c r="F21" s="36"/>
      <c r="G21" s="36"/>
      <c r="H21" s="36"/>
    </row>
    <row r="22" spans="1:8" hidden="1" x14ac:dyDescent="0.2">
      <c r="A22" s="21">
        <v>21</v>
      </c>
      <c r="B22" s="16" t="s">
        <v>24</v>
      </c>
      <c r="C22" s="17" t="s">
        <v>57</v>
      </c>
      <c r="D22" s="9">
        <v>0</v>
      </c>
      <c r="E22" s="12">
        <v>5000</v>
      </c>
      <c r="F22" s="36"/>
      <c r="G22" s="36"/>
      <c r="H22" s="36"/>
    </row>
    <row r="23" spans="1:8" hidden="1" x14ac:dyDescent="0.2">
      <c r="A23" s="21">
        <v>22</v>
      </c>
      <c r="B23" s="16" t="s">
        <v>25</v>
      </c>
      <c r="C23" s="17" t="s">
        <v>58</v>
      </c>
      <c r="D23" s="9">
        <v>0</v>
      </c>
      <c r="E23" s="12">
        <v>0</v>
      </c>
      <c r="F23" s="36"/>
      <c r="G23" s="36"/>
      <c r="H23" s="36"/>
    </row>
    <row r="24" spans="1:8" hidden="1" x14ac:dyDescent="0.2">
      <c r="A24" s="21">
        <v>23</v>
      </c>
      <c r="B24" s="16" t="s">
        <v>26</v>
      </c>
      <c r="C24" s="17" t="s">
        <v>59</v>
      </c>
      <c r="D24" s="9">
        <v>0</v>
      </c>
      <c r="E24" s="12">
        <v>2000</v>
      </c>
      <c r="F24" s="36"/>
      <c r="G24" s="36"/>
      <c r="H24" s="36"/>
    </row>
    <row r="25" spans="1:8" hidden="1" x14ac:dyDescent="0.2">
      <c r="A25" s="21">
        <v>24</v>
      </c>
      <c r="B25" s="16" t="s">
        <v>27</v>
      </c>
      <c r="C25" s="17" t="s">
        <v>61</v>
      </c>
      <c r="D25" s="9">
        <v>0</v>
      </c>
      <c r="E25" s="12">
        <v>3000</v>
      </c>
      <c r="F25" s="36"/>
      <c r="G25" s="36"/>
      <c r="H25" s="36"/>
    </row>
    <row r="26" spans="1:8" hidden="1" x14ac:dyDescent="0.2">
      <c r="A26" s="21">
        <v>25</v>
      </c>
      <c r="B26" s="16" t="s">
        <v>28</v>
      </c>
      <c r="C26" s="17" t="s">
        <v>60</v>
      </c>
      <c r="D26" s="9">
        <v>0</v>
      </c>
      <c r="E26" s="12">
        <v>5000</v>
      </c>
      <c r="F26" s="36"/>
      <c r="G26" s="36"/>
      <c r="H26" s="36"/>
    </row>
    <row r="27" spans="1:8" hidden="1" x14ac:dyDescent="0.2">
      <c r="A27" s="21">
        <v>26</v>
      </c>
      <c r="B27" s="16" t="s">
        <v>29</v>
      </c>
      <c r="C27" s="17" t="s">
        <v>62</v>
      </c>
      <c r="D27" s="9">
        <v>0</v>
      </c>
      <c r="E27" s="12">
        <v>1000</v>
      </c>
      <c r="F27" s="36"/>
      <c r="G27" s="36"/>
      <c r="H27" s="36"/>
    </row>
    <row r="28" spans="1:8" hidden="1" x14ac:dyDescent="0.2">
      <c r="A28" s="21">
        <v>27</v>
      </c>
      <c r="B28" s="16" t="s">
        <v>30</v>
      </c>
      <c r="C28" s="17" t="s">
        <v>63</v>
      </c>
      <c r="D28" s="9">
        <v>0</v>
      </c>
      <c r="E28" s="12">
        <v>560</v>
      </c>
      <c r="F28" s="36"/>
      <c r="G28" s="36"/>
      <c r="H28" s="36"/>
    </row>
    <row r="29" spans="1:8" hidden="1" x14ac:dyDescent="0.2">
      <c r="A29" s="21">
        <v>28</v>
      </c>
      <c r="B29" s="16" t="s">
        <v>31</v>
      </c>
      <c r="C29" s="17" t="s">
        <v>64</v>
      </c>
      <c r="D29" s="9">
        <v>0</v>
      </c>
      <c r="E29" s="12">
        <v>100</v>
      </c>
      <c r="F29" s="36"/>
      <c r="G29" s="36"/>
      <c r="H29" s="36"/>
    </row>
    <row r="30" spans="1:8" hidden="1" x14ac:dyDescent="0.2">
      <c r="A30" s="21">
        <v>29</v>
      </c>
      <c r="B30" s="16" t="s">
        <v>32</v>
      </c>
      <c r="C30" s="17" t="s">
        <v>65</v>
      </c>
      <c r="D30" s="9">
        <v>0</v>
      </c>
      <c r="E30" s="12">
        <v>560</v>
      </c>
      <c r="F30" s="36"/>
      <c r="G30" s="36"/>
      <c r="H30" s="36"/>
    </row>
    <row r="31" spans="1:8" x14ac:dyDescent="0.2">
      <c r="A31" s="21">
        <v>30</v>
      </c>
      <c r="B31" s="16" t="s">
        <v>33</v>
      </c>
      <c r="C31" s="17" t="s">
        <v>40</v>
      </c>
      <c r="D31" s="9">
        <v>1</v>
      </c>
      <c r="E31" s="12">
        <v>0.2</v>
      </c>
      <c r="F31" s="38">
        <v>0</v>
      </c>
      <c r="G31" s="38">
        <v>0.64</v>
      </c>
      <c r="H31" s="40">
        <v>10</v>
      </c>
    </row>
    <row r="32" spans="1:8" x14ac:dyDescent="0.2">
      <c r="A32" s="21">
        <v>31</v>
      </c>
      <c r="B32" s="16" t="s">
        <v>34</v>
      </c>
      <c r="C32" s="17" t="s">
        <v>41</v>
      </c>
      <c r="D32" s="9">
        <v>1</v>
      </c>
      <c r="E32" s="12">
        <v>0.57999999999999996</v>
      </c>
      <c r="F32" s="38">
        <v>0</v>
      </c>
      <c r="G32" s="38">
        <v>0.64</v>
      </c>
      <c r="H32" s="40">
        <v>11</v>
      </c>
    </row>
    <row r="33" spans="1:18" x14ac:dyDescent="0.2">
      <c r="A33" s="21">
        <v>32</v>
      </c>
      <c r="B33" s="16" t="s">
        <v>35</v>
      </c>
      <c r="C33" s="17" t="s">
        <v>42</v>
      </c>
      <c r="D33" s="9">
        <v>1</v>
      </c>
      <c r="E33" s="12">
        <v>0</v>
      </c>
      <c r="F33" s="38">
        <v>-0.6</v>
      </c>
      <c r="G33" s="38">
        <v>0.4</v>
      </c>
      <c r="H33" s="40">
        <v>12</v>
      </c>
    </row>
    <row r="34" spans="1:18" x14ac:dyDescent="0.2">
      <c r="A34" s="4"/>
      <c r="B34" s="4"/>
      <c r="C34" s="4"/>
      <c r="D34" s="4"/>
      <c r="E34" s="4"/>
    </row>
    <row r="35" spans="1:18" x14ac:dyDescent="0.2">
      <c r="A35" s="4"/>
      <c r="B35" s="4"/>
      <c r="C35" s="4"/>
      <c r="D35" s="4"/>
      <c r="E35" s="4"/>
    </row>
    <row r="36" spans="1:18" x14ac:dyDescent="0.2">
      <c r="A36" s="4"/>
      <c r="B36" s="4"/>
      <c r="C36" s="4"/>
      <c r="D36" s="4"/>
      <c r="E36" s="4"/>
    </row>
    <row r="37" spans="1:18" x14ac:dyDescent="0.2">
      <c r="A37" s="4"/>
      <c r="B37" s="4"/>
      <c r="C37" s="4"/>
      <c r="D37" s="4"/>
      <c r="E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</row>
    <row r="40" spans="1:18" x14ac:dyDescent="0.2">
      <c r="A40" s="4"/>
      <c r="B40" s="4"/>
      <c r="C40" s="4"/>
      <c r="D40" s="4"/>
      <c r="E40" s="4"/>
    </row>
    <row r="41" spans="1:18" x14ac:dyDescent="0.2">
      <c r="A41" s="4"/>
      <c r="B41" s="4"/>
      <c r="C41" s="4"/>
      <c r="D41" s="4"/>
      <c r="E41" s="4"/>
    </row>
    <row r="42" spans="1:18" x14ac:dyDescent="0.2">
      <c r="A42" s="4"/>
      <c r="B42" s="4"/>
      <c r="C42" s="4"/>
      <c r="D42" s="4"/>
      <c r="E42" s="4"/>
    </row>
    <row r="43" spans="1:18" x14ac:dyDescent="0.2">
      <c r="A43" s="4"/>
      <c r="B43" s="4"/>
      <c r="C43" s="4"/>
      <c r="D43" s="4"/>
      <c r="E43" s="4"/>
    </row>
    <row r="44" spans="1:18" x14ac:dyDescent="0.2">
      <c r="A44" s="4"/>
      <c r="B44" s="4"/>
      <c r="C44" s="4"/>
      <c r="D44" s="4"/>
      <c r="E44" s="4"/>
    </row>
    <row r="45" spans="1:18" x14ac:dyDescent="0.2">
      <c r="A45" s="4"/>
      <c r="B45" s="4"/>
      <c r="C45" s="4"/>
      <c r="D45" s="4"/>
      <c r="E45" s="4"/>
    </row>
    <row r="46" spans="1:18" x14ac:dyDescent="0.2">
      <c r="A46" s="4"/>
      <c r="B46" s="4"/>
      <c r="C46" s="4"/>
      <c r="D46" s="4"/>
      <c r="E46" s="4"/>
    </row>
    <row r="47" spans="1:18" x14ac:dyDescent="0.2">
      <c r="A47" s="4"/>
      <c r="B47" s="4"/>
      <c r="C47" s="4"/>
      <c r="D47" s="4"/>
      <c r="E47" s="4"/>
    </row>
    <row r="48" spans="1:18" x14ac:dyDescent="0.2">
      <c r="A48" s="4"/>
      <c r="B48" s="4"/>
      <c r="C48" s="4"/>
      <c r="D48" s="4"/>
      <c r="E48" s="4"/>
    </row>
    <row r="49" spans="1:5" x14ac:dyDescent="0.2">
      <c r="A49" s="4"/>
      <c r="B49" s="4"/>
      <c r="C49" s="4"/>
      <c r="D49" s="4"/>
      <c r="E49" s="4"/>
    </row>
    <row r="50" spans="1:5" x14ac:dyDescent="0.2">
      <c r="A50" s="4"/>
      <c r="B50" s="4"/>
      <c r="C50" s="4"/>
      <c r="D50" s="4"/>
      <c r="E50" s="4"/>
    </row>
    <row r="51" spans="1:5" x14ac:dyDescent="0.2">
      <c r="A51" s="4"/>
      <c r="B51" s="4"/>
      <c r="C51" s="4"/>
      <c r="D51" s="4"/>
      <c r="E51" s="4"/>
    </row>
    <row r="52" spans="1:5" x14ac:dyDescent="0.2">
      <c r="A52" s="4"/>
      <c r="B52" s="4"/>
      <c r="C52" s="4"/>
      <c r="D52" s="4"/>
      <c r="E52" s="4"/>
    </row>
    <row r="53" spans="1:5" x14ac:dyDescent="0.2">
      <c r="A53" s="4"/>
      <c r="B53" s="4"/>
      <c r="C53" s="4"/>
      <c r="D53" s="4"/>
      <c r="E53" s="4"/>
    </row>
    <row r="54" spans="1:5" x14ac:dyDescent="0.2">
      <c r="A54" s="4"/>
      <c r="B54" s="4"/>
      <c r="C54" s="4"/>
      <c r="D54" s="4"/>
      <c r="E54" s="4"/>
    </row>
    <row r="55" spans="1:5" x14ac:dyDescent="0.2">
      <c r="A55" s="4"/>
      <c r="B55" s="4"/>
      <c r="C55" s="4"/>
      <c r="D55" s="4"/>
      <c r="E55" s="4"/>
    </row>
    <row r="56" spans="1:5" x14ac:dyDescent="0.2">
      <c r="A56" s="4"/>
      <c r="B56" s="4"/>
      <c r="C56" s="4"/>
      <c r="D56" s="4"/>
      <c r="E56" s="4"/>
    </row>
    <row r="57" spans="1:5" x14ac:dyDescent="0.2">
      <c r="A57" s="4"/>
      <c r="B57" s="4"/>
      <c r="C57" s="4"/>
      <c r="D57" s="4"/>
      <c r="E57" s="4"/>
    </row>
    <row r="58" spans="1:5" x14ac:dyDescent="0.2">
      <c r="A58" s="4"/>
      <c r="B58" s="4"/>
      <c r="C58" s="4"/>
      <c r="D58" s="4"/>
      <c r="E58" s="4"/>
    </row>
    <row r="59" spans="1:5" x14ac:dyDescent="0.2">
      <c r="A59" s="4"/>
      <c r="B59" s="4"/>
      <c r="C59" s="4"/>
      <c r="D59" s="4"/>
      <c r="E59" s="4"/>
    </row>
    <row r="60" spans="1:5" x14ac:dyDescent="0.2">
      <c r="A60" s="4"/>
      <c r="B60" s="4"/>
      <c r="C60" s="4"/>
      <c r="D60" s="4"/>
      <c r="E60" s="4"/>
    </row>
    <row r="61" spans="1:5" x14ac:dyDescent="0.2">
      <c r="A61" s="4"/>
      <c r="B61" s="4"/>
      <c r="C61" s="4"/>
      <c r="D61" s="4"/>
      <c r="E61" s="4"/>
    </row>
    <row r="62" spans="1:5" x14ac:dyDescent="0.2">
      <c r="A62" s="4"/>
      <c r="B62" s="4"/>
      <c r="C62" s="4"/>
      <c r="D62" s="4"/>
      <c r="E62" s="4"/>
    </row>
    <row r="63" spans="1:5" x14ac:dyDescent="0.2">
      <c r="A63" s="4"/>
      <c r="B63" s="4"/>
      <c r="C63" s="4"/>
      <c r="D63" s="4"/>
      <c r="E63" s="4"/>
    </row>
    <row r="64" spans="1:5" x14ac:dyDescent="0.2">
      <c r="A64" s="4"/>
      <c r="B64" s="4"/>
      <c r="C64" s="4"/>
      <c r="D64" s="4"/>
      <c r="E64" s="4"/>
    </row>
    <row r="65" spans="1:5" x14ac:dyDescent="0.2">
      <c r="A65" s="4"/>
      <c r="B65" s="4"/>
      <c r="C65" s="4"/>
      <c r="D65" s="4"/>
      <c r="E65" s="4"/>
    </row>
    <row r="66" spans="1:5" x14ac:dyDescent="0.2">
      <c r="A66" s="4"/>
      <c r="B66" s="4"/>
      <c r="C66" s="4"/>
      <c r="D66" s="4"/>
      <c r="E66" s="4"/>
    </row>
    <row r="67" spans="1:5" x14ac:dyDescent="0.2">
      <c r="A67" s="4"/>
      <c r="B67" s="4"/>
      <c r="C67" s="4"/>
      <c r="D67" s="4"/>
      <c r="E67" s="4"/>
    </row>
    <row r="68" spans="1:5" x14ac:dyDescent="0.2">
      <c r="A68" s="4"/>
      <c r="B68" s="4"/>
      <c r="C68" s="4"/>
      <c r="D68" s="4"/>
      <c r="E68" s="4"/>
    </row>
    <row r="69" spans="1:5" x14ac:dyDescent="0.2">
      <c r="A69" s="4"/>
      <c r="B69" s="4"/>
      <c r="C69" s="4"/>
      <c r="D69" s="4"/>
      <c r="E69" s="4"/>
    </row>
    <row r="70" spans="1:5" x14ac:dyDescent="0.2">
      <c r="A70" s="4"/>
      <c r="B70" s="4"/>
      <c r="C70" s="4"/>
      <c r="D70" s="4"/>
      <c r="E70" s="4"/>
    </row>
    <row r="71" spans="1:5" x14ac:dyDescent="0.2">
      <c r="A71" s="4"/>
      <c r="B71" s="4"/>
      <c r="C71" s="4"/>
      <c r="D71" s="4"/>
      <c r="E71" s="4"/>
    </row>
    <row r="72" spans="1:5" x14ac:dyDescent="0.2">
      <c r="A72" s="4"/>
      <c r="B72" s="4"/>
      <c r="C72" s="4"/>
      <c r="D72" s="4"/>
      <c r="E72" s="4"/>
    </row>
    <row r="73" spans="1:5" x14ac:dyDescent="0.2">
      <c r="A73" s="4"/>
      <c r="B73" s="4"/>
      <c r="C73" s="4"/>
      <c r="D73" s="4"/>
      <c r="E73" s="4"/>
    </row>
    <row r="74" spans="1:5" x14ac:dyDescent="0.2">
      <c r="A74" s="4"/>
      <c r="B74" s="4"/>
      <c r="C74" s="4"/>
      <c r="D74" s="4"/>
      <c r="E74" s="4"/>
    </row>
    <row r="75" spans="1:5" x14ac:dyDescent="0.2">
      <c r="A75" s="4"/>
      <c r="B75" s="4"/>
      <c r="C75" s="4"/>
      <c r="D75" s="4"/>
      <c r="E75" s="4"/>
    </row>
    <row r="76" spans="1:5" x14ac:dyDescent="0.2">
      <c r="A76" s="4"/>
      <c r="B76" s="4"/>
      <c r="C76" s="4"/>
      <c r="D76" s="4"/>
      <c r="E76" s="4"/>
    </row>
    <row r="77" spans="1:5" x14ac:dyDescent="0.2">
      <c r="A77" s="4"/>
      <c r="B77" s="4"/>
      <c r="C77" s="4"/>
      <c r="D77" s="4"/>
      <c r="E77" s="4"/>
    </row>
    <row r="78" spans="1:5" x14ac:dyDescent="0.2">
      <c r="A78" s="4"/>
      <c r="B78" s="4"/>
      <c r="C78" s="4"/>
      <c r="D78" s="4"/>
      <c r="E78" s="4"/>
    </row>
    <row r="79" spans="1:5" x14ac:dyDescent="0.2">
      <c r="A79" s="4"/>
      <c r="B79" s="4"/>
      <c r="C79" s="4"/>
      <c r="D79" s="4"/>
      <c r="E79" s="4"/>
    </row>
    <row r="80" spans="1:5" x14ac:dyDescent="0.2">
      <c r="A80" s="4"/>
      <c r="B80" s="4"/>
      <c r="C80" s="4"/>
      <c r="D80" s="4"/>
      <c r="E80" s="4"/>
    </row>
    <row r="81" spans="1:5" x14ac:dyDescent="0.2">
      <c r="A81" s="4"/>
      <c r="B81" s="4"/>
      <c r="C81" s="4"/>
      <c r="D81" s="4"/>
      <c r="E81" s="4"/>
    </row>
    <row r="82" spans="1:5" x14ac:dyDescent="0.2">
      <c r="A82" s="4"/>
      <c r="B82" s="4"/>
      <c r="C82" s="4"/>
      <c r="D82" s="4"/>
      <c r="E82" s="4"/>
    </row>
    <row r="83" spans="1:5" x14ac:dyDescent="0.2">
      <c r="A83" s="4"/>
      <c r="B83" s="4"/>
      <c r="C83" s="4"/>
      <c r="D83" s="4"/>
      <c r="E83" s="4"/>
    </row>
    <row r="84" spans="1:5" x14ac:dyDescent="0.2">
      <c r="A84" s="4"/>
      <c r="B84" s="4"/>
      <c r="C84" s="4"/>
      <c r="D84" s="4"/>
      <c r="E84" s="4"/>
    </row>
    <row r="85" spans="1:5" x14ac:dyDescent="0.2">
      <c r="A85" s="4"/>
      <c r="B85" s="4"/>
      <c r="C85" s="4"/>
      <c r="D85" s="4"/>
      <c r="E85" s="4"/>
    </row>
    <row r="86" spans="1:5" x14ac:dyDescent="0.2">
      <c r="A86" s="4"/>
      <c r="B86" s="4"/>
      <c r="C86" s="4"/>
      <c r="D86" s="4"/>
      <c r="E86" s="4"/>
    </row>
    <row r="87" spans="1:5" x14ac:dyDescent="0.2">
      <c r="A87" s="4"/>
      <c r="B87" s="4"/>
      <c r="C87" s="4"/>
      <c r="D87" s="4"/>
      <c r="E87" s="4"/>
    </row>
    <row r="88" spans="1:5" x14ac:dyDescent="0.2">
      <c r="A88" s="4"/>
      <c r="B88" s="4"/>
      <c r="C88" s="4"/>
      <c r="D88" s="4"/>
      <c r="E88" s="4"/>
    </row>
    <row r="89" spans="1:5" x14ac:dyDescent="0.2">
      <c r="A89" s="4"/>
      <c r="B89" s="4"/>
      <c r="C89" s="4"/>
      <c r="D89" s="4"/>
      <c r="E89" s="4"/>
    </row>
    <row r="90" spans="1:5" x14ac:dyDescent="0.2">
      <c r="A90" s="4"/>
      <c r="B90" s="4"/>
      <c r="C90" s="4"/>
      <c r="D90" s="4"/>
      <c r="E90" s="4"/>
    </row>
    <row r="91" spans="1:5" x14ac:dyDescent="0.2">
      <c r="A91" s="4"/>
      <c r="B91" s="4"/>
      <c r="C91" s="4"/>
      <c r="D91" s="4"/>
      <c r="E91" s="4"/>
    </row>
    <row r="92" spans="1:5" x14ac:dyDescent="0.2">
      <c r="A92" s="4"/>
      <c r="B92" s="4"/>
      <c r="C92" s="4"/>
      <c r="D92" s="4"/>
      <c r="E92" s="4"/>
    </row>
    <row r="93" spans="1:5" x14ac:dyDescent="0.2">
      <c r="A93" s="4"/>
      <c r="B93" s="4"/>
      <c r="C93" s="4"/>
      <c r="D93" s="4"/>
      <c r="E93" s="4"/>
    </row>
    <row r="94" spans="1:5" x14ac:dyDescent="0.2">
      <c r="A94" s="4"/>
      <c r="B94" s="4"/>
      <c r="C94" s="4"/>
      <c r="D94" s="4"/>
      <c r="E94" s="4"/>
    </row>
    <row r="95" spans="1:5" x14ac:dyDescent="0.2">
      <c r="A95" s="4"/>
      <c r="B95" s="4"/>
      <c r="C95" s="4"/>
      <c r="D95" s="4"/>
      <c r="E95" s="4"/>
    </row>
    <row r="96" spans="1:5" x14ac:dyDescent="0.2">
      <c r="A96" s="4"/>
      <c r="B96" s="4"/>
      <c r="C96" s="4"/>
      <c r="D96" s="4"/>
      <c r="E96" s="4"/>
    </row>
    <row r="97" spans="1:5" x14ac:dyDescent="0.2">
      <c r="A97" s="4"/>
      <c r="B97" s="4"/>
      <c r="C97" s="4"/>
      <c r="D97" s="4"/>
      <c r="E97" s="4"/>
    </row>
    <row r="98" spans="1:5" x14ac:dyDescent="0.2">
      <c r="A98" s="4"/>
      <c r="B98" s="4"/>
      <c r="C98" s="4"/>
      <c r="D98" s="4"/>
      <c r="E98" s="4"/>
    </row>
    <row r="99" spans="1:5" x14ac:dyDescent="0.2">
      <c r="A99" s="4"/>
      <c r="B99" s="4"/>
      <c r="C99" s="4"/>
      <c r="D99" s="4"/>
      <c r="E99" s="4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4"/>
      <c r="B101" s="4"/>
      <c r="C101" s="4"/>
      <c r="D101" s="4"/>
      <c r="E101" s="4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4"/>
      <c r="B103" s="4"/>
      <c r="C103" s="4"/>
      <c r="D103" s="4"/>
      <c r="E103" s="4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4"/>
      <c r="B105" s="4"/>
      <c r="C105" s="4"/>
      <c r="D105" s="4"/>
      <c r="E105" s="4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4"/>
      <c r="B107" s="4"/>
      <c r="C107" s="4"/>
      <c r="D107" s="4"/>
      <c r="E107" s="4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4"/>
      <c r="B109" s="4"/>
      <c r="C109" s="4"/>
      <c r="D109" s="4"/>
      <c r="E109" s="4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4"/>
      <c r="B111" s="4"/>
      <c r="C111" s="4"/>
      <c r="D111" s="4"/>
      <c r="E111" s="4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4"/>
      <c r="B113" s="4"/>
      <c r="C113" s="4"/>
      <c r="D113" s="4"/>
      <c r="E113" s="4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4"/>
      <c r="B115" s="4"/>
      <c r="C115" s="4"/>
      <c r="D115" s="4"/>
      <c r="E115" s="4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4"/>
      <c r="B117" s="4"/>
      <c r="C117" s="4"/>
      <c r="D117" s="4"/>
      <c r="E117" s="4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4"/>
      <c r="B119" s="4"/>
      <c r="C119" s="4"/>
      <c r="D119" s="4"/>
      <c r="E119" s="4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4"/>
      <c r="B121" s="4"/>
      <c r="C121" s="4"/>
      <c r="D121" s="4"/>
      <c r="E121" s="4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4"/>
      <c r="B123" s="4"/>
      <c r="C123" s="4"/>
      <c r="D123" s="4"/>
      <c r="E123" s="4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4"/>
      <c r="B125" s="4"/>
      <c r="C125" s="4"/>
      <c r="D125" s="4"/>
      <c r="E125" s="4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4"/>
      <c r="B127" s="4"/>
      <c r="C127" s="4"/>
      <c r="D127" s="4"/>
      <c r="E127" s="4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4"/>
      <c r="B129" s="4"/>
      <c r="C129" s="4"/>
      <c r="D129" s="4"/>
      <c r="E129" s="4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4"/>
      <c r="B131" s="4"/>
      <c r="C131" s="4"/>
      <c r="D131" s="4"/>
      <c r="E131" s="4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4"/>
      <c r="B133" s="4"/>
      <c r="C133" s="4"/>
      <c r="D133" s="4"/>
      <c r="E133" s="4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4"/>
      <c r="B135" s="4"/>
      <c r="C135" s="4"/>
      <c r="D135" s="4"/>
      <c r="E135" s="4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4"/>
      <c r="B137" s="4"/>
      <c r="C137" s="4"/>
      <c r="D137" s="4"/>
      <c r="E137" s="4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4"/>
      <c r="B139" s="4"/>
      <c r="C139" s="4"/>
      <c r="D139" s="4"/>
      <c r="E139" s="4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4"/>
      <c r="B141" s="4"/>
      <c r="C141" s="4"/>
      <c r="D141" s="4"/>
      <c r="E141" s="4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4"/>
      <c r="B143" s="4"/>
      <c r="C143" s="4"/>
      <c r="D143" s="4"/>
      <c r="E143" s="4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4"/>
      <c r="B145" s="4"/>
      <c r="C145" s="4"/>
      <c r="D145" s="4"/>
      <c r="E145" s="4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4"/>
      <c r="B151" s="4"/>
      <c r="C151" s="4"/>
      <c r="D151" s="4"/>
      <c r="E151" s="4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4"/>
      <c r="B153" s="4"/>
      <c r="C153" s="4"/>
      <c r="D153" s="4"/>
      <c r="E153" s="4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4"/>
      <c r="B155" s="4"/>
      <c r="C155" s="4"/>
      <c r="D155" s="4"/>
      <c r="E155" s="4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4"/>
      <c r="B157" s="4"/>
      <c r="C157" s="4"/>
      <c r="D157" s="4"/>
      <c r="E157" s="4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4"/>
      <c r="B159" s="4"/>
      <c r="C159" s="4"/>
      <c r="D159" s="4"/>
      <c r="E159" s="4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4"/>
      <c r="B161" s="4"/>
      <c r="C161" s="4"/>
      <c r="D161" s="4"/>
      <c r="E161" s="4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4"/>
      <c r="B163" s="4"/>
      <c r="C163" s="4"/>
      <c r="D163" s="4"/>
      <c r="E163" s="4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4"/>
      <c r="B165" s="4"/>
      <c r="C165" s="4"/>
      <c r="D165" s="4"/>
      <c r="E165" s="4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4"/>
      <c r="B167" s="4"/>
      <c r="C167" s="4"/>
      <c r="D167" s="4"/>
      <c r="E167" s="4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4"/>
      <c r="B169" s="4"/>
      <c r="C169" s="4"/>
      <c r="D169" s="4"/>
      <c r="E169" s="4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4"/>
      <c r="B171" s="4"/>
      <c r="C171" s="4"/>
      <c r="D171" s="4"/>
      <c r="E171" s="4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4"/>
      <c r="B173" s="4"/>
      <c r="C173" s="4"/>
      <c r="D173" s="4"/>
      <c r="E173" s="4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4"/>
      <c r="B175" s="4"/>
      <c r="C175" s="4"/>
      <c r="D175" s="4"/>
      <c r="E175" s="4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4"/>
      <c r="B177" s="4"/>
      <c r="C177" s="4"/>
      <c r="D177" s="4"/>
      <c r="E177" s="4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4"/>
      <c r="B179" s="4"/>
      <c r="C179" s="4"/>
      <c r="D179" s="4"/>
      <c r="E179" s="4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4"/>
      <c r="B181" s="4"/>
      <c r="C181" s="4"/>
      <c r="D181" s="4"/>
      <c r="E181" s="4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4"/>
      <c r="B183" s="4"/>
      <c r="C183" s="4"/>
      <c r="D183" s="4"/>
      <c r="E183" s="4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4"/>
      <c r="B185" s="4"/>
      <c r="C185" s="4"/>
      <c r="D185" s="4"/>
      <c r="E185" s="4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4"/>
      <c r="B187" s="4"/>
      <c r="C187" s="4"/>
      <c r="D187" s="4"/>
      <c r="E187" s="4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4"/>
      <c r="B189" s="4"/>
      <c r="C189" s="4"/>
      <c r="D189" s="4"/>
      <c r="E189" s="4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4"/>
      <c r="B191" s="4"/>
      <c r="C191" s="4"/>
      <c r="D191" s="4"/>
      <c r="E191" s="4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4"/>
      <c r="B193" s="4"/>
      <c r="C193" s="4"/>
      <c r="D193" s="4"/>
      <c r="E193" s="4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4"/>
      <c r="B195" s="4"/>
      <c r="C195" s="4"/>
      <c r="D195" s="4"/>
      <c r="E195" s="4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4"/>
      <c r="B197" s="4"/>
      <c r="C197" s="4"/>
      <c r="D197" s="4"/>
      <c r="E197" s="4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4"/>
      <c r="B199" s="4"/>
      <c r="C199" s="4"/>
      <c r="D199" s="4"/>
      <c r="E199" s="4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4"/>
      <c r="B201" s="4"/>
      <c r="C201" s="4"/>
      <c r="D201" s="4"/>
      <c r="E201" s="4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4"/>
      <c r="B203" s="4"/>
      <c r="C203" s="4"/>
      <c r="D203" s="4"/>
      <c r="E203" s="4"/>
    </row>
    <row r="204" spans="1:5" x14ac:dyDescent="0.2">
      <c r="A204" s="4"/>
      <c r="B204" s="4"/>
      <c r="C204" s="4"/>
      <c r="D204" s="4"/>
      <c r="E204" s="4"/>
    </row>
  </sheetData>
  <autoFilter ref="A1:H33" xr:uid="{313A8952-3AAD-4FAF-8619-F57E70F2129B}">
    <filterColumn colId="3">
      <filters>
        <filter val="1"/>
      </filters>
    </filterColumn>
  </autoFilter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05ADE-8D35-4794-92EF-F2701B489055}">
  <dimension ref="A1:D20"/>
  <sheetViews>
    <sheetView zoomScale="160" zoomScaleNormal="160" workbookViewId="0"/>
  </sheetViews>
  <sheetFormatPr defaultRowHeight="14.25" x14ac:dyDescent="0.2"/>
  <cols>
    <col min="1" max="1" width="6.625" style="1" customWidth="1"/>
    <col min="2" max="2" width="18.75" style="29" customWidth="1"/>
    <col min="3" max="3" width="44.25" style="1" customWidth="1"/>
    <col min="4" max="4" width="56.875" style="1" customWidth="1"/>
  </cols>
  <sheetData>
    <row r="1" spans="1:4" ht="15" x14ac:dyDescent="0.2">
      <c r="A1" s="34"/>
      <c r="B1" s="35"/>
      <c r="C1" s="34"/>
      <c r="D1" s="34"/>
    </row>
    <row r="2" spans="1:4" ht="18" customHeight="1" x14ac:dyDescent="0.2">
      <c r="A2" s="23">
        <v>1</v>
      </c>
      <c r="B2" s="26" t="s">
        <v>109</v>
      </c>
      <c r="C2" s="23" t="s">
        <v>75</v>
      </c>
      <c r="D2" s="23" t="s">
        <v>90</v>
      </c>
    </row>
    <row r="3" spans="1:4" ht="18" customHeight="1" x14ac:dyDescent="0.2">
      <c r="A3" s="30">
        <v>2</v>
      </c>
      <c r="B3" s="45" t="s">
        <v>110</v>
      </c>
      <c r="C3" s="30" t="s">
        <v>84</v>
      </c>
      <c r="D3" s="30" t="s">
        <v>91</v>
      </c>
    </row>
    <row r="4" spans="1:4" ht="18" customHeight="1" x14ac:dyDescent="0.2">
      <c r="A4" s="30">
        <v>3</v>
      </c>
      <c r="B4" s="45"/>
      <c r="C4" s="30" t="s">
        <v>83</v>
      </c>
      <c r="D4" s="30" t="s">
        <v>92</v>
      </c>
    </row>
    <row r="5" spans="1:4" ht="18" customHeight="1" x14ac:dyDescent="0.2">
      <c r="A5" s="30">
        <v>4</v>
      </c>
      <c r="B5" s="45"/>
      <c r="C5" s="30" t="s">
        <v>76</v>
      </c>
      <c r="D5" s="30" t="s">
        <v>93</v>
      </c>
    </row>
    <row r="6" spans="1:4" ht="18" customHeight="1" x14ac:dyDescent="0.2">
      <c r="A6" s="30">
        <v>5</v>
      </c>
      <c r="B6" s="45"/>
      <c r="C6" s="30" t="s">
        <v>77</v>
      </c>
      <c r="D6" s="30" t="s">
        <v>94</v>
      </c>
    </row>
    <row r="7" spans="1:4" ht="18" customHeight="1" x14ac:dyDescent="0.2">
      <c r="A7" s="30">
        <v>6</v>
      </c>
      <c r="B7" s="45"/>
      <c r="C7" s="30" t="s">
        <v>82</v>
      </c>
      <c r="D7" s="30" t="s">
        <v>95</v>
      </c>
    </row>
    <row r="8" spans="1:4" ht="18" customHeight="1" x14ac:dyDescent="0.2">
      <c r="A8" s="24">
        <v>7</v>
      </c>
      <c r="B8" s="27" t="s">
        <v>111</v>
      </c>
      <c r="C8" s="24" t="s">
        <v>81</v>
      </c>
      <c r="D8" s="24" t="s">
        <v>96</v>
      </c>
    </row>
    <row r="9" spans="1:4" ht="18" customHeight="1" x14ac:dyDescent="0.2">
      <c r="A9" s="31">
        <v>8</v>
      </c>
      <c r="B9" s="44" t="s">
        <v>112</v>
      </c>
      <c r="C9" s="31" t="s">
        <v>87</v>
      </c>
      <c r="D9" s="31" t="s">
        <v>97</v>
      </c>
    </row>
    <row r="10" spans="1:4" ht="18" customHeight="1" x14ac:dyDescent="0.2">
      <c r="A10" s="31">
        <v>9</v>
      </c>
      <c r="B10" s="44"/>
      <c r="C10" s="31" t="s">
        <v>86</v>
      </c>
      <c r="D10" s="31" t="s">
        <v>98</v>
      </c>
    </row>
    <row r="11" spans="1:4" ht="18" customHeight="1" x14ac:dyDescent="0.2">
      <c r="A11" s="31">
        <v>10</v>
      </c>
      <c r="B11" s="44"/>
      <c r="C11" s="31" t="s">
        <v>89</v>
      </c>
      <c r="D11" s="31" t="s">
        <v>99</v>
      </c>
    </row>
    <row r="12" spans="1:4" ht="18" customHeight="1" x14ac:dyDescent="0.2">
      <c r="A12" s="31">
        <v>11</v>
      </c>
      <c r="B12" s="44"/>
      <c r="C12" s="31" t="s">
        <v>116</v>
      </c>
      <c r="D12" s="31" t="s">
        <v>100</v>
      </c>
    </row>
    <row r="13" spans="1:4" ht="18" customHeight="1" x14ac:dyDescent="0.2">
      <c r="A13" s="25">
        <v>12</v>
      </c>
      <c r="B13" s="28" t="s">
        <v>113</v>
      </c>
      <c r="C13" s="25" t="s">
        <v>85</v>
      </c>
      <c r="D13" s="25" t="s">
        <v>101</v>
      </c>
    </row>
    <row r="14" spans="1:4" ht="18" customHeight="1" x14ac:dyDescent="0.2">
      <c r="A14" s="32">
        <v>13</v>
      </c>
      <c r="B14" s="43" t="s">
        <v>114</v>
      </c>
      <c r="C14" s="32" t="s">
        <v>88</v>
      </c>
      <c r="D14" s="31" t="s">
        <v>102</v>
      </c>
    </row>
    <row r="15" spans="1:4" ht="18" customHeight="1" x14ac:dyDescent="0.2">
      <c r="A15" s="32">
        <v>14</v>
      </c>
      <c r="B15" s="43"/>
      <c r="C15" s="32" t="s">
        <v>117</v>
      </c>
      <c r="D15" s="31" t="s">
        <v>103</v>
      </c>
    </row>
    <row r="16" spans="1:4" ht="18" customHeight="1" x14ac:dyDescent="0.2">
      <c r="A16" s="32">
        <v>15</v>
      </c>
      <c r="B16" s="43"/>
      <c r="C16" s="32" t="s">
        <v>118</v>
      </c>
      <c r="D16" s="31" t="s">
        <v>104</v>
      </c>
    </row>
    <row r="17" spans="1:4" ht="18" customHeight="1" x14ac:dyDescent="0.2">
      <c r="A17" s="32">
        <v>16</v>
      </c>
      <c r="B17" s="43"/>
      <c r="C17" s="32" t="s">
        <v>119</v>
      </c>
      <c r="D17" s="31" t="s">
        <v>105</v>
      </c>
    </row>
    <row r="18" spans="1:4" ht="18" customHeight="1" x14ac:dyDescent="0.2">
      <c r="A18" s="33">
        <v>17</v>
      </c>
      <c r="B18" s="42" t="s">
        <v>115</v>
      </c>
      <c r="C18" s="33" t="s">
        <v>78</v>
      </c>
      <c r="D18" s="33" t="s">
        <v>106</v>
      </c>
    </row>
    <row r="19" spans="1:4" ht="18" customHeight="1" x14ac:dyDescent="0.2">
      <c r="A19" s="33">
        <v>18</v>
      </c>
      <c r="B19" s="42"/>
      <c r="C19" s="33" t="s">
        <v>79</v>
      </c>
      <c r="D19" s="33" t="s">
        <v>107</v>
      </c>
    </row>
    <row r="20" spans="1:4" ht="18" customHeight="1" x14ac:dyDescent="0.2">
      <c r="A20" s="33">
        <v>19</v>
      </c>
      <c r="B20" s="42"/>
      <c r="C20" s="33" t="s">
        <v>80</v>
      </c>
      <c r="D20" s="33" t="s">
        <v>108</v>
      </c>
    </row>
  </sheetData>
  <mergeCells count="4">
    <mergeCell ref="B18:B20"/>
    <mergeCell ref="B14:B17"/>
    <mergeCell ref="B9:B12"/>
    <mergeCell ref="B3:B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22F6-158D-4144-BBF6-63A63F22E7C9}">
  <dimension ref="A1:H33"/>
  <sheetViews>
    <sheetView zoomScale="190" zoomScaleNormal="190" workbookViewId="0">
      <selection activeCell="C23" sqref="C23"/>
    </sheetView>
  </sheetViews>
  <sheetFormatPr defaultRowHeight="15.75" x14ac:dyDescent="0.2"/>
  <cols>
    <col min="1" max="1" width="6.625" style="4" customWidth="1"/>
    <col min="2" max="2" width="17.125" style="4" customWidth="1"/>
    <col min="3" max="3" width="29.25" style="2" customWidth="1"/>
    <col min="4" max="4" width="9.875" style="4" customWidth="1"/>
    <col min="5" max="5" width="16.875" style="4" customWidth="1"/>
    <col min="6" max="6" width="11.875" style="4" customWidth="1"/>
    <col min="7" max="7" width="10.5" style="4" customWidth="1"/>
  </cols>
  <sheetData>
    <row r="1" spans="1:8" ht="28.5" customHeight="1" x14ac:dyDescent="0.2">
      <c r="A1" s="3" t="s">
        <v>3</v>
      </c>
      <c r="B1" s="3" t="s">
        <v>36</v>
      </c>
      <c r="C1" s="3" t="s">
        <v>38</v>
      </c>
      <c r="D1" s="3" t="s">
        <v>2</v>
      </c>
      <c r="E1" s="3" t="s">
        <v>37</v>
      </c>
      <c r="F1" s="3" t="s">
        <v>1</v>
      </c>
      <c r="G1" s="3" t="s">
        <v>0</v>
      </c>
    </row>
    <row r="2" spans="1:8" x14ac:dyDescent="0.2">
      <c r="A2" s="4">
        <v>1</v>
      </c>
      <c r="B2" s="4" t="s">
        <v>4</v>
      </c>
      <c r="C2" s="2" t="s">
        <v>39</v>
      </c>
      <c r="D2" s="4">
        <v>0</v>
      </c>
      <c r="E2" s="5">
        <v>120</v>
      </c>
      <c r="F2" s="5">
        <f>E2</f>
        <v>120</v>
      </c>
      <c r="G2" s="5">
        <f>E2</f>
        <v>120</v>
      </c>
      <c r="H2" s="1"/>
    </row>
    <row r="3" spans="1:8" x14ac:dyDescent="0.2">
      <c r="A3" s="4">
        <v>2</v>
      </c>
      <c r="B3" s="4" t="s">
        <v>5</v>
      </c>
      <c r="C3" s="2" t="s">
        <v>45</v>
      </c>
      <c r="D3" s="4">
        <v>1</v>
      </c>
      <c r="E3" s="5">
        <v>10000</v>
      </c>
      <c r="F3" s="5">
        <f t="shared" ref="F3:F30" si="0">E3</f>
        <v>10000</v>
      </c>
      <c r="G3" s="5">
        <f t="shared" ref="G3:G30" si="1">E3</f>
        <v>10000</v>
      </c>
      <c r="H3" s="1"/>
    </row>
    <row r="4" spans="1:8" x14ac:dyDescent="0.2">
      <c r="A4" s="4">
        <v>3</v>
      </c>
      <c r="B4" s="4" t="s">
        <v>6</v>
      </c>
      <c r="C4" s="2" t="s">
        <v>44</v>
      </c>
      <c r="D4" s="4">
        <v>1</v>
      </c>
      <c r="E4" s="5">
        <v>800000</v>
      </c>
      <c r="F4" s="5">
        <f t="shared" si="0"/>
        <v>800000</v>
      </c>
      <c r="G4" s="5">
        <f t="shared" si="1"/>
        <v>800000</v>
      </c>
      <c r="H4" s="1"/>
    </row>
    <row r="5" spans="1:8" x14ac:dyDescent="0.2">
      <c r="A5" s="4">
        <v>4</v>
      </c>
      <c r="B5" s="4" t="s">
        <v>7</v>
      </c>
      <c r="C5" s="2" t="s">
        <v>43</v>
      </c>
      <c r="D5" s="4">
        <v>1</v>
      </c>
      <c r="E5" s="5">
        <v>800000</v>
      </c>
      <c r="F5" s="5">
        <f t="shared" si="0"/>
        <v>800000</v>
      </c>
      <c r="G5" s="5">
        <f t="shared" si="1"/>
        <v>800000</v>
      </c>
      <c r="H5" s="1"/>
    </row>
    <row r="6" spans="1:8" x14ac:dyDescent="0.2">
      <c r="A6" s="4">
        <v>5</v>
      </c>
      <c r="B6" s="4" t="s">
        <v>8</v>
      </c>
      <c r="C6" s="2" t="s">
        <v>46</v>
      </c>
      <c r="D6" s="4">
        <v>1</v>
      </c>
      <c r="E6" s="5">
        <v>600000</v>
      </c>
      <c r="F6" s="5">
        <f t="shared" si="0"/>
        <v>600000</v>
      </c>
      <c r="G6" s="5">
        <f t="shared" si="1"/>
        <v>600000</v>
      </c>
      <c r="H6" s="1"/>
    </row>
    <row r="7" spans="1:8" x14ac:dyDescent="0.2">
      <c r="A7" s="4">
        <v>6</v>
      </c>
      <c r="B7" s="4" t="s">
        <v>9</v>
      </c>
      <c r="C7" s="2" t="s">
        <v>47</v>
      </c>
      <c r="D7" s="4">
        <v>0</v>
      </c>
      <c r="E7" s="5">
        <v>5000000</v>
      </c>
      <c r="F7" s="5">
        <f t="shared" si="0"/>
        <v>5000000</v>
      </c>
      <c r="G7" s="5">
        <f t="shared" si="1"/>
        <v>5000000</v>
      </c>
      <c r="H7" s="1"/>
    </row>
    <row r="8" spans="1:8" x14ac:dyDescent="0.2">
      <c r="A8" s="4">
        <v>7</v>
      </c>
      <c r="B8" s="4" t="s">
        <v>10</v>
      </c>
      <c r="C8" s="2" t="s">
        <v>48</v>
      </c>
      <c r="D8" s="4">
        <v>1</v>
      </c>
      <c r="E8" s="5">
        <v>120000</v>
      </c>
      <c r="F8" s="5">
        <f t="shared" si="0"/>
        <v>120000</v>
      </c>
      <c r="G8" s="5">
        <f t="shared" si="1"/>
        <v>120000</v>
      </c>
      <c r="H8" s="1"/>
    </row>
    <row r="9" spans="1:8" x14ac:dyDescent="0.2">
      <c r="A9" s="4">
        <v>8</v>
      </c>
      <c r="B9" s="4" t="s">
        <v>11</v>
      </c>
      <c r="C9" s="2" t="s">
        <v>49</v>
      </c>
      <c r="D9" s="4">
        <v>1</v>
      </c>
      <c r="E9" s="5">
        <v>120000</v>
      </c>
      <c r="F9" s="5">
        <f t="shared" si="0"/>
        <v>120000</v>
      </c>
      <c r="G9" s="5">
        <f t="shared" si="1"/>
        <v>120000</v>
      </c>
      <c r="H9" s="1"/>
    </row>
    <row r="10" spans="1:8" x14ac:dyDescent="0.2">
      <c r="A10" s="4">
        <v>9</v>
      </c>
      <c r="B10" s="4" t="s">
        <v>12</v>
      </c>
      <c r="C10" s="2" t="s">
        <v>50</v>
      </c>
      <c r="D10" s="4">
        <v>1</v>
      </c>
      <c r="E10" s="5">
        <v>150000</v>
      </c>
      <c r="F10" s="5">
        <f t="shared" si="0"/>
        <v>150000</v>
      </c>
      <c r="G10" s="5">
        <f t="shared" si="1"/>
        <v>150000</v>
      </c>
      <c r="H10" s="1"/>
    </row>
    <row r="11" spans="1:8" x14ac:dyDescent="0.2">
      <c r="A11" s="4">
        <v>10</v>
      </c>
      <c r="B11" s="4" t="s">
        <v>13</v>
      </c>
      <c r="C11" s="2" t="s">
        <v>51</v>
      </c>
      <c r="D11" s="4">
        <v>1</v>
      </c>
      <c r="E11" s="5">
        <v>20000</v>
      </c>
      <c r="F11" s="5">
        <f t="shared" si="0"/>
        <v>20000</v>
      </c>
      <c r="G11" s="5">
        <f t="shared" si="1"/>
        <v>20000</v>
      </c>
      <c r="H11" s="1"/>
    </row>
    <row r="12" spans="1:8" x14ac:dyDescent="0.2">
      <c r="A12" s="4">
        <v>11</v>
      </c>
      <c r="B12" s="4" t="s">
        <v>14</v>
      </c>
      <c r="C12" s="2" t="s">
        <v>52</v>
      </c>
      <c r="D12" s="4">
        <v>1</v>
      </c>
      <c r="E12" s="5">
        <v>8000000</v>
      </c>
      <c r="F12" s="5">
        <f t="shared" si="0"/>
        <v>8000000</v>
      </c>
      <c r="G12" s="5">
        <f t="shared" si="1"/>
        <v>8000000</v>
      </c>
      <c r="H12" s="1"/>
    </row>
    <row r="13" spans="1:8" x14ac:dyDescent="0.2">
      <c r="A13" s="4">
        <v>12</v>
      </c>
      <c r="B13" s="4" t="s">
        <v>15</v>
      </c>
      <c r="C13" s="2" t="s">
        <v>53</v>
      </c>
      <c r="D13" s="4">
        <v>1</v>
      </c>
      <c r="E13" s="5">
        <v>50000</v>
      </c>
      <c r="F13" s="5">
        <f t="shared" si="0"/>
        <v>50000</v>
      </c>
      <c r="G13" s="5">
        <f t="shared" si="1"/>
        <v>50000</v>
      </c>
      <c r="H13" s="1"/>
    </row>
    <row r="14" spans="1:8" x14ac:dyDescent="0.2">
      <c r="A14" s="4">
        <v>13</v>
      </c>
      <c r="B14" s="4" t="s">
        <v>16</v>
      </c>
      <c r="C14" s="2" t="s">
        <v>54</v>
      </c>
      <c r="D14" s="4">
        <v>0</v>
      </c>
      <c r="E14" s="5">
        <v>2500000</v>
      </c>
      <c r="F14" s="5">
        <f t="shared" si="0"/>
        <v>2500000</v>
      </c>
      <c r="G14" s="5">
        <f t="shared" si="1"/>
        <v>2500000</v>
      </c>
      <c r="H14" s="1"/>
    </row>
    <row r="15" spans="1:8" x14ac:dyDescent="0.2">
      <c r="A15" s="4">
        <v>14</v>
      </c>
      <c r="B15" s="4" t="s">
        <v>17</v>
      </c>
      <c r="C15" s="2" t="s">
        <v>55</v>
      </c>
      <c r="D15" s="4">
        <v>0</v>
      </c>
      <c r="E15" s="5">
        <v>20000000</v>
      </c>
      <c r="F15" s="5">
        <f t="shared" si="0"/>
        <v>20000000</v>
      </c>
      <c r="G15" s="5">
        <f t="shared" si="1"/>
        <v>20000000</v>
      </c>
      <c r="H15" s="1"/>
    </row>
    <row r="16" spans="1:8" x14ac:dyDescent="0.2">
      <c r="A16" s="4">
        <v>15</v>
      </c>
      <c r="B16" s="4" t="s">
        <v>18</v>
      </c>
      <c r="C16" s="2" t="s">
        <v>70</v>
      </c>
      <c r="D16" s="4">
        <v>1</v>
      </c>
      <c r="E16" s="5">
        <v>600000</v>
      </c>
      <c r="F16" s="5">
        <f t="shared" si="0"/>
        <v>600000</v>
      </c>
      <c r="G16" s="5">
        <f t="shared" si="1"/>
        <v>600000</v>
      </c>
      <c r="H16" s="1"/>
    </row>
    <row r="17" spans="1:8" x14ac:dyDescent="0.2">
      <c r="A17" s="4">
        <v>16</v>
      </c>
      <c r="B17" s="4" t="s">
        <v>19</v>
      </c>
      <c r="C17" s="2" t="s">
        <v>56</v>
      </c>
      <c r="D17" s="4">
        <v>0</v>
      </c>
      <c r="E17" s="5">
        <v>25000</v>
      </c>
      <c r="F17" s="5">
        <f t="shared" si="0"/>
        <v>25000</v>
      </c>
      <c r="G17" s="5">
        <f t="shared" si="1"/>
        <v>25000</v>
      </c>
      <c r="H17" s="1"/>
    </row>
    <row r="18" spans="1:8" x14ac:dyDescent="0.2">
      <c r="A18" s="4">
        <v>17</v>
      </c>
      <c r="B18" s="4" t="s">
        <v>20</v>
      </c>
      <c r="C18" s="2" t="s">
        <v>66</v>
      </c>
      <c r="D18" s="4">
        <v>0</v>
      </c>
      <c r="E18" s="6">
        <v>-1.8</v>
      </c>
      <c r="F18" s="5">
        <f t="shared" si="0"/>
        <v>-1.8</v>
      </c>
      <c r="G18" s="5">
        <f t="shared" si="1"/>
        <v>-1.8</v>
      </c>
      <c r="H18" s="1"/>
    </row>
    <row r="19" spans="1:8" x14ac:dyDescent="0.2">
      <c r="A19" s="4">
        <v>18</v>
      </c>
      <c r="B19" s="4" t="s">
        <v>21</v>
      </c>
      <c r="C19" s="2" t="s">
        <v>67</v>
      </c>
      <c r="D19" s="4">
        <v>0</v>
      </c>
      <c r="E19" s="5">
        <v>50000</v>
      </c>
      <c r="F19" s="5">
        <f t="shared" si="0"/>
        <v>50000</v>
      </c>
      <c r="G19" s="5">
        <f t="shared" si="1"/>
        <v>50000</v>
      </c>
      <c r="H19" s="1"/>
    </row>
    <row r="20" spans="1:8" x14ac:dyDescent="0.2">
      <c r="A20" s="4">
        <v>19</v>
      </c>
      <c r="B20" s="4" t="s">
        <v>22</v>
      </c>
      <c r="C20" s="2" t="s">
        <v>68</v>
      </c>
      <c r="D20" s="4">
        <v>0</v>
      </c>
      <c r="E20" s="5">
        <v>1200000</v>
      </c>
      <c r="F20" s="5">
        <f t="shared" si="0"/>
        <v>1200000</v>
      </c>
      <c r="G20" s="5">
        <f t="shared" si="1"/>
        <v>1200000</v>
      </c>
      <c r="H20" s="1"/>
    </row>
    <row r="21" spans="1:8" x14ac:dyDescent="0.2">
      <c r="A21" s="4">
        <v>20</v>
      </c>
      <c r="B21" s="4" t="s">
        <v>23</v>
      </c>
      <c r="C21" s="2" t="s">
        <v>69</v>
      </c>
      <c r="D21" s="4">
        <v>0</v>
      </c>
      <c r="E21" s="5">
        <v>1200000</v>
      </c>
      <c r="F21" s="5">
        <f t="shared" si="0"/>
        <v>1200000</v>
      </c>
      <c r="G21" s="5">
        <f t="shared" si="1"/>
        <v>1200000</v>
      </c>
      <c r="H21" s="1"/>
    </row>
    <row r="22" spans="1:8" x14ac:dyDescent="0.2">
      <c r="A22" s="4">
        <v>21</v>
      </c>
      <c r="B22" s="4" t="s">
        <v>24</v>
      </c>
      <c r="C22" s="2" t="s">
        <v>57</v>
      </c>
      <c r="D22" s="4">
        <v>0</v>
      </c>
      <c r="E22" s="5">
        <v>5000</v>
      </c>
      <c r="F22" s="5">
        <f t="shared" si="0"/>
        <v>5000</v>
      </c>
      <c r="G22" s="5">
        <f t="shared" si="1"/>
        <v>5000</v>
      </c>
      <c r="H22" s="1"/>
    </row>
    <row r="23" spans="1:8" x14ac:dyDescent="0.2">
      <c r="A23" s="4">
        <v>22</v>
      </c>
      <c r="B23" s="4" t="s">
        <v>25</v>
      </c>
      <c r="C23" s="2" t="s">
        <v>58</v>
      </c>
      <c r="D23" s="4">
        <v>0</v>
      </c>
      <c r="E23" s="5">
        <v>0</v>
      </c>
      <c r="F23" s="5">
        <f t="shared" si="0"/>
        <v>0</v>
      </c>
      <c r="G23" s="5">
        <f t="shared" si="1"/>
        <v>0</v>
      </c>
    </row>
    <row r="24" spans="1:8" x14ac:dyDescent="0.2">
      <c r="A24" s="4">
        <v>23</v>
      </c>
      <c r="B24" s="4" t="s">
        <v>26</v>
      </c>
      <c r="C24" s="2" t="s">
        <v>59</v>
      </c>
      <c r="D24" s="4">
        <v>0</v>
      </c>
      <c r="E24" s="5">
        <v>2000</v>
      </c>
      <c r="F24" s="5">
        <f t="shared" si="0"/>
        <v>2000</v>
      </c>
      <c r="G24" s="5">
        <f t="shared" si="1"/>
        <v>2000</v>
      </c>
    </row>
    <row r="25" spans="1:8" x14ac:dyDescent="0.2">
      <c r="A25" s="4">
        <v>24</v>
      </c>
      <c r="B25" s="4" t="s">
        <v>27</v>
      </c>
      <c r="C25" s="2" t="s">
        <v>61</v>
      </c>
      <c r="D25" s="4">
        <v>0</v>
      </c>
      <c r="E25" s="5">
        <v>3000</v>
      </c>
      <c r="F25" s="5">
        <f t="shared" si="0"/>
        <v>3000</v>
      </c>
      <c r="G25" s="5">
        <f t="shared" si="1"/>
        <v>3000</v>
      </c>
    </row>
    <row r="26" spans="1:8" x14ac:dyDescent="0.2">
      <c r="A26" s="4">
        <v>25</v>
      </c>
      <c r="B26" s="4" t="s">
        <v>28</v>
      </c>
      <c r="C26" s="2" t="s">
        <v>60</v>
      </c>
      <c r="D26" s="4">
        <v>0</v>
      </c>
      <c r="E26" s="5">
        <v>5000</v>
      </c>
      <c r="F26" s="5">
        <f t="shared" si="0"/>
        <v>5000</v>
      </c>
      <c r="G26" s="5">
        <f t="shared" si="1"/>
        <v>5000</v>
      </c>
    </row>
    <row r="27" spans="1:8" x14ac:dyDescent="0.2">
      <c r="A27" s="4">
        <v>26</v>
      </c>
      <c r="B27" s="4" t="s">
        <v>29</v>
      </c>
      <c r="C27" s="2" t="s">
        <v>62</v>
      </c>
      <c r="D27" s="4">
        <v>0</v>
      </c>
      <c r="E27" s="5">
        <v>1000</v>
      </c>
      <c r="F27" s="5">
        <f t="shared" si="0"/>
        <v>1000</v>
      </c>
      <c r="G27" s="5">
        <f t="shared" si="1"/>
        <v>1000</v>
      </c>
    </row>
    <row r="28" spans="1:8" x14ac:dyDescent="0.2">
      <c r="A28" s="4">
        <v>27</v>
      </c>
      <c r="B28" s="4" t="s">
        <v>30</v>
      </c>
      <c r="C28" s="2" t="s">
        <v>63</v>
      </c>
      <c r="D28" s="4">
        <v>0</v>
      </c>
      <c r="E28" s="5">
        <v>560</v>
      </c>
      <c r="F28" s="5">
        <f t="shared" si="0"/>
        <v>560</v>
      </c>
      <c r="G28" s="5">
        <f t="shared" si="1"/>
        <v>560</v>
      </c>
    </row>
    <row r="29" spans="1:8" x14ac:dyDescent="0.2">
      <c r="A29" s="4">
        <v>28</v>
      </c>
      <c r="B29" s="4" t="s">
        <v>31</v>
      </c>
      <c r="C29" s="2" t="s">
        <v>64</v>
      </c>
      <c r="D29" s="4">
        <v>0</v>
      </c>
      <c r="E29" s="5">
        <v>100</v>
      </c>
      <c r="F29" s="5">
        <f t="shared" si="0"/>
        <v>100</v>
      </c>
      <c r="G29" s="5">
        <f t="shared" si="1"/>
        <v>100</v>
      </c>
    </row>
    <row r="30" spans="1:8" x14ac:dyDescent="0.2">
      <c r="A30" s="4">
        <v>29</v>
      </c>
      <c r="B30" s="4" t="s">
        <v>32</v>
      </c>
      <c r="C30" s="2" t="s">
        <v>65</v>
      </c>
      <c r="D30" s="4">
        <v>0</v>
      </c>
      <c r="E30" s="5">
        <v>560</v>
      </c>
      <c r="F30" s="5">
        <f t="shared" si="0"/>
        <v>560</v>
      </c>
      <c r="G30" s="5">
        <f t="shared" si="1"/>
        <v>560</v>
      </c>
    </row>
    <row r="31" spans="1:8" x14ac:dyDescent="0.2">
      <c r="A31" s="4">
        <v>30</v>
      </c>
      <c r="B31" s="4" t="s">
        <v>33</v>
      </c>
      <c r="C31" s="2" t="s">
        <v>40</v>
      </c>
      <c r="D31" s="4">
        <v>1</v>
      </c>
      <c r="E31" s="5">
        <v>0.2</v>
      </c>
      <c r="F31" s="4">
        <v>0</v>
      </c>
      <c r="G31" s="4">
        <v>0.6</v>
      </c>
    </row>
    <row r="32" spans="1:8" x14ac:dyDescent="0.2">
      <c r="A32" s="4">
        <v>31</v>
      </c>
      <c r="B32" s="4" t="s">
        <v>34</v>
      </c>
      <c r="C32" s="2" t="s">
        <v>41</v>
      </c>
      <c r="D32" s="4">
        <v>1</v>
      </c>
      <c r="E32" s="5">
        <v>0.57999999999999996</v>
      </c>
      <c r="F32" s="4">
        <v>0</v>
      </c>
      <c r="G32" s="4">
        <v>0.6</v>
      </c>
    </row>
    <row r="33" spans="1:7" x14ac:dyDescent="0.2">
      <c r="A33" s="4">
        <v>32</v>
      </c>
      <c r="B33" s="4" t="s">
        <v>35</v>
      </c>
      <c r="C33" s="2" t="s">
        <v>42</v>
      </c>
      <c r="D33" s="4">
        <v>1</v>
      </c>
      <c r="E33" s="5">
        <v>0</v>
      </c>
      <c r="F33" s="4">
        <v>-0.6</v>
      </c>
      <c r="G33" s="4">
        <v>0.4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文件组织形式</vt:lpstr>
      <vt:lpstr>原参数表备份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YaoYao</dc:creator>
  <cp:lastModifiedBy>YaoYao</cp:lastModifiedBy>
  <dcterms:created xsi:type="dcterms:W3CDTF">2025-01-19T03:46:29Z</dcterms:created>
  <dcterms:modified xsi:type="dcterms:W3CDTF">2025-02-10T06:05:37Z</dcterms:modified>
</cp:coreProperties>
</file>