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N00242\Desktop\需求\报价查看天数分布-20180730\"/>
    </mc:Choice>
  </mc:AlternateContent>
  <bookViews>
    <workbookView xWindow="0" yWindow="0" windowWidth="20370" windowHeight="7650"/>
  </bookViews>
  <sheets>
    <sheet name="每天" sheetId="2" r:id="rId1"/>
    <sheet name="总值比例参考"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 i="2" l="1"/>
  <c r="V4" i="2"/>
  <c r="V5" i="2"/>
  <c r="V6" i="2"/>
  <c r="V7" i="2"/>
  <c r="V8" i="2"/>
  <c r="V9" i="2"/>
  <c r="V10" i="2"/>
  <c r="V11" i="2"/>
  <c r="V12" i="2"/>
  <c r="V13" i="2"/>
  <c r="V14" i="2"/>
  <c r="V15" i="2"/>
  <c r="V16" i="2"/>
  <c r="V17" i="2"/>
  <c r="V18" i="2"/>
  <c r="V19" i="2"/>
  <c r="V20" i="2"/>
  <c r="V21" i="2"/>
  <c r="V22" i="2"/>
  <c r="V23" i="2"/>
  <c r="V24" i="2"/>
  <c r="V25" i="2"/>
  <c r="V26" i="2"/>
  <c r="V27" i="2"/>
  <c r="V28" i="2"/>
  <c r="V2" i="2"/>
  <c r="J12" i="1"/>
  <c r="C19" i="1" l="1"/>
  <c r="D19" i="1"/>
  <c r="E19" i="1"/>
  <c r="F19" i="1"/>
  <c r="G19" i="1"/>
  <c r="H19" i="1"/>
  <c r="I19" i="1"/>
  <c r="B19" i="1"/>
  <c r="C18" i="1"/>
  <c r="D18" i="1"/>
  <c r="E18" i="1"/>
  <c r="F18" i="1"/>
  <c r="G18" i="1"/>
  <c r="H18" i="1"/>
  <c r="I18" i="1"/>
  <c r="J18" i="1"/>
  <c r="B18" i="1"/>
  <c r="B5" i="1"/>
  <c r="C4" i="1"/>
  <c r="H5" i="1" s="1"/>
  <c r="D4" i="1"/>
  <c r="E5" i="1" s="1"/>
  <c r="E4" i="1"/>
  <c r="F5" i="1" s="1"/>
  <c r="F4" i="1"/>
  <c r="G5" i="1" s="1"/>
  <c r="G4" i="1"/>
  <c r="H4" i="1"/>
  <c r="I4" i="1"/>
  <c r="B4" i="1"/>
  <c r="D17" i="1"/>
  <c r="E17" i="1"/>
  <c r="F17" i="1"/>
  <c r="G17" i="1"/>
  <c r="H17" i="1"/>
  <c r="I17" i="1"/>
  <c r="J17" i="1"/>
  <c r="C17" i="1"/>
  <c r="B17" i="1"/>
  <c r="K16" i="1"/>
  <c r="K17" i="1" s="1"/>
  <c r="K11" i="1"/>
  <c r="J10" i="1"/>
  <c r="I10" i="1"/>
  <c r="H10" i="1"/>
  <c r="G10" i="1"/>
  <c r="F10" i="1"/>
  <c r="E10" i="1"/>
  <c r="D10" i="1"/>
  <c r="C10" i="1"/>
  <c r="B10" i="1"/>
  <c r="K3" i="1"/>
  <c r="G6" i="1" l="1"/>
  <c r="F6" i="1"/>
  <c r="E6" i="1"/>
  <c r="D5" i="1"/>
  <c r="C5" i="1"/>
  <c r="J5" i="1"/>
  <c r="I5" i="1"/>
  <c r="K4" i="1"/>
  <c r="I6" i="1" l="1"/>
  <c r="B6" i="1"/>
  <c r="D6" i="1"/>
  <c r="C6" i="1"/>
  <c r="H6" i="1"/>
</calcChain>
</file>

<file path=xl/sharedStrings.xml><?xml version="1.0" encoding="utf-8"?>
<sst xmlns="http://schemas.openxmlformats.org/spreadsheetml/2006/main" count="59" uniqueCount="56">
  <si>
    <t>日期</t>
    <phoneticPr fontId="1" type="noConversion"/>
  </si>
  <si>
    <t>总报价条数</t>
    <phoneticPr fontId="1" type="noConversion"/>
  </si>
  <si>
    <t>第一天查看的条数</t>
    <phoneticPr fontId="1" type="noConversion"/>
  </si>
  <si>
    <t>第二天查看的条数</t>
    <phoneticPr fontId="1" type="noConversion"/>
  </si>
  <si>
    <t>第一天查看的人数</t>
    <phoneticPr fontId="1" type="noConversion"/>
  </si>
  <si>
    <t>第二天查看的人数</t>
    <phoneticPr fontId="1" type="noConversion"/>
  </si>
  <si>
    <t>第三天查看的条数</t>
    <phoneticPr fontId="1" type="noConversion"/>
  </si>
  <si>
    <t>第三天查看的人数</t>
    <phoneticPr fontId="1" type="noConversion"/>
  </si>
  <si>
    <t>第四天查看的条数</t>
    <phoneticPr fontId="1" type="noConversion"/>
  </si>
  <si>
    <t>第四天查看的人数</t>
    <phoneticPr fontId="1" type="noConversion"/>
  </si>
  <si>
    <t>第五天查看的条数</t>
    <phoneticPr fontId="1" type="noConversion"/>
  </si>
  <si>
    <t>第五天查看的人数</t>
    <phoneticPr fontId="1" type="noConversion"/>
  </si>
  <si>
    <t>第六天查看的人数</t>
    <phoneticPr fontId="1" type="noConversion"/>
  </si>
  <si>
    <t>第六天查看的条数</t>
    <phoneticPr fontId="1" type="noConversion"/>
  </si>
  <si>
    <t>第七天查看的条数</t>
    <phoneticPr fontId="1" type="noConversion"/>
  </si>
  <si>
    <t>第七天查看的人数</t>
    <phoneticPr fontId="1" type="noConversion"/>
  </si>
  <si>
    <t>七天后查看的条数</t>
    <phoneticPr fontId="1" type="noConversion"/>
  </si>
  <si>
    <t>七天后查看的人数</t>
    <phoneticPr fontId="1" type="noConversion"/>
  </si>
  <si>
    <t>没有查看的条数</t>
    <phoneticPr fontId="1" type="noConversion"/>
  </si>
  <si>
    <t>数据说明：本数据取时间内发布报价的总条数，以及每一条报价发布与被产看的间隔天数，发布当天被查看的为第一天查看以此类推</t>
    <phoneticPr fontId="3" type="noConversion"/>
  </si>
  <si>
    <t>求和项</t>
    <phoneticPr fontId="3" type="noConversion"/>
  </si>
  <si>
    <t>总报价条数</t>
    <phoneticPr fontId="3" type="noConversion"/>
  </si>
  <si>
    <t>第一天查看</t>
    <phoneticPr fontId="3" type="noConversion"/>
  </si>
  <si>
    <t>第二天查看</t>
    <phoneticPr fontId="3" type="noConversion"/>
  </si>
  <si>
    <t>第三天查看</t>
    <phoneticPr fontId="3" type="noConversion"/>
  </si>
  <si>
    <t>第四天查看</t>
    <phoneticPr fontId="3" type="noConversion"/>
  </si>
  <si>
    <t>第五天查看</t>
    <phoneticPr fontId="3" type="noConversion"/>
  </si>
  <si>
    <t>第六天查看</t>
    <phoneticPr fontId="3" type="noConversion"/>
  </si>
  <si>
    <t>第七天查看</t>
    <phoneticPr fontId="3" type="noConversion"/>
  </si>
  <si>
    <t>大于七天后查看</t>
    <phoneticPr fontId="3" type="noConversion"/>
  </si>
  <si>
    <t>没有查看</t>
    <phoneticPr fontId="3" type="noConversion"/>
  </si>
  <si>
    <t>比例</t>
    <phoneticPr fontId="3" type="noConversion"/>
  </si>
  <si>
    <t>累计比例</t>
    <phoneticPr fontId="3" type="noConversion"/>
  </si>
  <si>
    <t>数据说明：间隔几天查看报价的人数总和不等于总报价人数，因为有的人可能在一天内查看过一些报价 在其他天内产看过其他报价</t>
    <phoneticPr fontId="3" type="noConversion"/>
  </si>
  <si>
    <t>被报价人数（发采购人数去重）</t>
    <phoneticPr fontId="3" type="noConversion"/>
  </si>
  <si>
    <t>数据说明：取用户查看报价的最小间隔天数，如果用户有第一天查看的也有第二天查看的认为他的最短查看时间为一天，各天人数等于总人数</t>
    <phoneticPr fontId="3" type="noConversion"/>
  </si>
  <si>
    <t>被报价人数（发采购人数去重）</t>
  </si>
  <si>
    <t>第一天查看人数</t>
  </si>
  <si>
    <t>第二天查看人数</t>
  </si>
  <si>
    <t>第三天查看人数</t>
  </si>
  <si>
    <t>第四天查看人数</t>
  </si>
  <si>
    <t>第五天查看人数</t>
  </si>
  <si>
    <t>第六天查看人数</t>
  </si>
  <si>
    <t>第七天查看人数</t>
  </si>
  <si>
    <t>大于七天后查看人数</t>
  </si>
  <si>
    <t>没有查看人数</t>
  </si>
  <si>
    <t>比例</t>
    <phoneticPr fontId="3" type="noConversion"/>
  </si>
  <si>
    <t>注：1.查看的人数去过重2.当天查看为第一天查看</t>
    <phoneticPr fontId="1" type="noConversion"/>
  </si>
  <si>
    <t>对于想查看报价的用户来说有90%的用户会在四天之内查看报价</t>
    <phoneticPr fontId="1" type="noConversion"/>
  </si>
  <si>
    <t>查看间隔x天数的人数在总查看人数的累计占比</t>
    <phoneticPr fontId="1" type="noConversion"/>
  </si>
  <si>
    <t>间隔x天查看的报价条数在总查看条数的累计占比</t>
    <phoneticPr fontId="1" type="noConversion"/>
  </si>
  <si>
    <t>对于有可能被查看的报价有83%会在6天内被查看</t>
    <phoneticPr fontId="1" type="noConversion"/>
  </si>
  <si>
    <t>注：日期为20180701-20180728包括前者不包括后者</t>
    <phoneticPr fontId="1" type="noConversion"/>
  </si>
  <si>
    <t>总可能查看人数</t>
    <phoneticPr fontId="1" type="noConversion"/>
  </si>
  <si>
    <t xml:space="preserve"> </t>
    <phoneticPr fontId="1" type="noConversion"/>
  </si>
  <si>
    <t>(截止到20180727)没有查看的人数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</si>
</sst>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charset val="134"/>
      <scheme val="minor"/>
    </font>
    <font>
      <sz val="9"/>
      <name val="等线"/>
      <family val="2"/>
      <charset val="134"/>
      <scheme val="minor"/>
    </font>
    <font>
      <sz val="11"/>
      <color theme="1"/>
      <name val="微软雅黑"/>
      <family val="2"/>
      <charset val="134"/>
    </font>
    <font>
      <sz val="9"/>
      <name val="等线"/>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lignment vertical="center"/>
    </xf>
  </cellStyleXfs>
  <cellXfs count="19">
    <xf numFmtId="0" fontId="0" fillId="0" borderId="0" xfId="0">
      <alignment vertical="center"/>
    </xf>
    <xf numFmtId="0" fontId="0" fillId="0" borderId="0" xfId="0" applyAlignment="1">
      <alignment vertical="center" wrapText="1"/>
    </xf>
    <xf numFmtId="0" fontId="2" fillId="0" borderId="1" xfId="0" applyFont="1" applyBorder="1" applyAlignment="1">
      <alignment horizontal="center" wrapText="1"/>
    </xf>
    <xf numFmtId="0" fontId="2" fillId="0" borderId="0" xfId="0" applyFont="1" applyAlignment="1">
      <alignment horizontal="center" wrapText="1"/>
    </xf>
    <xf numFmtId="0" fontId="2" fillId="0" borderId="1" xfId="0" applyFont="1" applyBorder="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1" xfId="0" applyFont="1" applyFill="1" applyBorder="1" applyAlignment="1">
      <alignment horizontal="center" wrapText="1"/>
    </xf>
    <xf numFmtId="0" fontId="0" fillId="0" borderId="1" xfId="0" applyBorder="1">
      <alignment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wrapText="1"/>
    </xf>
    <xf numFmtId="0" fontId="2" fillId="0" borderId="2" xfId="0" applyFont="1" applyBorder="1" applyAlignment="1">
      <alignment horizontal="center" vertical="center"/>
    </xf>
    <xf numFmtId="0" fontId="2" fillId="0" borderId="2" xfId="0" applyFont="1" applyBorder="1" applyAlignment="1">
      <alignment horizontal="center" wrapText="1"/>
    </xf>
    <xf numFmtId="0" fontId="2" fillId="0" borderId="0" xfId="0" applyFont="1" applyBorder="1" applyAlignment="1">
      <alignment horizontal="center" wrapText="1"/>
    </xf>
    <xf numFmtId="0" fontId="2" fillId="0" borderId="0" xfId="0" applyFont="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abSelected="1" workbookViewId="0">
      <selection activeCell="V2" sqref="V2"/>
    </sheetView>
  </sheetViews>
  <sheetFormatPr defaultColWidth="15.625" defaultRowHeight="16.5" customHeight="1" x14ac:dyDescent="0.2"/>
  <cols>
    <col min="1" max="1" width="10.75" bestFit="1" customWidth="1"/>
    <col min="2" max="3" width="6.25" customWidth="1"/>
    <col min="4" max="4" width="5.875" customWidth="1"/>
    <col min="5" max="5" width="4.625" customWidth="1"/>
    <col min="6" max="14" width="5.125" bestFit="1" customWidth="1"/>
    <col min="15" max="15" width="4.625" customWidth="1"/>
    <col min="16" max="16" width="5.125" bestFit="1" customWidth="1"/>
    <col min="17" max="17" width="4.625" customWidth="1"/>
    <col min="18" max="19" width="5.125" bestFit="1" customWidth="1"/>
    <col min="20" max="20" width="6.25" bestFit="1" customWidth="1"/>
    <col min="21" max="21" width="13" customWidth="1"/>
  </cols>
  <sheetData>
    <row r="1" spans="1:22" s="1" customFormat="1" ht="61.5" customHeight="1" x14ac:dyDescent="0.2">
      <c r="A1" s="5" t="s">
        <v>0</v>
      </c>
      <c r="B1" s="5" t="s">
        <v>1</v>
      </c>
      <c r="C1" s="5" t="s">
        <v>53</v>
      </c>
      <c r="D1" s="5" t="s">
        <v>2</v>
      </c>
      <c r="E1" s="5" t="s">
        <v>4</v>
      </c>
      <c r="F1" s="5" t="s">
        <v>3</v>
      </c>
      <c r="G1" s="5" t="s">
        <v>5</v>
      </c>
      <c r="H1" s="5" t="s">
        <v>6</v>
      </c>
      <c r="I1" s="5" t="s">
        <v>7</v>
      </c>
      <c r="J1" s="5" t="s">
        <v>8</v>
      </c>
      <c r="K1" s="5" t="s">
        <v>9</v>
      </c>
      <c r="L1" s="5" t="s">
        <v>10</v>
      </c>
      <c r="M1" s="5" t="s">
        <v>11</v>
      </c>
      <c r="N1" s="5" t="s">
        <v>13</v>
      </c>
      <c r="O1" s="5" t="s">
        <v>12</v>
      </c>
      <c r="P1" s="5" t="s">
        <v>14</v>
      </c>
      <c r="Q1" s="5" t="s">
        <v>15</v>
      </c>
      <c r="R1" s="5" t="s">
        <v>16</v>
      </c>
      <c r="S1" s="5" t="s">
        <v>17</v>
      </c>
      <c r="T1" s="5" t="s">
        <v>18</v>
      </c>
      <c r="U1" s="5" t="s">
        <v>55</v>
      </c>
      <c r="V1" s="5" t="s">
        <v>47</v>
      </c>
    </row>
    <row r="2" spans="1:22" ht="16.5" customHeight="1" x14ac:dyDescent="0.2">
      <c r="A2" s="6">
        <v>20180701</v>
      </c>
      <c r="B2" s="6">
        <v>6483</v>
      </c>
      <c r="C2" s="10">
        <v>3105</v>
      </c>
      <c r="D2" s="6">
        <v>644</v>
      </c>
      <c r="E2" s="6">
        <v>384</v>
      </c>
      <c r="F2" s="6">
        <v>384</v>
      </c>
      <c r="G2" s="6">
        <v>251</v>
      </c>
      <c r="H2" s="6">
        <v>194</v>
      </c>
      <c r="I2" s="6">
        <v>114</v>
      </c>
      <c r="J2" s="6">
        <v>104</v>
      </c>
      <c r="K2" s="6">
        <v>78</v>
      </c>
      <c r="L2" s="6">
        <v>58</v>
      </c>
      <c r="M2" s="6">
        <v>43</v>
      </c>
      <c r="N2" s="6">
        <v>26</v>
      </c>
      <c r="O2" s="6">
        <v>23</v>
      </c>
      <c r="P2" s="6">
        <v>30</v>
      </c>
      <c r="Q2" s="6">
        <v>22</v>
      </c>
      <c r="R2" s="6">
        <v>474</v>
      </c>
      <c r="S2" s="6">
        <v>303</v>
      </c>
      <c r="T2" s="6">
        <v>4569</v>
      </c>
      <c r="U2" s="6">
        <v>2195</v>
      </c>
      <c r="V2" s="6">
        <f>(U2+S2)/C2</f>
        <v>0.80450885668276972</v>
      </c>
    </row>
    <row r="3" spans="1:22" ht="16.5" customHeight="1" x14ac:dyDescent="0.2">
      <c r="A3" s="6">
        <v>20180702</v>
      </c>
      <c r="B3" s="6">
        <v>6579</v>
      </c>
      <c r="C3" s="10">
        <v>3104</v>
      </c>
      <c r="D3" s="6">
        <v>710</v>
      </c>
      <c r="E3" s="6">
        <v>391</v>
      </c>
      <c r="F3" s="6">
        <v>396</v>
      </c>
      <c r="G3" s="6">
        <v>248</v>
      </c>
      <c r="H3" s="6">
        <v>205</v>
      </c>
      <c r="I3" s="6">
        <v>121</v>
      </c>
      <c r="J3" s="6">
        <v>105</v>
      </c>
      <c r="K3" s="6">
        <v>66</v>
      </c>
      <c r="L3" s="6">
        <v>58</v>
      </c>
      <c r="M3" s="6">
        <v>40</v>
      </c>
      <c r="N3" s="6">
        <v>43</v>
      </c>
      <c r="O3" s="6">
        <v>36</v>
      </c>
      <c r="P3" s="6">
        <v>42</v>
      </c>
      <c r="Q3" s="6">
        <v>30</v>
      </c>
      <c r="R3" s="6">
        <v>472</v>
      </c>
      <c r="S3" s="6">
        <v>307</v>
      </c>
      <c r="T3" s="6">
        <v>4548</v>
      </c>
      <c r="U3" s="6">
        <v>2231</v>
      </c>
      <c r="V3" s="12">
        <f t="shared" ref="V3:V28" si="0">(U3+S3)/C3</f>
        <v>0.81765463917525771</v>
      </c>
    </row>
    <row r="4" spans="1:22" ht="16.5" customHeight="1" x14ac:dyDescent="0.2">
      <c r="A4" s="6">
        <v>20180703</v>
      </c>
      <c r="B4" s="6">
        <v>6845</v>
      </c>
      <c r="C4" s="10">
        <v>3238</v>
      </c>
      <c r="D4" s="6">
        <v>857</v>
      </c>
      <c r="E4" s="6">
        <v>474</v>
      </c>
      <c r="F4" s="6">
        <v>486</v>
      </c>
      <c r="G4" s="6">
        <v>265</v>
      </c>
      <c r="H4" s="6">
        <v>154</v>
      </c>
      <c r="I4" s="6">
        <v>89</v>
      </c>
      <c r="J4" s="6">
        <v>76</v>
      </c>
      <c r="K4" s="6">
        <v>58</v>
      </c>
      <c r="L4" s="6">
        <v>86</v>
      </c>
      <c r="M4" s="6">
        <v>53</v>
      </c>
      <c r="N4" s="6">
        <v>42</v>
      </c>
      <c r="O4" s="6">
        <v>35</v>
      </c>
      <c r="P4" s="6">
        <v>59</v>
      </c>
      <c r="Q4" s="6">
        <v>46</v>
      </c>
      <c r="R4" s="6">
        <v>568</v>
      </c>
      <c r="S4" s="6">
        <v>363</v>
      </c>
      <c r="T4" s="6">
        <v>4517</v>
      </c>
      <c r="U4" s="6">
        <v>2256</v>
      </c>
      <c r="V4" s="12">
        <f t="shared" si="0"/>
        <v>0.80883261272390361</v>
      </c>
    </row>
    <row r="5" spans="1:22" ht="16.5" customHeight="1" x14ac:dyDescent="0.2">
      <c r="A5" s="6">
        <v>20180704</v>
      </c>
      <c r="B5" s="6">
        <v>7103</v>
      </c>
      <c r="C5" s="10">
        <v>3347</v>
      </c>
      <c r="D5" s="6">
        <v>788</v>
      </c>
      <c r="E5" s="6">
        <v>439</v>
      </c>
      <c r="F5" s="6">
        <v>384</v>
      </c>
      <c r="G5" s="6">
        <v>239</v>
      </c>
      <c r="H5" s="6">
        <v>145</v>
      </c>
      <c r="I5" s="6">
        <v>103</v>
      </c>
      <c r="J5" s="6">
        <v>88</v>
      </c>
      <c r="K5" s="6">
        <v>67</v>
      </c>
      <c r="L5" s="6">
        <v>88</v>
      </c>
      <c r="M5" s="6">
        <v>59</v>
      </c>
      <c r="N5" s="6">
        <v>74</v>
      </c>
      <c r="O5" s="6">
        <v>48</v>
      </c>
      <c r="P5" s="6">
        <v>63</v>
      </c>
      <c r="Q5" s="6">
        <v>47</v>
      </c>
      <c r="R5" s="6">
        <v>610</v>
      </c>
      <c r="S5" s="6">
        <v>388</v>
      </c>
      <c r="T5" s="6">
        <v>4863</v>
      </c>
      <c r="U5" s="6">
        <v>2365</v>
      </c>
      <c r="V5" s="12">
        <f t="shared" si="0"/>
        <v>0.82252763668957274</v>
      </c>
    </row>
    <row r="6" spans="1:22" ht="16.5" customHeight="1" x14ac:dyDescent="0.2">
      <c r="A6" s="6">
        <v>20180705</v>
      </c>
      <c r="B6" s="6">
        <v>6737</v>
      </c>
      <c r="C6" s="10">
        <v>3161</v>
      </c>
      <c r="D6" s="6">
        <v>703</v>
      </c>
      <c r="E6" s="6">
        <v>360</v>
      </c>
      <c r="F6" s="6">
        <v>437</v>
      </c>
      <c r="G6" s="6">
        <v>267</v>
      </c>
      <c r="H6" s="6">
        <v>153</v>
      </c>
      <c r="I6" s="6">
        <v>92</v>
      </c>
      <c r="J6" s="6">
        <v>113</v>
      </c>
      <c r="K6" s="6">
        <v>77</v>
      </c>
      <c r="L6" s="6">
        <v>100</v>
      </c>
      <c r="M6" s="6">
        <v>67</v>
      </c>
      <c r="N6" s="6">
        <v>89</v>
      </c>
      <c r="O6" s="6">
        <v>67</v>
      </c>
      <c r="P6" s="6">
        <v>50</v>
      </c>
      <c r="Q6" s="6">
        <v>30</v>
      </c>
      <c r="R6" s="6">
        <v>534</v>
      </c>
      <c r="S6" s="6">
        <v>326</v>
      </c>
      <c r="T6" s="6">
        <v>4558</v>
      </c>
      <c r="U6" s="6">
        <v>2253</v>
      </c>
      <c r="V6" s="12">
        <f t="shared" si="0"/>
        <v>0.81588105030053781</v>
      </c>
    </row>
    <row r="7" spans="1:22" ht="16.5" customHeight="1" x14ac:dyDescent="0.2">
      <c r="A7" s="6">
        <v>20180706</v>
      </c>
      <c r="B7" s="6">
        <v>6669</v>
      </c>
      <c r="C7" s="10">
        <v>3203</v>
      </c>
      <c r="D7" s="6">
        <v>682</v>
      </c>
      <c r="E7" s="6">
        <v>401</v>
      </c>
      <c r="F7" s="6">
        <v>473</v>
      </c>
      <c r="G7" s="6">
        <v>281</v>
      </c>
      <c r="H7" s="6">
        <v>179</v>
      </c>
      <c r="I7" s="6">
        <v>116</v>
      </c>
      <c r="J7" s="6">
        <v>145</v>
      </c>
      <c r="K7" s="6">
        <v>99</v>
      </c>
      <c r="L7" s="6">
        <v>106</v>
      </c>
      <c r="M7" s="6">
        <v>77</v>
      </c>
      <c r="N7" s="6">
        <v>71</v>
      </c>
      <c r="O7" s="6">
        <v>53</v>
      </c>
      <c r="P7" s="6">
        <v>50</v>
      </c>
      <c r="Q7" s="6">
        <v>35</v>
      </c>
      <c r="R7" s="6">
        <v>485</v>
      </c>
      <c r="S7" s="6">
        <v>305</v>
      </c>
      <c r="T7" s="6">
        <v>4478</v>
      </c>
      <c r="U7" s="6">
        <v>2234</v>
      </c>
      <c r="V7" s="12">
        <f t="shared" si="0"/>
        <v>0.7926943490477677</v>
      </c>
    </row>
    <row r="8" spans="1:22" ht="16.5" customHeight="1" x14ac:dyDescent="0.2">
      <c r="A8" s="6">
        <v>20180707</v>
      </c>
      <c r="B8" s="6">
        <v>6720</v>
      </c>
      <c r="C8" s="10">
        <v>3273</v>
      </c>
      <c r="D8" s="6">
        <v>744</v>
      </c>
      <c r="E8" s="6">
        <v>420</v>
      </c>
      <c r="F8" s="6">
        <v>475</v>
      </c>
      <c r="G8" s="6">
        <v>305</v>
      </c>
      <c r="H8" s="6">
        <v>220</v>
      </c>
      <c r="I8" s="6">
        <v>134</v>
      </c>
      <c r="J8" s="6">
        <v>186</v>
      </c>
      <c r="K8" s="6">
        <v>125</v>
      </c>
      <c r="L8" s="6">
        <v>111</v>
      </c>
      <c r="M8" s="6">
        <v>79</v>
      </c>
      <c r="N8" s="6">
        <v>77</v>
      </c>
      <c r="O8" s="6">
        <v>58</v>
      </c>
      <c r="P8" s="6">
        <v>58</v>
      </c>
      <c r="Q8" s="6">
        <v>37</v>
      </c>
      <c r="R8" s="6">
        <v>554</v>
      </c>
      <c r="S8" s="6">
        <v>332</v>
      </c>
      <c r="T8" s="6">
        <v>4295</v>
      </c>
      <c r="U8" s="6">
        <v>2196</v>
      </c>
      <c r="V8" s="12">
        <f t="shared" si="0"/>
        <v>0.77238007943782461</v>
      </c>
    </row>
    <row r="9" spans="1:22" ht="16.5" customHeight="1" x14ac:dyDescent="0.2">
      <c r="A9" s="6">
        <v>20180708</v>
      </c>
      <c r="B9" s="6">
        <v>6544</v>
      </c>
      <c r="C9" s="10">
        <v>3204</v>
      </c>
      <c r="D9" s="6">
        <v>752</v>
      </c>
      <c r="E9" s="6">
        <v>426</v>
      </c>
      <c r="F9" s="6">
        <v>486</v>
      </c>
      <c r="G9" s="6">
        <v>309</v>
      </c>
      <c r="H9" s="6">
        <v>212</v>
      </c>
      <c r="I9" s="6">
        <v>143</v>
      </c>
      <c r="J9" s="6">
        <v>114</v>
      </c>
      <c r="K9" s="6">
        <v>82</v>
      </c>
      <c r="L9" s="6">
        <v>79</v>
      </c>
      <c r="M9" s="6">
        <v>47</v>
      </c>
      <c r="N9" s="6">
        <v>56</v>
      </c>
      <c r="O9" s="6">
        <v>42</v>
      </c>
      <c r="P9" s="6">
        <v>46</v>
      </c>
      <c r="Q9" s="6">
        <v>29</v>
      </c>
      <c r="R9" s="6">
        <v>512</v>
      </c>
      <c r="S9" s="6">
        <v>312</v>
      </c>
      <c r="T9" s="6">
        <v>4287</v>
      </c>
      <c r="U9" s="6">
        <v>2195</v>
      </c>
      <c r="V9" s="12">
        <f t="shared" si="0"/>
        <v>0.78245942571785265</v>
      </c>
    </row>
    <row r="10" spans="1:22" ht="16.5" customHeight="1" x14ac:dyDescent="0.2">
      <c r="A10" s="6">
        <v>20180709</v>
      </c>
      <c r="B10" s="6">
        <v>6666</v>
      </c>
      <c r="C10" s="10">
        <v>3216</v>
      </c>
      <c r="D10" s="6">
        <v>685</v>
      </c>
      <c r="E10" s="6">
        <v>428</v>
      </c>
      <c r="F10" s="6">
        <v>472</v>
      </c>
      <c r="G10" s="6">
        <v>288</v>
      </c>
      <c r="H10" s="6">
        <v>194</v>
      </c>
      <c r="I10" s="6">
        <v>124</v>
      </c>
      <c r="J10" s="6">
        <v>139</v>
      </c>
      <c r="K10" s="6">
        <v>92</v>
      </c>
      <c r="L10" s="6">
        <v>72</v>
      </c>
      <c r="M10" s="6">
        <v>53</v>
      </c>
      <c r="N10" s="6">
        <v>52</v>
      </c>
      <c r="O10" s="6">
        <v>43</v>
      </c>
      <c r="P10" s="6">
        <v>39</v>
      </c>
      <c r="Q10" s="6">
        <v>31</v>
      </c>
      <c r="R10" s="6">
        <v>454</v>
      </c>
      <c r="S10" s="6">
        <v>278</v>
      </c>
      <c r="T10" s="6">
        <v>4559</v>
      </c>
      <c r="U10" s="6">
        <v>2248</v>
      </c>
      <c r="V10" s="12">
        <f t="shared" si="0"/>
        <v>0.78544776119402981</v>
      </c>
    </row>
    <row r="11" spans="1:22" ht="16.5" customHeight="1" x14ac:dyDescent="0.2">
      <c r="A11" s="6">
        <v>20180710</v>
      </c>
      <c r="B11" s="6">
        <v>7070</v>
      </c>
      <c r="C11" s="10">
        <v>3443</v>
      </c>
      <c r="D11" s="6">
        <v>916</v>
      </c>
      <c r="E11" s="6">
        <v>535</v>
      </c>
      <c r="F11" s="6">
        <v>484</v>
      </c>
      <c r="G11" s="6">
        <v>299</v>
      </c>
      <c r="H11" s="6">
        <v>178</v>
      </c>
      <c r="I11" s="6">
        <v>123</v>
      </c>
      <c r="J11" s="6">
        <v>139</v>
      </c>
      <c r="K11" s="6">
        <v>91</v>
      </c>
      <c r="L11" s="6">
        <v>59</v>
      </c>
      <c r="M11" s="6">
        <v>46</v>
      </c>
      <c r="N11" s="6">
        <v>55</v>
      </c>
      <c r="O11" s="6">
        <v>45</v>
      </c>
      <c r="P11" s="6">
        <v>49</v>
      </c>
      <c r="Q11" s="6">
        <v>34</v>
      </c>
      <c r="R11" s="6">
        <v>523</v>
      </c>
      <c r="S11" s="6">
        <v>326</v>
      </c>
      <c r="T11" s="6">
        <v>4667</v>
      </c>
      <c r="U11" s="6">
        <v>2325</v>
      </c>
      <c r="V11" s="12">
        <f t="shared" si="0"/>
        <v>0.76996805111821087</v>
      </c>
    </row>
    <row r="12" spans="1:22" ht="16.5" customHeight="1" x14ac:dyDescent="0.2">
      <c r="A12" s="6">
        <v>20180711</v>
      </c>
      <c r="B12" s="6">
        <v>6886</v>
      </c>
      <c r="C12" s="10">
        <v>3315</v>
      </c>
      <c r="D12" s="6">
        <v>785</v>
      </c>
      <c r="E12" s="6">
        <v>425</v>
      </c>
      <c r="F12" s="6">
        <v>426</v>
      </c>
      <c r="G12" s="6">
        <v>279</v>
      </c>
      <c r="H12" s="6">
        <v>166</v>
      </c>
      <c r="I12" s="6">
        <v>109</v>
      </c>
      <c r="J12" s="6">
        <v>132</v>
      </c>
      <c r="K12" s="6">
        <v>93</v>
      </c>
      <c r="L12" s="6">
        <v>77</v>
      </c>
      <c r="M12" s="6">
        <v>58</v>
      </c>
      <c r="N12" s="6">
        <v>77</v>
      </c>
      <c r="O12" s="6">
        <v>50</v>
      </c>
      <c r="P12" s="6">
        <v>38</v>
      </c>
      <c r="Q12" s="6">
        <v>30</v>
      </c>
      <c r="R12" s="6">
        <v>534</v>
      </c>
      <c r="S12" s="6">
        <v>322</v>
      </c>
      <c r="T12" s="6">
        <v>4651</v>
      </c>
      <c r="U12" s="6">
        <v>2341</v>
      </c>
      <c r="V12" s="12">
        <f t="shared" si="0"/>
        <v>0.80331825037707394</v>
      </c>
    </row>
    <row r="13" spans="1:22" ht="16.5" customHeight="1" x14ac:dyDescent="0.2">
      <c r="A13" s="6">
        <v>20180712</v>
      </c>
      <c r="B13" s="6">
        <v>6676</v>
      </c>
      <c r="C13" s="10">
        <v>3223</v>
      </c>
      <c r="D13" s="6">
        <v>649</v>
      </c>
      <c r="E13" s="6">
        <v>392</v>
      </c>
      <c r="F13" s="6">
        <v>513</v>
      </c>
      <c r="G13" s="6">
        <v>310</v>
      </c>
      <c r="H13" s="6">
        <v>187</v>
      </c>
      <c r="I13" s="6">
        <v>116</v>
      </c>
      <c r="J13" s="6">
        <v>123</v>
      </c>
      <c r="K13" s="6">
        <v>82</v>
      </c>
      <c r="L13" s="6">
        <v>102</v>
      </c>
      <c r="M13" s="6">
        <v>55</v>
      </c>
      <c r="N13" s="6">
        <v>64</v>
      </c>
      <c r="O13" s="6">
        <v>48</v>
      </c>
      <c r="P13" s="6">
        <v>39</v>
      </c>
      <c r="Q13" s="6">
        <v>29</v>
      </c>
      <c r="R13" s="6">
        <v>481</v>
      </c>
      <c r="S13" s="6">
        <v>311</v>
      </c>
      <c r="T13" s="6">
        <v>4518</v>
      </c>
      <c r="U13" s="6">
        <v>2253</v>
      </c>
      <c r="V13" s="12">
        <f t="shared" si="0"/>
        <v>0.79553211293825632</v>
      </c>
    </row>
    <row r="14" spans="1:22" ht="16.5" customHeight="1" x14ac:dyDescent="0.2">
      <c r="A14" s="6">
        <v>20180713</v>
      </c>
      <c r="B14" s="6">
        <v>7086</v>
      </c>
      <c r="C14" s="10">
        <v>3353</v>
      </c>
      <c r="D14" s="6">
        <v>720</v>
      </c>
      <c r="E14" s="6">
        <v>427</v>
      </c>
      <c r="F14" s="6">
        <v>469</v>
      </c>
      <c r="G14" s="6">
        <v>284</v>
      </c>
      <c r="H14" s="6">
        <v>206</v>
      </c>
      <c r="I14" s="6">
        <v>138</v>
      </c>
      <c r="J14" s="6">
        <v>146</v>
      </c>
      <c r="K14" s="6">
        <v>90</v>
      </c>
      <c r="L14" s="6">
        <v>98</v>
      </c>
      <c r="M14" s="6">
        <v>70</v>
      </c>
      <c r="N14" s="6">
        <v>78</v>
      </c>
      <c r="O14" s="6">
        <v>53</v>
      </c>
      <c r="P14" s="6">
        <v>48</v>
      </c>
      <c r="Q14" s="6">
        <v>41</v>
      </c>
      <c r="R14" s="6">
        <v>536</v>
      </c>
      <c r="S14" s="6">
        <v>322</v>
      </c>
      <c r="T14" s="6">
        <v>4785</v>
      </c>
      <c r="U14" s="6">
        <v>2353</v>
      </c>
      <c r="V14" s="12">
        <f t="shared" si="0"/>
        <v>0.79779302117506712</v>
      </c>
    </row>
    <row r="15" spans="1:22" ht="16.5" customHeight="1" x14ac:dyDescent="0.2">
      <c r="A15" s="6">
        <v>20180714</v>
      </c>
      <c r="B15" s="6">
        <v>6312</v>
      </c>
      <c r="C15" s="10">
        <v>3247</v>
      </c>
      <c r="D15" s="6">
        <v>687</v>
      </c>
      <c r="E15" s="6">
        <v>425</v>
      </c>
      <c r="F15" s="6">
        <v>448</v>
      </c>
      <c r="G15" s="6">
        <v>290</v>
      </c>
      <c r="H15" s="6">
        <v>272</v>
      </c>
      <c r="I15" s="6">
        <v>178</v>
      </c>
      <c r="J15" s="6">
        <v>123</v>
      </c>
      <c r="K15" s="6">
        <v>93</v>
      </c>
      <c r="L15" s="6">
        <v>104</v>
      </c>
      <c r="M15" s="6">
        <v>60</v>
      </c>
      <c r="N15" s="6">
        <v>61</v>
      </c>
      <c r="O15" s="6">
        <v>45</v>
      </c>
      <c r="P15" s="6">
        <v>88</v>
      </c>
      <c r="Q15" s="6">
        <v>53</v>
      </c>
      <c r="R15" s="6">
        <v>452</v>
      </c>
      <c r="S15" s="6">
        <v>280</v>
      </c>
      <c r="T15" s="6">
        <v>4077</v>
      </c>
      <c r="U15" s="6">
        <v>2220</v>
      </c>
      <c r="V15" s="12">
        <f t="shared" si="0"/>
        <v>0.76994148444718202</v>
      </c>
    </row>
    <row r="16" spans="1:22" ht="16.5" customHeight="1" x14ac:dyDescent="0.2">
      <c r="A16" s="6">
        <v>20180715</v>
      </c>
      <c r="B16" s="6">
        <v>5425</v>
      </c>
      <c r="C16" s="10">
        <v>2903</v>
      </c>
      <c r="D16" s="6">
        <v>528</v>
      </c>
      <c r="E16" s="6">
        <v>355</v>
      </c>
      <c r="F16" s="6">
        <v>445</v>
      </c>
      <c r="G16" s="6">
        <v>305</v>
      </c>
      <c r="H16" s="6">
        <v>157</v>
      </c>
      <c r="I16" s="6">
        <v>110</v>
      </c>
      <c r="J16" s="6">
        <v>92</v>
      </c>
      <c r="K16" s="6">
        <v>63</v>
      </c>
      <c r="L16" s="6">
        <v>82</v>
      </c>
      <c r="M16" s="6">
        <v>64</v>
      </c>
      <c r="N16" s="6">
        <v>85</v>
      </c>
      <c r="O16" s="6">
        <v>59</v>
      </c>
      <c r="P16" s="6">
        <v>82</v>
      </c>
      <c r="Q16" s="6">
        <v>58</v>
      </c>
      <c r="R16" s="6">
        <v>387</v>
      </c>
      <c r="S16" s="6">
        <v>224</v>
      </c>
      <c r="T16" s="6">
        <v>3567</v>
      </c>
      <c r="U16" s="6">
        <v>1957</v>
      </c>
      <c r="V16" s="12">
        <f t="shared" si="0"/>
        <v>0.75129176713744406</v>
      </c>
    </row>
    <row r="17" spans="1:22" ht="16.5" customHeight="1" x14ac:dyDescent="0.2">
      <c r="A17" s="6">
        <v>20180716</v>
      </c>
      <c r="B17" s="6">
        <v>5731</v>
      </c>
      <c r="C17" s="10">
        <v>3081</v>
      </c>
      <c r="D17" s="6">
        <v>643</v>
      </c>
      <c r="E17" s="6">
        <v>366</v>
      </c>
      <c r="F17" s="6">
        <v>404</v>
      </c>
      <c r="G17" s="6">
        <v>274</v>
      </c>
      <c r="H17" s="6">
        <v>153</v>
      </c>
      <c r="I17" s="6">
        <v>100</v>
      </c>
      <c r="J17" s="6">
        <v>90</v>
      </c>
      <c r="K17" s="6">
        <v>70</v>
      </c>
      <c r="L17" s="6">
        <v>108</v>
      </c>
      <c r="M17" s="6">
        <v>80</v>
      </c>
      <c r="N17" s="6">
        <v>69</v>
      </c>
      <c r="O17" s="6">
        <v>53</v>
      </c>
      <c r="P17" s="6">
        <v>74</v>
      </c>
      <c r="Q17" s="6">
        <v>61</v>
      </c>
      <c r="R17" s="6">
        <v>345</v>
      </c>
      <c r="S17" s="6">
        <v>207</v>
      </c>
      <c r="T17" s="6">
        <v>3845</v>
      </c>
      <c r="U17" s="6">
        <v>2164</v>
      </c>
      <c r="V17" s="12">
        <f t="shared" si="0"/>
        <v>0.76955533917559238</v>
      </c>
    </row>
    <row r="18" spans="1:22" ht="16.5" customHeight="1" x14ac:dyDescent="0.2">
      <c r="A18" s="6">
        <v>20180717</v>
      </c>
      <c r="B18" s="6">
        <v>5963</v>
      </c>
      <c r="C18" s="10">
        <v>3235</v>
      </c>
      <c r="D18" s="6">
        <v>660</v>
      </c>
      <c r="E18" s="6">
        <v>411</v>
      </c>
      <c r="F18" s="6">
        <v>464</v>
      </c>
      <c r="G18" s="6">
        <v>287</v>
      </c>
      <c r="H18" s="6">
        <v>179</v>
      </c>
      <c r="I18" s="6">
        <v>123</v>
      </c>
      <c r="J18" s="6">
        <v>175</v>
      </c>
      <c r="K18" s="6">
        <v>108</v>
      </c>
      <c r="L18" s="6">
        <v>85</v>
      </c>
      <c r="M18" s="6">
        <v>66</v>
      </c>
      <c r="N18" s="6">
        <v>115</v>
      </c>
      <c r="O18" s="6">
        <v>87</v>
      </c>
      <c r="P18" s="6">
        <v>69</v>
      </c>
      <c r="Q18" s="6">
        <v>54</v>
      </c>
      <c r="R18" s="6">
        <v>349</v>
      </c>
      <c r="S18" s="6">
        <v>212</v>
      </c>
      <c r="T18" s="6">
        <v>3867</v>
      </c>
      <c r="U18" s="6">
        <v>2239</v>
      </c>
      <c r="V18" s="12">
        <f t="shared" si="0"/>
        <v>0.75765069551777431</v>
      </c>
    </row>
    <row r="19" spans="1:22" ht="16.5" customHeight="1" x14ac:dyDescent="0.2">
      <c r="A19" s="6">
        <v>20180718</v>
      </c>
      <c r="B19" s="6">
        <v>5943</v>
      </c>
      <c r="C19" s="10">
        <v>3141</v>
      </c>
      <c r="D19" s="6">
        <v>690</v>
      </c>
      <c r="E19" s="6">
        <v>430</v>
      </c>
      <c r="F19" s="6">
        <v>467</v>
      </c>
      <c r="G19" s="6">
        <v>298</v>
      </c>
      <c r="H19" s="6">
        <v>268</v>
      </c>
      <c r="I19" s="6">
        <v>167</v>
      </c>
      <c r="J19" s="6">
        <v>161</v>
      </c>
      <c r="K19" s="6">
        <v>110</v>
      </c>
      <c r="L19" s="6">
        <v>154</v>
      </c>
      <c r="M19" s="6">
        <v>94</v>
      </c>
      <c r="N19" s="6">
        <v>116</v>
      </c>
      <c r="O19" s="6">
        <v>79</v>
      </c>
      <c r="P19" s="6">
        <v>89</v>
      </c>
      <c r="Q19" s="6">
        <v>52</v>
      </c>
      <c r="R19" s="6">
        <v>284</v>
      </c>
      <c r="S19" s="6">
        <v>172</v>
      </c>
      <c r="T19" s="6">
        <v>3714</v>
      </c>
      <c r="U19" s="6">
        <v>2088</v>
      </c>
      <c r="V19" s="12">
        <f t="shared" si="0"/>
        <v>0.71951607768226677</v>
      </c>
    </row>
    <row r="20" spans="1:22" ht="16.5" customHeight="1" x14ac:dyDescent="0.2">
      <c r="A20" s="6">
        <v>20180719</v>
      </c>
      <c r="B20" s="6">
        <v>6221</v>
      </c>
      <c r="C20" s="10">
        <v>3164</v>
      </c>
      <c r="D20" s="6">
        <v>741</v>
      </c>
      <c r="E20" s="6">
        <v>478</v>
      </c>
      <c r="F20" s="6">
        <v>632</v>
      </c>
      <c r="G20" s="6">
        <v>368</v>
      </c>
      <c r="H20" s="6">
        <v>249</v>
      </c>
      <c r="I20" s="6">
        <v>146</v>
      </c>
      <c r="J20" s="6">
        <v>180</v>
      </c>
      <c r="K20" s="6">
        <v>108</v>
      </c>
      <c r="L20" s="6">
        <v>144</v>
      </c>
      <c r="M20" s="6">
        <v>81</v>
      </c>
      <c r="N20" s="6">
        <v>161</v>
      </c>
      <c r="O20" s="6">
        <v>75</v>
      </c>
      <c r="P20" s="6">
        <v>74</v>
      </c>
      <c r="Q20" s="6">
        <v>47</v>
      </c>
      <c r="R20" s="6">
        <v>264</v>
      </c>
      <c r="S20" s="6">
        <v>150</v>
      </c>
      <c r="T20" s="6">
        <v>3776</v>
      </c>
      <c r="U20" s="6">
        <v>2104</v>
      </c>
      <c r="V20" s="12">
        <f t="shared" si="0"/>
        <v>0.71238938053097345</v>
      </c>
    </row>
    <row r="21" spans="1:22" ht="16.5" customHeight="1" x14ac:dyDescent="0.2">
      <c r="A21" s="6">
        <v>20180720</v>
      </c>
      <c r="B21" s="6">
        <v>8250</v>
      </c>
      <c r="C21" s="10">
        <v>3851</v>
      </c>
      <c r="D21" s="6">
        <v>1063</v>
      </c>
      <c r="E21" s="6">
        <v>607</v>
      </c>
      <c r="F21" s="6">
        <v>616</v>
      </c>
      <c r="G21" s="6">
        <v>354</v>
      </c>
      <c r="H21" s="6">
        <v>284</v>
      </c>
      <c r="I21" s="6">
        <v>173</v>
      </c>
      <c r="J21" s="6">
        <v>259</v>
      </c>
      <c r="K21" s="6">
        <v>149</v>
      </c>
      <c r="L21" s="6">
        <v>205</v>
      </c>
      <c r="M21" s="6">
        <v>120</v>
      </c>
      <c r="N21" s="6">
        <v>115</v>
      </c>
      <c r="O21" s="6">
        <v>70</v>
      </c>
      <c r="P21" s="6">
        <v>132</v>
      </c>
      <c r="Q21" s="6">
        <v>74</v>
      </c>
      <c r="R21" s="6">
        <v>239</v>
      </c>
      <c r="S21" s="6">
        <v>147</v>
      </c>
      <c r="T21" s="6">
        <v>5337</v>
      </c>
      <c r="U21" s="6">
        <v>2653</v>
      </c>
      <c r="V21" s="12">
        <f t="shared" si="0"/>
        <v>0.72708387431835886</v>
      </c>
    </row>
    <row r="22" spans="1:22" ht="16.5" customHeight="1" x14ac:dyDescent="0.2">
      <c r="A22" s="6">
        <v>20180721</v>
      </c>
      <c r="B22" s="6">
        <v>9000</v>
      </c>
      <c r="C22" s="10">
        <v>3987</v>
      </c>
      <c r="D22" s="6">
        <v>1142</v>
      </c>
      <c r="E22" s="6">
        <v>597</v>
      </c>
      <c r="F22" s="6">
        <v>791</v>
      </c>
      <c r="G22" s="6">
        <v>377</v>
      </c>
      <c r="H22" s="6">
        <v>376</v>
      </c>
      <c r="I22" s="6">
        <v>221</v>
      </c>
      <c r="J22" s="6">
        <v>274</v>
      </c>
      <c r="K22" s="6">
        <v>155</v>
      </c>
      <c r="L22" s="6">
        <v>154</v>
      </c>
      <c r="M22" s="6">
        <v>93</v>
      </c>
      <c r="N22" s="6">
        <v>171</v>
      </c>
      <c r="O22" s="6">
        <v>75</v>
      </c>
      <c r="P22" s="6">
        <v>121</v>
      </c>
      <c r="Q22" s="6">
        <v>62</v>
      </c>
      <c r="R22" s="6">
        <v>131</v>
      </c>
      <c r="S22" s="6">
        <v>81</v>
      </c>
      <c r="T22" s="6">
        <v>5840</v>
      </c>
      <c r="U22" s="6">
        <v>2787</v>
      </c>
      <c r="V22" s="12">
        <f t="shared" si="0"/>
        <v>0.71933784800601952</v>
      </c>
    </row>
    <row r="23" spans="1:22" ht="16.5" customHeight="1" x14ac:dyDescent="0.2">
      <c r="A23" s="6">
        <v>20180722</v>
      </c>
      <c r="B23" s="6">
        <v>8931</v>
      </c>
      <c r="C23" s="10">
        <v>4027</v>
      </c>
      <c r="D23" s="6">
        <v>1260</v>
      </c>
      <c r="E23" s="6">
        <v>688</v>
      </c>
      <c r="F23" s="6">
        <v>732</v>
      </c>
      <c r="G23" s="6">
        <v>430</v>
      </c>
      <c r="H23" s="6">
        <v>388</v>
      </c>
      <c r="I23" s="6">
        <v>207</v>
      </c>
      <c r="J23" s="6">
        <v>194</v>
      </c>
      <c r="K23" s="6">
        <v>106</v>
      </c>
      <c r="L23" s="6">
        <v>215</v>
      </c>
      <c r="M23" s="6">
        <v>98</v>
      </c>
      <c r="N23" s="6">
        <v>123</v>
      </c>
      <c r="O23" s="6">
        <v>70</v>
      </c>
      <c r="P23" s="6">
        <v>94</v>
      </c>
      <c r="Q23" s="6">
        <v>51</v>
      </c>
      <c r="R23" s="6">
        <v>64</v>
      </c>
      <c r="S23" s="6">
        <v>47</v>
      </c>
      <c r="T23" s="6">
        <v>5861</v>
      </c>
      <c r="U23" s="6">
        <v>2837</v>
      </c>
      <c r="V23" s="12">
        <f t="shared" si="0"/>
        <v>0.7161658803079215</v>
      </c>
    </row>
    <row r="24" spans="1:22" ht="16.5" customHeight="1" x14ac:dyDescent="0.2">
      <c r="A24" s="6">
        <v>20180723</v>
      </c>
      <c r="B24" s="6">
        <v>9429</v>
      </c>
      <c r="C24" s="10">
        <v>4192</v>
      </c>
      <c r="D24" s="6">
        <v>1327</v>
      </c>
      <c r="E24" s="6">
        <v>675</v>
      </c>
      <c r="F24" s="6">
        <v>809</v>
      </c>
      <c r="G24" s="6">
        <v>452</v>
      </c>
      <c r="H24" s="6">
        <v>327</v>
      </c>
      <c r="I24" s="6">
        <v>195</v>
      </c>
      <c r="J24" s="6">
        <v>247</v>
      </c>
      <c r="K24" s="6">
        <v>140</v>
      </c>
      <c r="L24" s="6">
        <v>183</v>
      </c>
      <c r="M24" s="6">
        <v>118</v>
      </c>
      <c r="N24" s="6">
        <v>112</v>
      </c>
      <c r="O24" s="6">
        <v>69</v>
      </c>
      <c r="P24" s="6">
        <v>82</v>
      </c>
      <c r="Q24" s="6">
        <v>52</v>
      </c>
      <c r="R24" s="6">
        <v>13</v>
      </c>
      <c r="S24" s="6">
        <v>9</v>
      </c>
      <c r="T24" s="6">
        <v>6329</v>
      </c>
      <c r="U24" s="6">
        <v>2978</v>
      </c>
      <c r="V24" s="12">
        <f t="shared" si="0"/>
        <v>0.71254770992366412</v>
      </c>
    </row>
    <row r="25" spans="1:22" ht="16.5" customHeight="1" x14ac:dyDescent="0.2">
      <c r="A25" s="6">
        <v>20180724</v>
      </c>
      <c r="B25" s="6">
        <v>9372</v>
      </c>
      <c r="C25" s="10">
        <v>4319</v>
      </c>
      <c r="D25" s="6">
        <v>1420</v>
      </c>
      <c r="E25" s="6">
        <v>738</v>
      </c>
      <c r="F25" s="6">
        <v>692</v>
      </c>
      <c r="G25" s="6">
        <v>396</v>
      </c>
      <c r="H25" s="6">
        <v>387</v>
      </c>
      <c r="I25" s="6">
        <v>223</v>
      </c>
      <c r="J25" s="6">
        <v>247</v>
      </c>
      <c r="K25" s="6">
        <v>134</v>
      </c>
      <c r="L25" s="6">
        <v>122</v>
      </c>
      <c r="M25" s="6">
        <v>75</v>
      </c>
      <c r="N25" s="6">
        <v>125</v>
      </c>
      <c r="O25" s="6">
        <v>77</v>
      </c>
      <c r="P25" s="6">
        <v>22</v>
      </c>
      <c r="Q25" s="6">
        <v>15</v>
      </c>
      <c r="R25" s="6">
        <v>0</v>
      </c>
      <c r="S25" s="6">
        <v>0</v>
      </c>
      <c r="T25" s="6">
        <v>6357</v>
      </c>
      <c r="U25" s="6">
        <v>3151</v>
      </c>
      <c r="V25" s="12">
        <f t="shared" si="0"/>
        <v>0.72956702940495488</v>
      </c>
    </row>
    <row r="26" spans="1:22" ht="16.5" customHeight="1" x14ac:dyDescent="0.2">
      <c r="A26" s="6">
        <v>20180725</v>
      </c>
      <c r="B26" s="6">
        <v>8847</v>
      </c>
      <c r="C26" s="10">
        <v>4086</v>
      </c>
      <c r="D26" s="6">
        <v>1170</v>
      </c>
      <c r="E26" s="6">
        <v>689</v>
      </c>
      <c r="F26" s="6">
        <v>783</v>
      </c>
      <c r="G26" s="6">
        <v>429</v>
      </c>
      <c r="H26" s="6">
        <v>306</v>
      </c>
      <c r="I26" s="6">
        <v>197</v>
      </c>
      <c r="J26" s="6">
        <v>199</v>
      </c>
      <c r="K26" s="6">
        <v>117</v>
      </c>
      <c r="L26" s="6">
        <v>112</v>
      </c>
      <c r="M26" s="6">
        <v>79</v>
      </c>
      <c r="N26" s="6">
        <v>26</v>
      </c>
      <c r="O26" s="6">
        <v>18</v>
      </c>
      <c r="P26" s="6">
        <v>0</v>
      </c>
      <c r="Q26" s="6">
        <v>0</v>
      </c>
      <c r="R26" s="6">
        <v>0</v>
      </c>
      <c r="S26" s="6">
        <v>0</v>
      </c>
      <c r="T26" s="6">
        <v>6251</v>
      </c>
      <c r="U26" s="6">
        <v>3025</v>
      </c>
      <c r="V26" s="12">
        <f t="shared" si="0"/>
        <v>0.74033284385707299</v>
      </c>
    </row>
    <row r="27" spans="1:22" ht="16.5" customHeight="1" x14ac:dyDescent="0.2">
      <c r="A27" s="6">
        <v>20180726</v>
      </c>
      <c r="B27" s="6">
        <v>8863</v>
      </c>
      <c r="C27" s="10">
        <v>4122</v>
      </c>
      <c r="D27" s="6">
        <v>1349</v>
      </c>
      <c r="E27" s="6">
        <v>705</v>
      </c>
      <c r="F27" s="6">
        <v>733</v>
      </c>
      <c r="G27" s="6">
        <v>426</v>
      </c>
      <c r="H27" s="6">
        <v>309</v>
      </c>
      <c r="I27" s="6">
        <v>183</v>
      </c>
      <c r="J27" s="6">
        <v>203</v>
      </c>
      <c r="K27" s="6">
        <v>115</v>
      </c>
      <c r="L27" s="6">
        <v>44</v>
      </c>
      <c r="M27" s="6">
        <v>23</v>
      </c>
      <c r="N27" s="6">
        <v>0</v>
      </c>
      <c r="O27" s="6">
        <v>0</v>
      </c>
      <c r="P27" s="6">
        <v>0</v>
      </c>
      <c r="Q27" s="6">
        <v>0</v>
      </c>
      <c r="R27" s="6">
        <v>0</v>
      </c>
      <c r="S27" s="6">
        <v>0</v>
      </c>
      <c r="T27" s="6">
        <v>6225</v>
      </c>
      <c r="U27" s="6">
        <v>3110</v>
      </c>
      <c r="V27" s="12">
        <f t="shared" si="0"/>
        <v>0.75448811256671522</v>
      </c>
    </row>
    <row r="28" spans="1:22" ht="16.5" customHeight="1" x14ac:dyDescent="0.2">
      <c r="A28" s="6">
        <v>20180727</v>
      </c>
      <c r="B28" s="6">
        <v>8681</v>
      </c>
      <c r="C28" s="10">
        <v>4090</v>
      </c>
      <c r="D28" s="6">
        <v>1228</v>
      </c>
      <c r="E28" s="6">
        <v>661</v>
      </c>
      <c r="F28" s="6">
        <v>690</v>
      </c>
      <c r="G28" s="6">
        <v>405</v>
      </c>
      <c r="H28" s="6">
        <v>301</v>
      </c>
      <c r="I28" s="6">
        <v>187</v>
      </c>
      <c r="J28" s="6">
        <v>55</v>
      </c>
      <c r="K28" s="6">
        <v>32</v>
      </c>
      <c r="L28" s="6">
        <v>0</v>
      </c>
      <c r="M28" s="6">
        <v>0</v>
      </c>
      <c r="N28" s="6">
        <v>0</v>
      </c>
      <c r="O28" s="6">
        <v>0</v>
      </c>
      <c r="P28" s="6">
        <v>0</v>
      </c>
      <c r="Q28" s="6">
        <v>0</v>
      </c>
      <c r="R28" s="6">
        <v>0</v>
      </c>
      <c r="S28" s="6">
        <v>0</v>
      </c>
      <c r="T28" s="6">
        <v>6407</v>
      </c>
      <c r="U28" s="6">
        <v>3179</v>
      </c>
      <c r="V28" s="12">
        <f t="shared" si="0"/>
        <v>0.77726161369193159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opLeftCell="A7" workbookViewId="0">
      <selection activeCell="J12" sqref="J12"/>
    </sheetView>
  </sheetViews>
  <sheetFormatPr defaultRowHeight="14.25" x14ac:dyDescent="0.2"/>
  <cols>
    <col min="2" max="2" width="13.875" bestFit="1" customWidth="1"/>
    <col min="10" max="10" width="13.75" customWidth="1"/>
  </cols>
  <sheetData>
    <row r="1" spans="1:17" ht="34.5" customHeight="1" x14ac:dyDescent="0.3">
      <c r="A1" s="14" t="s">
        <v>19</v>
      </c>
      <c r="B1" s="14"/>
      <c r="C1" s="14"/>
      <c r="D1" s="14"/>
      <c r="E1" s="14"/>
      <c r="F1" s="14"/>
      <c r="G1" s="14"/>
      <c r="H1" s="14"/>
      <c r="I1" s="14"/>
      <c r="J1" s="14"/>
      <c r="K1" s="2" t="s">
        <v>20</v>
      </c>
      <c r="M1" s="13" t="s">
        <v>52</v>
      </c>
      <c r="N1" s="13"/>
      <c r="O1" s="13"/>
      <c r="P1" s="13"/>
      <c r="Q1" s="13"/>
    </row>
    <row r="2" spans="1:17" ht="33" x14ac:dyDescent="0.3">
      <c r="A2" s="2" t="s">
        <v>21</v>
      </c>
      <c r="B2" s="2" t="s">
        <v>22</v>
      </c>
      <c r="C2" s="2" t="s">
        <v>23</v>
      </c>
      <c r="D2" s="2" t="s">
        <v>24</v>
      </c>
      <c r="E2" s="2" t="s">
        <v>25</v>
      </c>
      <c r="F2" s="2" t="s">
        <v>26</v>
      </c>
      <c r="G2" s="2" t="s">
        <v>27</v>
      </c>
      <c r="H2" s="2" t="s">
        <v>28</v>
      </c>
      <c r="I2" s="2" t="s">
        <v>29</v>
      </c>
      <c r="J2" s="2" t="s">
        <v>30</v>
      </c>
      <c r="K2" s="2"/>
    </row>
    <row r="3" spans="1:17" ht="16.5" x14ac:dyDescent="0.3">
      <c r="A3" s="2">
        <v>195032</v>
      </c>
      <c r="B3" s="2">
        <v>23544</v>
      </c>
      <c r="C3" s="2">
        <v>14592</v>
      </c>
      <c r="D3" s="2">
        <v>6349</v>
      </c>
      <c r="E3" s="2">
        <v>4093</v>
      </c>
      <c r="F3" s="2">
        <v>2801</v>
      </c>
      <c r="G3" s="2">
        <v>2076</v>
      </c>
      <c r="H3" s="2">
        <v>1536</v>
      </c>
      <c r="I3" s="2">
        <v>9256</v>
      </c>
      <c r="J3" s="2">
        <v>130785</v>
      </c>
      <c r="K3" s="2">
        <f>SUM(B3:J3)</f>
        <v>195032</v>
      </c>
    </row>
    <row r="4" spans="1:17" ht="16.5" x14ac:dyDescent="0.3">
      <c r="A4" s="2" t="s">
        <v>31</v>
      </c>
      <c r="B4" s="2">
        <f>B3/$A$3</f>
        <v>0.12071865129824849</v>
      </c>
      <c r="C4" s="2">
        <f t="shared" ref="C4:I4" si="0">C3/$A$3</f>
        <v>7.4818491324500594E-2</v>
      </c>
      <c r="D4" s="2">
        <f t="shared" si="0"/>
        <v>3.2553632224455474E-2</v>
      </c>
      <c r="E4" s="2">
        <f t="shared" si="0"/>
        <v>2.0986299684154396E-2</v>
      </c>
      <c r="F4" s="2">
        <f t="shared" si="0"/>
        <v>1.4361745764797571E-2</v>
      </c>
      <c r="G4" s="2">
        <f t="shared" si="0"/>
        <v>1.0644407071660035E-2</v>
      </c>
      <c r="H4" s="2">
        <f t="shared" si="0"/>
        <v>7.8756306657369046E-3</v>
      </c>
      <c r="I4" s="2">
        <f t="shared" si="0"/>
        <v>4.7458878543008329E-2</v>
      </c>
      <c r="J4" s="2" t="s">
        <v>54</v>
      </c>
      <c r="K4" s="2">
        <f>SUM(B4:J4)</f>
        <v>0.32941773657656181</v>
      </c>
    </row>
    <row r="5" spans="1:17" ht="16.5" x14ac:dyDescent="0.3">
      <c r="A5" s="2" t="s">
        <v>32</v>
      </c>
      <c r="B5" s="2">
        <f>SUM($B$4:B4)</f>
        <v>0.12071865129824849</v>
      </c>
      <c r="C5" s="2">
        <f>SUM($B$4:C4)</f>
        <v>0.19553714262274907</v>
      </c>
      <c r="D5" s="2">
        <f>SUM($B$4:D4)</f>
        <v>0.22809077484720455</v>
      </c>
      <c r="E5" s="2">
        <f>SUM($B$4:E4)</f>
        <v>0.24907707453135894</v>
      </c>
      <c r="F5" s="2">
        <f>SUM($B$4:F4)</f>
        <v>0.26343882029615651</v>
      </c>
      <c r="G5" s="2">
        <f>SUM($B$4:G4)</f>
        <v>0.27408322736781654</v>
      </c>
      <c r="H5" s="2">
        <f>SUM($B$4:H4)</f>
        <v>0.28195885803355347</v>
      </c>
      <c r="I5" s="2">
        <f>SUM($B$4:I4)</f>
        <v>0.32941773657656181</v>
      </c>
      <c r="J5" s="2">
        <f>SUM($B$4:J4)</f>
        <v>0.32941773657656181</v>
      </c>
      <c r="K5" s="2"/>
    </row>
    <row r="6" spans="1:17" ht="99" x14ac:dyDescent="0.3">
      <c r="A6" s="2" t="s">
        <v>50</v>
      </c>
      <c r="B6" s="11">
        <f>B5/$I$5</f>
        <v>0.36646069077155352</v>
      </c>
      <c r="C6" s="11">
        <f t="shared" ref="C6:I6" si="1">C5/$I$5</f>
        <v>0.59358413622425943</v>
      </c>
      <c r="D6" s="11">
        <f t="shared" si="1"/>
        <v>0.69240587109125706</v>
      </c>
      <c r="E6" s="11">
        <f t="shared" si="1"/>
        <v>0.75611312590471136</v>
      </c>
      <c r="F6" s="11">
        <f t="shared" si="1"/>
        <v>0.79971049231870739</v>
      </c>
      <c r="G6" s="11">
        <f t="shared" si="1"/>
        <v>0.83202328513393609</v>
      </c>
      <c r="H6" s="11">
        <f t="shared" si="1"/>
        <v>0.85593101623422096</v>
      </c>
      <c r="I6" s="11">
        <f t="shared" si="1"/>
        <v>1</v>
      </c>
      <c r="J6" s="11"/>
      <c r="K6" s="11"/>
    </row>
    <row r="7" spans="1:17" ht="16.5" x14ac:dyDescent="0.3">
      <c r="A7" s="16" t="s">
        <v>51</v>
      </c>
      <c r="B7" s="16"/>
      <c r="C7" s="16"/>
      <c r="D7" s="16"/>
      <c r="E7" s="16"/>
      <c r="F7" s="16"/>
      <c r="G7" s="16"/>
      <c r="H7" s="16"/>
      <c r="I7" s="16"/>
      <c r="J7" s="16"/>
      <c r="K7" s="16"/>
    </row>
    <row r="8" spans="1:17" ht="16.5" x14ac:dyDescent="0.3">
      <c r="A8" s="3"/>
      <c r="B8" s="3"/>
      <c r="C8" s="3"/>
      <c r="D8" s="3"/>
      <c r="E8" s="3"/>
      <c r="F8" s="3"/>
      <c r="G8" s="3"/>
      <c r="H8" s="3"/>
      <c r="I8" s="3"/>
      <c r="J8" s="3"/>
      <c r="K8" s="3"/>
    </row>
    <row r="9" spans="1:17" ht="36.75" customHeight="1" x14ac:dyDescent="0.3">
      <c r="A9" s="14" t="s">
        <v>33</v>
      </c>
      <c r="B9" s="14"/>
      <c r="C9" s="14"/>
      <c r="D9" s="14"/>
      <c r="E9" s="14"/>
      <c r="F9" s="14"/>
      <c r="G9" s="14"/>
      <c r="H9" s="14"/>
      <c r="I9" s="14"/>
      <c r="J9" s="14"/>
      <c r="K9" s="2" t="s">
        <v>20</v>
      </c>
    </row>
    <row r="10" spans="1:17" ht="66" x14ac:dyDescent="0.3">
      <c r="A10" s="2" t="s">
        <v>34</v>
      </c>
      <c r="B10" s="2" t="str">
        <f>B2&amp;"人数"</f>
        <v>第一天查看人数</v>
      </c>
      <c r="C10" s="2" t="str">
        <f t="shared" ref="C10:I10" si="2">C2&amp;"人数"</f>
        <v>第二天查看人数</v>
      </c>
      <c r="D10" s="2" t="str">
        <f t="shared" si="2"/>
        <v>第三天查看人数</v>
      </c>
      <c r="E10" s="2" t="str">
        <f t="shared" si="2"/>
        <v>第四天查看人数</v>
      </c>
      <c r="F10" s="2" t="str">
        <f t="shared" si="2"/>
        <v>第五天查看人数</v>
      </c>
      <c r="G10" s="2" t="str">
        <f t="shared" si="2"/>
        <v>第六天查看人数</v>
      </c>
      <c r="H10" s="2" t="str">
        <f t="shared" si="2"/>
        <v>第七天查看人数</v>
      </c>
      <c r="I10" s="2" t="str">
        <f t="shared" si="2"/>
        <v>大于七天后查看人数</v>
      </c>
      <c r="J10" s="2" t="str">
        <f>J2&amp;"人数"</f>
        <v>没有查看人数</v>
      </c>
      <c r="K10" s="2"/>
    </row>
    <row r="11" spans="1:17" ht="16.5" x14ac:dyDescent="0.3">
      <c r="A11" s="2">
        <v>20414</v>
      </c>
      <c r="B11" s="4">
        <v>6985</v>
      </c>
      <c r="C11" s="4">
        <v>5203</v>
      </c>
      <c r="D11" s="4">
        <v>3007</v>
      </c>
      <c r="E11" s="4">
        <v>2186</v>
      </c>
      <c r="F11" s="4">
        <v>1572</v>
      </c>
      <c r="G11" s="4">
        <v>1245</v>
      </c>
      <c r="H11" s="4">
        <v>957</v>
      </c>
      <c r="I11" s="4">
        <v>2525</v>
      </c>
      <c r="J11" s="4">
        <v>15193</v>
      </c>
      <c r="K11" s="2">
        <f>SUM(B11:J11)</f>
        <v>38873</v>
      </c>
    </row>
    <row r="12" spans="1:17" ht="16.5" x14ac:dyDescent="0.3">
      <c r="A12" s="17"/>
      <c r="B12" s="18"/>
      <c r="C12" s="18"/>
      <c r="D12" s="18"/>
      <c r="E12" s="18"/>
      <c r="F12" s="18"/>
      <c r="G12" s="18"/>
      <c r="H12" s="18"/>
      <c r="I12" s="18"/>
      <c r="J12" s="18">
        <f>J11/A11</f>
        <v>0.74424414617419421</v>
      </c>
      <c r="K12" s="17"/>
    </row>
    <row r="13" spans="1:17" ht="16.5" x14ac:dyDescent="0.3">
      <c r="A13" s="3"/>
      <c r="B13" s="3"/>
      <c r="C13" s="3"/>
      <c r="D13" s="3"/>
      <c r="E13" s="3"/>
      <c r="F13" s="3"/>
      <c r="G13" s="3"/>
      <c r="H13" s="3"/>
      <c r="I13" s="3"/>
      <c r="J13" s="3"/>
      <c r="K13" s="3"/>
    </row>
    <row r="14" spans="1:17" ht="16.5" x14ac:dyDescent="0.3">
      <c r="A14" s="14" t="s">
        <v>35</v>
      </c>
      <c r="B14" s="14"/>
      <c r="C14" s="14"/>
      <c r="D14" s="14"/>
      <c r="E14" s="14"/>
      <c r="F14" s="14"/>
      <c r="G14" s="14"/>
      <c r="H14" s="14"/>
      <c r="I14" s="14"/>
      <c r="J14" s="14"/>
      <c r="K14" s="2" t="s">
        <v>20</v>
      </c>
    </row>
    <row r="15" spans="1:17" ht="66" x14ac:dyDescent="0.3">
      <c r="A15" s="2" t="s">
        <v>36</v>
      </c>
      <c r="B15" s="2" t="s">
        <v>37</v>
      </c>
      <c r="C15" s="2" t="s">
        <v>38</v>
      </c>
      <c r="D15" s="2" t="s">
        <v>39</v>
      </c>
      <c r="E15" s="2" t="s">
        <v>40</v>
      </c>
      <c r="F15" s="2" t="s">
        <v>41</v>
      </c>
      <c r="G15" s="2" t="s">
        <v>42</v>
      </c>
      <c r="H15" s="2" t="s">
        <v>43</v>
      </c>
      <c r="I15" s="2" t="s">
        <v>44</v>
      </c>
      <c r="J15" s="2" t="s">
        <v>45</v>
      </c>
      <c r="K15" s="2"/>
    </row>
    <row r="16" spans="1:17" ht="16.5" x14ac:dyDescent="0.3">
      <c r="A16" s="2">
        <v>20414</v>
      </c>
      <c r="B16" s="4">
        <v>6985</v>
      </c>
      <c r="C16" s="4">
        <v>1748</v>
      </c>
      <c r="D16" s="4">
        <v>623</v>
      </c>
      <c r="E16" s="4">
        <v>345</v>
      </c>
      <c r="F16" s="4">
        <v>178</v>
      </c>
      <c r="G16" s="4">
        <v>179</v>
      </c>
      <c r="H16" s="4">
        <v>104</v>
      </c>
      <c r="I16" s="4">
        <v>594</v>
      </c>
      <c r="J16" s="4">
        <v>9658</v>
      </c>
      <c r="K16" s="2">
        <f>SUM(B16:J16)</f>
        <v>20414</v>
      </c>
    </row>
    <row r="17" spans="1:11" ht="16.5" x14ac:dyDescent="0.3">
      <c r="A17" s="2" t="s">
        <v>46</v>
      </c>
      <c r="B17" s="2">
        <f>B16/$A$16</f>
        <v>0.3421671401979034</v>
      </c>
      <c r="C17" s="2">
        <f>C16/$A$16</f>
        <v>8.5627510531987847E-2</v>
      </c>
      <c r="D17" s="2">
        <f t="shared" ref="D17:J17" si="3">D16/$A$16</f>
        <v>3.0518271774272559E-2</v>
      </c>
      <c r="E17" s="2">
        <f t="shared" si="3"/>
        <v>1.6900166552366022E-2</v>
      </c>
      <c r="F17" s="2">
        <f t="shared" si="3"/>
        <v>8.7195062212207311E-3</v>
      </c>
      <c r="G17" s="2">
        <f t="shared" si="3"/>
        <v>8.7684922112275885E-3</v>
      </c>
      <c r="H17" s="2">
        <f t="shared" si="3"/>
        <v>5.094542960713236E-3</v>
      </c>
      <c r="I17" s="2">
        <f t="shared" si="3"/>
        <v>2.9097678064073675E-2</v>
      </c>
      <c r="J17" s="2">
        <f t="shared" si="3"/>
        <v>0.47310669148623491</v>
      </c>
      <c r="K17" s="2">
        <f>K16/$B$16</f>
        <v>2.9225483178239084</v>
      </c>
    </row>
    <row r="18" spans="1:11" ht="16.5" x14ac:dyDescent="0.3">
      <c r="A18" s="2" t="s">
        <v>32</v>
      </c>
      <c r="B18" s="2">
        <f>SUM($B$17:B17)</f>
        <v>0.3421671401979034</v>
      </c>
      <c r="C18" s="2">
        <f>SUM($B$17:C17)</f>
        <v>0.42779465072989126</v>
      </c>
      <c r="D18" s="2">
        <f>SUM($B$17:D17)</f>
        <v>0.45831292250416383</v>
      </c>
      <c r="E18" s="2">
        <f>SUM($B$17:E17)</f>
        <v>0.47521308905652987</v>
      </c>
      <c r="F18" s="2">
        <f>SUM($B$17:F17)</f>
        <v>0.48393259527775062</v>
      </c>
      <c r="G18" s="2">
        <f>SUM($B$17:G17)</f>
        <v>0.49270108748897823</v>
      </c>
      <c r="H18" s="2">
        <f>SUM($B$17:H17)</f>
        <v>0.49779563044969144</v>
      </c>
      <c r="I18" s="2">
        <f>SUM($B$17:I17)</f>
        <v>0.52689330851376515</v>
      </c>
      <c r="J18" s="2">
        <f>SUM($B$17:J17)</f>
        <v>1</v>
      </c>
      <c r="K18" s="2"/>
    </row>
    <row r="19" spans="1:11" ht="99" x14ac:dyDescent="0.3">
      <c r="A19" s="7" t="s">
        <v>49</v>
      </c>
      <c r="B19" s="9">
        <f>B18/$I$18</f>
        <v>0.64940498326515428</v>
      </c>
      <c r="C19" s="9">
        <f t="shared" ref="C19:I19" si="4">C18/$I$18</f>
        <v>0.81191892896987716</v>
      </c>
      <c r="D19" s="9">
        <f t="shared" si="4"/>
        <v>0.86984008925251011</v>
      </c>
      <c r="E19" s="9">
        <f t="shared" si="4"/>
        <v>0.90191521011528442</v>
      </c>
      <c r="F19" s="9">
        <f t="shared" si="4"/>
        <v>0.91846411305317954</v>
      </c>
      <c r="G19" s="9">
        <f t="shared" si="4"/>
        <v>0.93510598735589434</v>
      </c>
      <c r="H19" s="9">
        <f t="shared" si="4"/>
        <v>0.94477500929713643</v>
      </c>
      <c r="I19" s="9">
        <f t="shared" si="4"/>
        <v>1</v>
      </c>
      <c r="J19" s="8"/>
      <c r="K19" s="8"/>
    </row>
    <row r="20" spans="1:11" ht="16.5" x14ac:dyDescent="0.2">
      <c r="A20" s="15" t="s">
        <v>48</v>
      </c>
      <c r="B20" s="15"/>
      <c r="C20" s="15"/>
      <c r="D20" s="15"/>
      <c r="E20" s="15"/>
      <c r="F20" s="15"/>
      <c r="G20" s="15"/>
      <c r="H20" s="15"/>
      <c r="I20" s="15"/>
      <c r="J20" s="15"/>
      <c r="K20" s="15"/>
    </row>
  </sheetData>
  <mergeCells count="6">
    <mergeCell ref="M1:Q1"/>
    <mergeCell ref="A1:J1"/>
    <mergeCell ref="A9:J9"/>
    <mergeCell ref="A14:J14"/>
    <mergeCell ref="A20:K20"/>
    <mergeCell ref="A7:K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每天</vt:lpstr>
      <vt:lpstr>总值比例参考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HN00242</dc:creator>
  <cp:lastModifiedBy>HN00242</cp:lastModifiedBy>
  <dcterms:created xsi:type="dcterms:W3CDTF">2018-07-30T02:01:46Z</dcterms:created>
  <dcterms:modified xsi:type="dcterms:W3CDTF">2018-07-31T07:38:22Z</dcterms:modified>
</cp:coreProperties>
</file>