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6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B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<sst xmlns="http://schemas.openxmlformats.org/spreadsheetml/2006/main" count="32" uniqueCount="30">
  <si>
    <t>日期</t>
    <phoneticPr fontId="2" type="noConversion"/>
  </si>
  <si>
    <t>新增未注册</t>
    <phoneticPr fontId="2" type="noConversion"/>
  </si>
  <si>
    <t>次日留存</t>
    <phoneticPr fontId="2" type="noConversion"/>
  </si>
  <si>
    <t>第二日留存</t>
    <phoneticPr fontId="2" type="noConversion"/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</si>
  <si>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</si>
  <si>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</si>
  <si>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</si>
  <si>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</si>
  <si>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</si>
  <si>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</si>
  <si>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</si>
  <si>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</si>
  <si>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</si>
  <si>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</si>
  <si>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</si>
  <si>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</si>
  <si>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</si>
  <si>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</si>
  <si>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</si>
  <si>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</si>
  <si>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</si>
  <si>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新增注册</t>
    <phoneticPr fontId="2" type="noConversion"/>
  </si>
  <si>
    <t>次日留存</t>
    <phoneticPr fontId="2" type="noConversion"/>
  </si>
  <si>
    <t>第二日留存</t>
    <phoneticPr fontId="2" type="noConversion"/>
  </si>
  <si>
    <t>未注册占比</t>
    <phoneticPr fontId="2" type="noConversion"/>
  </si>
  <si>
    <t>除去8月2号3号4号其她的均值</t>
    <phoneticPr fontId="2" type="noConversion"/>
  </si>
  <si>
    <t>次日留存率</t>
    <phoneticPr fontId="2" type="noConversion"/>
  </si>
  <si>
    <t>新增未注册</t>
    <phoneticPr fontId="2" type="noConversion"/>
  </si>
  <si>
    <t>二日留存率</t>
    <phoneticPr fontId="2" type="noConversion"/>
  </si>
  <si>
    <t>二日留存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</si>
</sst>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0" fontId="3" fillId="0" borderId="5" xfId="1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0" fontId="4" fillId="0" borderId="5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3" fillId="0" borderId="7" xfId="1" applyNumberFormat="1" applyFont="1" applyBorder="1" applyAlignment="1">
      <alignment horizontal="center"/>
    </xf>
    <xf numFmtId="10" fontId="3" fillId="0" borderId="8" xfId="1" applyNumberFormat="1" applyFont="1" applyBorder="1" applyAlignment="1">
      <alignment horizontal="center"/>
    </xf>
    <xf numFmtId="10" fontId="3" fillId="0" borderId="5" xfId="1" applyNumberFormat="1" applyFont="1" applyBorder="1" applyAlignment="1">
      <alignment horizontal="center" wrapText="1"/>
    </xf>
    <xf numFmtId="10" fontId="4" fillId="0" borderId="5" xfId="1" applyNumberFormat="1" applyFont="1" applyBorder="1" applyAlignment="1">
      <alignment horizontal="center" wrapText="1"/>
    </xf>
    <xf numFmtId="10" fontId="3" fillId="0" borderId="8" xfId="1" applyNumberFormat="1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0" fontId="5" fillId="0" borderId="0" xfId="1" applyNumberFormat="1" applyFont="1" applyBorder="1" applyAlignment="1">
      <alignment horizontal="center" wrapText="1"/>
    </xf>
    <xf numFmtId="10" fontId="5" fillId="0" borderId="5" xfId="1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0" fontId="5" fillId="0" borderId="0" xfId="1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7" workbookViewId="0">
      <selection activeCell="J20" sqref="J20"/>
    </sheetView>
  </sheetViews>
  <sheetFormatPr defaultColWidth="11" defaultRowHeight="16.5" x14ac:dyDescent="0.3"/>
  <cols>
    <col min="1" max="5" width="11" style="1"/>
    <col min="6" max="6" width="12.625" style="1" bestFit="1" customWidth="1"/>
    <col min="7" max="16384" width="11" style="1"/>
  </cols>
  <sheetData>
    <row r="1" spans="1:12" x14ac:dyDescent="0.3">
      <c r="A1" s="22" t="s">
        <v>27</v>
      </c>
      <c r="B1" s="23"/>
      <c r="C1" s="23"/>
      <c r="D1" s="23"/>
      <c r="E1" s="23"/>
      <c r="F1" s="24"/>
      <c r="G1" s="22" t="s">
        <v>21</v>
      </c>
      <c r="H1" s="23"/>
      <c r="I1" s="23"/>
      <c r="J1" s="23"/>
      <c r="K1" s="23"/>
      <c r="L1" s="24"/>
    </row>
    <row r="2" spans="1:12" s="25" customFormat="1" x14ac:dyDescent="0.3">
      <c r="A2" s="17" t="s">
        <v>0</v>
      </c>
      <c r="B2" s="18" t="s">
        <v>1</v>
      </c>
      <c r="C2" s="18" t="s">
        <v>2</v>
      </c>
      <c r="D2" s="18" t="s">
        <v>3</v>
      </c>
      <c r="E2" s="18" t="s">
        <v>26</v>
      </c>
      <c r="F2" s="19" t="s">
        <v>28</v>
      </c>
      <c r="G2" s="17" t="s">
        <v>21</v>
      </c>
      <c r="H2" s="18" t="s">
        <v>22</v>
      </c>
      <c r="I2" s="18" t="s">
        <v>23</v>
      </c>
      <c r="J2" s="20" t="s">
        <v>2</v>
      </c>
      <c r="K2" s="20" t="s">
        <v>29</v>
      </c>
      <c r="L2" s="21" t="s">
        <v>24</v>
      </c>
    </row>
    <row r="3" spans="1:12" x14ac:dyDescent="0.3">
      <c r="A3" s="2" t="s">
        <v>4</v>
      </c>
      <c r="B3" s="3">
        <v>3050</v>
      </c>
      <c r="C3" s="3">
        <v>521</v>
      </c>
      <c r="D3" s="3">
        <v>300</v>
      </c>
      <c r="E3" s="4">
        <f>C3/B3</f>
        <v>0.17081967213114754</v>
      </c>
      <c r="F3" s="5">
        <f>D3/B3</f>
        <v>9.8360655737704916E-2</v>
      </c>
      <c r="G3" s="2">
        <v>3728</v>
      </c>
      <c r="H3" s="3">
        <v>1651</v>
      </c>
      <c r="I3" s="3">
        <v>1010</v>
      </c>
      <c r="J3" s="4">
        <f>H3/G3</f>
        <v>0.44286480686695279</v>
      </c>
      <c r="K3" s="4">
        <f>I3/G3</f>
        <v>0.27092274678111589</v>
      </c>
      <c r="L3" s="14">
        <f>B3/SUM(B3,G3)</f>
        <v>0.44998524638536441</v>
      </c>
    </row>
    <row r="4" spans="1:12" x14ac:dyDescent="0.3">
      <c r="A4" s="2" t="s">
        <v>5</v>
      </c>
      <c r="B4" s="3">
        <v>3413</v>
      </c>
      <c r="C4" s="3">
        <v>597</v>
      </c>
      <c r="D4" s="3">
        <v>300</v>
      </c>
      <c r="E4" s="4">
        <f t="shared" ref="E4:E19" si="0">C4/B4</f>
        <v>0.17491942572516847</v>
      </c>
      <c r="F4" s="5">
        <f t="shared" ref="F4:F19" si="1">D4/B4</f>
        <v>8.789920890711983E-2</v>
      </c>
      <c r="G4" s="2">
        <v>4033</v>
      </c>
      <c r="H4" s="3">
        <v>1569</v>
      </c>
      <c r="I4" s="3">
        <v>946</v>
      </c>
      <c r="J4" s="4">
        <f t="shared" ref="J4:J19" si="2">H4/G4</f>
        <v>0.38904041656335236</v>
      </c>
      <c r="K4" s="4">
        <f t="shared" ref="K4:K19" si="3">I4/G4</f>
        <v>0.23456484006942724</v>
      </c>
      <c r="L4" s="14">
        <f t="shared" ref="L4:L19" si="4">B4/SUM(B4,G4)</f>
        <v>0.45836690840719851</v>
      </c>
    </row>
    <row r="5" spans="1:12" x14ac:dyDescent="0.3">
      <c r="A5" s="2" t="s">
        <v>6</v>
      </c>
      <c r="B5" s="3">
        <v>3787</v>
      </c>
      <c r="C5" s="3">
        <v>542</v>
      </c>
      <c r="D5" s="3">
        <v>306</v>
      </c>
      <c r="E5" s="4">
        <f t="shared" si="0"/>
        <v>0.14312120411935569</v>
      </c>
      <c r="F5" s="5">
        <f t="shared" si="1"/>
        <v>8.0802746237127007E-2</v>
      </c>
      <c r="G5" s="2">
        <v>4417</v>
      </c>
      <c r="H5" s="3">
        <v>1695</v>
      </c>
      <c r="I5" s="3">
        <v>1069</v>
      </c>
      <c r="J5" s="4">
        <f t="shared" si="2"/>
        <v>0.38374462304731716</v>
      </c>
      <c r="K5" s="4">
        <f t="shared" si="3"/>
        <v>0.24201947022866199</v>
      </c>
      <c r="L5" s="14">
        <f t="shared" si="4"/>
        <v>0.46160409556313992</v>
      </c>
    </row>
    <row r="6" spans="1:12" x14ac:dyDescent="0.3">
      <c r="A6" s="2" t="s">
        <v>7</v>
      </c>
      <c r="B6" s="3">
        <v>3516</v>
      </c>
      <c r="C6" s="3">
        <v>579</v>
      </c>
      <c r="D6" s="3">
        <v>348</v>
      </c>
      <c r="E6" s="4">
        <f t="shared" si="0"/>
        <v>0.16467576791808874</v>
      </c>
      <c r="F6" s="5">
        <f t="shared" si="1"/>
        <v>9.8976109215017066E-2</v>
      </c>
      <c r="G6" s="2">
        <v>4265</v>
      </c>
      <c r="H6" s="3">
        <v>1613</v>
      </c>
      <c r="I6" s="3">
        <v>1098</v>
      </c>
      <c r="J6" s="4">
        <f t="shared" si="2"/>
        <v>0.37819460726846427</v>
      </c>
      <c r="K6" s="4">
        <f t="shared" si="3"/>
        <v>0.25744431418522862</v>
      </c>
      <c r="L6" s="14">
        <f t="shared" si="4"/>
        <v>0.45186993959645289</v>
      </c>
    </row>
    <row r="7" spans="1:12" x14ac:dyDescent="0.3">
      <c r="A7" s="2" t="s">
        <v>8</v>
      </c>
      <c r="B7" s="3">
        <v>4215</v>
      </c>
      <c r="C7" s="3">
        <v>647</v>
      </c>
      <c r="D7" s="3">
        <v>360</v>
      </c>
      <c r="E7" s="4">
        <f t="shared" si="0"/>
        <v>0.15349940688018979</v>
      </c>
      <c r="F7" s="5">
        <f t="shared" si="1"/>
        <v>8.5409252669039148E-2</v>
      </c>
      <c r="G7" s="2">
        <v>4231</v>
      </c>
      <c r="H7" s="3">
        <v>1579</v>
      </c>
      <c r="I7" s="3">
        <v>1025</v>
      </c>
      <c r="J7" s="4">
        <f t="shared" si="2"/>
        <v>0.37319782557315057</v>
      </c>
      <c r="K7" s="4">
        <f t="shared" si="3"/>
        <v>0.24225951311746632</v>
      </c>
      <c r="L7" s="14">
        <f t="shared" si="4"/>
        <v>0.49905280606204122</v>
      </c>
    </row>
    <row r="8" spans="1:12" x14ac:dyDescent="0.3">
      <c r="A8" s="2" t="s">
        <v>9</v>
      </c>
      <c r="B8" s="3">
        <v>3859</v>
      </c>
      <c r="C8" s="3">
        <v>634</v>
      </c>
      <c r="D8" s="3">
        <v>341</v>
      </c>
      <c r="E8" s="4">
        <f t="shared" si="0"/>
        <v>0.16429126716766002</v>
      </c>
      <c r="F8" s="5">
        <f t="shared" si="1"/>
        <v>8.8364861363047428E-2</v>
      </c>
      <c r="G8" s="2">
        <v>4209</v>
      </c>
      <c r="H8" s="3">
        <v>1730</v>
      </c>
      <c r="I8" s="3">
        <v>1014</v>
      </c>
      <c r="J8" s="4">
        <f t="shared" si="2"/>
        <v>0.41102399619862201</v>
      </c>
      <c r="K8" s="4">
        <f t="shared" si="3"/>
        <v>0.24091233071988596</v>
      </c>
      <c r="L8" s="14">
        <f t="shared" si="4"/>
        <v>0.47830937035200793</v>
      </c>
    </row>
    <row r="9" spans="1:12" x14ac:dyDescent="0.3">
      <c r="A9" s="2" t="s">
        <v>10</v>
      </c>
      <c r="B9" s="3">
        <v>3324</v>
      </c>
      <c r="C9" s="3">
        <v>574</v>
      </c>
      <c r="D9" s="3">
        <v>324</v>
      </c>
      <c r="E9" s="4">
        <f t="shared" si="0"/>
        <v>0.1726835138387485</v>
      </c>
      <c r="F9" s="5">
        <f t="shared" si="1"/>
        <v>9.7472924187725629E-2</v>
      </c>
      <c r="G9" s="2">
        <v>3828</v>
      </c>
      <c r="H9" s="3">
        <v>1405</v>
      </c>
      <c r="I9" s="3">
        <v>970</v>
      </c>
      <c r="J9" s="4">
        <f t="shared" si="2"/>
        <v>0.36703239289446188</v>
      </c>
      <c r="K9" s="4">
        <f t="shared" si="3"/>
        <v>0.25339602925809823</v>
      </c>
      <c r="L9" s="14">
        <f t="shared" si="4"/>
        <v>0.46476510067114096</v>
      </c>
    </row>
    <row r="10" spans="1:12" x14ac:dyDescent="0.3">
      <c r="A10" s="2" t="s">
        <v>11</v>
      </c>
      <c r="B10" s="3">
        <v>3259</v>
      </c>
      <c r="C10" s="3">
        <v>584</v>
      </c>
      <c r="D10" s="3">
        <v>297</v>
      </c>
      <c r="E10" s="4">
        <f t="shared" si="0"/>
        <v>0.17919607241485119</v>
      </c>
      <c r="F10" s="5">
        <f t="shared" si="1"/>
        <v>9.1132249156182885E-2</v>
      </c>
      <c r="G10" s="2">
        <v>3852</v>
      </c>
      <c r="H10" s="3">
        <v>1597</v>
      </c>
      <c r="I10" s="3">
        <v>1033</v>
      </c>
      <c r="J10" s="4">
        <f t="shared" si="2"/>
        <v>0.41458982346832812</v>
      </c>
      <c r="K10" s="4">
        <f t="shared" si="3"/>
        <v>0.26817237798546212</v>
      </c>
      <c r="L10" s="14">
        <f t="shared" si="4"/>
        <v>0.45830403600056252</v>
      </c>
    </row>
    <row r="11" spans="1:12" x14ac:dyDescent="0.3">
      <c r="A11" s="2" t="s">
        <v>12</v>
      </c>
      <c r="B11" s="3">
        <v>3780</v>
      </c>
      <c r="C11" s="3">
        <v>614</v>
      </c>
      <c r="D11" s="3">
        <v>342</v>
      </c>
      <c r="E11" s="4">
        <f t="shared" si="0"/>
        <v>0.16243386243386243</v>
      </c>
      <c r="F11" s="5">
        <f t="shared" si="1"/>
        <v>9.0476190476190474E-2</v>
      </c>
      <c r="G11" s="2">
        <v>4416</v>
      </c>
      <c r="H11" s="3">
        <v>1486</v>
      </c>
      <c r="I11" s="3">
        <v>1006</v>
      </c>
      <c r="J11" s="4">
        <f t="shared" si="2"/>
        <v>0.33650362318840582</v>
      </c>
      <c r="K11" s="4">
        <f t="shared" si="3"/>
        <v>0.22780797101449277</v>
      </c>
      <c r="L11" s="14">
        <f t="shared" si="4"/>
        <v>0.46120058565153732</v>
      </c>
    </row>
    <row r="12" spans="1:12" x14ac:dyDescent="0.3">
      <c r="A12" s="2" t="s">
        <v>13</v>
      </c>
      <c r="B12" s="3">
        <v>4000</v>
      </c>
      <c r="C12" s="3">
        <v>644</v>
      </c>
      <c r="D12" s="3">
        <v>308</v>
      </c>
      <c r="E12" s="4">
        <f t="shared" si="0"/>
        <v>0.161</v>
      </c>
      <c r="F12" s="5">
        <f t="shared" si="1"/>
        <v>7.6999999999999999E-2</v>
      </c>
      <c r="G12" s="2">
        <v>4203</v>
      </c>
      <c r="H12" s="3">
        <v>1726</v>
      </c>
      <c r="I12" s="3">
        <v>1023</v>
      </c>
      <c r="J12" s="4">
        <f t="shared" si="2"/>
        <v>0.41065905305734002</v>
      </c>
      <c r="K12" s="4">
        <f t="shared" si="3"/>
        <v>0.24339757316202712</v>
      </c>
      <c r="L12" s="14">
        <f t="shared" si="4"/>
        <v>0.48762647811776177</v>
      </c>
    </row>
    <row r="13" spans="1:12" x14ac:dyDescent="0.3">
      <c r="A13" s="2" t="s">
        <v>14</v>
      </c>
      <c r="B13" s="3">
        <v>3868</v>
      </c>
      <c r="C13" s="3">
        <v>631</v>
      </c>
      <c r="D13" s="3">
        <v>347</v>
      </c>
      <c r="E13" s="4">
        <f t="shared" si="0"/>
        <v>0.16313340227507755</v>
      </c>
      <c r="F13" s="5">
        <f t="shared" si="1"/>
        <v>8.9710444674250253E-2</v>
      </c>
      <c r="G13" s="2">
        <v>4122</v>
      </c>
      <c r="H13" s="3">
        <v>1677</v>
      </c>
      <c r="I13" s="3">
        <v>974</v>
      </c>
      <c r="J13" s="4">
        <f t="shared" si="2"/>
        <v>0.40684133915574966</v>
      </c>
      <c r="K13" s="4">
        <f t="shared" si="3"/>
        <v>0.23629306162057254</v>
      </c>
      <c r="L13" s="14">
        <f t="shared" si="4"/>
        <v>0.48410513141426781</v>
      </c>
    </row>
    <row r="14" spans="1:12" x14ac:dyDescent="0.3">
      <c r="A14" s="6" t="s">
        <v>15</v>
      </c>
      <c r="B14" s="7">
        <v>4468</v>
      </c>
      <c r="C14" s="7">
        <v>910</v>
      </c>
      <c r="D14" s="7">
        <v>458</v>
      </c>
      <c r="E14" s="8">
        <f t="shared" si="0"/>
        <v>0.20367054610564012</v>
      </c>
      <c r="F14" s="9">
        <f t="shared" si="1"/>
        <v>0.10250671441360788</v>
      </c>
      <c r="G14" s="6">
        <v>3646</v>
      </c>
      <c r="H14" s="7">
        <v>1435</v>
      </c>
      <c r="I14" s="7">
        <v>872</v>
      </c>
      <c r="J14" s="8">
        <f t="shared" si="2"/>
        <v>0.3935820076796489</v>
      </c>
      <c r="K14" s="8">
        <f t="shared" si="3"/>
        <v>0.23916620954470652</v>
      </c>
      <c r="L14" s="15">
        <f t="shared" si="4"/>
        <v>0.55065319201380325</v>
      </c>
    </row>
    <row r="15" spans="1:12" x14ac:dyDescent="0.3">
      <c r="A15" s="6" t="s">
        <v>16</v>
      </c>
      <c r="B15" s="7">
        <v>4528</v>
      </c>
      <c r="C15" s="7">
        <v>657</v>
      </c>
      <c r="D15" s="7">
        <v>409</v>
      </c>
      <c r="E15" s="8">
        <f t="shared" si="0"/>
        <v>0.14509717314487633</v>
      </c>
      <c r="F15" s="9">
        <f t="shared" si="1"/>
        <v>9.0326855123674915E-2</v>
      </c>
      <c r="G15" s="6">
        <v>3683</v>
      </c>
      <c r="H15" s="7">
        <v>1160</v>
      </c>
      <c r="I15" s="7">
        <v>785</v>
      </c>
      <c r="J15" s="8">
        <f t="shared" si="2"/>
        <v>0.31496062992125984</v>
      </c>
      <c r="K15" s="8">
        <f t="shared" si="3"/>
        <v>0.21314146076568016</v>
      </c>
      <c r="L15" s="15">
        <f t="shared" si="4"/>
        <v>0.55145536475459744</v>
      </c>
    </row>
    <row r="16" spans="1:12" x14ac:dyDescent="0.3">
      <c r="A16" s="6" t="s">
        <v>17</v>
      </c>
      <c r="B16" s="7">
        <v>3440</v>
      </c>
      <c r="C16" s="7">
        <v>551</v>
      </c>
      <c r="D16" s="7">
        <v>328</v>
      </c>
      <c r="E16" s="8">
        <f t="shared" si="0"/>
        <v>0.16017441860465118</v>
      </c>
      <c r="F16" s="9">
        <f t="shared" si="1"/>
        <v>9.5348837209302331E-2</v>
      </c>
      <c r="G16" s="6">
        <v>3838</v>
      </c>
      <c r="H16" s="7">
        <v>1298</v>
      </c>
      <c r="I16" s="7">
        <v>917</v>
      </c>
      <c r="J16" s="8">
        <f t="shared" si="2"/>
        <v>0.33819697759249612</v>
      </c>
      <c r="K16" s="8">
        <f t="shared" si="3"/>
        <v>0.23892652423137051</v>
      </c>
      <c r="L16" s="15">
        <f t="shared" si="4"/>
        <v>0.47265732344050565</v>
      </c>
    </row>
    <row r="17" spans="1:12" x14ac:dyDescent="0.3">
      <c r="A17" s="2" t="s">
        <v>18</v>
      </c>
      <c r="B17" s="3">
        <v>3278</v>
      </c>
      <c r="C17" s="3">
        <v>548</v>
      </c>
      <c r="D17" s="3">
        <v>278</v>
      </c>
      <c r="E17" s="4">
        <f t="shared" si="0"/>
        <v>0.1671751067724222</v>
      </c>
      <c r="F17" s="5">
        <f t="shared" si="1"/>
        <v>8.4807809640024406E-2</v>
      </c>
      <c r="G17" s="2">
        <v>3541</v>
      </c>
      <c r="H17" s="3">
        <v>1379</v>
      </c>
      <c r="I17" s="3">
        <v>869</v>
      </c>
      <c r="J17" s="4">
        <f t="shared" si="2"/>
        <v>0.3894380118610562</v>
      </c>
      <c r="K17" s="4">
        <f t="shared" si="3"/>
        <v>0.24541090087545891</v>
      </c>
      <c r="L17" s="14">
        <f t="shared" si="4"/>
        <v>0.48071564745563866</v>
      </c>
    </row>
    <row r="18" spans="1:12" x14ac:dyDescent="0.3">
      <c r="A18" s="2" t="s">
        <v>19</v>
      </c>
      <c r="B18" s="3">
        <v>3381</v>
      </c>
      <c r="C18" s="3">
        <v>597</v>
      </c>
      <c r="D18" s="3">
        <v>281</v>
      </c>
      <c r="E18" s="4">
        <f t="shared" si="0"/>
        <v>0.17657497781721385</v>
      </c>
      <c r="F18" s="5">
        <f t="shared" si="1"/>
        <v>8.3111505471753916E-2</v>
      </c>
      <c r="G18" s="2">
        <v>3776</v>
      </c>
      <c r="H18" s="3">
        <v>1522</v>
      </c>
      <c r="I18" s="3">
        <v>856</v>
      </c>
      <c r="J18" s="4">
        <f t="shared" si="2"/>
        <v>0.40307203389830509</v>
      </c>
      <c r="K18" s="4">
        <f t="shared" si="3"/>
        <v>0.22669491525423729</v>
      </c>
      <c r="L18" s="14">
        <f t="shared" si="4"/>
        <v>0.47240463881514599</v>
      </c>
    </row>
    <row r="19" spans="1:12" ht="17.25" thickBot="1" x14ac:dyDescent="0.35">
      <c r="A19" s="10" t="s">
        <v>20</v>
      </c>
      <c r="B19" s="11">
        <v>3712</v>
      </c>
      <c r="C19" s="11">
        <v>640</v>
      </c>
      <c r="D19" s="11">
        <v>0</v>
      </c>
      <c r="E19" s="12">
        <f t="shared" si="0"/>
        <v>0.17241379310344829</v>
      </c>
      <c r="F19" s="13">
        <f t="shared" si="1"/>
        <v>0</v>
      </c>
      <c r="G19" s="10">
        <v>3813</v>
      </c>
      <c r="H19" s="11">
        <v>1427</v>
      </c>
      <c r="I19" s="11">
        <v>0</v>
      </c>
      <c r="J19" s="12">
        <f t="shared" si="2"/>
        <v>0.37424600052452139</v>
      </c>
      <c r="K19" s="12">
        <f t="shared" si="3"/>
        <v>0</v>
      </c>
      <c r="L19" s="16">
        <f t="shared" si="4"/>
        <v>0.49328903654485051</v>
      </c>
    </row>
    <row r="20" spans="1:12" s="25" customFormat="1" ht="45.75" x14ac:dyDescent="0.3">
      <c r="A20" s="26" t="s">
        <v>25</v>
      </c>
      <c r="B20" s="27">
        <f>AVERAGE(B3:B13,B17:B19)</f>
        <v>3603</v>
      </c>
      <c r="C20" s="27">
        <f t="shared" ref="C20:L20" si="5">AVERAGE(C3:C13,C17:C19)</f>
        <v>596.57142857142856</v>
      </c>
      <c r="D20" s="27">
        <f t="shared" si="5"/>
        <v>295.14285714285717</v>
      </c>
      <c r="E20" s="28">
        <f t="shared" si="5"/>
        <v>0.16613839089980245</v>
      </c>
      <c r="F20" s="28">
        <f t="shared" si="5"/>
        <v>8.2394568409655936E-2</v>
      </c>
      <c r="G20" s="27">
        <f t="shared" si="5"/>
        <v>4031</v>
      </c>
      <c r="H20" s="27">
        <f t="shared" si="5"/>
        <v>1575.4285714285713</v>
      </c>
      <c r="I20" s="27">
        <f t="shared" si="5"/>
        <v>920.92857142857144</v>
      </c>
      <c r="J20" s="28">
        <f t="shared" si="5"/>
        <v>0.39146061096900198</v>
      </c>
      <c r="K20" s="28">
        <f t="shared" si="5"/>
        <v>0.22780686030515246</v>
      </c>
      <c r="L20" s="28">
        <f t="shared" si="5"/>
        <v>0.47154278721693643</v>
      </c>
    </row>
  </sheetData>
  <mergeCells count="2">
    <mergeCell ref="A1:F1"/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2018-08-03T15:21:09Z</dcterms:created>
  <dcterms:modified xsi:type="dcterms:W3CDTF">2018-08-09T08:39:46Z</dcterms:modified>
  <cp:category/>
  <dc:identifier/>
  <cp:contentStatus/>
  <dc:language/>
  <cp:version/>
</cp:coreProperties>
</file>