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周询盘率" sheetId="4" r:id="rId2"/>
    <sheet name="DAU询盘人数" sheetId="2" r:id="rId3"/>
    <sheet name="Sheet3" sheetId="5" r:id="rId4"/>
    <sheet name="Sheet2" sheetId="7" r:id="rId5"/>
    <sheet name="三个月内有过im交流的再次i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" i="7"/>
  <c r="D16" i="6" l="1"/>
  <c r="D15" i="6"/>
  <c r="D14" i="6"/>
  <c r="D13" i="6"/>
  <c r="D12" i="6"/>
  <c r="D11" i="6"/>
  <c r="D10" i="6"/>
  <c r="D19" i="6"/>
  <c r="D3" i="6"/>
  <c r="D4" i="6"/>
  <c r="D5" i="6"/>
  <c r="D6" i="6"/>
  <c r="D7" i="6"/>
  <c r="D8" i="6"/>
  <c r="D2" i="6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3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3" i="2"/>
  <c r="K79" i="2" l="1"/>
  <c r="K80" i="2"/>
  <c r="K81" i="2"/>
  <c r="K82" i="2"/>
  <c r="K83" i="2"/>
  <c r="K84" i="2"/>
  <c r="K85" i="2"/>
  <c r="K86" i="2"/>
  <c r="K87" i="2"/>
  <c r="K88" i="2"/>
  <c r="G79" i="2"/>
  <c r="G80" i="2"/>
  <c r="G81" i="2"/>
  <c r="G82" i="2"/>
  <c r="G83" i="2"/>
  <c r="G84" i="2"/>
  <c r="G85" i="2"/>
  <c r="G86" i="2"/>
  <c r="G87" i="2"/>
  <c r="G88" i="2"/>
  <c r="E79" i="2"/>
  <c r="E80" i="2"/>
  <c r="E81" i="2"/>
  <c r="E82" i="2"/>
  <c r="E83" i="2"/>
  <c r="E84" i="2"/>
  <c r="E85" i="2"/>
  <c r="E86" i="2"/>
  <c r="E87" i="2"/>
  <c r="E88" i="2"/>
  <c r="C79" i="2"/>
  <c r="C80" i="2"/>
  <c r="C81" i="2"/>
  <c r="C82" i="2"/>
  <c r="C83" i="2"/>
  <c r="C84" i="2"/>
  <c r="C85" i="2"/>
  <c r="C86" i="2"/>
  <c r="C87" i="2"/>
  <c r="C88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2" i="4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C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</calcChain>
</file>

<file path=xl/sharedStrings.xml><?xml version="1.0" encoding="utf-8"?>
<sst xmlns="http://schemas.openxmlformats.org/spreadsheetml/2006/main" count="149" uniqueCount="141">
  <si>
    <t>周开始时间</t>
    <phoneticPr fontId="3" type="noConversion"/>
  </si>
  <si>
    <t>周结束时间</t>
    <phoneticPr fontId="3" type="noConversion"/>
  </si>
  <si>
    <t>第几周</t>
    <phoneticPr fontId="3" type="noConversion"/>
  </si>
  <si>
    <t>三十八周</t>
    <phoneticPr fontId="3" type="noConversion"/>
  </si>
  <si>
    <t>三十九周</t>
    <phoneticPr fontId="3" type="noConversion"/>
  </si>
  <si>
    <t>四十周</t>
    <phoneticPr fontId="3" type="noConversion"/>
  </si>
  <si>
    <t>四十一周</t>
    <phoneticPr fontId="3" type="noConversion"/>
  </si>
  <si>
    <t>四十二周</t>
    <phoneticPr fontId="3" type="noConversion"/>
  </si>
  <si>
    <t>四十三周</t>
    <phoneticPr fontId="3" type="noConversion"/>
  </si>
  <si>
    <t>日期</t>
    <phoneticPr fontId="3" type="noConversion"/>
  </si>
  <si>
    <t>dau</t>
    <phoneticPr fontId="3" type="noConversion"/>
  </si>
  <si>
    <t>询盘率</t>
    <phoneticPr fontId="3" type="noConversion"/>
  </si>
  <si>
    <t>dau变化率</t>
    <phoneticPr fontId="3" type="noConversion"/>
  </si>
  <si>
    <t>询盘变化率</t>
    <phoneticPr fontId="3" type="noConversion"/>
  </si>
  <si>
    <t>9月8号</t>
    <phoneticPr fontId="3" type="noConversion"/>
  </si>
  <si>
    <t>三十七周</t>
    <phoneticPr fontId="3" type="noConversion"/>
  </si>
  <si>
    <t>三十三周</t>
    <phoneticPr fontId="3" type="noConversion"/>
  </si>
  <si>
    <t>三十四周</t>
    <phoneticPr fontId="3" type="noConversion"/>
  </si>
  <si>
    <t>三十五周</t>
    <phoneticPr fontId="3" type="noConversion"/>
  </si>
  <si>
    <t>三十六周</t>
    <phoneticPr fontId="3" type="noConversion"/>
  </si>
  <si>
    <t>APP DAU</t>
  </si>
  <si>
    <t>日期</t>
  </si>
  <si>
    <t>APP询盘人数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</si>
  <si>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</si>
  <si>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</si>
  <si>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</si>
  <si>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</si>
  <si>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</si>
  <si>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</si>
  <si>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</si>
  <si>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</si>
  <si>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</si>
  <si>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</si>
  <si>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</si>
  <si>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</si>
  <si>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</si>
  <si>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</si>
  <si>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</si>
  <si>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</si>
  <si>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</si>
  <si>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</si>
  <si>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</si>
  <si>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</si>
  <si>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</si>
  <si>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</si>
  <si>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</si>
  <si>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</si>
  <si>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</si>
  <si>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</si>
  <si>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</si>
  <si>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</si>
  <si>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</si>
  <si>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</si>
  <si>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</si>
  <si>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</si>
  <si>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</si>
  <si>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</si>
  <si>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</si>
  <si>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</si>
  <si>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</si>
  <si>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</si>
  <si>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</si>
  <si>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</si>
  <si>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</si>
  <si>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</si>
  <si>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</si>
  <si>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周询盘率</t>
    <phoneticPr fontId="3" type="noConversion"/>
  </si>
  <si>
    <t>dau-询盘</t>
    <phoneticPr fontId="3" type="noConversion"/>
  </si>
  <si>
    <t>9月 1号</t>
    <phoneticPr fontId="3" type="noConversion"/>
  </si>
  <si>
    <t>9月7号</t>
    <phoneticPr fontId="3" type="noConversion"/>
  </si>
  <si>
    <t>8月31号</t>
    <phoneticPr fontId="3" type="noConversion"/>
  </si>
  <si>
    <t>8月25号</t>
    <phoneticPr fontId="3" type="noConversion"/>
  </si>
  <si>
    <t>8月24号</t>
    <phoneticPr fontId="3" type="noConversion"/>
  </si>
  <si>
    <t>8月18号</t>
    <phoneticPr fontId="3" type="noConversion"/>
  </si>
  <si>
    <t>8月11号</t>
    <phoneticPr fontId="3" type="noConversion"/>
  </si>
  <si>
    <t>8月17号</t>
    <phoneticPr fontId="3" type="noConversion"/>
  </si>
  <si>
    <t>app询盘人数</t>
    <phoneticPr fontId="3" type="noConversion"/>
  </si>
  <si>
    <t>dau-app询盘人数</t>
    <phoneticPr fontId="3" type="noConversion"/>
  </si>
  <si>
    <t>4.7.3灰度</t>
    <phoneticPr fontId="3" type="noConversion"/>
  </si>
  <si>
    <t>4.7.3全量</t>
    <phoneticPr fontId="3" type="noConversion"/>
  </si>
  <si>
    <t>4.7.4全量</t>
    <phoneticPr fontId="3" type="noConversion"/>
  </si>
  <si>
    <t>4.7.4.1全量</t>
    <phoneticPr fontId="3" type="noConversion"/>
  </si>
  <si>
    <t>4.7.5灰度</t>
    <phoneticPr fontId="3" type="noConversion"/>
  </si>
  <si>
    <t>4.7.5全量</t>
    <phoneticPr fontId="3" type="noConversion"/>
  </si>
  <si>
    <t>9月14号</t>
    <phoneticPr fontId="3" type="noConversion"/>
  </si>
  <si>
    <t>4.7.4灰度</t>
    <phoneticPr fontId="3" type="noConversion"/>
  </si>
  <si>
    <t>打电话询盘</t>
    <phoneticPr fontId="3" type="noConversion"/>
  </si>
  <si>
    <t>im询盘</t>
    <phoneticPr fontId="3" type="noConversion"/>
  </si>
  <si>
    <t>打电话变化率</t>
    <phoneticPr fontId="3" type="noConversion"/>
  </si>
  <si>
    <t>im变化率</t>
    <phoneticPr fontId="3" type="noConversion"/>
  </si>
  <si>
    <t>未询盘变化率</t>
    <phoneticPr fontId="3" type="noConversion"/>
  </si>
  <si>
    <t>累计询盘变化</t>
    <phoneticPr fontId="3" type="noConversion"/>
  </si>
  <si>
    <t>累计未询盘变化</t>
    <phoneticPr fontId="3" type="noConversion"/>
  </si>
  <si>
    <t>未询盘率</t>
    <phoneticPr fontId="3" type="noConversion"/>
  </si>
  <si>
    <t>行标签</t>
  </si>
  <si>
    <t>采购发布成功</t>
  </si>
  <si>
    <t>采购详情</t>
  </si>
  <si>
    <t>店铺流量</t>
  </si>
  <si>
    <t>个人主页</t>
  </si>
  <si>
    <t>供应详情</t>
  </si>
  <si>
    <t>联系人列表</t>
  </si>
  <si>
    <t>动态详情</t>
  </si>
  <si>
    <t>发出的报价</t>
  </si>
  <si>
    <t>买家订单</t>
  </si>
  <si>
    <t>卖家订单</t>
  </si>
  <si>
    <t>收到的报价</t>
  </si>
  <si>
    <t>收到的报价详情</t>
  </si>
  <si>
    <t>抖货详情</t>
  </si>
  <si>
    <t>前三个月有过app im对的</t>
    <phoneticPr fontId="3" type="noConversion"/>
  </si>
  <si>
    <t>前三个月有过im的</t>
    <phoneticPr fontId="3" type="noConversion"/>
  </si>
  <si>
    <t>当天安卓来自联系人列表的im对数</t>
    <phoneticPr fontId="3" type="noConversion"/>
  </si>
  <si>
    <t>SELECT COUNT( a.senderUserId),COUNT(b.senderUserId)</t>
  </si>
  <si>
    <t>FROM</t>
  </si>
  <si>
    <t>(</t>
  </si>
  <si>
    <t>SELECT DISTINCT senderUserId,receiveUserId</t>
  </si>
  <si>
    <t>FROM hn_chat.im_message</t>
  </si>
  <si>
    <t>WHERE msgTime&gt;='2018-10-12' AND msgTime&lt;'2018-10-13' AND platform =1</t>
  </si>
  <si>
    <t>) a</t>
  </si>
  <si>
    <t>LEFT JOIN</t>
  </si>
  <si>
    <t>from hn_chat.im_message</t>
  </si>
  <si>
    <t>WHERE msgTime &lt;'2018-10-12' AND msgTime&gt;='2018-07-12' AND platform =1</t>
  </si>
  <si>
    <t xml:space="preserve">)b ON a.senderUserId=b.senderUserId AND a.receiveUserId=b.receiveUserId </t>
  </si>
  <si>
    <t>SELECT count(a.senderuserid),count(c.senderuserid)</t>
  </si>
  <si>
    <t xml:space="preserve">from  </t>
  </si>
  <si>
    <t>SELECT DISTINCT senderuserid,receiveuserid</t>
  </si>
  <si>
    <t>from dw_trade.dw_hn_chat_im_message</t>
  </si>
  <si>
    <t>WHERE day=20181104 and msgtime&gt;='2018-10-12' and msgtime&lt;'2018-10-13'  and platform=1</t>
  </si>
  <si>
    <t>)a</t>
  </si>
  <si>
    <t>JOIN</t>
  </si>
  <si>
    <t>SELECT DISTINCT userid</t>
  </si>
  <si>
    <t xml:space="preserve">from dw_log.dw_appeventlog </t>
  </si>
  <si>
    <t xml:space="preserve">WHERE day=20181012  and ( eventid='chat_click' or eventid='call_click') and </t>
  </si>
  <si>
    <t>get_json_object(eventargskv,'$.from') ='联系人列表'</t>
  </si>
  <si>
    <t>and channel &lt;&gt; 'AppStore'</t>
  </si>
  <si>
    <t>)b on a.senderuserid=b.userid</t>
  </si>
  <si>
    <t xml:space="preserve">LEFT JOIN </t>
  </si>
  <si>
    <t>WHERE day=20181104 and msgtime&gt;='2018-07-12' and msgtime&lt;'2018-10-12'  and platform=1</t>
  </si>
  <si>
    <t>)c on a.senderuserid=c.senderuserid and a.receiveuserid=c.receiveuserid</t>
  </si>
  <si>
    <t>当天安卓im对（platform=1）</t>
    <phoneticPr fontId="3" type="noConversion"/>
  </si>
  <si>
    <t>当天全部appim对（platform= 1,2）</t>
    <phoneticPr fontId="3" type="noConversion"/>
  </si>
  <si>
    <t>有新访客红点提示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</si>
</sst>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0.00%"/>
    <numFmt numFmtId="177" formatCode="yyyy/m/d\ aaaa"/>
    <numFmt numFmtId="178" formatCode="#0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2"/>
      <charset val="1"/>
      <scheme val="minor"/>
    </font>
    <font>
      <b/>
      <sz val="11"/>
      <color theme="1"/>
      <name val="等线"/>
      <family val="2"/>
      <scheme val="minor"/>
    </font>
    <font>
      <sz val="10"/>
      <color rgb="FF424242"/>
      <name val="Roboto"/>
    </font>
    <font>
      <sz val="14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EFE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rgb="FFE5E5E5"/>
      </right>
      <top style="medium">
        <color rgb="FFDCDCDC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6">
    <xf numFmtId="0" fontId="0" fillId="0" borderId="0" xfId="0"/>
    <xf numFmtId="0" fontId="2" fillId="0" borderId="1" xfId="0" applyFont="1" applyBorder="1"/>
    <xf numFmtId="0" fontId="0" fillId="0" borderId="0" xfId="0"/>
    <xf numFmtId="10" fontId="0" fillId="0" borderId="0" xfId="1" applyNumberFormat="1" applyFont="1" applyAlignment="1"/>
    <xf numFmtId="177" fontId="0" fillId="0" borderId="0" xfId="0" applyNumberFormat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left"/>
    </xf>
    <xf numFmtId="58" fontId="0" fillId="0" borderId="1" xfId="0" applyNumberFormat="1" applyBorder="1" applyAlignment="1">
      <alignment horizontal="left"/>
    </xf>
    <xf numFmtId="176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4" fillId="0" borderId="2" xfId="2" applyFont="1" applyBorder="1" applyAlignment="1">
      <alignment horizontal="center" vertical="center" wrapText="1"/>
    </xf>
    <xf numFmtId="178" fontId="4" fillId="0" borderId="2" xfId="2" applyNumberFormat="1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178" fontId="4" fillId="0" borderId="3" xfId="2" applyNumberFormat="1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/>
    <xf numFmtId="178" fontId="0" fillId="0" borderId="1" xfId="0" applyNumberFormat="1" applyBorder="1"/>
    <xf numFmtId="58" fontId="0" fillId="0" borderId="0" xfId="0" applyNumberFormat="1"/>
    <xf numFmtId="2" fontId="0" fillId="0" borderId="0" xfId="0" applyNumberFormat="1"/>
    <xf numFmtId="0" fontId="7" fillId="2" borderId="4" xfId="0" applyFont="1" applyFill="1" applyBorder="1"/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/>
    <xf numFmtId="0" fontId="8" fillId="3" borderId="5" xfId="0" applyFont="1" applyFill="1" applyBorder="1" applyAlignment="1">
      <alignment horizontal="left" vertical="top"/>
    </xf>
    <xf numFmtId="0" fontId="9" fillId="0" borderId="0" xfId="0" applyFont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周询盘率!$B$1</c:f>
              <c:strCache>
                <c:ptCount val="1"/>
                <c:pt idx="0">
                  <c:v>APP询盘人数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周询盘率!$A$2:$A$44</c:f>
              <c:strCache>
                <c:ptCount val="4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</c:strCache>
            </c:strRef>
          </c:cat>
          <c:val>
            <c:numRef>
              <c:f>周询盘率!$B$2:$B$44</c:f>
              <c:numCache>
                <c:formatCode>#0</c:formatCode>
                <c:ptCount val="43"/>
                <c:pt idx="0">
                  <c:v>5182.1428999999998</c:v>
                </c:pt>
                <c:pt idx="1">
                  <c:v>7630.5713999999998</c:v>
                </c:pt>
                <c:pt idx="2">
                  <c:v>7887.8571000000002</c:v>
                </c:pt>
                <c:pt idx="3">
                  <c:v>7321.1428999999998</c:v>
                </c:pt>
                <c:pt idx="4">
                  <c:v>6379.7142999999996</c:v>
                </c:pt>
                <c:pt idx="5">
                  <c:v>5056.4286000000002</c:v>
                </c:pt>
                <c:pt idx="6">
                  <c:v>2177.4286000000002</c:v>
                </c:pt>
                <c:pt idx="7">
                  <c:v>3787.5713999999998</c:v>
                </c:pt>
                <c:pt idx="8">
                  <c:v>7278</c:v>
                </c:pt>
                <c:pt idx="9">
                  <c:v>8309.2857000000004</c:v>
                </c:pt>
                <c:pt idx="10">
                  <c:v>9227</c:v>
                </c:pt>
                <c:pt idx="11">
                  <c:v>9079.7142999999996</c:v>
                </c:pt>
                <c:pt idx="12">
                  <c:v>8812.5714000000007</c:v>
                </c:pt>
                <c:pt idx="13">
                  <c:v>8466.5714000000007</c:v>
                </c:pt>
                <c:pt idx="14">
                  <c:v>9943.5714000000007</c:v>
                </c:pt>
                <c:pt idx="15">
                  <c:v>9743.1429000000007</c:v>
                </c:pt>
                <c:pt idx="16">
                  <c:v>9489.4285999999993</c:v>
                </c:pt>
                <c:pt idx="17">
                  <c:v>8698.2857000000004</c:v>
                </c:pt>
                <c:pt idx="18">
                  <c:v>9709.8570999999993</c:v>
                </c:pt>
                <c:pt idx="19">
                  <c:v>9505.5714000000007</c:v>
                </c:pt>
                <c:pt idx="20">
                  <c:v>10431.7143</c:v>
                </c:pt>
                <c:pt idx="21">
                  <c:v>9924.8570999999993</c:v>
                </c:pt>
                <c:pt idx="22">
                  <c:v>9663.7142999999996</c:v>
                </c:pt>
                <c:pt idx="23">
                  <c:v>9538.5714000000007</c:v>
                </c:pt>
                <c:pt idx="24">
                  <c:v>8810.2857000000004</c:v>
                </c:pt>
                <c:pt idx="25">
                  <c:v>9249.8570999999993</c:v>
                </c:pt>
                <c:pt idx="26">
                  <c:v>9148.2857000000004</c:v>
                </c:pt>
                <c:pt idx="27">
                  <c:v>9649.5714000000007</c:v>
                </c:pt>
                <c:pt idx="28">
                  <c:v>9854.5714000000007</c:v>
                </c:pt>
                <c:pt idx="29">
                  <c:v>10222.7143</c:v>
                </c:pt>
                <c:pt idx="30">
                  <c:v>10268.571400000001</c:v>
                </c:pt>
                <c:pt idx="31">
                  <c:v>10231.428599999999</c:v>
                </c:pt>
                <c:pt idx="32">
                  <c:v>10049.428599999999</c:v>
                </c:pt>
                <c:pt idx="33">
                  <c:v>10129.857099999999</c:v>
                </c:pt>
                <c:pt idx="34">
                  <c:v>11118.142900000001</c:v>
                </c:pt>
                <c:pt idx="35">
                  <c:v>11644</c:v>
                </c:pt>
                <c:pt idx="36">
                  <c:v>12205</c:v>
                </c:pt>
                <c:pt idx="37">
                  <c:v>12905.428599999999</c:v>
                </c:pt>
                <c:pt idx="38">
                  <c:v>12637.571400000001</c:v>
                </c:pt>
                <c:pt idx="39">
                  <c:v>12289.142900000001</c:v>
                </c:pt>
                <c:pt idx="40">
                  <c:v>14750.7143</c:v>
                </c:pt>
                <c:pt idx="41">
                  <c:v>17276.571400000001</c:v>
                </c:pt>
                <c:pt idx="42">
                  <c:v>17599.428599999999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8-418B-84A9-EEE556C2005C}"/>
            </c:ext>
          </c:extLst>
        </c:ser>
        <c:ser>
          <c:idx val="1"/>
          <c:order val="1"/>
          <c:tx>
            <c:strRef>
              <c:f>周询盘率!$C$1</c:f>
              <c:strCache>
                <c:ptCount val="1"/>
                <c:pt idx="0">
                  <c:v>APP DAU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周询盘率!$A$2:$A$44</c:f>
              <c:strCache>
                <c:ptCount val="4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</c:strCache>
            </c:strRef>
          </c:cat>
          <c:val>
            <c:numRef>
              <c:f>周询盘率!$C$2:$C$44</c:f>
              <c:numCache>
                <c:formatCode>#0</c:formatCode>
                <c:ptCount val="43"/>
                <c:pt idx="0">
                  <c:v>40124</c:v>
                </c:pt>
                <c:pt idx="1">
                  <c:v>59362.857100000001</c:v>
                </c:pt>
                <c:pt idx="2">
                  <c:v>57528.571400000001</c:v>
                </c:pt>
                <c:pt idx="3">
                  <c:v>56853.142899999999</c:v>
                </c:pt>
                <c:pt idx="4">
                  <c:v>52516.2857</c:v>
                </c:pt>
                <c:pt idx="5">
                  <c:v>46560</c:v>
                </c:pt>
                <c:pt idx="6">
                  <c:v>32399.571400000001</c:v>
                </c:pt>
                <c:pt idx="7">
                  <c:v>37229</c:v>
                </c:pt>
                <c:pt idx="8">
                  <c:v>54845.142899999999</c:v>
                </c:pt>
                <c:pt idx="9">
                  <c:v>61170.857100000001</c:v>
                </c:pt>
                <c:pt idx="10">
                  <c:v>64409</c:v>
                </c:pt>
                <c:pt idx="11">
                  <c:v>63323.7143</c:v>
                </c:pt>
                <c:pt idx="12">
                  <c:v>62968.2857</c:v>
                </c:pt>
                <c:pt idx="13">
                  <c:v>61016.142899999999</c:v>
                </c:pt>
                <c:pt idx="14">
                  <c:v>66554</c:v>
                </c:pt>
                <c:pt idx="15">
                  <c:v>66121.142900000006</c:v>
                </c:pt>
                <c:pt idx="16">
                  <c:v>65964.142900000006</c:v>
                </c:pt>
                <c:pt idx="17">
                  <c:v>68480</c:v>
                </c:pt>
                <c:pt idx="18">
                  <c:v>68556.714300000007</c:v>
                </c:pt>
                <c:pt idx="19">
                  <c:v>66883.285699999993</c:v>
                </c:pt>
                <c:pt idx="20">
                  <c:v>71821.714300000007</c:v>
                </c:pt>
                <c:pt idx="21">
                  <c:v>75756.571400000001</c:v>
                </c:pt>
                <c:pt idx="22">
                  <c:v>69142.285699999993</c:v>
                </c:pt>
                <c:pt idx="23">
                  <c:v>66538.857099999994</c:v>
                </c:pt>
                <c:pt idx="24">
                  <c:v>64085.857100000001</c:v>
                </c:pt>
                <c:pt idx="25">
                  <c:v>65330.7143</c:v>
                </c:pt>
                <c:pt idx="26">
                  <c:v>64564.7143</c:v>
                </c:pt>
                <c:pt idx="27">
                  <c:v>65509.142899999999</c:v>
                </c:pt>
                <c:pt idx="28">
                  <c:v>66454.285699999993</c:v>
                </c:pt>
                <c:pt idx="29">
                  <c:v>69829.285699999993</c:v>
                </c:pt>
                <c:pt idx="30">
                  <c:v>70239.142900000006</c:v>
                </c:pt>
                <c:pt idx="31">
                  <c:v>68812</c:v>
                </c:pt>
                <c:pt idx="32">
                  <c:v>67611</c:v>
                </c:pt>
                <c:pt idx="33">
                  <c:v>66705.428599999999</c:v>
                </c:pt>
                <c:pt idx="34">
                  <c:v>69750</c:v>
                </c:pt>
                <c:pt idx="35">
                  <c:v>70739.571400000001</c:v>
                </c:pt>
                <c:pt idx="36">
                  <c:v>71504.571400000001</c:v>
                </c:pt>
                <c:pt idx="37">
                  <c:v>74533.428599999999</c:v>
                </c:pt>
                <c:pt idx="38">
                  <c:v>71502.285699999993</c:v>
                </c:pt>
                <c:pt idx="39">
                  <c:v>66649.428599999999</c:v>
                </c:pt>
                <c:pt idx="40">
                  <c:v>73519.428599999999</c:v>
                </c:pt>
                <c:pt idx="41">
                  <c:v>76885.285699999993</c:v>
                </c:pt>
                <c:pt idx="42">
                  <c:v>79608.571400000001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8-418B-84A9-EEE556C2005C}"/>
            </c:ext>
          </c:extLst>
        </c:ser>
        <c:ser>
          <c:idx val="3"/>
          <c:order val="3"/>
          <c:tx>
            <c:strRef>
              <c:f>周询盘率!$E$1</c:f>
              <c:strCache>
                <c:ptCount val="1"/>
                <c:pt idx="0">
                  <c:v>dau-询盘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周询盘率!$A$2:$A$44</c:f>
              <c:strCache>
                <c:ptCount val="4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</c:strCache>
            </c:strRef>
          </c:cat>
          <c:val>
            <c:numRef>
              <c:f>周询盘率!$E$2:$E$44</c:f>
              <c:numCache>
                <c:formatCode>#0</c:formatCode>
                <c:ptCount val="43"/>
                <c:pt idx="0">
                  <c:v>34941.857100000001</c:v>
                </c:pt>
                <c:pt idx="1">
                  <c:v>51732.2857</c:v>
                </c:pt>
                <c:pt idx="2">
                  <c:v>49640.7143</c:v>
                </c:pt>
                <c:pt idx="3">
                  <c:v>49532</c:v>
                </c:pt>
                <c:pt idx="4">
                  <c:v>46136.571400000001</c:v>
                </c:pt>
                <c:pt idx="5">
                  <c:v>41503.571400000001</c:v>
                </c:pt>
                <c:pt idx="6">
                  <c:v>30222.142800000001</c:v>
                </c:pt>
                <c:pt idx="7">
                  <c:v>33441.428599999999</c:v>
                </c:pt>
                <c:pt idx="8">
                  <c:v>47567.142899999999</c:v>
                </c:pt>
                <c:pt idx="9">
                  <c:v>52861.571400000001</c:v>
                </c:pt>
                <c:pt idx="10">
                  <c:v>55182</c:v>
                </c:pt>
                <c:pt idx="11">
                  <c:v>54244</c:v>
                </c:pt>
                <c:pt idx="12">
                  <c:v>54155.7143</c:v>
                </c:pt>
                <c:pt idx="13">
                  <c:v>52549.571499999998</c:v>
                </c:pt>
                <c:pt idx="14">
                  <c:v>56610.428599999999</c:v>
                </c:pt>
                <c:pt idx="15">
                  <c:v>56378.000000000007</c:v>
                </c:pt>
                <c:pt idx="16">
                  <c:v>56474.714300000007</c:v>
                </c:pt>
                <c:pt idx="17">
                  <c:v>59781.7143</c:v>
                </c:pt>
                <c:pt idx="18">
                  <c:v>58846.857200000006</c:v>
                </c:pt>
                <c:pt idx="19">
                  <c:v>57377.714299999992</c:v>
                </c:pt>
                <c:pt idx="20">
                  <c:v>61390.000000000007</c:v>
                </c:pt>
                <c:pt idx="21">
                  <c:v>65831.714300000007</c:v>
                </c:pt>
                <c:pt idx="22">
                  <c:v>59478.571399999993</c:v>
                </c:pt>
                <c:pt idx="23">
                  <c:v>57000.285699999993</c:v>
                </c:pt>
                <c:pt idx="24">
                  <c:v>55275.571400000001</c:v>
                </c:pt>
                <c:pt idx="25">
                  <c:v>56080.857199999999</c:v>
                </c:pt>
                <c:pt idx="26">
                  <c:v>55416.428599999999</c:v>
                </c:pt>
                <c:pt idx="27">
                  <c:v>55859.571499999998</c:v>
                </c:pt>
                <c:pt idx="28">
                  <c:v>56599.714299999992</c:v>
                </c:pt>
                <c:pt idx="29">
                  <c:v>59606.571399999993</c:v>
                </c:pt>
                <c:pt idx="30">
                  <c:v>59970.571500000005</c:v>
                </c:pt>
                <c:pt idx="31">
                  <c:v>58580.571400000001</c:v>
                </c:pt>
                <c:pt idx="32">
                  <c:v>57561.571400000001</c:v>
                </c:pt>
                <c:pt idx="33">
                  <c:v>56575.571499999998</c:v>
                </c:pt>
                <c:pt idx="34">
                  <c:v>58631.857100000001</c:v>
                </c:pt>
                <c:pt idx="35">
                  <c:v>59095.571400000001</c:v>
                </c:pt>
                <c:pt idx="36">
                  <c:v>59299.571400000001</c:v>
                </c:pt>
                <c:pt idx="37">
                  <c:v>61628</c:v>
                </c:pt>
                <c:pt idx="38">
                  <c:v>58864.714299999992</c:v>
                </c:pt>
                <c:pt idx="39">
                  <c:v>54360.2857</c:v>
                </c:pt>
                <c:pt idx="40">
                  <c:v>58768.7143</c:v>
                </c:pt>
                <c:pt idx="41">
                  <c:v>59608.714299999992</c:v>
                </c:pt>
                <c:pt idx="42">
                  <c:v>62009.142800000001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8-418B-84A9-EEE556C2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192656"/>
        <c:axId val="517181424"/>
      </c:lineChart>
      <c:lineChart>
        <c:grouping val="standard"/>
        <c:varyColors val="0"/>
        <c:ser>
          <c:idx val="2"/>
          <c:order val="2"/>
          <c:tx>
            <c:strRef>
              <c:f>周询盘率!$D$1</c:f>
              <c:strCache>
                <c:ptCount val="1"/>
                <c:pt idx="0">
                  <c:v>周询盘率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周询盘率!$A$2:$A$44</c:f>
              <c:strCache>
                <c:ptCount val="43"/>
                <c:pt idx="0">
                  <c:v>第1周</c:v>
                </c:pt>
                <c:pt idx="1">
                  <c:v>第2周</c:v>
                </c:pt>
                <c:pt idx="2">
                  <c:v>第3周</c:v>
                </c:pt>
                <c:pt idx="3">
                  <c:v>第4周</c:v>
                </c:pt>
                <c:pt idx="4">
                  <c:v>第5周</c:v>
                </c:pt>
                <c:pt idx="5">
                  <c:v>第6周</c:v>
                </c:pt>
                <c:pt idx="6">
                  <c:v>第7周</c:v>
                </c:pt>
                <c:pt idx="7">
                  <c:v>第8周</c:v>
                </c:pt>
                <c:pt idx="8">
                  <c:v>第9周</c:v>
                </c:pt>
                <c:pt idx="9">
                  <c:v>第10周</c:v>
                </c:pt>
                <c:pt idx="10">
                  <c:v>第11周</c:v>
                </c:pt>
                <c:pt idx="11">
                  <c:v>第12周</c:v>
                </c:pt>
                <c:pt idx="12">
                  <c:v>第13周</c:v>
                </c:pt>
                <c:pt idx="13">
                  <c:v>第14周</c:v>
                </c:pt>
                <c:pt idx="14">
                  <c:v>第15周</c:v>
                </c:pt>
                <c:pt idx="15">
                  <c:v>第16周</c:v>
                </c:pt>
                <c:pt idx="16">
                  <c:v>第17周</c:v>
                </c:pt>
                <c:pt idx="17">
                  <c:v>第18周</c:v>
                </c:pt>
                <c:pt idx="18">
                  <c:v>第19周</c:v>
                </c:pt>
                <c:pt idx="19">
                  <c:v>第20周</c:v>
                </c:pt>
                <c:pt idx="20">
                  <c:v>第21周</c:v>
                </c:pt>
                <c:pt idx="21">
                  <c:v>第22周</c:v>
                </c:pt>
                <c:pt idx="22">
                  <c:v>第23周</c:v>
                </c:pt>
                <c:pt idx="23">
                  <c:v>第24周</c:v>
                </c:pt>
                <c:pt idx="24">
                  <c:v>第25周</c:v>
                </c:pt>
                <c:pt idx="25">
                  <c:v>第26周</c:v>
                </c:pt>
                <c:pt idx="26">
                  <c:v>第27周</c:v>
                </c:pt>
                <c:pt idx="27">
                  <c:v>第28周</c:v>
                </c:pt>
                <c:pt idx="28">
                  <c:v>第29周</c:v>
                </c:pt>
                <c:pt idx="29">
                  <c:v>第30周</c:v>
                </c:pt>
                <c:pt idx="30">
                  <c:v>第31周</c:v>
                </c:pt>
                <c:pt idx="31">
                  <c:v>第32周</c:v>
                </c:pt>
                <c:pt idx="32">
                  <c:v>第33周</c:v>
                </c:pt>
                <c:pt idx="33">
                  <c:v>第34周</c:v>
                </c:pt>
                <c:pt idx="34">
                  <c:v>第35周</c:v>
                </c:pt>
                <c:pt idx="35">
                  <c:v>第36周</c:v>
                </c:pt>
                <c:pt idx="36">
                  <c:v>第37周</c:v>
                </c:pt>
                <c:pt idx="37">
                  <c:v>第38周</c:v>
                </c:pt>
                <c:pt idx="38">
                  <c:v>第39周</c:v>
                </c:pt>
                <c:pt idx="39">
                  <c:v>第40周</c:v>
                </c:pt>
                <c:pt idx="40">
                  <c:v>第41周</c:v>
                </c:pt>
                <c:pt idx="41">
                  <c:v>第42周</c:v>
                </c:pt>
                <c:pt idx="42">
                  <c:v>第43周</c:v>
                </c:pt>
              </c:strCache>
            </c:strRef>
          </c:cat>
          <c:val>
            <c:numRef>
              <c:f>周询盘率!$D$2:$D$44</c:f>
              <c:numCache>
                <c:formatCode>0.00%</c:formatCode>
                <c:ptCount val="43"/>
                <c:pt idx="0">
                  <c:v>0.12915319758747881</c:v>
                </c:pt>
                <c:pt idx="1">
                  <c:v>0.1285411749496134</c:v>
                </c:pt>
                <c:pt idx="2">
                  <c:v>0.13711199336335336</c:v>
                </c:pt>
                <c:pt idx="3">
                  <c:v>0.12877287915071448</c:v>
                </c:pt>
                <c:pt idx="4">
                  <c:v>0.12148068384813436</c:v>
                </c:pt>
                <c:pt idx="5">
                  <c:v>0.1086002706185567</c:v>
                </c:pt>
                <c:pt idx="6">
                  <c:v>6.7205475440332521E-2</c:v>
                </c:pt>
                <c:pt idx="7">
                  <c:v>0.10173712428483171</c:v>
                </c:pt>
                <c:pt idx="8">
                  <c:v>0.13270090321890657</c:v>
                </c:pt>
                <c:pt idx="9">
                  <c:v>0.13583732669326942</c:v>
                </c:pt>
                <c:pt idx="10">
                  <c:v>0.14325637721436446</c:v>
                </c:pt>
                <c:pt idx="11">
                  <c:v>0.14338568734272747</c:v>
                </c:pt>
                <c:pt idx="12">
                  <c:v>0.139952538044084</c:v>
                </c:pt>
                <c:pt idx="13">
                  <c:v>0.13875953145507663</c:v>
                </c:pt>
                <c:pt idx="14">
                  <c:v>0.14940606725365868</c:v>
                </c:pt>
                <c:pt idx="15">
                  <c:v>0.1473529112274313</c:v>
                </c:pt>
                <c:pt idx="16">
                  <c:v>0.14385737739950227</c:v>
                </c:pt>
                <c:pt idx="17">
                  <c:v>0.1270193589369159</c:v>
                </c:pt>
                <c:pt idx="18">
                  <c:v>0.14163247464734463</c:v>
                </c:pt>
                <c:pt idx="19">
                  <c:v>0.14212177677150215</c:v>
                </c:pt>
                <c:pt idx="20">
                  <c:v>0.1452445740354599</c:v>
                </c:pt>
                <c:pt idx="21">
                  <c:v>0.13100985058571432</c:v>
                </c:pt>
                <c:pt idx="22">
                  <c:v>0.1397656181331593</c:v>
                </c:pt>
                <c:pt idx="23">
                  <c:v>0.14335340003908786</c:v>
                </c:pt>
                <c:pt idx="24">
                  <c:v>0.13747628726026667</c:v>
                </c:pt>
                <c:pt idx="25">
                  <c:v>0.14158512116558933</c:v>
                </c:pt>
                <c:pt idx="26">
                  <c:v>0.14169172432936794</c:v>
                </c:pt>
                <c:pt idx="27">
                  <c:v>0.14730113954826299</c:v>
                </c:pt>
                <c:pt idx="28">
                  <c:v>0.14829098373711061</c:v>
                </c:pt>
                <c:pt idx="29">
                  <c:v>0.14639580224146559</c:v>
                </c:pt>
                <c:pt idx="30">
                  <c:v>0.14619442914642969</c:v>
                </c:pt>
                <c:pt idx="31">
                  <c:v>0.14868669127477765</c:v>
                </c:pt>
                <c:pt idx="32">
                  <c:v>0.14863600005916197</c:v>
                </c:pt>
                <c:pt idx="33">
                  <c:v>0.15185956094733793</c:v>
                </c:pt>
                <c:pt idx="34">
                  <c:v>0.1593998982078853</c:v>
                </c:pt>
                <c:pt idx="35">
                  <c:v>0.16460376801208609</c:v>
                </c:pt>
                <c:pt idx="36">
                  <c:v>0.17068838762384358</c:v>
                </c:pt>
                <c:pt idx="37">
                  <c:v>0.17314953628739949</c:v>
                </c:pt>
                <c:pt idx="38">
                  <c:v>0.17674360023990118</c:v>
                </c:pt>
                <c:pt idx="39">
                  <c:v>0.18438482006730963</c:v>
                </c:pt>
                <c:pt idx="40">
                  <c:v>0.20063695516806559</c:v>
                </c:pt>
                <c:pt idx="41">
                  <c:v>0.22470582300248904</c:v>
                </c:pt>
                <c:pt idx="42">
                  <c:v>0.22107454373939436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8-418B-84A9-EEE556C2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09968"/>
        <c:axId val="657397072"/>
      </c:lineChart>
      <c:catAx>
        <c:axId val="5171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81424"/>
        <c:crosses val="autoZero"/>
        <c:auto val="1"/>
        <c:lblAlgn val="ctr"/>
        <c:lblOffset val="100"/>
        <c:noMultiLvlLbl val="0"/>
      </c:catAx>
      <c:valAx>
        <c:axId val="517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92656"/>
        <c:crosses val="autoZero"/>
        <c:crossBetween val="between"/>
      </c:valAx>
      <c:valAx>
        <c:axId val="6573970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09968"/>
        <c:crosses val="max"/>
        <c:crossBetween val="between"/>
      </c:valAx>
      <c:catAx>
        <c:axId val="65740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39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询盘率走势与</a:t>
            </a:r>
            <a:r>
              <a:rPr lang="en-US" altLang="zh-CN"/>
              <a:t>dau</a:t>
            </a:r>
            <a:r>
              <a:rPr lang="zh-CN" altLang="en-US"/>
              <a:t>询盘人数差值的走势</a:t>
            </a:r>
            <a:endParaRPr lang="zh-CN"/>
          </a:p>
        </c:rich>
      </c:tx>
      <c:layout>
        <c:manualLayout>
          <c:xMode val="edge"/>
          <c:yMode val="edge"/>
          <c:x val="0.36678078947724535"/>
          <c:y val="6.695069993913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3866901155122111E-2"/>
          <c:y val="0.23458333333333334"/>
          <c:w val="0.90790753693859338"/>
          <c:h val="0.2839658063575386"/>
        </c:manualLayout>
      </c:layout>
      <c:lineChart>
        <c:grouping val="standard"/>
        <c:varyColors val="0"/>
        <c:ser>
          <c:idx val="0"/>
          <c:order val="0"/>
          <c:tx>
            <c:strRef>
              <c:f>DAU询盘人数!$G$1</c:f>
              <c:strCache>
                <c:ptCount val="1"/>
                <c:pt idx="0">
                  <c:v>dau-app询盘人数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DAU询盘人数!$G$2:$G$89</c:f>
              <c:numCache>
                <c:formatCode>General</c:formatCode>
                <c:ptCount val="88"/>
                <c:pt idx="0">
                  <c:v>59992</c:v>
                </c:pt>
                <c:pt idx="1">
                  <c:v>58071</c:v>
                </c:pt>
                <c:pt idx="2">
                  <c:v>60688</c:v>
                </c:pt>
                <c:pt idx="3">
                  <c:v>56465</c:v>
                </c:pt>
                <c:pt idx="4">
                  <c:v>54510</c:v>
                </c:pt>
                <c:pt idx="5">
                  <c:v>56211</c:v>
                </c:pt>
                <c:pt idx="6">
                  <c:v>63371</c:v>
                </c:pt>
                <c:pt idx="7">
                  <c:v>58028</c:v>
                </c:pt>
                <c:pt idx="8">
                  <c:v>56752</c:v>
                </c:pt>
                <c:pt idx="9">
                  <c:v>64727</c:v>
                </c:pt>
                <c:pt idx="10">
                  <c:v>61063</c:v>
                </c:pt>
                <c:pt idx="11">
                  <c:v>53835</c:v>
                </c:pt>
                <c:pt idx="12">
                  <c:v>58187</c:v>
                </c:pt>
                <c:pt idx="13">
                  <c:v>60485</c:v>
                </c:pt>
                <c:pt idx="14">
                  <c:v>56366</c:v>
                </c:pt>
                <c:pt idx="15">
                  <c:v>57224</c:v>
                </c:pt>
                <c:pt idx="16">
                  <c:v>55771</c:v>
                </c:pt>
                <c:pt idx="17">
                  <c:v>54130</c:v>
                </c:pt>
                <c:pt idx="18">
                  <c:v>53752</c:v>
                </c:pt>
                <c:pt idx="19">
                  <c:v>55863</c:v>
                </c:pt>
                <c:pt idx="20">
                  <c:v>59913</c:v>
                </c:pt>
                <c:pt idx="21">
                  <c:v>56342</c:v>
                </c:pt>
                <c:pt idx="22">
                  <c:v>55377</c:v>
                </c:pt>
                <c:pt idx="23">
                  <c:v>60652</c:v>
                </c:pt>
                <c:pt idx="24">
                  <c:v>59709</c:v>
                </c:pt>
                <c:pt idx="25">
                  <c:v>54856</c:v>
                </c:pt>
                <c:pt idx="26">
                  <c:v>56940</c:v>
                </c:pt>
                <c:pt idx="27">
                  <c:v>56377</c:v>
                </c:pt>
                <c:pt idx="28">
                  <c:v>62798</c:v>
                </c:pt>
                <c:pt idx="29">
                  <c:v>59686</c:v>
                </c:pt>
                <c:pt idx="30">
                  <c:v>60057</c:v>
                </c:pt>
                <c:pt idx="31">
                  <c:v>57536</c:v>
                </c:pt>
                <c:pt idx="32">
                  <c:v>57116</c:v>
                </c:pt>
                <c:pt idx="33">
                  <c:v>58844</c:v>
                </c:pt>
                <c:pt idx="34">
                  <c:v>59895</c:v>
                </c:pt>
                <c:pt idx="35">
                  <c:v>61225</c:v>
                </c:pt>
                <c:pt idx="36">
                  <c:v>59622</c:v>
                </c:pt>
                <c:pt idx="37">
                  <c:v>59431</c:v>
                </c:pt>
                <c:pt idx="38">
                  <c:v>58317</c:v>
                </c:pt>
                <c:pt idx="39">
                  <c:v>56514</c:v>
                </c:pt>
                <c:pt idx="40">
                  <c:v>59544</c:v>
                </c:pt>
                <c:pt idx="41">
                  <c:v>59242</c:v>
                </c:pt>
                <c:pt idx="42">
                  <c:v>61606</c:v>
                </c:pt>
                <c:pt idx="43">
                  <c:v>60013</c:v>
                </c:pt>
                <c:pt idx="44">
                  <c:v>59861</c:v>
                </c:pt>
                <c:pt idx="45">
                  <c:v>56558</c:v>
                </c:pt>
                <c:pt idx="46">
                  <c:v>56057</c:v>
                </c:pt>
                <c:pt idx="47">
                  <c:v>59266</c:v>
                </c:pt>
                <c:pt idx="48">
                  <c:v>65842</c:v>
                </c:pt>
                <c:pt idx="49">
                  <c:v>67053</c:v>
                </c:pt>
                <c:pt idx="50">
                  <c:v>65452</c:v>
                </c:pt>
                <c:pt idx="51">
                  <c:v>61168</c:v>
                </c:pt>
                <c:pt idx="52">
                  <c:v>56890</c:v>
                </c:pt>
                <c:pt idx="53">
                  <c:v>55297</c:v>
                </c:pt>
                <c:pt idx="54">
                  <c:v>55367</c:v>
                </c:pt>
                <c:pt idx="55">
                  <c:v>61648</c:v>
                </c:pt>
                <c:pt idx="56">
                  <c:v>62586</c:v>
                </c:pt>
                <c:pt idx="57">
                  <c:v>60524</c:v>
                </c:pt>
                <c:pt idx="58">
                  <c:v>59741</c:v>
                </c:pt>
                <c:pt idx="59">
                  <c:v>59593</c:v>
                </c:pt>
                <c:pt idx="60">
                  <c:v>56588</c:v>
                </c:pt>
                <c:pt idx="61">
                  <c:v>52022</c:v>
                </c:pt>
                <c:pt idx="62">
                  <c:v>52467</c:v>
                </c:pt>
                <c:pt idx="63">
                  <c:v>52807</c:v>
                </c:pt>
                <c:pt idx="64">
                  <c:v>52938</c:v>
                </c:pt>
                <c:pt idx="65">
                  <c:v>54107</c:v>
                </c:pt>
                <c:pt idx="66">
                  <c:v>54701</c:v>
                </c:pt>
                <c:pt idx="67">
                  <c:v>55028</c:v>
                </c:pt>
                <c:pt idx="68">
                  <c:v>61432</c:v>
                </c:pt>
                <c:pt idx="69">
                  <c:v>61876</c:v>
                </c:pt>
                <c:pt idx="70">
                  <c:v>59561</c:v>
                </c:pt>
                <c:pt idx="71">
                  <c:v>58986</c:v>
                </c:pt>
                <c:pt idx="72">
                  <c:v>59797</c:v>
                </c:pt>
                <c:pt idx="73">
                  <c:v>58406</c:v>
                </c:pt>
                <c:pt idx="74">
                  <c:v>56774</c:v>
                </c:pt>
                <c:pt idx="75">
                  <c:v>60449</c:v>
                </c:pt>
                <c:pt idx="76">
                  <c:v>60368</c:v>
                </c:pt>
                <c:pt idx="77">
                  <c:v>60629</c:v>
                </c:pt>
                <c:pt idx="78">
                  <c:v>59498</c:v>
                </c:pt>
                <c:pt idx="79">
                  <c:v>61137</c:v>
                </c:pt>
                <c:pt idx="80">
                  <c:v>60408</c:v>
                </c:pt>
                <c:pt idx="81">
                  <c:v>58637</c:v>
                </c:pt>
                <c:pt idx="82">
                  <c:v>62562</c:v>
                </c:pt>
                <c:pt idx="83">
                  <c:v>63194</c:v>
                </c:pt>
                <c:pt idx="84">
                  <c:v>62960</c:v>
                </c:pt>
                <c:pt idx="85">
                  <c:v>64095</c:v>
                </c:pt>
                <c:pt idx="86">
                  <c:v>62208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7-4E08-B4AF-C1DE7CFD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8815"/>
        <c:axId val="11404639"/>
      </c:lineChart>
      <c:lineChart>
        <c:grouping val="standard"/>
        <c:varyColors val="0"/>
        <c:ser>
          <c:idx val="1"/>
          <c:order val="1"/>
          <c:tx>
            <c:strRef>
              <c:f>DAU询盘人数!$K$1</c:f>
              <c:strCache>
                <c:ptCount val="1"/>
                <c:pt idx="0">
                  <c:v>询盘率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DAU询盘人数!$K$2:$K$89</c:f>
              <c:numCache>
                <c:formatCode>0.00%</c:formatCode>
                <c:ptCount val="88"/>
                <c:pt idx="0">
                  <c:v>0.14883232598393917</c:v>
                </c:pt>
                <c:pt idx="1">
                  <c:v>0.14834423488692694</c:v>
                </c:pt>
                <c:pt idx="2">
                  <c:v>0.14117513868447865</c:v>
                </c:pt>
                <c:pt idx="3">
                  <c:v>0.14304143269084837</c:v>
                </c:pt>
                <c:pt idx="4">
                  <c:v>0.14744201323177503</c:v>
                </c:pt>
                <c:pt idx="5">
                  <c:v>0.15649759903961585</c:v>
                </c:pt>
                <c:pt idx="6">
                  <c:v>0.14819345126082048</c:v>
                </c:pt>
                <c:pt idx="7">
                  <c:v>0.14971060150926807</c:v>
                </c:pt>
                <c:pt idx="8">
                  <c:v>0.15725698672448102</c:v>
                </c:pt>
                <c:pt idx="9">
                  <c:v>0.13965760161629051</c:v>
                </c:pt>
                <c:pt idx="10">
                  <c:v>0.14272276741214954</c:v>
                </c:pt>
                <c:pt idx="11">
                  <c:v>0.14916315015883552</c:v>
                </c:pt>
                <c:pt idx="12">
                  <c:v>0.15242312566459337</c:v>
                </c:pt>
                <c:pt idx="13">
                  <c:v>0.15063472448463741</c:v>
                </c:pt>
                <c:pt idx="14">
                  <c:v>0.15441275746710872</c:v>
                </c:pt>
                <c:pt idx="15">
                  <c:v>0.14817350918455446</c:v>
                </c:pt>
                <c:pt idx="16">
                  <c:v>0.14297349212447177</c:v>
                </c:pt>
                <c:pt idx="17">
                  <c:v>0.14378361278076557</c:v>
                </c:pt>
                <c:pt idx="18">
                  <c:v>0.14717268515580376</c:v>
                </c:pt>
                <c:pt idx="19">
                  <c:v>0.15332151138998773</c:v>
                </c:pt>
                <c:pt idx="20">
                  <c:v>0.15214253368051625</c:v>
                </c:pt>
                <c:pt idx="21">
                  <c:v>0.15713730066122131</c:v>
                </c:pt>
                <c:pt idx="22">
                  <c:v>0.16012739819519223</c:v>
                </c:pt>
                <c:pt idx="23">
                  <c:v>0.14893497600538827</c:v>
                </c:pt>
                <c:pt idx="24">
                  <c:v>0.154909842330229</c:v>
                </c:pt>
                <c:pt idx="25">
                  <c:v>0.16070991432068543</c:v>
                </c:pt>
                <c:pt idx="26">
                  <c:v>0.16461267605633803</c:v>
                </c:pt>
                <c:pt idx="27">
                  <c:v>0.16215372726191893</c:v>
                </c:pt>
                <c:pt idx="28">
                  <c:v>0.15832786050314296</c:v>
                </c:pt>
                <c:pt idx="29">
                  <c:v>0.1610536376925672</c:v>
                </c:pt>
                <c:pt idx="30">
                  <c:v>0.15451973026621429</c:v>
                </c:pt>
                <c:pt idx="31">
                  <c:v>0.15512481644640236</c:v>
                </c:pt>
                <c:pt idx="32">
                  <c:v>0.15735741052196747</c:v>
                </c:pt>
                <c:pt idx="33">
                  <c:v>0.16466980864232583</c:v>
                </c:pt>
                <c:pt idx="34">
                  <c:v>0.16787073828114146</c:v>
                </c:pt>
                <c:pt idx="35">
                  <c:v>0.16617865362877415</c:v>
                </c:pt>
                <c:pt idx="36">
                  <c:v>0.17207765156775071</c:v>
                </c:pt>
                <c:pt idx="37">
                  <c:v>0.16800593571508568</c:v>
                </c:pt>
                <c:pt idx="38">
                  <c:v>0.16814777833250125</c:v>
                </c:pt>
                <c:pt idx="39">
                  <c:v>0.16521662062955139</c:v>
                </c:pt>
                <c:pt idx="40">
                  <c:v>0.16757769358739569</c:v>
                </c:pt>
                <c:pt idx="41">
                  <c:v>0.1732097748873041</c:v>
                </c:pt>
                <c:pt idx="42">
                  <c:v>0.16959616110422171</c:v>
                </c:pt>
                <c:pt idx="43">
                  <c:v>0.17505635893770274</c:v>
                </c:pt>
                <c:pt idx="44">
                  <c:v>0.17555916703393565</c:v>
                </c:pt>
                <c:pt idx="45">
                  <c:v>0.16815460869821006</c:v>
                </c:pt>
                <c:pt idx="46">
                  <c:v>0.16279104499902922</c:v>
                </c:pt>
                <c:pt idx="47">
                  <c:v>0.17736383321303648</c:v>
                </c:pt>
                <c:pt idx="48">
                  <c:v>0.17519135129718016</c:v>
                </c:pt>
                <c:pt idx="49">
                  <c:v>0.17536157024793389</c:v>
                </c:pt>
                <c:pt idx="50">
                  <c:v>0.1739509055341705</c:v>
                </c:pt>
                <c:pt idx="51">
                  <c:v>0.17749569707401033</c:v>
                </c:pt>
                <c:pt idx="52">
                  <c:v>0.16890667913282301</c:v>
                </c:pt>
                <c:pt idx="53">
                  <c:v>0.16574385589065069</c:v>
                </c:pt>
                <c:pt idx="54">
                  <c:v>0.15106027384657844</c:v>
                </c:pt>
                <c:pt idx="55">
                  <c:v>0.17886969378105144</c:v>
                </c:pt>
                <c:pt idx="56">
                  <c:v>0.18523725834797891</c:v>
                </c:pt>
                <c:pt idx="57">
                  <c:v>0.19054178759144588</c:v>
                </c:pt>
                <c:pt idx="58">
                  <c:v>0.19158581306918904</c:v>
                </c:pt>
                <c:pt idx="59">
                  <c:v>0.18750852125541953</c:v>
                </c:pt>
                <c:pt idx="60">
                  <c:v>0.18670863335201712</c:v>
                </c:pt>
                <c:pt idx="61">
                  <c:v>0.17591521852772982</c:v>
                </c:pt>
                <c:pt idx="62">
                  <c:v>0.17783941331327566</c:v>
                </c:pt>
                <c:pt idx="63">
                  <c:v>0.18324955533214754</c:v>
                </c:pt>
                <c:pt idx="64">
                  <c:v>0.18903765433990011</c:v>
                </c:pt>
                <c:pt idx="65">
                  <c:v>0.18934751666791519</c:v>
                </c:pt>
                <c:pt idx="66">
                  <c:v>0.19634173216778081</c:v>
                </c:pt>
                <c:pt idx="67">
                  <c:v>0.194071383587926</c:v>
                </c:pt>
                <c:pt idx="68">
                  <c:v>0.20272024087629134</c:v>
                </c:pt>
                <c:pt idx="69">
                  <c:v>0.20231020124018614</c:v>
                </c:pt>
                <c:pt idx="70">
                  <c:v>0.20662555113023323</c:v>
                </c:pt>
                <c:pt idx="71">
                  <c:v>0.2019860382055306</c:v>
                </c:pt>
                <c:pt idx="72">
                  <c:v>0.19931174848022282</c:v>
                </c:pt>
                <c:pt idx="73">
                  <c:v>0.21965101675440238</c:v>
                </c:pt>
                <c:pt idx="74">
                  <c:v>0.22822614629637181</c:v>
                </c:pt>
                <c:pt idx="75">
                  <c:v>0.23012557630097558</c:v>
                </c:pt>
                <c:pt idx="76">
                  <c:v>0.2272203589441614</c:v>
                </c:pt>
                <c:pt idx="77">
                  <c:v>0.22237613349237498</c:v>
                </c:pt>
                <c:pt idx="78">
                  <c:v>0.22185166293927625</c:v>
                </c:pt>
                <c:pt idx="79">
                  <c:v>0.22340074183222397</c:v>
                </c:pt>
                <c:pt idx="80">
                  <c:v>0.22020989582661005</c:v>
                </c:pt>
                <c:pt idx="81">
                  <c:v>0.21659608010795067</c:v>
                </c:pt>
                <c:pt idx="82">
                  <c:v>0.22330506896423294</c:v>
                </c:pt>
                <c:pt idx="83">
                  <c:v>0.22087561183099286</c:v>
                </c:pt>
                <c:pt idx="84">
                  <c:v>0.2184027907092225</c:v>
                </c:pt>
                <c:pt idx="85">
                  <c:v>0.22194976875174499</c:v>
                </c:pt>
                <c:pt idx="86">
                  <c:v>0.22582572118376185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E08-B4AF-C1DE7CFD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12831"/>
        <c:axId val="166399103"/>
      </c:lineChart>
      <c:dateAx>
        <c:axId val="11398815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4639"/>
        <c:crosses val="autoZero"/>
        <c:auto val="1"/>
        <c:lblOffset val="100"/>
        <c:baseTimeUnit val="days"/>
      </c:dateAx>
      <c:valAx>
        <c:axId val="11404639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815"/>
        <c:crosses val="autoZero"/>
        <c:crossBetween val="between"/>
      </c:valAx>
      <c:valAx>
        <c:axId val="166399103"/>
        <c:scaling>
          <c:orientation val="minMax"/>
          <c:min val="0.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12831"/>
        <c:crosses val="max"/>
        <c:crossBetween val="between"/>
      </c:valAx>
      <c:dateAx>
        <c:axId val="166412831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16639910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86796701173773"/>
          <c:y val="0.89872630504520268"/>
          <c:w val="0.2680203045685279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变化率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5298863504131E-2"/>
          <c:y val="0.2261885400345108"/>
          <c:w val="0.92702894896758592"/>
          <c:h val="0.75536471039356856"/>
        </c:manualLayout>
      </c:layout>
      <c:lineChart>
        <c:grouping val="standard"/>
        <c:varyColors val="0"/>
        <c:ser>
          <c:idx val="0"/>
          <c:order val="0"/>
          <c:tx>
            <c:strRef>
              <c:f>DAU询盘人数!$C$1</c:f>
              <c:strCache>
                <c:ptCount val="1"/>
                <c:pt idx="0">
                  <c:v>dau变化率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DAU询盘人数!$C$2:$C$89</c:f>
              <c:numCache>
                <c:formatCode>0.00%</c:formatCode>
                <c:ptCount val="88"/>
                <c:pt idx="0">
                  <c:v>0</c:v>
                </c:pt>
                <c:pt idx="1">
                  <c:v>-3.257569308475923E-2</c:v>
                </c:pt>
                <c:pt idx="2">
                  <c:v>3.6341771038043001E-2</c:v>
                </c:pt>
                <c:pt idx="3">
                  <c:v>-6.7559153175591538E-2</c:v>
                </c:pt>
                <c:pt idx="4">
                  <c:v>-2.9640309606920625E-2</c:v>
                </c:pt>
                <c:pt idx="5">
                  <c:v>4.2275990428077642E-2</c:v>
                </c:pt>
                <c:pt idx="6">
                  <c:v>0.11638655462184874</c:v>
                </c:pt>
                <c:pt idx="7">
                  <c:v>-8.2679176299801066E-2</c:v>
                </c:pt>
                <c:pt idx="8">
                  <c:v>-1.3231738588907612E-2</c:v>
                </c:pt>
                <c:pt idx="9">
                  <c:v>0.11719283656559057</c:v>
                </c:pt>
                <c:pt idx="10">
                  <c:v>-5.3233910200175455E-2</c:v>
                </c:pt>
                <c:pt idx="11">
                  <c:v>-0.11169607884429095</c:v>
                </c:pt>
                <c:pt idx="12">
                  <c:v>8.4996760071436472E-2</c:v>
                </c:pt>
                <c:pt idx="13">
                  <c:v>3.7304627754876113E-2</c:v>
                </c:pt>
                <c:pt idx="14">
                  <c:v>-6.393585350783576E-2</c:v>
                </c:pt>
                <c:pt idx="15">
                  <c:v>7.7858953779684666E-3</c:v>
                </c:pt>
                <c:pt idx="16">
                  <c:v>-3.1304891482330524E-2</c:v>
                </c:pt>
                <c:pt idx="17">
                  <c:v>-2.8505570495582021E-2</c:v>
                </c:pt>
                <c:pt idx="18">
                  <c:v>-3.0370136032900979E-3</c:v>
                </c:pt>
                <c:pt idx="19">
                  <c:v>4.6820460747604237E-2</c:v>
                </c:pt>
                <c:pt idx="20">
                  <c:v>7.1007441761772691E-2</c:v>
                </c:pt>
                <c:pt idx="21">
                  <c:v>-5.4030340767576138E-2</c:v>
                </c:pt>
                <c:pt idx="22">
                  <c:v>-1.362833976602938E-2</c:v>
                </c:pt>
                <c:pt idx="23">
                  <c:v>8.0852354591643291E-2</c:v>
                </c:pt>
                <c:pt idx="24">
                  <c:v>-8.587545252995819E-3</c:v>
                </c:pt>
                <c:pt idx="25">
                  <c:v>-7.4928524924278886E-2</c:v>
                </c:pt>
                <c:pt idx="26">
                  <c:v>4.2839657282741736E-2</c:v>
                </c:pt>
                <c:pt idx="27">
                  <c:v>-1.2793427230046948E-2</c:v>
                </c:pt>
                <c:pt idx="28">
                  <c:v>0.10883069789561289</c:v>
                </c:pt>
                <c:pt idx="29">
                  <c:v>-4.646767902856147E-2</c:v>
                </c:pt>
                <c:pt idx="30">
                  <c:v>-1.5602159001461824E-3</c:v>
                </c:pt>
                <c:pt idx="31">
                  <c:v>-4.1290667717821292E-2</c:v>
                </c:pt>
                <c:pt idx="32">
                  <c:v>-4.6696035242290747E-3</c:v>
                </c:pt>
                <c:pt idx="33">
                  <c:v>3.9272963323596234E-2</c:v>
                </c:pt>
                <c:pt idx="34">
                  <c:v>2.1776162625631708E-2</c:v>
                </c:pt>
                <c:pt idx="35">
                  <c:v>2.013115118508433E-2</c:v>
                </c:pt>
                <c:pt idx="36">
                  <c:v>-1.9243602489547443E-2</c:v>
                </c:pt>
                <c:pt idx="37">
                  <c:v>-8.0817618796345161E-3</c:v>
                </c:pt>
                <c:pt idx="38">
                  <c:v>-1.8577108298801659E-2</c:v>
                </c:pt>
                <c:pt idx="39">
                  <c:v>-3.4319948648455889E-2</c:v>
                </c:pt>
                <c:pt idx="40">
                  <c:v>5.6603494881756006E-2</c:v>
                </c:pt>
                <c:pt idx="41">
                  <c:v>1.7055542352266849E-3</c:v>
                </c:pt>
                <c:pt idx="42">
                  <c:v>3.5378839685707507E-2</c:v>
                </c:pt>
                <c:pt idx="43">
                  <c:v>-1.9410147193616219E-2</c:v>
                </c:pt>
                <c:pt idx="44">
                  <c:v>-1.9244515313135756E-3</c:v>
                </c:pt>
                <c:pt idx="45">
                  <c:v>-6.3588034376377264E-2</c:v>
                </c:pt>
                <c:pt idx="46">
                  <c:v>-1.5207895162595049E-2</c:v>
                </c:pt>
                <c:pt idx="47">
                  <c:v>7.5974132652299242E-2</c:v>
                </c:pt>
                <c:pt idx="48">
                  <c:v>0.10803120315362834</c:v>
                </c:pt>
                <c:pt idx="49">
                  <c:v>1.8602728400165358E-2</c:v>
                </c:pt>
                <c:pt idx="50">
                  <c:v>-2.5543585202676113E-2</c:v>
                </c:pt>
                <c:pt idx="51">
                  <c:v>-6.1424875370732629E-2</c:v>
                </c:pt>
                <c:pt idx="52">
                  <c:v>-7.9550344234079168E-2</c:v>
                </c:pt>
                <c:pt idx="53">
                  <c:v>-3.1686437211476653E-2</c:v>
                </c:pt>
                <c:pt idx="54">
                  <c:v>-1.6052381455275107E-2</c:v>
                </c:pt>
                <c:pt idx="55">
                  <c:v>0.1511522715773011</c:v>
                </c:pt>
                <c:pt idx="56">
                  <c:v>2.3149566445116346E-2</c:v>
                </c:pt>
                <c:pt idx="57">
                  <c:v>-2.6609386187593568E-2</c:v>
                </c:pt>
                <c:pt idx="58">
                  <c:v>-1.1662275481135735E-2</c:v>
                </c:pt>
                <c:pt idx="59">
                  <c:v>-7.4831865113195034E-3</c:v>
                </c:pt>
                <c:pt idx="60">
                  <c:v>-5.1359310664521582E-2</c:v>
                </c:pt>
                <c:pt idx="61">
                  <c:v>-9.2729128041506778E-2</c:v>
                </c:pt>
                <c:pt idx="62">
                  <c:v>1.0914505679027992E-2</c:v>
                </c:pt>
                <c:pt idx="63">
                  <c:v>1.3147173122727843E-2</c:v>
                </c:pt>
                <c:pt idx="64">
                  <c:v>9.6357590286907432E-3</c:v>
                </c:pt>
                <c:pt idx="65">
                  <c:v>2.2473114985140475E-2</c:v>
                </c:pt>
                <c:pt idx="66">
                  <c:v>1.9776762304292456E-2</c:v>
                </c:pt>
                <c:pt idx="67">
                  <c:v>3.1440534782928085E-3</c:v>
                </c:pt>
                <c:pt idx="68">
                  <c:v>0.12848752910851066</c:v>
                </c:pt>
                <c:pt idx="69">
                  <c:v>6.7097544515392201E-3</c:v>
                </c:pt>
                <c:pt idx="70">
                  <c:v>-3.2177802988307184E-2</c:v>
                </c:pt>
                <c:pt idx="71">
                  <c:v>-1.5411665978447644E-2</c:v>
                </c:pt>
                <c:pt idx="72">
                  <c:v>1.036311488716922E-2</c:v>
                </c:pt>
                <c:pt idx="73">
                  <c:v>2.1959776117404461E-3</c:v>
                </c:pt>
                <c:pt idx="74">
                  <c:v>-1.7141864628704272E-2</c:v>
                </c:pt>
                <c:pt idx="75">
                  <c:v>6.7357231216780181E-2</c:v>
                </c:pt>
                <c:pt idx="76">
                  <c:v>-5.0943732647291068E-3</c:v>
                </c:pt>
                <c:pt idx="77">
                  <c:v>-1.9329731943982182E-3</c:v>
                </c:pt>
                <c:pt idx="78">
                  <c:v>-1.9315864404170994E-2</c:v>
                </c:pt>
                <c:pt idx="79">
                  <c:v>2.9596787904945004E-2</c:v>
                </c:pt>
                <c:pt idx="80">
                  <c:v>-1.5967176464610537E-2</c:v>
                </c:pt>
                <c:pt idx="81">
                  <c:v>-3.3795035305355832E-2</c:v>
                </c:pt>
                <c:pt idx="82">
                  <c:v>7.61533220216703E-2</c:v>
                </c:pt>
                <c:pt idx="83">
                  <c:v>6.9522899104892677E-3</c:v>
                </c:pt>
                <c:pt idx="84">
                  <c:v>-6.8549729376518017E-3</c:v>
                </c:pt>
                <c:pt idx="85">
                  <c:v>2.2668305339341801E-2</c:v>
                </c:pt>
                <c:pt idx="86">
                  <c:v>-2.4581507423008291E-2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A-4DD5-ACE2-9A9BE3E52448}"/>
            </c:ext>
          </c:extLst>
        </c:ser>
        <c:ser>
          <c:idx val="1"/>
          <c:order val="1"/>
          <c:tx>
            <c:strRef>
              <c:f>DAU询盘人数!$E$1</c:f>
              <c:strCache>
                <c:ptCount val="1"/>
                <c:pt idx="0">
                  <c:v>询盘变化率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DAU询盘人数!$E$2:$E$89</c:f>
              <c:numCache>
                <c:formatCode>0.00%</c:formatCode>
                <c:ptCount val="88"/>
                <c:pt idx="0">
                  <c:v>0</c:v>
                </c:pt>
                <c:pt idx="1">
                  <c:v>-3.5748331744518587E-2</c:v>
                </c:pt>
                <c:pt idx="2">
                  <c:v>-1.3741967375185368E-2</c:v>
                </c:pt>
                <c:pt idx="3">
                  <c:v>-5.5232558139534885E-2</c:v>
                </c:pt>
                <c:pt idx="4">
                  <c:v>2.1220159151193635E-4</c:v>
                </c:pt>
                <c:pt idx="5">
                  <c:v>0.10629044234645169</c:v>
                </c:pt>
                <c:pt idx="6">
                  <c:v>5.7148336369738227E-2</c:v>
                </c:pt>
                <c:pt idx="7">
                  <c:v>-7.3287981859410434E-2</c:v>
                </c:pt>
                <c:pt idx="8">
                  <c:v>3.6507781149065284E-2</c:v>
                </c:pt>
                <c:pt idx="9">
                  <c:v>-7.8375826251180364E-3</c:v>
                </c:pt>
                <c:pt idx="10">
                  <c:v>-3.2454554106785952E-2</c:v>
                </c:pt>
                <c:pt idx="11">
                  <c:v>-7.1611253196930943E-2</c:v>
                </c:pt>
                <c:pt idx="12">
                  <c:v>0.10870947234583599</c:v>
                </c:pt>
                <c:pt idx="13">
                  <c:v>2.5133792048929664E-2</c:v>
                </c:pt>
                <c:pt idx="14">
                  <c:v>-4.0458655728535471E-2</c:v>
                </c:pt>
                <c:pt idx="15">
                  <c:v>-3.2935004371903234E-2</c:v>
                </c:pt>
                <c:pt idx="16">
                  <c:v>-6.5300381756077955E-2</c:v>
                </c:pt>
                <c:pt idx="17">
                  <c:v>-2.3000859845227858E-2</c:v>
                </c:pt>
                <c:pt idx="18">
                  <c:v>2.0462046204620461E-2</c:v>
                </c:pt>
                <c:pt idx="19">
                  <c:v>9.0556274256144889E-2</c:v>
                </c:pt>
                <c:pt idx="20">
                  <c:v>6.2771846579675758E-2</c:v>
                </c:pt>
                <c:pt idx="21">
                  <c:v>-2.2974607013301087E-2</c:v>
                </c:pt>
                <c:pt idx="22">
                  <c:v>5.1408987052551413E-3</c:v>
                </c:pt>
                <c:pt idx="23">
                  <c:v>5.3040348550861902E-3</c:v>
                </c:pt>
                <c:pt idx="24">
                  <c:v>3.1185227058601845E-2</c:v>
                </c:pt>
                <c:pt idx="25">
                  <c:v>-4.0292370945637278E-2</c:v>
                </c:pt>
                <c:pt idx="26">
                  <c:v>6.8164508758568165E-2</c:v>
                </c:pt>
                <c:pt idx="27">
                  <c:v>-2.7540106951871656E-2</c:v>
                </c:pt>
                <c:pt idx="28">
                  <c:v>8.2668866281734033E-2</c:v>
                </c:pt>
                <c:pt idx="29">
                  <c:v>-3.0051638025903667E-2</c:v>
                </c:pt>
                <c:pt idx="30">
                  <c:v>-4.2066678303368826E-2</c:v>
                </c:pt>
                <c:pt idx="31">
                  <c:v>-3.7536443148688044E-2</c:v>
                </c:pt>
                <c:pt idx="32">
                  <c:v>9.6554335478985232E-3</c:v>
                </c:pt>
                <c:pt idx="33">
                  <c:v>8.7567972998312399E-2</c:v>
                </c:pt>
                <c:pt idx="34">
                  <c:v>4.163793103448276E-2</c:v>
                </c:pt>
                <c:pt idx="35">
                  <c:v>9.8485475461392042E-3</c:v>
                </c:pt>
                <c:pt idx="36">
                  <c:v>1.5571217833142107E-2</c:v>
                </c:pt>
                <c:pt idx="37">
                  <c:v>-3.1552614590058099E-2</c:v>
                </c:pt>
                <c:pt idx="38">
                  <c:v>-1.7748520956586952E-2</c:v>
                </c:pt>
                <c:pt idx="39">
                  <c:v>-5.1153715643026808E-2</c:v>
                </c:pt>
                <c:pt idx="40">
                  <c:v>7.1703173893607516E-2</c:v>
                </c:pt>
                <c:pt idx="41">
                  <c:v>3.5371652623675649E-2</c:v>
                </c:pt>
                <c:pt idx="42">
                  <c:v>1.3778100072516316E-2</c:v>
                </c:pt>
                <c:pt idx="43">
                  <c:v>1.2160228898426323E-2</c:v>
                </c:pt>
                <c:pt idx="44">
                  <c:v>9.4228504122497055E-4</c:v>
                </c:pt>
                <c:pt idx="45">
                  <c:v>-0.1030830783713815</c:v>
                </c:pt>
                <c:pt idx="46">
                  <c:v>-4.6619434968949533E-2</c:v>
                </c:pt>
                <c:pt idx="47">
                  <c:v>0.17229357798165137</c:v>
                </c:pt>
                <c:pt idx="48">
                  <c:v>9.4459226796055715E-2</c:v>
                </c:pt>
                <c:pt idx="49">
                  <c:v>1.9592420450482661E-2</c:v>
                </c:pt>
                <c:pt idx="50">
                  <c:v>-3.3382425135002454E-2</c:v>
                </c:pt>
                <c:pt idx="51">
                  <c:v>-4.2298483639265763E-2</c:v>
                </c:pt>
                <c:pt idx="52">
                  <c:v>-0.12409090909090909</c:v>
                </c:pt>
                <c:pt idx="53">
                  <c:v>-4.9818370524130774E-2</c:v>
                </c:pt>
                <c:pt idx="54">
                  <c:v>-0.10322228290551611</c:v>
                </c:pt>
                <c:pt idx="55">
                  <c:v>0.36307348761672759</c:v>
                </c:pt>
                <c:pt idx="56">
                  <c:v>5.9572566832973413E-2</c:v>
                </c:pt>
                <c:pt idx="57">
                  <c:v>1.2650221378874131E-3</c:v>
                </c:pt>
                <c:pt idx="58">
                  <c:v>-6.2469291780725767E-3</c:v>
                </c:pt>
                <c:pt idx="59">
                  <c:v>-2.8605735273343692E-2</c:v>
                </c:pt>
                <c:pt idx="60">
                  <c:v>-5.5406093216025597E-2</c:v>
                </c:pt>
                <c:pt idx="61">
                  <c:v>-0.14517743052882764</c:v>
                </c:pt>
                <c:pt idx="62">
                  <c:v>2.1972084646555607E-2</c:v>
                </c:pt>
                <c:pt idx="63">
                  <c:v>4.396863159749758E-2</c:v>
                </c:pt>
                <c:pt idx="64">
                  <c:v>4.1525995948683322E-2</c:v>
                </c:pt>
                <c:pt idx="65">
                  <c:v>2.4149108589951378E-2</c:v>
                </c:pt>
                <c:pt idx="66">
                  <c:v>5.7445798385820541E-2</c:v>
                </c:pt>
                <c:pt idx="67">
                  <c:v>-8.4555522298712955E-3</c:v>
                </c:pt>
                <c:pt idx="68">
                  <c:v>0.17877896007848465</c:v>
                </c:pt>
                <c:pt idx="69">
                  <c:v>4.6734955185659408E-3</c:v>
                </c:pt>
                <c:pt idx="70">
                  <c:v>-1.1533804881157204E-2</c:v>
                </c:pt>
                <c:pt idx="71">
                  <c:v>-3.7519339865910266E-2</c:v>
                </c:pt>
                <c:pt idx="72">
                  <c:v>-3.0140656396517081E-3</c:v>
                </c:pt>
                <c:pt idx="73">
                  <c:v>0.10446758481692979</c:v>
                </c:pt>
                <c:pt idx="74">
                  <c:v>2.1228710462287106E-2</c:v>
                </c:pt>
                <c:pt idx="75">
                  <c:v>7.6240395497051638E-2</c:v>
                </c:pt>
                <c:pt idx="76">
                  <c:v>-1.7654546460789199E-2</c:v>
                </c:pt>
                <c:pt idx="77">
                  <c:v>-2.3211267605633804E-2</c:v>
                </c:pt>
                <c:pt idx="78">
                  <c:v>-2.1628792248240859E-2</c:v>
                </c:pt>
                <c:pt idx="79">
                  <c:v>3.6785945882214233E-2</c:v>
                </c:pt>
                <c:pt idx="80">
                  <c:v>-3.0022175470517998E-2</c:v>
                </c:pt>
                <c:pt idx="81">
                  <c:v>-4.9651210504718914E-2</c:v>
                </c:pt>
                <c:pt idx="82">
                  <c:v>0.10948679990130768</c:v>
                </c:pt>
                <c:pt idx="83">
                  <c:v>-4.0028909768165897E-3</c:v>
                </c:pt>
                <c:pt idx="84">
                  <c:v>-1.797376500139548E-2</c:v>
                </c:pt>
                <c:pt idx="85">
                  <c:v>3.9276985164554086E-2</c:v>
                </c:pt>
                <c:pt idx="86">
                  <c:v>-7.5475825858674255E-3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A-4DD5-ACE2-9A9BE3E5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96607"/>
        <c:axId val="166411167"/>
      </c:lineChart>
      <c:lineChart>
        <c:grouping val="standard"/>
        <c:varyColors val="0"/>
        <c:ser>
          <c:idx val="2"/>
          <c:order val="2"/>
          <c:tx>
            <c:strRef>
              <c:f>DAU询盘人数!$K$1</c:f>
              <c:strCache>
                <c:ptCount val="1"/>
                <c:pt idx="0">
                  <c:v>询盘率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DAU询盘人数!$K$2:$K$89</c:f>
              <c:numCache>
                <c:formatCode>0.00%</c:formatCode>
                <c:ptCount val="88"/>
                <c:pt idx="0">
                  <c:v>0.14883232598393917</c:v>
                </c:pt>
                <c:pt idx="1">
                  <c:v>0.14834423488692694</c:v>
                </c:pt>
                <c:pt idx="2">
                  <c:v>0.14117513868447865</c:v>
                </c:pt>
                <c:pt idx="3">
                  <c:v>0.14304143269084837</c:v>
                </c:pt>
                <c:pt idx="4">
                  <c:v>0.14744201323177503</c:v>
                </c:pt>
                <c:pt idx="5">
                  <c:v>0.15649759903961585</c:v>
                </c:pt>
                <c:pt idx="6">
                  <c:v>0.14819345126082048</c:v>
                </c:pt>
                <c:pt idx="7">
                  <c:v>0.14971060150926807</c:v>
                </c:pt>
                <c:pt idx="8">
                  <c:v>0.15725698672448102</c:v>
                </c:pt>
                <c:pt idx="9">
                  <c:v>0.13965760161629051</c:v>
                </c:pt>
                <c:pt idx="10">
                  <c:v>0.14272276741214954</c:v>
                </c:pt>
                <c:pt idx="11">
                  <c:v>0.14916315015883552</c:v>
                </c:pt>
                <c:pt idx="12">
                  <c:v>0.15242312566459337</c:v>
                </c:pt>
                <c:pt idx="13">
                  <c:v>0.15063472448463741</c:v>
                </c:pt>
                <c:pt idx="14">
                  <c:v>0.15441275746710872</c:v>
                </c:pt>
                <c:pt idx="15">
                  <c:v>0.14817350918455446</c:v>
                </c:pt>
                <c:pt idx="16">
                  <c:v>0.14297349212447177</c:v>
                </c:pt>
                <c:pt idx="17">
                  <c:v>0.14378361278076557</c:v>
                </c:pt>
                <c:pt idx="18">
                  <c:v>0.14717268515580376</c:v>
                </c:pt>
                <c:pt idx="19">
                  <c:v>0.15332151138998773</c:v>
                </c:pt>
                <c:pt idx="20">
                  <c:v>0.15214253368051625</c:v>
                </c:pt>
                <c:pt idx="21">
                  <c:v>0.15713730066122131</c:v>
                </c:pt>
                <c:pt idx="22">
                  <c:v>0.16012739819519223</c:v>
                </c:pt>
                <c:pt idx="23">
                  <c:v>0.14893497600538827</c:v>
                </c:pt>
                <c:pt idx="24">
                  <c:v>0.154909842330229</c:v>
                </c:pt>
                <c:pt idx="25">
                  <c:v>0.16070991432068543</c:v>
                </c:pt>
                <c:pt idx="26">
                  <c:v>0.16461267605633803</c:v>
                </c:pt>
                <c:pt idx="27">
                  <c:v>0.16215372726191893</c:v>
                </c:pt>
                <c:pt idx="28">
                  <c:v>0.15832786050314296</c:v>
                </c:pt>
                <c:pt idx="29">
                  <c:v>0.1610536376925672</c:v>
                </c:pt>
                <c:pt idx="30">
                  <c:v>0.15451973026621429</c:v>
                </c:pt>
                <c:pt idx="31">
                  <c:v>0.15512481644640236</c:v>
                </c:pt>
                <c:pt idx="32">
                  <c:v>0.15735741052196747</c:v>
                </c:pt>
                <c:pt idx="33">
                  <c:v>0.16466980864232583</c:v>
                </c:pt>
                <c:pt idx="34">
                  <c:v>0.16787073828114146</c:v>
                </c:pt>
                <c:pt idx="35">
                  <c:v>0.16617865362877415</c:v>
                </c:pt>
                <c:pt idx="36">
                  <c:v>0.17207765156775071</c:v>
                </c:pt>
                <c:pt idx="37">
                  <c:v>0.16800593571508568</c:v>
                </c:pt>
                <c:pt idx="38">
                  <c:v>0.16814777833250125</c:v>
                </c:pt>
                <c:pt idx="39">
                  <c:v>0.16521662062955139</c:v>
                </c:pt>
                <c:pt idx="40">
                  <c:v>0.16757769358739569</c:v>
                </c:pt>
                <c:pt idx="41">
                  <c:v>0.1732097748873041</c:v>
                </c:pt>
                <c:pt idx="42">
                  <c:v>0.16959616110422171</c:v>
                </c:pt>
                <c:pt idx="43">
                  <c:v>0.17505635893770274</c:v>
                </c:pt>
                <c:pt idx="44">
                  <c:v>0.17555916703393565</c:v>
                </c:pt>
                <c:pt idx="45">
                  <c:v>0.16815460869821006</c:v>
                </c:pt>
                <c:pt idx="46">
                  <c:v>0.16279104499902922</c:v>
                </c:pt>
                <c:pt idx="47">
                  <c:v>0.17736383321303648</c:v>
                </c:pt>
                <c:pt idx="48">
                  <c:v>0.17519135129718016</c:v>
                </c:pt>
                <c:pt idx="49">
                  <c:v>0.17536157024793389</c:v>
                </c:pt>
                <c:pt idx="50">
                  <c:v>0.1739509055341705</c:v>
                </c:pt>
                <c:pt idx="51">
                  <c:v>0.17749569707401033</c:v>
                </c:pt>
                <c:pt idx="52">
                  <c:v>0.16890667913282301</c:v>
                </c:pt>
                <c:pt idx="53">
                  <c:v>0.16574385589065069</c:v>
                </c:pt>
                <c:pt idx="54">
                  <c:v>0.15106027384657844</c:v>
                </c:pt>
                <c:pt idx="55">
                  <c:v>0.17886969378105144</c:v>
                </c:pt>
                <c:pt idx="56">
                  <c:v>0.18523725834797891</c:v>
                </c:pt>
                <c:pt idx="57">
                  <c:v>0.19054178759144588</c:v>
                </c:pt>
                <c:pt idx="58">
                  <c:v>0.19158581306918904</c:v>
                </c:pt>
                <c:pt idx="59">
                  <c:v>0.18750852125541953</c:v>
                </c:pt>
                <c:pt idx="60">
                  <c:v>0.18670863335201712</c:v>
                </c:pt>
                <c:pt idx="61">
                  <c:v>0.17591521852772982</c:v>
                </c:pt>
                <c:pt idx="62">
                  <c:v>0.17783941331327566</c:v>
                </c:pt>
                <c:pt idx="63">
                  <c:v>0.18324955533214754</c:v>
                </c:pt>
                <c:pt idx="64">
                  <c:v>0.18903765433990011</c:v>
                </c:pt>
                <c:pt idx="65">
                  <c:v>0.18934751666791519</c:v>
                </c:pt>
                <c:pt idx="66">
                  <c:v>0.19634173216778081</c:v>
                </c:pt>
                <c:pt idx="67">
                  <c:v>0.194071383587926</c:v>
                </c:pt>
                <c:pt idx="68">
                  <c:v>0.20272024087629134</c:v>
                </c:pt>
                <c:pt idx="69">
                  <c:v>0.20231020124018614</c:v>
                </c:pt>
                <c:pt idx="70">
                  <c:v>0.20662555113023323</c:v>
                </c:pt>
                <c:pt idx="71">
                  <c:v>0.2019860382055306</c:v>
                </c:pt>
                <c:pt idx="72">
                  <c:v>0.19931174848022282</c:v>
                </c:pt>
                <c:pt idx="73">
                  <c:v>0.21965101675440238</c:v>
                </c:pt>
                <c:pt idx="74">
                  <c:v>0.22822614629637181</c:v>
                </c:pt>
                <c:pt idx="75">
                  <c:v>0.23012557630097558</c:v>
                </c:pt>
                <c:pt idx="76">
                  <c:v>0.2272203589441614</c:v>
                </c:pt>
                <c:pt idx="77">
                  <c:v>0.22237613349237498</c:v>
                </c:pt>
                <c:pt idx="78">
                  <c:v>0.22185166293927625</c:v>
                </c:pt>
                <c:pt idx="79">
                  <c:v>0.22340074183222397</c:v>
                </c:pt>
                <c:pt idx="80">
                  <c:v>0.22020989582661005</c:v>
                </c:pt>
                <c:pt idx="81">
                  <c:v>0.21659608010795067</c:v>
                </c:pt>
                <c:pt idx="82">
                  <c:v>0.22330506896423294</c:v>
                </c:pt>
                <c:pt idx="83">
                  <c:v>0.22087561183099286</c:v>
                </c:pt>
                <c:pt idx="84">
                  <c:v>0.2184027907092225</c:v>
                </c:pt>
                <c:pt idx="85">
                  <c:v>0.22194976875174499</c:v>
                </c:pt>
                <c:pt idx="86">
                  <c:v>0.22582572118376185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A-4DD5-ACE2-9A9BE3E5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2464"/>
        <c:axId val="439462048"/>
      </c:lineChart>
      <c:dateAx>
        <c:axId val="166396607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411167"/>
        <c:crosses val="autoZero"/>
        <c:auto val="1"/>
        <c:lblOffset val="100"/>
        <c:baseTimeUnit val="days"/>
      </c:dateAx>
      <c:valAx>
        <c:axId val="166411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6607"/>
        <c:crosses val="autoZero"/>
        <c:crossBetween val="between"/>
      </c:valAx>
      <c:valAx>
        <c:axId val="439462048"/>
        <c:scaling>
          <c:orientation val="minMax"/>
          <c:min val="0.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62464"/>
        <c:crosses val="max"/>
        <c:crossBetween val="between"/>
        <c:minorUnit val="4.000000000000001E-3"/>
      </c:valAx>
      <c:dateAx>
        <c:axId val="439462464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4394620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dau</a:t>
            </a:r>
            <a:r>
              <a:rPr lang="zh-CN" altLang="en-US"/>
              <a:t>与询盘人数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105171848430885E-2"/>
          <c:y val="0.10299664121348137"/>
          <c:w val="0.94005051308453136"/>
          <c:h val="0.65081221357564034"/>
        </c:manualLayout>
      </c:layout>
      <c:lineChart>
        <c:grouping val="standard"/>
        <c:varyColors val="0"/>
        <c:ser>
          <c:idx val="0"/>
          <c:order val="0"/>
          <c:tx>
            <c:strRef>
              <c:f>DAU询盘人数!$B$1</c:f>
              <c:strCache>
                <c:ptCount val="1"/>
                <c:pt idx="0">
                  <c:v>dau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DAU询盘人数!$B$2:$B$89</c:f>
              <c:numCache>
                <c:formatCode>General</c:formatCode>
                <c:ptCount val="88"/>
                <c:pt idx="0">
                  <c:v>70482</c:v>
                </c:pt>
                <c:pt idx="1">
                  <c:v>68186</c:v>
                </c:pt>
                <c:pt idx="2">
                  <c:v>70664</c:v>
                </c:pt>
                <c:pt idx="3">
                  <c:v>65890</c:v>
                </c:pt>
                <c:pt idx="4">
                  <c:v>63937</c:v>
                </c:pt>
                <c:pt idx="5">
                  <c:v>66640</c:v>
                </c:pt>
                <c:pt idx="6">
                  <c:v>74396</c:v>
                </c:pt>
                <c:pt idx="7">
                  <c:v>68245</c:v>
                </c:pt>
                <c:pt idx="8">
                  <c:v>67342</c:v>
                </c:pt>
                <c:pt idx="9">
                  <c:v>75234</c:v>
                </c:pt>
                <c:pt idx="10">
                  <c:v>71229</c:v>
                </c:pt>
                <c:pt idx="11">
                  <c:v>63273</c:v>
                </c:pt>
                <c:pt idx="12">
                  <c:v>68651</c:v>
                </c:pt>
                <c:pt idx="13">
                  <c:v>71212</c:v>
                </c:pt>
                <c:pt idx="14">
                  <c:v>66659</c:v>
                </c:pt>
                <c:pt idx="15">
                  <c:v>67178</c:v>
                </c:pt>
                <c:pt idx="16">
                  <c:v>65075</c:v>
                </c:pt>
                <c:pt idx="17">
                  <c:v>63220</c:v>
                </c:pt>
                <c:pt idx="18">
                  <c:v>63028</c:v>
                </c:pt>
                <c:pt idx="19">
                  <c:v>65979</c:v>
                </c:pt>
                <c:pt idx="20">
                  <c:v>70664</c:v>
                </c:pt>
                <c:pt idx="21">
                  <c:v>66846</c:v>
                </c:pt>
                <c:pt idx="22">
                  <c:v>65935</c:v>
                </c:pt>
                <c:pt idx="23">
                  <c:v>71266</c:v>
                </c:pt>
                <c:pt idx="24">
                  <c:v>70654</c:v>
                </c:pt>
                <c:pt idx="25">
                  <c:v>65360</c:v>
                </c:pt>
                <c:pt idx="26">
                  <c:v>68160</c:v>
                </c:pt>
                <c:pt idx="27">
                  <c:v>67288</c:v>
                </c:pt>
                <c:pt idx="28">
                  <c:v>74611</c:v>
                </c:pt>
                <c:pt idx="29">
                  <c:v>71144</c:v>
                </c:pt>
                <c:pt idx="30">
                  <c:v>71033</c:v>
                </c:pt>
                <c:pt idx="31">
                  <c:v>68100</c:v>
                </c:pt>
                <c:pt idx="32">
                  <c:v>67782</c:v>
                </c:pt>
                <c:pt idx="33">
                  <c:v>70444</c:v>
                </c:pt>
                <c:pt idx="34">
                  <c:v>71978</c:v>
                </c:pt>
                <c:pt idx="35">
                  <c:v>73427</c:v>
                </c:pt>
                <c:pt idx="36">
                  <c:v>72014</c:v>
                </c:pt>
                <c:pt idx="37">
                  <c:v>71432</c:v>
                </c:pt>
                <c:pt idx="38">
                  <c:v>70105</c:v>
                </c:pt>
                <c:pt idx="39">
                  <c:v>67699</c:v>
                </c:pt>
                <c:pt idx="40">
                  <c:v>71531</c:v>
                </c:pt>
                <c:pt idx="41">
                  <c:v>71653</c:v>
                </c:pt>
                <c:pt idx="42">
                  <c:v>74188</c:v>
                </c:pt>
                <c:pt idx="43">
                  <c:v>72748</c:v>
                </c:pt>
                <c:pt idx="44">
                  <c:v>72608</c:v>
                </c:pt>
                <c:pt idx="45">
                  <c:v>67991</c:v>
                </c:pt>
                <c:pt idx="46">
                  <c:v>66957</c:v>
                </c:pt>
                <c:pt idx="47">
                  <c:v>72044</c:v>
                </c:pt>
                <c:pt idx="48">
                  <c:v>79827</c:v>
                </c:pt>
                <c:pt idx="49">
                  <c:v>81312</c:v>
                </c:pt>
                <c:pt idx="50">
                  <c:v>79235</c:v>
                </c:pt>
                <c:pt idx="51">
                  <c:v>74368</c:v>
                </c:pt>
                <c:pt idx="52">
                  <c:v>68452</c:v>
                </c:pt>
                <c:pt idx="53">
                  <c:v>66283</c:v>
                </c:pt>
                <c:pt idx="54">
                  <c:v>65219</c:v>
                </c:pt>
                <c:pt idx="55">
                  <c:v>75077</c:v>
                </c:pt>
                <c:pt idx="56">
                  <c:v>76815</c:v>
                </c:pt>
                <c:pt idx="57">
                  <c:v>74771</c:v>
                </c:pt>
                <c:pt idx="58">
                  <c:v>73899</c:v>
                </c:pt>
                <c:pt idx="59">
                  <c:v>73346</c:v>
                </c:pt>
                <c:pt idx="60">
                  <c:v>69579</c:v>
                </c:pt>
                <c:pt idx="61">
                  <c:v>63127</c:v>
                </c:pt>
                <c:pt idx="62">
                  <c:v>63816</c:v>
                </c:pt>
                <c:pt idx="63">
                  <c:v>64655</c:v>
                </c:pt>
                <c:pt idx="64">
                  <c:v>65278</c:v>
                </c:pt>
                <c:pt idx="65">
                  <c:v>66745</c:v>
                </c:pt>
                <c:pt idx="66">
                  <c:v>68065</c:v>
                </c:pt>
                <c:pt idx="67">
                  <c:v>68279</c:v>
                </c:pt>
                <c:pt idx="68">
                  <c:v>77052</c:v>
                </c:pt>
                <c:pt idx="69">
                  <c:v>77569</c:v>
                </c:pt>
                <c:pt idx="70">
                  <c:v>75073</c:v>
                </c:pt>
                <c:pt idx="71">
                  <c:v>73916</c:v>
                </c:pt>
                <c:pt idx="72">
                  <c:v>74682</c:v>
                </c:pt>
                <c:pt idx="73">
                  <c:v>74846</c:v>
                </c:pt>
                <c:pt idx="74">
                  <c:v>73563</c:v>
                </c:pt>
                <c:pt idx="75">
                  <c:v>78518</c:v>
                </c:pt>
                <c:pt idx="76">
                  <c:v>78118</c:v>
                </c:pt>
                <c:pt idx="77">
                  <c:v>77967</c:v>
                </c:pt>
                <c:pt idx="78">
                  <c:v>76461</c:v>
                </c:pt>
                <c:pt idx="79">
                  <c:v>78724</c:v>
                </c:pt>
                <c:pt idx="80">
                  <c:v>77467</c:v>
                </c:pt>
                <c:pt idx="81">
                  <c:v>74849</c:v>
                </c:pt>
                <c:pt idx="82">
                  <c:v>80549</c:v>
                </c:pt>
                <c:pt idx="83">
                  <c:v>81109</c:v>
                </c:pt>
                <c:pt idx="84">
                  <c:v>80553</c:v>
                </c:pt>
                <c:pt idx="85">
                  <c:v>82379</c:v>
                </c:pt>
                <c:pt idx="86">
                  <c:v>80354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0-4888-8B17-54F91677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1551"/>
        <c:axId val="13104447"/>
      </c:lineChart>
      <c:lineChart>
        <c:grouping val="standard"/>
        <c:varyColors val="0"/>
        <c:ser>
          <c:idx val="1"/>
          <c:order val="1"/>
          <c:tx>
            <c:strRef>
              <c:f>DAU询盘人数!$D$1</c:f>
              <c:strCache>
                <c:ptCount val="1"/>
                <c:pt idx="0">
                  <c:v>app询盘人数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DAU询盘人数!$D$2:$D$89</c:f>
              <c:numCache>
                <c:formatCode>General</c:formatCode>
                <c:ptCount val="88"/>
                <c:pt idx="0">
                  <c:v>10490</c:v>
                </c:pt>
                <c:pt idx="1">
                  <c:v>10115</c:v>
                </c:pt>
                <c:pt idx="2">
                  <c:v>9976</c:v>
                </c:pt>
                <c:pt idx="3">
                  <c:v>9425</c:v>
                </c:pt>
                <c:pt idx="4">
                  <c:v>9427</c:v>
                </c:pt>
                <c:pt idx="5">
                  <c:v>10429</c:v>
                </c:pt>
                <c:pt idx="6">
                  <c:v>11025</c:v>
                </c:pt>
                <c:pt idx="7">
                  <c:v>10217</c:v>
                </c:pt>
                <c:pt idx="8">
                  <c:v>10590</c:v>
                </c:pt>
                <c:pt idx="9">
                  <c:v>10507</c:v>
                </c:pt>
                <c:pt idx="10">
                  <c:v>10166</c:v>
                </c:pt>
                <c:pt idx="11">
                  <c:v>9438</c:v>
                </c:pt>
                <c:pt idx="12">
                  <c:v>10464</c:v>
                </c:pt>
                <c:pt idx="13">
                  <c:v>10727</c:v>
                </c:pt>
                <c:pt idx="14">
                  <c:v>10293</c:v>
                </c:pt>
                <c:pt idx="15">
                  <c:v>9954</c:v>
                </c:pt>
                <c:pt idx="16">
                  <c:v>9304</c:v>
                </c:pt>
                <c:pt idx="17">
                  <c:v>9090</c:v>
                </c:pt>
                <c:pt idx="18">
                  <c:v>9276</c:v>
                </c:pt>
                <c:pt idx="19">
                  <c:v>10116</c:v>
                </c:pt>
                <c:pt idx="20">
                  <c:v>10751</c:v>
                </c:pt>
                <c:pt idx="21">
                  <c:v>10504</c:v>
                </c:pt>
                <c:pt idx="22">
                  <c:v>10558</c:v>
                </c:pt>
                <c:pt idx="23">
                  <c:v>10614</c:v>
                </c:pt>
                <c:pt idx="24">
                  <c:v>10945</c:v>
                </c:pt>
                <c:pt idx="25">
                  <c:v>10504</c:v>
                </c:pt>
                <c:pt idx="26">
                  <c:v>11220</c:v>
                </c:pt>
                <c:pt idx="27">
                  <c:v>10911</c:v>
                </c:pt>
                <c:pt idx="28">
                  <c:v>11813</c:v>
                </c:pt>
                <c:pt idx="29">
                  <c:v>11458</c:v>
                </c:pt>
                <c:pt idx="30">
                  <c:v>10976</c:v>
                </c:pt>
                <c:pt idx="31">
                  <c:v>10564</c:v>
                </c:pt>
                <c:pt idx="32">
                  <c:v>10666</c:v>
                </c:pt>
                <c:pt idx="33">
                  <c:v>11600</c:v>
                </c:pt>
                <c:pt idx="34">
                  <c:v>12083</c:v>
                </c:pt>
                <c:pt idx="35">
                  <c:v>12202</c:v>
                </c:pt>
                <c:pt idx="36">
                  <c:v>12392</c:v>
                </c:pt>
                <c:pt idx="37">
                  <c:v>12001</c:v>
                </c:pt>
                <c:pt idx="38">
                  <c:v>11788</c:v>
                </c:pt>
                <c:pt idx="39">
                  <c:v>11185</c:v>
                </c:pt>
                <c:pt idx="40">
                  <c:v>11987</c:v>
                </c:pt>
                <c:pt idx="41">
                  <c:v>12411</c:v>
                </c:pt>
                <c:pt idx="42">
                  <c:v>12582</c:v>
                </c:pt>
                <c:pt idx="43">
                  <c:v>12735</c:v>
                </c:pt>
                <c:pt idx="44">
                  <c:v>12747</c:v>
                </c:pt>
                <c:pt idx="45">
                  <c:v>11433</c:v>
                </c:pt>
                <c:pt idx="46">
                  <c:v>10900</c:v>
                </c:pt>
                <c:pt idx="47">
                  <c:v>12778</c:v>
                </c:pt>
                <c:pt idx="48">
                  <c:v>13985</c:v>
                </c:pt>
                <c:pt idx="49">
                  <c:v>14259</c:v>
                </c:pt>
                <c:pt idx="50">
                  <c:v>13783</c:v>
                </c:pt>
                <c:pt idx="51">
                  <c:v>13200</c:v>
                </c:pt>
                <c:pt idx="52">
                  <c:v>11562</c:v>
                </c:pt>
                <c:pt idx="53">
                  <c:v>10986</c:v>
                </c:pt>
                <c:pt idx="54">
                  <c:v>9852</c:v>
                </c:pt>
                <c:pt idx="55">
                  <c:v>13429</c:v>
                </c:pt>
                <c:pt idx="56">
                  <c:v>14229</c:v>
                </c:pt>
                <c:pt idx="57">
                  <c:v>14247</c:v>
                </c:pt>
                <c:pt idx="58">
                  <c:v>14158</c:v>
                </c:pt>
                <c:pt idx="59">
                  <c:v>13753</c:v>
                </c:pt>
                <c:pt idx="60">
                  <c:v>12991</c:v>
                </c:pt>
                <c:pt idx="61">
                  <c:v>11105</c:v>
                </c:pt>
                <c:pt idx="62">
                  <c:v>11349</c:v>
                </c:pt>
                <c:pt idx="63">
                  <c:v>11848</c:v>
                </c:pt>
                <c:pt idx="64">
                  <c:v>12340</c:v>
                </c:pt>
                <c:pt idx="65">
                  <c:v>12638</c:v>
                </c:pt>
                <c:pt idx="66">
                  <c:v>13364</c:v>
                </c:pt>
                <c:pt idx="67">
                  <c:v>13251</c:v>
                </c:pt>
                <c:pt idx="68">
                  <c:v>15620</c:v>
                </c:pt>
                <c:pt idx="69">
                  <c:v>15693</c:v>
                </c:pt>
                <c:pt idx="70">
                  <c:v>15512</c:v>
                </c:pt>
                <c:pt idx="71">
                  <c:v>14930</c:v>
                </c:pt>
                <c:pt idx="72">
                  <c:v>14885</c:v>
                </c:pt>
                <c:pt idx="73">
                  <c:v>16440</c:v>
                </c:pt>
                <c:pt idx="74">
                  <c:v>16789</c:v>
                </c:pt>
                <c:pt idx="75">
                  <c:v>18069</c:v>
                </c:pt>
                <c:pt idx="76">
                  <c:v>17750</c:v>
                </c:pt>
                <c:pt idx="77">
                  <c:v>17338</c:v>
                </c:pt>
                <c:pt idx="78">
                  <c:v>16963</c:v>
                </c:pt>
                <c:pt idx="79">
                  <c:v>17587</c:v>
                </c:pt>
                <c:pt idx="80">
                  <c:v>17059</c:v>
                </c:pt>
                <c:pt idx="81">
                  <c:v>16212</c:v>
                </c:pt>
                <c:pt idx="82">
                  <c:v>17987</c:v>
                </c:pt>
                <c:pt idx="83">
                  <c:v>17915</c:v>
                </c:pt>
                <c:pt idx="84">
                  <c:v>17593</c:v>
                </c:pt>
                <c:pt idx="85">
                  <c:v>18284</c:v>
                </c:pt>
                <c:pt idx="86">
                  <c:v>18146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0-4888-8B17-54F91677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414128"/>
        <c:axId val="657417040"/>
      </c:lineChart>
      <c:dateAx>
        <c:axId val="13091551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4447"/>
        <c:crosses val="autoZero"/>
        <c:auto val="0"/>
        <c:lblOffset val="100"/>
        <c:baseTimeUnit val="days"/>
      </c:dateAx>
      <c:valAx>
        <c:axId val="131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1551"/>
        <c:crosses val="autoZero"/>
        <c:crossBetween val="between"/>
      </c:valAx>
      <c:valAx>
        <c:axId val="65741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14128"/>
        <c:crosses val="max"/>
        <c:crossBetween val="between"/>
      </c:valAx>
      <c:dateAx>
        <c:axId val="657414128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657417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14986966005489"/>
          <c:y val="0.94478414969027391"/>
          <c:w val="0.18222088837671366"/>
          <c:h val="4.0733079105580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im</a:t>
            </a:r>
            <a:r>
              <a:rPr lang="zh-CN" altLang="en-US"/>
              <a:t>询盘与打电话询盘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DAU询盘人数!$N$1</c:f>
              <c:strCache>
                <c:ptCount val="1"/>
                <c:pt idx="0">
                  <c:v>im询盘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DAU询盘人数!$N$2:$N$89</c:f>
              <c:numCache>
                <c:formatCode>General</c:formatCode>
                <c:ptCount val="88"/>
                <c:pt idx="0">
                  <c:v>9944</c:v>
                </c:pt>
                <c:pt idx="1">
                  <c:v>9568</c:v>
                </c:pt>
                <c:pt idx="2">
                  <c:v>9414</c:v>
                </c:pt>
                <c:pt idx="3">
                  <c:v>8873</c:v>
                </c:pt>
                <c:pt idx="4">
                  <c:v>8852</c:v>
                </c:pt>
                <c:pt idx="5">
                  <c:v>9875</c:v>
                </c:pt>
                <c:pt idx="6">
                  <c:v>10478</c:v>
                </c:pt>
                <c:pt idx="7">
                  <c:v>9625</c:v>
                </c:pt>
                <c:pt idx="8">
                  <c:v>10019</c:v>
                </c:pt>
                <c:pt idx="9">
                  <c:v>9954</c:v>
                </c:pt>
                <c:pt idx="10">
                  <c:v>9617</c:v>
                </c:pt>
                <c:pt idx="11">
                  <c:v>8896</c:v>
                </c:pt>
                <c:pt idx="12">
                  <c:v>9945</c:v>
                </c:pt>
                <c:pt idx="13">
                  <c:v>10679</c:v>
                </c:pt>
                <c:pt idx="14">
                  <c:v>9792</c:v>
                </c:pt>
                <c:pt idx="15">
                  <c:v>9403</c:v>
                </c:pt>
                <c:pt idx="16">
                  <c:v>8777</c:v>
                </c:pt>
                <c:pt idx="17">
                  <c:v>8593</c:v>
                </c:pt>
                <c:pt idx="18">
                  <c:v>8753</c:v>
                </c:pt>
                <c:pt idx="19">
                  <c:v>9554</c:v>
                </c:pt>
                <c:pt idx="20">
                  <c:v>10187</c:v>
                </c:pt>
                <c:pt idx="21">
                  <c:v>9956</c:v>
                </c:pt>
                <c:pt idx="22">
                  <c:v>10001</c:v>
                </c:pt>
                <c:pt idx="23">
                  <c:v>10063</c:v>
                </c:pt>
                <c:pt idx="24">
                  <c:v>10373</c:v>
                </c:pt>
                <c:pt idx="25">
                  <c:v>9937</c:v>
                </c:pt>
                <c:pt idx="26">
                  <c:v>10643</c:v>
                </c:pt>
                <c:pt idx="27">
                  <c:v>10362</c:v>
                </c:pt>
                <c:pt idx="28">
                  <c:v>11249</c:v>
                </c:pt>
                <c:pt idx="29">
                  <c:v>10922</c:v>
                </c:pt>
                <c:pt idx="30">
                  <c:v>10432</c:v>
                </c:pt>
                <c:pt idx="31">
                  <c:v>10026</c:v>
                </c:pt>
                <c:pt idx="32">
                  <c:v>10091</c:v>
                </c:pt>
                <c:pt idx="33">
                  <c:v>11042</c:v>
                </c:pt>
                <c:pt idx="34">
                  <c:v>11444</c:v>
                </c:pt>
                <c:pt idx="35">
                  <c:v>11629</c:v>
                </c:pt>
                <c:pt idx="36">
                  <c:v>11802</c:v>
                </c:pt>
                <c:pt idx="37">
                  <c:v>11383</c:v>
                </c:pt>
                <c:pt idx="38">
                  <c:v>11167</c:v>
                </c:pt>
                <c:pt idx="39">
                  <c:v>10578</c:v>
                </c:pt>
                <c:pt idx="40">
                  <c:v>11385</c:v>
                </c:pt>
                <c:pt idx="41">
                  <c:v>11767</c:v>
                </c:pt>
                <c:pt idx="42">
                  <c:v>11966</c:v>
                </c:pt>
                <c:pt idx="43">
                  <c:v>12113</c:v>
                </c:pt>
                <c:pt idx="44">
                  <c:v>12135</c:v>
                </c:pt>
                <c:pt idx="45">
                  <c:v>10888</c:v>
                </c:pt>
                <c:pt idx="46">
                  <c:v>10384</c:v>
                </c:pt>
                <c:pt idx="47">
                  <c:v>12183</c:v>
                </c:pt>
                <c:pt idx="48">
                  <c:v>13410</c:v>
                </c:pt>
                <c:pt idx="49">
                  <c:v>13719</c:v>
                </c:pt>
                <c:pt idx="50">
                  <c:v>13168</c:v>
                </c:pt>
                <c:pt idx="51">
                  <c:v>12642</c:v>
                </c:pt>
                <c:pt idx="52">
                  <c:v>11055</c:v>
                </c:pt>
                <c:pt idx="53">
                  <c:v>10521</c:v>
                </c:pt>
                <c:pt idx="54">
                  <c:v>9503</c:v>
                </c:pt>
                <c:pt idx="55">
                  <c:v>12841</c:v>
                </c:pt>
                <c:pt idx="56">
                  <c:v>13650</c:v>
                </c:pt>
                <c:pt idx="57">
                  <c:v>13674</c:v>
                </c:pt>
                <c:pt idx="58">
                  <c:v>13604</c:v>
                </c:pt>
                <c:pt idx="59">
                  <c:v>13151</c:v>
                </c:pt>
                <c:pt idx="60">
                  <c:v>12462</c:v>
                </c:pt>
                <c:pt idx="61">
                  <c:v>10615</c:v>
                </c:pt>
                <c:pt idx="62">
                  <c:v>10823</c:v>
                </c:pt>
                <c:pt idx="63">
                  <c:v>11307</c:v>
                </c:pt>
                <c:pt idx="64">
                  <c:v>11760</c:v>
                </c:pt>
                <c:pt idx="65">
                  <c:v>12072</c:v>
                </c:pt>
                <c:pt idx="66">
                  <c:v>12821</c:v>
                </c:pt>
                <c:pt idx="67">
                  <c:v>12708</c:v>
                </c:pt>
                <c:pt idx="68">
                  <c:v>15017</c:v>
                </c:pt>
                <c:pt idx="69">
                  <c:v>15071</c:v>
                </c:pt>
                <c:pt idx="70">
                  <c:v>14933</c:v>
                </c:pt>
                <c:pt idx="71">
                  <c:v>14319</c:v>
                </c:pt>
                <c:pt idx="72">
                  <c:v>14300</c:v>
                </c:pt>
                <c:pt idx="73">
                  <c:v>15901</c:v>
                </c:pt>
                <c:pt idx="74">
                  <c:v>16286</c:v>
                </c:pt>
                <c:pt idx="75">
                  <c:v>17529</c:v>
                </c:pt>
                <c:pt idx="76">
                  <c:v>17197</c:v>
                </c:pt>
                <c:pt idx="77">
                  <c:v>16791</c:v>
                </c:pt>
                <c:pt idx="78">
                  <c:v>16390</c:v>
                </c:pt>
                <c:pt idx="79">
                  <c:v>17033</c:v>
                </c:pt>
                <c:pt idx="80">
                  <c:v>16511</c:v>
                </c:pt>
                <c:pt idx="81">
                  <c:v>15701</c:v>
                </c:pt>
                <c:pt idx="82">
                  <c:v>17376</c:v>
                </c:pt>
                <c:pt idx="83">
                  <c:v>17376</c:v>
                </c:pt>
                <c:pt idx="84">
                  <c:v>17057</c:v>
                </c:pt>
                <c:pt idx="85">
                  <c:v>17744</c:v>
                </c:pt>
                <c:pt idx="86">
                  <c:v>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C-4384-935D-A77955CE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01152"/>
        <c:axId val="506799072"/>
      </c:lineChart>
      <c:lineChart>
        <c:grouping val="standard"/>
        <c:varyColors val="0"/>
        <c:ser>
          <c:idx val="0"/>
          <c:order val="0"/>
          <c:tx>
            <c:strRef>
              <c:f>DAU询盘人数!$L$1</c:f>
              <c:strCache>
                <c:ptCount val="1"/>
                <c:pt idx="0">
                  <c:v>打电话询盘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DAU询盘人数!$L$2:$L$89</c:f>
              <c:numCache>
                <c:formatCode>General</c:formatCode>
                <c:ptCount val="88"/>
                <c:pt idx="0">
                  <c:v>1260</c:v>
                </c:pt>
                <c:pt idx="1">
                  <c:v>1263</c:v>
                </c:pt>
                <c:pt idx="2">
                  <c:v>1267</c:v>
                </c:pt>
                <c:pt idx="3">
                  <c:v>1240</c:v>
                </c:pt>
                <c:pt idx="4">
                  <c:v>1278</c:v>
                </c:pt>
                <c:pt idx="5">
                  <c:v>1263</c:v>
                </c:pt>
                <c:pt idx="6">
                  <c:v>1257</c:v>
                </c:pt>
                <c:pt idx="7">
                  <c:v>1329</c:v>
                </c:pt>
                <c:pt idx="8">
                  <c:v>1310</c:v>
                </c:pt>
                <c:pt idx="9">
                  <c:v>1277</c:v>
                </c:pt>
                <c:pt idx="10">
                  <c:v>1210</c:v>
                </c:pt>
                <c:pt idx="11">
                  <c:v>1245</c:v>
                </c:pt>
                <c:pt idx="12">
                  <c:v>1239</c:v>
                </c:pt>
                <c:pt idx="13">
                  <c:v>129</c:v>
                </c:pt>
                <c:pt idx="14">
                  <c:v>1259</c:v>
                </c:pt>
                <c:pt idx="15">
                  <c:v>1254</c:v>
                </c:pt>
                <c:pt idx="16">
                  <c:v>1162</c:v>
                </c:pt>
                <c:pt idx="17">
                  <c:v>1163</c:v>
                </c:pt>
                <c:pt idx="18">
                  <c:v>1171</c:v>
                </c:pt>
                <c:pt idx="19">
                  <c:v>1256</c:v>
                </c:pt>
                <c:pt idx="20">
                  <c:v>1289</c:v>
                </c:pt>
                <c:pt idx="21">
                  <c:v>1288</c:v>
                </c:pt>
                <c:pt idx="22">
                  <c:v>1325</c:v>
                </c:pt>
                <c:pt idx="23">
                  <c:v>1325</c:v>
                </c:pt>
                <c:pt idx="24">
                  <c:v>1337</c:v>
                </c:pt>
                <c:pt idx="25">
                  <c:v>1350</c:v>
                </c:pt>
                <c:pt idx="26">
                  <c:v>1402</c:v>
                </c:pt>
                <c:pt idx="27">
                  <c:v>1348</c:v>
                </c:pt>
                <c:pt idx="28">
                  <c:v>1429</c:v>
                </c:pt>
                <c:pt idx="29">
                  <c:v>1316</c:v>
                </c:pt>
                <c:pt idx="30">
                  <c:v>1373</c:v>
                </c:pt>
                <c:pt idx="31">
                  <c:v>1339</c:v>
                </c:pt>
                <c:pt idx="32">
                  <c:v>1372</c:v>
                </c:pt>
                <c:pt idx="33">
                  <c:v>1409</c:v>
                </c:pt>
                <c:pt idx="34">
                  <c:v>1551</c:v>
                </c:pt>
                <c:pt idx="35">
                  <c:v>1485</c:v>
                </c:pt>
                <c:pt idx="36">
                  <c:v>1539</c:v>
                </c:pt>
                <c:pt idx="37">
                  <c:v>1540</c:v>
                </c:pt>
                <c:pt idx="38">
                  <c:v>1447</c:v>
                </c:pt>
                <c:pt idx="39">
                  <c:v>1446</c:v>
                </c:pt>
                <c:pt idx="40">
                  <c:v>1550</c:v>
                </c:pt>
                <c:pt idx="41">
                  <c:v>1602</c:v>
                </c:pt>
                <c:pt idx="42">
                  <c:v>1574</c:v>
                </c:pt>
                <c:pt idx="43">
                  <c:v>1585</c:v>
                </c:pt>
                <c:pt idx="44">
                  <c:v>1561</c:v>
                </c:pt>
                <c:pt idx="45">
                  <c:v>1413</c:v>
                </c:pt>
                <c:pt idx="46">
                  <c:v>1353</c:v>
                </c:pt>
                <c:pt idx="47">
                  <c:v>1533</c:v>
                </c:pt>
                <c:pt idx="48">
                  <c:v>1543</c:v>
                </c:pt>
                <c:pt idx="49">
                  <c:v>1600</c:v>
                </c:pt>
                <c:pt idx="50">
                  <c:v>1581</c:v>
                </c:pt>
                <c:pt idx="51">
                  <c:v>1457</c:v>
                </c:pt>
                <c:pt idx="52">
                  <c:v>1332</c:v>
                </c:pt>
                <c:pt idx="53">
                  <c:v>1246</c:v>
                </c:pt>
                <c:pt idx="54">
                  <c:v>958</c:v>
                </c:pt>
                <c:pt idx="55">
                  <c:v>1553</c:v>
                </c:pt>
                <c:pt idx="56">
                  <c:v>1516</c:v>
                </c:pt>
                <c:pt idx="57">
                  <c:v>1541</c:v>
                </c:pt>
                <c:pt idx="58">
                  <c:v>1541</c:v>
                </c:pt>
                <c:pt idx="59">
                  <c:v>1510</c:v>
                </c:pt>
                <c:pt idx="60">
                  <c:v>1412</c:v>
                </c:pt>
                <c:pt idx="61">
                  <c:v>1221</c:v>
                </c:pt>
                <c:pt idx="62">
                  <c:v>1324</c:v>
                </c:pt>
                <c:pt idx="63">
                  <c:v>1407</c:v>
                </c:pt>
                <c:pt idx="64">
                  <c:v>1441</c:v>
                </c:pt>
                <c:pt idx="65">
                  <c:v>1447</c:v>
                </c:pt>
                <c:pt idx="66">
                  <c:v>1509</c:v>
                </c:pt>
                <c:pt idx="67">
                  <c:v>1492</c:v>
                </c:pt>
                <c:pt idx="68">
                  <c:v>1665</c:v>
                </c:pt>
                <c:pt idx="69">
                  <c:v>1677</c:v>
                </c:pt>
                <c:pt idx="70">
                  <c:v>1651</c:v>
                </c:pt>
                <c:pt idx="71">
                  <c:v>1641</c:v>
                </c:pt>
                <c:pt idx="72">
                  <c:v>1620</c:v>
                </c:pt>
                <c:pt idx="73">
                  <c:v>1570</c:v>
                </c:pt>
                <c:pt idx="74">
                  <c:v>1583</c:v>
                </c:pt>
                <c:pt idx="75">
                  <c:v>1675</c:v>
                </c:pt>
                <c:pt idx="76">
                  <c:v>1698</c:v>
                </c:pt>
                <c:pt idx="77">
                  <c:v>1625</c:v>
                </c:pt>
                <c:pt idx="78">
                  <c:v>1664</c:v>
                </c:pt>
                <c:pt idx="79">
                  <c:v>1633</c:v>
                </c:pt>
                <c:pt idx="80">
                  <c:v>1624</c:v>
                </c:pt>
                <c:pt idx="81">
                  <c:v>1556</c:v>
                </c:pt>
                <c:pt idx="82">
                  <c:v>1710</c:v>
                </c:pt>
                <c:pt idx="83">
                  <c:v>1637</c:v>
                </c:pt>
                <c:pt idx="84">
                  <c:v>1637</c:v>
                </c:pt>
                <c:pt idx="85">
                  <c:v>1691</c:v>
                </c:pt>
                <c:pt idx="86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C-4384-935D-A77955CE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3328"/>
        <c:axId val="747712912"/>
      </c:lineChart>
      <c:dateAx>
        <c:axId val="506801152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99072"/>
        <c:crosses val="autoZero"/>
        <c:auto val="1"/>
        <c:lblOffset val="100"/>
        <c:baseTimeUnit val="days"/>
      </c:dateAx>
      <c:valAx>
        <c:axId val="506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801152"/>
        <c:crosses val="autoZero"/>
        <c:crossBetween val="between"/>
      </c:valAx>
      <c:valAx>
        <c:axId val="747712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13328"/>
        <c:crosses val="max"/>
        <c:crossBetween val="between"/>
      </c:valAx>
      <c:dateAx>
        <c:axId val="747713328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7477129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DAU询盘人数!$M$1</c:f>
              <c:strCache>
                <c:ptCount val="1"/>
                <c:pt idx="0">
                  <c:v>打电话变化率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DAU询盘人数!$M$2:$M$89</c:f>
              <c:numCache>
                <c:formatCode>0.00%</c:formatCode>
                <c:ptCount val="88"/>
                <c:pt idx="0">
                  <c:v>0</c:v>
                </c:pt>
                <c:pt idx="1">
                  <c:v>2.3809523809523812E-3</c:v>
                </c:pt>
                <c:pt idx="2">
                  <c:v>3.1670625494853522E-3</c:v>
                </c:pt>
                <c:pt idx="3">
                  <c:v>-2.1310181531176007E-2</c:v>
                </c:pt>
                <c:pt idx="4">
                  <c:v>3.0645161290322579E-2</c:v>
                </c:pt>
                <c:pt idx="5">
                  <c:v>-1.1737089201877934E-2</c:v>
                </c:pt>
                <c:pt idx="6">
                  <c:v>-4.7505938242280287E-3</c:v>
                </c:pt>
                <c:pt idx="7">
                  <c:v>5.7279236276849645E-2</c:v>
                </c:pt>
                <c:pt idx="8">
                  <c:v>-1.4296463506395787E-2</c:v>
                </c:pt>
                <c:pt idx="9">
                  <c:v>-2.5190839694656488E-2</c:v>
                </c:pt>
                <c:pt idx="10">
                  <c:v>-5.2466718872357085E-2</c:v>
                </c:pt>
                <c:pt idx="11">
                  <c:v>2.8925619834710745E-2</c:v>
                </c:pt>
                <c:pt idx="12">
                  <c:v>-4.8192771084337354E-3</c:v>
                </c:pt>
                <c:pt idx="13">
                  <c:v>-0.89588377723970947</c:v>
                </c:pt>
                <c:pt idx="14">
                  <c:v>8.7596899224806197</c:v>
                </c:pt>
                <c:pt idx="15">
                  <c:v>-3.9714058776806989E-3</c:v>
                </c:pt>
                <c:pt idx="16">
                  <c:v>-7.3365231259968106E-2</c:v>
                </c:pt>
                <c:pt idx="17">
                  <c:v>8.6058519793459555E-4</c:v>
                </c:pt>
                <c:pt idx="18">
                  <c:v>6.8787618228718832E-3</c:v>
                </c:pt>
                <c:pt idx="19">
                  <c:v>7.2587532023911189E-2</c:v>
                </c:pt>
                <c:pt idx="20">
                  <c:v>2.6273885350318472E-2</c:v>
                </c:pt>
                <c:pt idx="21">
                  <c:v>-7.7579519006982156E-4</c:v>
                </c:pt>
                <c:pt idx="22">
                  <c:v>2.872670807453416E-2</c:v>
                </c:pt>
                <c:pt idx="23">
                  <c:v>0</c:v>
                </c:pt>
                <c:pt idx="24">
                  <c:v>9.0566037735849061E-3</c:v>
                </c:pt>
                <c:pt idx="25">
                  <c:v>9.7232610321615551E-3</c:v>
                </c:pt>
                <c:pt idx="26">
                  <c:v>3.8518518518518521E-2</c:v>
                </c:pt>
                <c:pt idx="27">
                  <c:v>-3.8516405135520682E-2</c:v>
                </c:pt>
                <c:pt idx="28">
                  <c:v>6.0089020771513353E-2</c:v>
                </c:pt>
                <c:pt idx="29">
                  <c:v>-7.9076277116864935E-2</c:v>
                </c:pt>
                <c:pt idx="30">
                  <c:v>4.3313069908814589E-2</c:v>
                </c:pt>
                <c:pt idx="31">
                  <c:v>-2.4763292061179897E-2</c:v>
                </c:pt>
                <c:pt idx="32">
                  <c:v>2.4645257654966394E-2</c:v>
                </c:pt>
                <c:pt idx="33">
                  <c:v>2.696793002915452E-2</c:v>
                </c:pt>
                <c:pt idx="34">
                  <c:v>0.10078069552874379</c:v>
                </c:pt>
                <c:pt idx="35">
                  <c:v>-4.2553191489361701E-2</c:v>
                </c:pt>
                <c:pt idx="36">
                  <c:v>3.6363636363636362E-2</c:v>
                </c:pt>
                <c:pt idx="37">
                  <c:v>6.4977257959714096E-4</c:v>
                </c:pt>
                <c:pt idx="38">
                  <c:v>-6.0389610389610389E-2</c:v>
                </c:pt>
                <c:pt idx="39">
                  <c:v>-6.9108500345542499E-4</c:v>
                </c:pt>
                <c:pt idx="40">
                  <c:v>7.1922544951590589E-2</c:v>
                </c:pt>
                <c:pt idx="41">
                  <c:v>3.3548387096774192E-2</c:v>
                </c:pt>
                <c:pt idx="42">
                  <c:v>-1.7478152309612985E-2</c:v>
                </c:pt>
                <c:pt idx="43">
                  <c:v>6.9885641677255401E-3</c:v>
                </c:pt>
                <c:pt idx="44">
                  <c:v>-1.5141955835962145E-2</c:v>
                </c:pt>
                <c:pt idx="45">
                  <c:v>-9.4811018577834721E-2</c:v>
                </c:pt>
                <c:pt idx="46">
                  <c:v>-4.2462845010615709E-2</c:v>
                </c:pt>
                <c:pt idx="47">
                  <c:v>0.13303769401330376</c:v>
                </c:pt>
                <c:pt idx="48">
                  <c:v>6.5231572080887146E-3</c:v>
                </c:pt>
                <c:pt idx="49">
                  <c:v>3.6941023979261182E-2</c:v>
                </c:pt>
                <c:pt idx="50">
                  <c:v>-1.1875E-2</c:v>
                </c:pt>
                <c:pt idx="51">
                  <c:v>-7.8431372549019607E-2</c:v>
                </c:pt>
                <c:pt idx="52">
                  <c:v>-8.5792724776938917E-2</c:v>
                </c:pt>
                <c:pt idx="53">
                  <c:v>-6.4564564564564567E-2</c:v>
                </c:pt>
                <c:pt idx="54">
                  <c:v>-0.23113964686998395</c:v>
                </c:pt>
                <c:pt idx="55">
                  <c:v>0.62108559498956162</c:v>
                </c:pt>
                <c:pt idx="56">
                  <c:v>-2.3824855119124275E-2</c:v>
                </c:pt>
                <c:pt idx="57">
                  <c:v>1.6490765171503958E-2</c:v>
                </c:pt>
                <c:pt idx="58">
                  <c:v>0</c:v>
                </c:pt>
                <c:pt idx="59">
                  <c:v>-2.0116807268007787E-2</c:v>
                </c:pt>
                <c:pt idx="60">
                  <c:v>-6.4900662251655625E-2</c:v>
                </c:pt>
                <c:pt idx="61">
                  <c:v>-0.13526912181303116</c:v>
                </c:pt>
                <c:pt idx="62">
                  <c:v>8.4357084357084361E-2</c:v>
                </c:pt>
                <c:pt idx="63">
                  <c:v>6.2688821752265866E-2</c:v>
                </c:pt>
                <c:pt idx="64">
                  <c:v>2.4164889836531627E-2</c:v>
                </c:pt>
                <c:pt idx="65">
                  <c:v>4.1637751561415682E-3</c:v>
                </c:pt>
                <c:pt idx="66">
                  <c:v>4.2847270214236351E-2</c:v>
                </c:pt>
                <c:pt idx="67">
                  <c:v>-1.1265738899933731E-2</c:v>
                </c:pt>
                <c:pt idx="68">
                  <c:v>0.11595174262734584</c:v>
                </c:pt>
                <c:pt idx="69">
                  <c:v>7.2072072072072073E-3</c:v>
                </c:pt>
                <c:pt idx="70">
                  <c:v>-1.5503875968992248E-2</c:v>
                </c:pt>
                <c:pt idx="71">
                  <c:v>-6.0569351907934586E-3</c:v>
                </c:pt>
                <c:pt idx="72">
                  <c:v>-1.2797074954296161E-2</c:v>
                </c:pt>
                <c:pt idx="73">
                  <c:v>-3.0864197530864196E-2</c:v>
                </c:pt>
                <c:pt idx="74">
                  <c:v>8.2802547770700636E-3</c:v>
                </c:pt>
                <c:pt idx="75">
                  <c:v>5.811749842072015E-2</c:v>
                </c:pt>
                <c:pt idx="76">
                  <c:v>1.373134328358209E-2</c:v>
                </c:pt>
                <c:pt idx="77">
                  <c:v>-4.2991755005889282E-2</c:v>
                </c:pt>
                <c:pt idx="78">
                  <c:v>2.4E-2</c:v>
                </c:pt>
                <c:pt idx="79">
                  <c:v>-1.8629807692307692E-2</c:v>
                </c:pt>
                <c:pt idx="80">
                  <c:v>-5.5113288426209429E-3</c:v>
                </c:pt>
                <c:pt idx="81">
                  <c:v>-4.1871921182266007E-2</c:v>
                </c:pt>
                <c:pt idx="82">
                  <c:v>9.8971722365038567E-2</c:v>
                </c:pt>
                <c:pt idx="83">
                  <c:v>-4.2690058479532167E-2</c:v>
                </c:pt>
                <c:pt idx="84">
                  <c:v>0</c:v>
                </c:pt>
                <c:pt idx="85">
                  <c:v>3.2987171655467315E-2</c:v>
                </c:pt>
                <c:pt idx="86">
                  <c:v>3.666469544648137E-2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5-4E4C-8753-38EBEA06B8F3}"/>
            </c:ext>
          </c:extLst>
        </c:ser>
        <c:ser>
          <c:idx val="1"/>
          <c:order val="1"/>
          <c:tx>
            <c:strRef>
              <c:f>DAU询盘人数!$O$1</c:f>
              <c:strCache>
                <c:ptCount val="1"/>
                <c:pt idx="0">
                  <c:v>im变化率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DAU询盘人数!$O$2:$O$89</c:f>
              <c:numCache>
                <c:formatCode>0.00%</c:formatCode>
                <c:ptCount val="88"/>
                <c:pt idx="0">
                  <c:v>0</c:v>
                </c:pt>
                <c:pt idx="1">
                  <c:v>-3.781174577634755E-2</c:v>
                </c:pt>
                <c:pt idx="2">
                  <c:v>-1.6095317725752508E-2</c:v>
                </c:pt>
                <c:pt idx="3">
                  <c:v>-5.7467601444656895E-2</c:v>
                </c:pt>
                <c:pt idx="4">
                  <c:v>-2.3667305308238476E-3</c:v>
                </c:pt>
                <c:pt idx="5">
                  <c:v>0.11556710347943967</c:v>
                </c:pt>
                <c:pt idx="6">
                  <c:v>6.1063291139240507E-2</c:v>
                </c:pt>
                <c:pt idx="7">
                  <c:v>-8.1408665775911437E-2</c:v>
                </c:pt>
                <c:pt idx="8">
                  <c:v>4.0935064935064935E-2</c:v>
                </c:pt>
                <c:pt idx="9">
                  <c:v>-6.4876734205010483E-3</c:v>
                </c:pt>
                <c:pt idx="10">
                  <c:v>-3.3855736387381957E-2</c:v>
                </c:pt>
                <c:pt idx="11">
                  <c:v>-7.4971404803992933E-2</c:v>
                </c:pt>
                <c:pt idx="12">
                  <c:v>0.1179181654676259</c:v>
                </c:pt>
                <c:pt idx="13">
                  <c:v>7.3805932629462043E-2</c:v>
                </c:pt>
                <c:pt idx="14">
                  <c:v>-8.3060211630302458E-2</c:v>
                </c:pt>
                <c:pt idx="15">
                  <c:v>-3.9726307189542481E-2</c:v>
                </c:pt>
                <c:pt idx="16">
                  <c:v>-6.6574497500797622E-2</c:v>
                </c:pt>
                <c:pt idx="17">
                  <c:v>-2.0963882875697847E-2</c:v>
                </c:pt>
                <c:pt idx="18">
                  <c:v>1.8619806819504248E-2</c:v>
                </c:pt>
                <c:pt idx="19">
                  <c:v>9.1511481777676221E-2</c:v>
                </c:pt>
                <c:pt idx="20">
                  <c:v>6.6254971739585514E-2</c:v>
                </c:pt>
                <c:pt idx="21">
                  <c:v>-2.267595955629724E-2</c:v>
                </c:pt>
                <c:pt idx="22">
                  <c:v>4.5198875050220973E-3</c:v>
                </c:pt>
                <c:pt idx="23">
                  <c:v>6.1993800619938007E-3</c:v>
                </c:pt>
                <c:pt idx="24">
                  <c:v>3.0805922687071451E-2</c:v>
                </c:pt>
                <c:pt idx="25">
                  <c:v>-4.2032198978116261E-2</c:v>
                </c:pt>
                <c:pt idx="26">
                  <c:v>7.1047599879239212E-2</c:v>
                </c:pt>
                <c:pt idx="27">
                  <c:v>-2.6402330170064832E-2</c:v>
                </c:pt>
                <c:pt idx="28">
                  <c:v>8.5601235282763949E-2</c:v>
                </c:pt>
                <c:pt idx="29">
                  <c:v>-2.9069250600053338E-2</c:v>
                </c:pt>
                <c:pt idx="30">
                  <c:v>-4.4863578099249221E-2</c:v>
                </c:pt>
                <c:pt idx="31">
                  <c:v>-3.8918711656441715E-2</c:v>
                </c:pt>
                <c:pt idx="32">
                  <c:v>6.4831438260522642E-3</c:v>
                </c:pt>
                <c:pt idx="33">
                  <c:v>9.4242394212664754E-2</c:v>
                </c:pt>
                <c:pt idx="34">
                  <c:v>3.6406448107226951E-2</c:v>
                </c:pt>
                <c:pt idx="35">
                  <c:v>1.6165676336945125E-2</c:v>
                </c:pt>
                <c:pt idx="36">
                  <c:v>1.4876601599449651E-2</c:v>
                </c:pt>
                <c:pt idx="37">
                  <c:v>-3.5502457210642262E-2</c:v>
                </c:pt>
                <c:pt idx="38">
                  <c:v>-1.8975665466045857E-2</c:v>
                </c:pt>
                <c:pt idx="39">
                  <c:v>-5.2744694188233188E-2</c:v>
                </c:pt>
                <c:pt idx="40">
                  <c:v>7.6290414066931364E-2</c:v>
                </c:pt>
                <c:pt idx="41">
                  <c:v>3.3552920509442245E-2</c:v>
                </c:pt>
                <c:pt idx="42">
                  <c:v>1.6911702218067478E-2</c:v>
                </c:pt>
                <c:pt idx="43">
                  <c:v>1.2284806953033595E-2</c:v>
                </c:pt>
                <c:pt idx="44">
                  <c:v>1.8162304961611491E-3</c:v>
                </c:pt>
                <c:pt idx="45">
                  <c:v>-0.10276060980634528</c:v>
                </c:pt>
                <c:pt idx="46">
                  <c:v>-4.6289493019838354E-2</c:v>
                </c:pt>
                <c:pt idx="47">
                  <c:v>0.17324730354391371</c:v>
                </c:pt>
                <c:pt idx="48">
                  <c:v>0.10071410982516621</c:v>
                </c:pt>
                <c:pt idx="49">
                  <c:v>2.3042505592841163E-2</c:v>
                </c:pt>
                <c:pt idx="50">
                  <c:v>-4.0163277206793496E-2</c:v>
                </c:pt>
                <c:pt idx="51">
                  <c:v>-3.9945321992709601E-2</c:v>
                </c:pt>
                <c:pt idx="52">
                  <c:v>-0.12553393450403416</c:v>
                </c:pt>
                <c:pt idx="53">
                  <c:v>-4.8303934871099047E-2</c:v>
                </c:pt>
                <c:pt idx="54">
                  <c:v>-9.6758863225929095E-2</c:v>
                </c:pt>
                <c:pt idx="55">
                  <c:v>0.35125749763232661</c:v>
                </c:pt>
                <c:pt idx="56">
                  <c:v>6.3001323884432678E-2</c:v>
                </c:pt>
                <c:pt idx="57">
                  <c:v>1.7582417582417582E-3</c:v>
                </c:pt>
                <c:pt idx="58">
                  <c:v>-5.119204329384233E-3</c:v>
                </c:pt>
                <c:pt idx="59">
                  <c:v>-3.3299029697147896E-2</c:v>
                </c:pt>
                <c:pt idx="60">
                  <c:v>-5.239145312143563E-2</c:v>
                </c:pt>
                <c:pt idx="61">
                  <c:v>-0.14821056010271225</c:v>
                </c:pt>
                <c:pt idx="62">
                  <c:v>1.9594912859161564E-2</c:v>
                </c:pt>
                <c:pt idx="63">
                  <c:v>4.4719578675043885E-2</c:v>
                </c:pt>
                <c:pt idx="64">
                  <c:v>4.0063677368002121E-2</c:v>
                </c:pt>
                <c:pt idx="65">
                  <c:v>2.6530612244897958E-2</c:v>
                </c:pt>
                <c:pt idx="66">
                  <c:v>6.2044400265076211E-2</c:v>
                </c:pt>
                <c:pt idx="67">
                  <c:v>-8.8136650807269321E-3</c:v>
                </c:pt>
                <c:pt idx="68">
                  <c:v>0.1816965690903368</c:v>
                </c:pt>
                <c:pt idx="69">
                  <c:v>3.5959246187653991E-3</c:v>
                </c:pt>
                <c:pt idx="70">
                  <c:v>-9.1566584831796159E-3</c:v>
                </c:pt>
                <c:pt idx="71">
                  <c:v>-4.1116989218509342E-2</c:v>
                </c:pt>
                <c:pt idx="72">
                  <c:v>-1.3269083036524898E-3</c:v>
                </c:pt>
                <c:pt idx="73">
                  <c:v>0.11195804195804196</c:v>
                </c:pt>
                <c:pt idx="74">
                  <c:v>2.4212313690962831E-2</c:v>
                </c:pt>
                <c:pt idx="75">
                  <c:v>7.6323222399607024E-2</c:v>
                </c:pt>
                <c:pt idx="76">
                  <c:v>-1.8940042215756746E-2</c:v>
                </c:pt>
                <c:pt idx="77">
                  <c:v>-2.3608768971332208E-2</c:v>
                </c:pt>
                <c:pt idx="78">
                  <c:v>-2.3881841462688343E-2</c:v>
                </c:pt>
                <c:pt idx="79">
                  <c:v>3.9231238560097623E-2</c:v>
                </c:pt>
                <c:pt idx="80">
                  <c:v>-3.0646392297305231E-2</c:v>
                </c:pt>
                <c:pt idx="81">
                  <c:v>-4.9058203621827876E-2</c:v>
                </c:pt>
                <c:pt idx="82">
                  <c:v>0.10668110311445131</c:v>
                </c:pt>
                <c:pt idx="83">
                  <c:v>0</c:v>
                </c:pt>
                <c:pt idx="84">
                  <c:v>-1.8358655616942911E-2</c:v>
                </c:pt>
                <c:pt idx="85">
                  <c:v>4.0276719235504486E-2</c:v>
                </c:pt>
                <c:pt idx="86">
                  <c:v>-9.3552750225428319E-3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5-4E4C-8753-38EBEA06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42064"/>
        <c:axId val="492546224"/>
      </c:lineChart>
      <c:dateAx>
        <c:axId val="492542064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46224"/>
        <c:crosses val="autoZero"/>
        <c:auto val="1"/>
        <c:lblOffset val="100"/>
        <c:baseTimeUnit val="days"/>
      </c:dateAx>
      <c:valAx>
        <c:axId val="492546224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DAU询盘人数!$F$1</c:f>
              <c:strCache>
                <c:ptCount val="1"/>
                <c:pt idx="0">
                  <c:v>累计询盘变化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DAU询盘人数!$F$2:$F$89</c:f>
              <c:numCache>
                <c:formatCode>0.00%</c:formatCode>
                <c:ptCount val="88"/>
                <c:pt idx="0">
                  <c:v>0</c:v>
                </c:pt>
                <c:pt idx="1">
                  <c:v>-3.5748331744518587E-2</c:v>
                </c:pt>
                <c:pt idx="2">
                  <c:v>-4.9490299119703957E-2</c:v>
                </c:pt>
                <c:pt idx="3">
                  <c:v>-0.10472285725923884</c:v>
                </c:pt>
                <c:pt idx="4">
                  <c:v>-0.10451065566772691</c:v>
                </c:pt>
                <c:pt idx="5">
                  <c:v>1.7797866787247762E-3</c:v>
                </c:pt>
                <c:pt idx="6">
                  <c:v>5.8928123048463003E-2</c:v>
                </c:pt>
                <c:pt idx="7">
                  <c:v>-1.435985881094743E-2</c:v>
                </c:pt>
                <c:pt idx="8">
                  <c:v>2.2147922338117854E-2</c:v>
                </c:pt>
                <c:pt idx="9">
                  <c:v>1.4310339712999817E-2</c:v>
                </c:pt>
                <c:pt idx="10">
                  <c:v>-1.8144214393786134E-2</c:v>
                </c:pt>
                <c:pt idx="11">
                  <c:v>-8.9755467590717078E-2</c:v>
                </c:pt>
                <c:pt idx="12">
                  <c:v>1.8954004755118908E-2</c:v>
                </c:pt>
                <c:pt idx="13">
                  <c:v>4.4087796804048576E-2</c:v>
                </c:pt>
                <c:pt idx="14">
                  <c:v>3.6291410755131051E-3</c:v>
                </c:pt>
                <c:pt idx="15">
                  <c:v>-2.9305863296390129E-2</c:v>
                </c:pt>
                <c:pt idx="16">
                  <c:v>-9.4606245052468091E-2</c:v>
                </c:pt>
                <c:pt idx="17">
                  <c:v>-0.11760710489769595</c:v>
                </c:pt>
                <c:pt idx="18">
                  <c:v>-9.7145058693075492E-2</c:v>
                </c:pt>
                <c:pt idx="19">
                  <c:v>-6.5887844369306031E-3</c:v>
                </c:pt>
                <c:pt idx="20">
                  <c:v>5.6183062142745155E-2</c:v>
                </c:pt>
                <c:pt idx="21">
                  <c:v>3.3208455129444064E-2</c:v>
                </c:pt>
                <c:pt idx="22">
                  <c:v>3.8349353834699208E-2</c:v>
                </c:pt>
                <c:pt idx="23">
                  <c:v>4.3653388689785397E-2</c:v>
                </c:pt>
                <c:pt idx="24">
                  <c:v>7.4838615748387238E-2</c:v>
                </c:pt>
                <c:pt idx="25">
                  <c:v>3.4546244802749961E-2</c:v>
                </c:pt>
                <c:pt idx="26">
                  <c:v>0.10271075356131812</c:v>
                </c:pt>
                <c:pt idx="27">
                  <c:v>7.5170646609446459E-2</c:v>
                </c:pt>
                <c:pt idx="28">
                  <c:v>0.15783951289118048</c:v>
                </c:pt>
                <c:pt idx="29">
                  <c:v>0.12778787486527682</c:v>
                </c:pt>
                <c:pt idx="30">
                  <c:v>8.5721196561907992E-2</c:v>
                </c:pt>
                <c:pt idx="31">
                  <c:v>4.8184753413219948E-2</c:v>
                </c:pt>
                <c:pt idx="32">
                  <c:v>5.7840186961118471E-2</c:v>
                </c:pt>
                <c:pt idx="33">
                  <c:v>0.14540815995943088</c:v>
                </c:pt>
                <c:pt idx="34">
                  <c:v>0.18704609099391364</c:v>
                </c:pt>
                <c:pt idx="35">
                  <c:v>0.19689463854005285</c:v>
                </c:pt>
                <c:pt idx="36">
                  <c:v>0.21246585637319496</c:v>
                </c:pt>
                <c:pt idx="37">
                  <c:v>0.18091324178313686</c:v>
                </c:pt>
                <c:pt idx="38">
                  <c:v>0.16316472082654992</c:v>
                </c:pt>
                <c:pt idx="39">
                  <c:v>0.11201100518352311</c:v>
                </c:pt>
                <c:pt idx="40">
                  <c:v>0.18371417907713061</c:v>
                </c:pt>
                <c:pt idx="41">
                  <c:v>0.21908583170080626</c:v>
                </c:pt>
                <c:pt idx="42">
                  <c:v>0.23286393177332257</c:v>
                </c:pt>
                <c:pt idx="43">
                  <c:v>0.2450241606717489</c:v>
                </c:pt>
                <c:pt idx="44">
                  <c:v>0.24596644571297388</c:v>
                </c:pt>
                <c:pt idx="45">
                  <c:v>0.14288336734159238</c:v>
                </c:pt>
                <c:pt idx="46">
                  <c:v>9.6263932372642844E-2</c:v>
                </c:pt>
                <c:pt idx="47">
                  <c:v>0.2685575103542942</c:v>
                </c:pt>
                <c:pt idx="48">
                  <c:v>0.36301673715034993</c:v>
                </c:pt>
                <c:pt idx="49">
                  <c:v>0.38260915760083258</c:v>
                </c:pt>
                <c:pt idx="50">
                  <c:v>0.34922673246583014</c:v>
                </c:pt>
                <c:pt idx="51">
                  <c:v>0.30692824882656439</c:v>
                </c:pt>
                <c:pt idx="52">
                  <c:v>0.1828373397356553</c:v>
                </c:pt>
                <c:pt idx="53">
                  <c:v>0.13301896921152453</c:v>
                </c:pt>
                <c:pt idx="54">
                  <c:v>2.979668630600843E-2</c:v>
                </c:pt>
                <c:pt idx="55">
                  <c:v>0.39287017392273604</c:v>
                </c:pt>
                <c:pt idx="56">
                  <c:v>0.45244274075570945</c:v>
                </c:pt>
                <c:pt idx="57">
                  <c:v>0.45370776289359688</c:v>
                </c:pt>
                <c:pt idx="58">
                  <c:v>0.44746083371552431</c:v>
                </c:pt>
                <c:pt idx="59">
                  <c:v>0.41885509844218061</c:v>
                </c:pt>
                <c:pt idx="60">
                  <c:v>0.36344900522615503</c:v>
                </c:pt>
                <c:pt idx="61">
                  <c:v>0.21827157469732739</c:v>
                </c:pt>
                <c:pt idx="62">
                  <c:v>0.240243659343883</c:v>
                </c:pt>
                <c:pt idx="63">
                  <c:v>0.28421229094138056</c:v>
                </c:pt>
                <c:pt idx="64">
                  <c:v>0.3257382868900639</c:v>
                </c:pt>
                <c:pt idx="65">
                  <c:v>0.3498873954800153</c:v>
                </c:pt>
                <c:pt idx="66">
                  <c:v>0.40733319386583583</c:v>
                </c:pt>
                <c:pt idx="67">
                  <c:v>0.39887764163596451</c:v>
                </c:pt>
                <c:pt idx="68">
                  <c:v>0.5776566017144491</c:v>
                </c:pt>
                <c:pt idx="69">
                  <c:v>0.5823300972330151</c:v>
                </c:pt>
                <c:pt idx="70">
                  <c:v>0.57079629235185791</c:v>
                </c:pt>
                <c:pt idx="71">
                  <c:v>0.53327695248594764</c:v>
                </c:pt>
                <c:pt idx="72">
                  <c:v>0.53026288684629597</c:v>
                </c:pt>
                <c:pt idx="73">
                  <c:v>0.63473047166322571</c:v>
                </c:pt>
                <c:pt idx="74">
                  <c:v>0.65595918212551285</c:v>
                </c:pt>
                <c:pt idx="75">
                  <c:v>0.73219957762256449</c:v>
                </c:pt>
                <c:pt idx="76">
                  <c:v>0.71454503116177526</c:v>
                </c:pt>
                <c:pt idx="77">
                  <c:v>0.6913337635561414</c:v>
                </c:pt>
                <c:pt idx="78">
                  <c:v>0.66970497130790052</c:v>
                </c:pt>
                <c:pt idx="79">
                  <c:v>0.70649091719011481</c:v>
                </c:pt>
                <c:pt idx="80">
                  <c:v>0.67646874171959681</c:v>
                </c:pt>
                <c:pt idx="81">
                  <c:v>0.62681753121487793</c:v>
                </c:pt>
                <c:pt idx="82">
                  <c:v>0.73630433111618565</c:v>
                </c:pt>
                <c:pt idx="83">
                  <c:v>0.73230144013936904</c:v>
                </c:pt>
                <c:pt idx="84">
                  <c:v>0.71432767513797357</c:v>
                </c:pt>
                <c:pt idx="85">
                  <c:v>0.75360466030252771</c:v>
                </c:pt>
                <c:pt idx="86">
                  <c:v>0.7460570777166603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2-4AD1-8E6B-12772A0B8419}"/>
            </c:ext>
          </c:extLst>
        </c:ser>
        <c:ser>
          <c:idx val="1"/>
          <c:order val="1"/>
          <c:tx>
            <c:strRef>
              <c:f>DAU询盘人数!$I$1</c:f>
              <c:strCache>
                <c:ptCount val="1"/>
                <c:pt idx="0">
                  <c:v>累计未询盘变化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DAU询盘人数!$I$2:$I$89</c:f>
              <c:numCache>
                <c:formatCode>0.00%</c:formatCode>
                <c:ptCount val="88"/>
                <c:pt idx="0">
                  <c:v>0</c:v>
                </c:pt>
                <c:pt idx="1">
                  <c:v>-3.2020936124816643E-2</c:v>
                </c:pt>
                <c:pt idx="2">
                  <c:v>1.3044587113977248E-2</c:v>
                </c:pt>
                <c:pt idx="3">
                  <c:v>-5.6540833397491254E-2</c:v>
                </c:pt>
                <c:pt idx="4">
                  <c:v>-9.116405132009818E-2</c:v>
                </c:pt>
                <c:pt idx="5">
                  <c:v>-5.9958767885865932E-2</c:v>
                </c:pt>
                <c:pt idx="6">
                  <c:v>6.7418435864289722E-2</c:v>
                </c:pt>
                <c:pt idx="7">
                  <c:v>-1.6894577974848057E-2</c:v>
                </c:pt>
                <c:pt idx="8">
                  <c:v>-3.8883962409948354E-2</c:v>
                </c:pt>
                <c:pt idx="9">
                  <c:v>0.10163971957482751</c:v>
                </c:pt>
                <c:pt idx="10">
                  <c:v>4.5032739489237257E-2</c:v>
                </c:pt>
                <c:pt idx="11">
                  <c:v>-7.3336813267751433E-2</c:v>
                </c:pt>
                <c:pt idx="12">
                  <c:v>7.5027892213355984E-3</c:v>
                </c:pt>
                <c:pt idx="13">
                  <c:v>4.6996146844172318E-2</c:v>
                </c:pt>
                <c:pt idx="14">
                  <c:v>-2.1103381964623247E-2</c:v>
                </c:pt>
                <c:pt idx="15">
                  <c:v>-5.8814396589779994E-3</c:v>
                </c:pt>
                <c:pt idx="16">
                  <c:v>-3.1272883808285981E-2</c:v>
                </c:pt>
                <c:pt idx="17">
                  <c:v>-6.0696777946816757E-2</c:v>
                </c:pt>
                <c:pt idx="18">
                  <c:v>-6.7679966566805666E-2</c:v>
                </c:pt>
                <c:pt idx="19">
                  <c:v>-2.8407009281495352E-2</c:v>
                </c:pt>
                <c:pt idx="20">
                  <c:v>4.4091782405309865E-2</c:v>
                </c:pt>
                <c:pt idx="21">
                  <c:v>-1.5511308743522606E-2</c:v>
                </c:pt>
                <c:pt idx="22">
                  <c:v>-3.2638851251775777E-2</c:v>
                </c:pt>
                <c:pt idx="23">
                  <c:v>6.2617302024855312E-2</c:v>
                </c:pt>
                <c:pt idx="24">
                  <c:v>4.706958719269809E-2</c:v>
                </c:pt>
                <c:pt idx="25">
                  <c:v>-3.420794215798606E-2</c:v>
                </c:pt>
                <c:pt idx="26">
                  <c:v>3.7824326414889267E-3</c:v>
                </c:pt>
                <c:pt idx="27">
                  <c:v>-6.1051683420024674E-3</c:v>
                </c:pt>
                <c:pt idx="28">
                  <c:v>0.10778879550850395</c:v>
                </c:pt>
                <c:pt idx="29">
                  <c:v>5.8233077173525133E-2</c:v>
                </c:pt>
                <c:pt idx="30">
                  <c:v>6.4448940189977905E-2</c:v>
                </c:pt>
                <c:pt idx="31">
                  <c:v>2.2472151472592752E-2</c:v>
                </c:pt>
                <c:pt idx="32">
                  <c:v>1.5172373942003207E-2</c:v>
                </c:pt>
                <c:pt idx="33">
                  <c:v>4.542659342516029E-2</c:v>
                </c:pt>
                <c:pt idx="34">
                  <c:v>6.3287377872172729E-2</c:v>
                </c:pt>
                <c:pt idx="35">
                  <c:v>8.549290420993047E-2</c:v>
                </c:pt>
                <c:pt idx="36">
                  <c:v>5.9310789060890046E-2</c:v>
                </c:pt>
                <c:pt idx="37">
                  <c:v>5.6107273580027275E-2</c:v>
                </c:pt>
                <c:pt idx="38">
                  <c:v>3.7362847270525495E-2</c:v>
                </c:pt>
                <c:pt idx="39">
                  <c:v>6.445619018043372E-3</c:v>
                </c:pt>
                <c:pt idx="40">
                  <c:v>6.0060652461084031E-2</c:v>
                </c:pt>
                <c:pt idx="41">
                  <c:v>5.4988772842650607E-2</c:v>
                </c:pt>
                <c:pt idx="42">
                  <c:v>9.4892894918205115E-2</c:v>
                </c:pt>
                <c:pt idx="43">
                  <c:v>6.9035023931612899E-2</c:v>
                </c:pt>
                <c:pt idx="44">
                  <c:v>6.6502239368268296E-2</c:v>
                </c:pt>
                <c:pt idx="45">
                  <c:v>1.1324410731927442E-2</c:v>
                </c:pt>
                <c:pt idx="46">
                  <c:v>2.4662474305377179E-3</c:v>
                </c:pt>
                <c:pt idx="47">
                  <c:v>5.9711551317652614E-2</c:v>
                </c:pt>
                <c:pt idx="48">
                  <c:v>0.17066892991583707</c:v>
                </c:pt>
                <c:pt idx="49">
                  <c:v>0.18906144533152919</c:v>
                </c:pt>
                <c:pt idx="50">
                  <c:v>0.16518481043077904</c:v>
                </c:pt>
                <c:pt idx="51">
                  <c:v>9.9732265054014391E-2</c:v>
                </c:pt>
                <c:pt idx="52">
                  <c:v>2.9793735103713581E-2</c:v>
                </c:pt>
                <c:pt idx="53">
                  <c:v>1.7923288811788653E-3</c:v>
                </c:pt>
                <c:pt idx="54">
                  <c:v>3.0582203400283505E-3</c:v>
                </c:pt>
                <c:pt idx="55">
                  <c:v>0.11650124596901312</c:v>
                </c:pt>
                <c:pt idx="56">
                  <c:v>0.13171666252753894</c:v>
                </c:pt>
                <c:pt idx="57">
                  <c:v>9.8769997139113413E-2</c:v>
                </c:pt>
                <c:pt idx="58">
                  <c:v>8.5832980418473662E-2</c:v>
                </c:pt>
                <c:pt idx="59">
                  <c:v>8.3355619811855089E-2</c:v>
                </c:pt>
                <c:pt idx="60">
                  <c:v>3.293023427999732E-2</c:v>
                </c:pt>
                <c:pt idx="61">
                  <c:v>-4.7758250911209291E-2</c:v>
                </c:pt>
                <c:pt idx="62">
                  <c:v>-3.920417763451866E-2</c:v>
                </c:pt>
                <c:pt idx="63">
                  <c:v>-3.2723913849663416E-2</c:v>
                </c:pt>
                <c:pt idx="64">
                  <c:v>-3.0243182128490087E-2</c:v>
                </c:pt>
                <c:pt idx="65">
                  <c:v>-8.1607460712155404E-3</c:v>
                </c:pt>
                <c:pt idx="66">
                  <c:v>2.8175007360367564E-3</c:v>
                </c:pt>
                <c:pt idx="67">
                  <c:v>8.7954536070994419E-3</c:v>
                </c:pt>
                <c:pt idx="68">
                  <c:v>0.1251725707111192</c:v>
                </c:pt>
                <c:pt idx="69">
                  <c:v>0.13240007429231468</c:v>
                </c:pt>
                <c:pt idx="70">
                  <c:v>9.4986537541393481E-2</c:v>
                </c:pt>
                <c:pt idx="71">
                  <c:v>8.5332569340725264E-2</c:v>
                </c:pt>
                <c:pt idx="72">
                  <c:v>9.9081594533143802E-2</c:v>
                </c:pt>
                <c:pt idx="73">
                  <c:v>7.5819557976125884E-2</c:v>
                </c:pt>
                <c:pt idx="74">
                  <c:v>4.7877223284484613E-2</c:v>
                </c:pt>
                <c:pt idx="75">
                  <c:v>0.11260755759244248</c:v>
                </c:pt>
                <c:pt idx="76">
                  <c:v>0.11126758505360809</c:v>
                </c:pt>
                <c:pt idx="77">
                  <c:v>0.11559106769341726</c:v>
                </c:pt>
                <c:pt idx="78">
                  <c:v>9.6936628398690314E-2</c:v>
                </c:pt>
                <c:pt idx="79">
                  <c:v>0.12448377284052028</c:v>
                </c:pt>
                <c:pt idx="80">
                  <c:v>0.11255973338814283</c:v>
                </c:pt>
                <c:pt idx="81">
                  <c:v>8.3242424422442923E-2</c:v>
                </c:pt>
                <c:pt idx="82">
                  <c:v>0.15017968246770447</c:v>
                </c:pt>
                <c:pt idx="83">
                  <c:v>0.16028166130469818</c:v>
                </c:pt>
                <c:pt idx="84">
                  <c:v>0.15657877811958568</c:v>
                </c:pt>
                <c:pt idx="85">
                  <c:v>0.17460609705224134</c:v>
                </c:pt>
                <c:pt idx="86">
                  <c:v>0.14516542305270941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2-4AD1-8E6B-12772A0B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640336"/>
        <c:axId val="760633680"/>
      </c:lineChart>
      <c:dateAx>
        <c:axId val="760640336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33680"/>
        <c:crosses val="autoZero"/>
        <c:auto val="1"/>
        <c:lblOffset val="100"/>
        <c:baseTimeUnit val="days"/>
      </c:dateAx>
      <c:valAx>
        <c:axId val="7606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DAU询盘人数!$G$1</c:f>
              <c:strCache>
                <c:ptCount val="1"/>
                <c:pt idx="0">
                  <c:v>dau-app询盘人数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DAU询盘人数!$G$2:$G$89</c:f>
              <c:numCache>
                <c:formatCode>General</c:formatCode>
                <c:ptCount val="88"/>
                <c:pt idx="0">
                  <c:v>59992</c:v>
                </c:pt>
                <c:pt idx="1">
                  <c:v>58071</c:v>
                </c:pt>
                <c:pt idx="2">
                  <c:v>60688</c:v>
                </c:pt>
                <c:pt idx="3">
                  <c:v>56465</c:v>
                </c:pt>
                <c:pt idx="4">
                  <c:v>54510</c:v>
                </c:pt>
                <c:pt idx="5">
                  <c:v>56211</c:v>
                </c:pt>
                <c:pt idx="6">
                  <c:v>63371</c:v>
                </c:pt>
                <c:pt idx="7">
                  <c:v>58028</c:v>
                </c:pt>
                <c:pt idx="8">
                  <c:v>56752</c:v>
                </c:pt>
                <c:pt idx="9">
                  <c:v>64727</c:v>
                </c:pt>
                <c:pt idx="10">
                  <c:v>61063</c:v>
                </c:pt>
                <c:pt idx="11">
                  <c:v>53835</c:v>
                </c:pt>
                <c:pt idx="12">
                  <c:v>58187</c:v>
                </c:pt>
                <c:pt idx="13">
                  <c:v>60485</c:v>
                </c:pt>
                <c:pt idx="14">
                  <c:v>56366</c:v>
                </c:pt>
                <c:pt idx="15">
                  <c:v>57224</c:v>
                </c:pt>
                <c:pt idx="16">
                  <c:v>55771</c:v>
                </c:pt>
                <c:pt idx="17">
                  <c:v>54130</c:v>
                </c:pt>
                <c:pt idx="18">
                  <c:v>53752</c:v>
                </c:pt>
                <c:pt idx="19">
                  <c:v>55863</c:v>
                </c:pt>
                <c:pt idx="20">
                  <c:v>59913</c:v>
                </c:pt>
                <c:pt idx="21">
                  <c:v>56342</c:v>
                </c:pt>
                <c:pt idx="22">
                  <c:v>55377</c:v>
                </c:pt>
                <c:pt idx="23">
                  <c:v>60652</c:v>
                </c:pt>
                <c:pt idx="24">
                  <c:v>59709</c:v>
                </c:pt>
                <c:pt idx="25">
                  <c:v>54856</c:v>
                </c:pt>
                <c:pt idx="26">
                  <c:v>56940</c:v>
                </c:pt>
                <c:pt idx="27">
                  <c:v>56377</c:v>
                </c:pt>
                <c:pt idx="28">
                  <c:v>62798</c:v>
                </c:pt>
                <c:pt idx="29">
                  <c:v>59686</c:v>
                </c:pt>
                <c:pt idx="30">
                  <c:v>60057</c:v>
                </c:pt>
                <c:pt idx="31">
                  <c:v>57536</c:v>
                </c:pt>
                <c:pt idx="32">
                  <c:v>57116</c:v>
                </c:pt>
                <c:pt idx="33">
                  <c:v>58844</c:v>
                </c:pt>
                <c:pt idx="34">
                  <c:v>59895</c:v>
                </c:pt>
                <c:pt idx="35">
                  <c:v>61225</c:v>
                </c:pt>
                <c:pt idx="36">
                  <c:v>59622</c:v>
                </c:pt>
                <c:pt idx="37">
                  <c:v>59431</c:v>
                </c:pt>
                <c:pt idx="38">
                  <c:v>58317</c:v>
                </c:pt>
                <c:pt idx="39">
                  <c:v>56514</c:v>
                </c:pt>
                <c:pt idx="40">
                  <c:v>59544</c:v>
                </c:pt>
                <c:pt idx="41">
                  <c:v>59242</c:v>
                </c:pt>
                <c:pt idx="42">
                  <c:v>61606</c:v>
                </c:pt>
                <c:pt idx="43">
                  <c:v>60013</c:v>
                </c:pt>
                <c:pt idx="44">
                  <c:v>59861</c:v>
                </c:pt>
                <c:pt idx="45">
                  <c:v>56558</c:v>
                </c:pt>
                <c:pt idx="46">
                  <c:v>56057</c:v>
                </c:pt>
                <c:pt idx="47">
                  <c:v>59266</c:v>
                </c:pt>
                <c:pt idx="48">
                  <c:v>65842</c:v>
                </c:pt>
                <c:pt idx="49">
                  <c:v>67053</c:v>
                </c:pt>
                <c:pt idx="50">
                  <c:v>65452</c:v>
                </c:pt>
                <c:pt idx="51">
                  <c:v>61168</c:v>
                </c:pt>
                <c:pt idx="52">
                  <c:v>56890</c:v>
                </c:pt>
                <c:pt idx="53">
                  <c:v>55297</c:v>
                </c:pt>
                <c:pt idx="54">
                  <c:v>55367</c:v>
                </c:pt>
                <c:pt idx="55">
                  <c:v>61648</c:v>
                </c:pt>
                <c:pt idx="56">
                  <c:v>62586</c:v>
                </c:pt>
                <c:pt idx="57">
                  <c:v>60524</c:v>
                </c:pt>
                <c:pt idx="58">
                  <c:v>59741</c:v>
                </c:pt>
                <c:pt idx="59">
                  <c:v>59593</c:v>
                </c:pt>
                <c:pt idx="60">
                  <c:v>56588</c:v>
                </c:pt>
                <c:pt idx="61">
                  <c:v>52022</c:v>
                </c:pt>
                <c:pt idx="62">
                  <c:v>52467</c:v>
                </c:pt>
                <c:pt idx="63">
                  <c:v>52807</c:v>
                </c:pt>
                <c:pt idx="64">
                  <c:v>52938</c:v>
                </c:pt>
                <c:pt idx="65">
                  <c:v>54107</c:v>
                </c:pt>
                <c:pt idx="66">
                  <c:v>54701</c:v>
                </c:pt>
                <c:pt idx="67">
                  <c:v>55028</c:v>
                </c:pt>
                <c:pt idx="68">
                  <c:v>61432</c:v>
                </c:pt>
                <c:pt idx="69">
                  <c:v>61876</c:v>
                </c:pt>
                <c:pt idx="70">
                  <c:v>59561</c:v>
                </c:pt>
                <c:pt idx="71">
                  <c:v>58986</c:v>
                </c:pt>
                <c:pt idx="72">
                  <c:v>59797</c:v>
                </c:pt>
                <c:pt idx="73">
                  <c:v>58406</c:v>
                </c:pt>
                <c:pt idx="74">
                  <c:v>56774</c:v>
                </c:pt>
                <c:pt idx="75">
                  <c:v>60449</c:v>
                </c:pt>
                <c:pt idx="76">
                  <c:v>60368</c:v>
                </c:pt>
                <c:pt idx="77">
                  <c:v>60629</c:v>
                </c:pt>
                <c:pt idx="78">
                  <c:v>59498</c:v>
                </c:pt>
                <c:pt idx="79">
                  <c:v>61137</c:v>
                </c:pt>
                <c:pt idx="80">
                  <c:v>60408</c:v>
                </c:pt>
                <c:pt idx="81">
                  <c:v>58637</c:v>
                </c:pt>
                <c:pt idx="82">
                  <c:v>62562</c:v>
                </c:pt>
                <c:pt idx="83">
                  <c:v>63194</c:v>
                </c:pt>
                <c:pt idx="84">
                  <c:v>62960</c:v>
                </c:pt>
                <c:pt idx="85">
                  <c:v>64095</c:v>
                </c:pt>
                <c:pt idx="86">
                  <c:v>62208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6-4D76-AC1C-DBCA9A6E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9280"/>
        <c:axId val="650748032"/>
      </c:lineChart>
      <c:lineChart>
        <c:grouping val="standard"/>
        <c:varyColors val="0"/>
        <c:ser>
          <c:idx val="0"/>
          <c:order val="0"/>
          <c:tx>
            <c:strRef>
              <c:f>DAU询盘人数!$D$1</c:f>
              <c:strCache>
                <c:ptCount val="1"/>
                <c:pt idx="0">
                  <c:v>app询盘人数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DAU询盘人数!$D$2:$D$89</c:f>
              <c:numCache>
                <c:formatCode>General</c:formatCode>
                <c:ptCount val="88"/>
                <c:pt idx="0">
                  <c:v>10490</c:v>
                </c:pt>
                <c:pt idx="1">
                  <c:v>10115</c:v>
                </c:pt>
                <c:pt idx="2">
                  <c:v>9976</c:v>
                </c:pt>
                <c:pt idx="3">
                  <c:v>9425</c:v>
                </c:pt>
                <c:pt idx="4">
                  <c:v>9427</c:v>
                </c:pt>
                <c:pt idx="5">
                  <c:v>10429</c:v>
                </c:pt>
                <c:pt idx="6">
                  <c:v>11025</c:v>
                </c:pt>
                <c:pt idx="7">
                  <c:v>10217</c:v>
                </c:pt>
                <c:pt idx="8">
                  <c:v>10590</c:v>
                </c:pt>
                <c:pt idx="9">
                  <c:v>10507</c:v>
                </c:pt>
                <c:pt idx="10">
                  <c:v>10166</c:v>
                </c:pt>
                <c:pt idx="11">
                  <c:v>9438</c:v>
                </c:pt>
                <c:pt idx="12">
                  <c:v>10464</c:v>
                </c:pt>
                <c:pt idx="13">
                  <c:v>10727</c:v>
                </c:pt>
                <c:pt idx="14">
                  <c:v>10293</c:v>
                </c:pt>
                <c:pt idx="15">
                  <c:v>9954</c:v>
                </c:pt>
                <c:pt idx="16">
                  <c:v>9304</c:v>
                </c:pt>
                <c:pt idx="17">
                  <c:v>9090</c:v>
                </c:pt>
                <c:pt idx="18">
                  <c:v>9276</c:v>
                </c:pt>
                <c:pt idx="19">
                  <c:v>10116</c:v>
                </c:pt>
                <c:pt idx="20">
                  <c:v>10751</c:v>
                </c:pt>
                <c:pt idx="21">
                  <c:v>10504</c:v>
                </c:pt>
                <c:pt idx="22">
                  <c:v>10558</c:v>
                </c:pt>
                <c:pt idx="23">
                  <c:v>10614</c:v>
                </c:pt>
                <c:pt idx="24">
                  <c:v>10945</c:v>
                </c:pt>
                <c:pt idx="25">
                  <c:v>10504</c:v>
                </c:pt>
                <c:pt idx="26">
                  <c:v>11220</c:v>
                </c:pt>
                <c:pt idx="27">
                  <c:v>10911</c:v>
                </c:pt>
                <c:pt idx="28">
                  <c:v>11813</c:v>
                </c:pt>
                <c:pt idx="29">
                  <c:v>11458</c:v>
                </c:pt>
                <c:pt idx="30">
                  <c:v>10976</c:v>
                </c:pt>
                <c:pt idx="31">
                  <c:v>10564</c:v>
                </c:pt>
                <c:pt idx="32">
                  <c:v>10666</c:v>
                </c:pt>
                <c:pt idx="33">
                  <c:v>11600</c:v>
                </c:pt>
                <c:pt idx="34">
                  <c:v>12083</c:v>
                </c:pt>
                <c:pt idx="35">
                  <c:v>12202</c:v>
                </c:pt>
                <c:pt idx="36">
                  <c:v>12392</c:v>
                </c:pt>
                <c:pt idx="37">
                  <c:v>12001</c:v>
                </c:pt>
                <c:pt idx="38">
                  <c:v>11788</c:v>
                </c:pt>
                <c:pt idx="39">
                  <c:v>11185</c:v>
                </c:pt>
                <c:pt idx="40">
                  <c:v>11987</c:v>
                </c:pt>
                <c:pt idx="41">
                  <c:v>12411</c:v>
                </c:pt>
                <c:pt idx="42">
                  <c:v>12582</c:v>
                </c:pt>
                <c:pt idx="43">
                  <c:v>12735</c:v>
                </c:pt>
                <c:pt idx="44">
                  <c:v>12747</c:v>
                </c:pt>
                <c:pt idx="45">
                  <c:v>11433</c:v>
                </c:pt>
                <c:pt idx="46">
                  <c:v>10900</c:v>
                </c:pt>
                <c:pt idx="47">
                  <c:v>12778</c:v>
                </c:pt>
                <c:pt idx="48">
                  <c:v>13985</c:v>
                </c:pt>
                <c:pt idx="49">
                  <c:v>14259</c:v>
                </c:pt>
                <c:pt idx="50">
                  <c:v>13783</c:v>
                </c:pt>
                <c:pt idx="51">
                  <c:v>13200</c:v>
                </c:pt>
                <c:pt idx="52">
                  <c:v>11562</c:v>
                </c:pt>
                <c:pt idx="53">
                  <c:v>10986</c:v>
                </c:pt>
                <c:pt idx="54">
                  <c:v>9852</c:v>
                </c:pt>
                <c:pt idx="55">
                  <c:v>13429</c:v>
                </c:pt>
                <c:pt idx="56">
                  <c:v>14229</c:v>
                </c:pt>
                <c:pt idx="57">
                  <c:v>14247</c:v>
                </c:pt>
                <c:pt idx="58">
                  <c:v>14158</c:v>
                </c:pt>
                <c:pt idx="59">
                  <c:v>13753</c:v>
                </c:pt>
                <c:pt idx="60">
                  <c:v>12991</c:v>
                </c:pt>
                <c:pt idx="61">
                  <c:v>11105</c:v>
                </c:pt>
                <c:pt idx="62">
                  <c:v>11349</c:v>
                </c:pt>
                <c:pt idx="63">
                  <c:v>11848</c:v>
                </c:pt>
                <c:pt idx="64">
                  <c:v>12340</c:v>
                </c:pt>
                <c:pt idx="65">
                  <c:v>12638</c:v>
                </c:pt>
                <c:pt idx="66">
                  <c:v>13364</c:v>
                </c:pt>
                <c:pt idx="67">
                  <c:v>13251</c:v>
                </c:pt>
                <c:pt idx="68">
                  <c:v>15620</c:v>
                </c:pt>
                <c:pt idx="69">
                  <c:v>15693</c:v>
                </c:pt>
                <c:pt idx="70">
                  <c:v>15512</c:v>
                </c:pt>
                <c:pt idx="71">
                  <c:v>14930</c:v>
                </c:pt>
                <c:pt idx="72">
                  <c:v>14885</c:v>
                </c:pt>
                <c:pt idx="73">
                  <c:v>16440</c:v>
                </c:pt>
                <c:pt idx="74">
                  <c:v>16789</c:v>
                </c:pt>
                <c:pt idx="75">
                  <c:v>18069</c:v>
                </c:pt>
                <c:pt idx="76">
                  <c:v>17750</c:v>
                </c:pt>
                <c:pt idx="77">
                  <c:v>17338</c:v>
                </c:pt>
                <c:pt idx="78">
                  <c:v>16963</c:v>
                </c:pt>
                <c:pt idx="79">
                  <c:v>17587</c:v>
                </c:pt>
                <c:pt idx="80">
                  <c:v>17059</c:v>
                </c:pt>
                <c:pt idx="81">
                  <c:v>16212</c:v>
                </c:pt>
                <c:pt idx="82">
                  <c:v>17987</c:v>
                </c:pt>
                <c:pt idx="83">
                  <c:v>17915</c:v>
                </c:pt>
                <c:pt idx="84">
                  <c:v>17593</c:v>
                </c:pt>
                <c:pt idx="85">
                  <c:v>18284</c:v>
                </c:pt>
                <c:pt idx="86">
                  <c:v>18146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6-4D76-AC1C-DBCA9A6E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92928"/>
        <c:axId val="495296672"/>
      </c:lineChart>
      <c:dateAx>
        <c:axId val="650749280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48032"/>
        <c:crosses val="autoZero"/>
        <c:auto val="1"/>
        <c:lblOffset val="100"/>
        <c:baseTimeUnit val="days"/>
      </c:dateAx>
      <c:valAx>
        <c:axId val="65074803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749280"/>
        <c:crosses val="autoZero"/>
        <c:crossBetween val="between"/>
      </c:valAx>
      <c:valAx>
        <c:axId val="495296672"/>
        <c:scaling>
          <c:orientation val="minMax"/>
          <c:min val="8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292928"/>
        <c:crosses val="max"/>
        <c:crossBetween val="between"/>
      </c:valAx>
      <c:dateAx>
        <c:axId val="495292928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495296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DAU询盘人数!$J$1</c:f>
              <c:strCache>
                <c:ptCount val="1"/>
                <c:pt idx="0">
                  <c:v>未询盘率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DAU询盘人数!$J$2:$J$89</c:f>
              <c:numCache>
                <c:formatCode>0.00%</c:formatCode>
                <c:ptCount val="88"/>
                <c:pt idx="0">
                  <c:v>0.85116767401606086</c:v>
                </c:pt>
                <c:pt idx="1">
                  <c:v>0.85165576511307306</c:v>
                </c:pt>
                <c:pt idx="2">
                  <c:v>0.85882486131552138</c:v>
                </c:pt>
                <c:pt idx="3">
                  <c:v>0.85695856730915165</c:v>
                </c:pt>
                <c:pt idx="4">
                  <c:v>0.85255798676822492</c:v>
                </c:pt>
                <c:pt idx="5">
                  <c:v>0.8435024009603842</c:v>
                </c:pt>
                <c:pt idx="6">
                  <c:v>0.85180654873917949</c:v>
                </c:pt>
                <c:pt idx="7">
                  <c:v>0.85028939849073193</c:v>
                </c:pt>
                <c:pt idx="8">
                  <c:v>0.84274301327551904</c:v>
                </c:pt>
                <c:pt idx="9">
                  <c:v>0.86034239838370952</c:v>
                </c:pt>
                <c:pt idx="10">
                  <c:v>0.85727723258785049</c:v>
                </c:pt>
                <c:pt idx="11">
                  <c:v>0.85083684984116448</c:v>
                </c:pt>
                <c:pt idx="12">
                  <c:v>0.84757687433540663</c:v>
                </c:pt>
                <c:pt idx="13">
                  <c:v>0.84936527551536256</c:v>
                </c:pt>
                <c:pt idx="14">
                  <c:v>0.8455872425328913</c:v>
                </c:pt>
                <c:pt idx="15">
                  <c:v>0.85182649081544548</c:v>
                </c:pt>
                <c:pt idx="16">
                  <c:v>0.85702650787552825</c:v>
                </c:pt>
                <c:pt idx="17">
                  <c:v>0.85621638721923443</c:v>
                </c:pt>
                <c:pt idx="18">
                  <c:v>0.85282731484419627</c:v>
                </c:pt>
                <c:pt idx="19">
                  <c:v>0.84667848861001227</c:v>
                </c:pt>
                <c:pt idx="20">
                  <c:v>0.84785746631948378</c:v>
                </c:pt>
                <c:pt idx="21">
                  <c:v>0.84286269933877866</c:v>
                </c:pt>
                <c:pt idx="22">
                  <c:v>0.83987260180480772</c:v>
                </c:pt>
                <c:pt idx="23">
                  <c:v>0.8510650239946117</c:v>
                </c:pt>
                <c:pt idx="24">
                  <c:v>0.84509015766977102</c:v>
                </c:pt>
                <c:pt idx="25">
                  <c:v>0.83929008567931451</c:v>
                </c:pt>
                <c:pt idx="26">
                  <c:v>0.835387323943662</c:v>
                </c:pt>
                <c:pt idx="27">
                  <c:v>0.8378462727380811</c:v>
                </c:pt>
                <c:pt idx="28">
                  <c:v>0.84167213949685704</c:v>
                </c:pt>
                <c:pt idx="29">
                  <c:v>0.8389463623074328</c:v>
                </c:pt>
                <c:pt idx="30">
                  <c:v>0.84548026973378565</c:v>
                </c:pt>
                <c:pt idx="31">
                  <c:v>0.8448751835535977</c:v>
                </c:pt>
                <c:pt idx="32">
                  <c:v>0.8426425894780325</c:v>
                </c:pt>
                <c:pt idx="33">
                  <c:v>0.83533019135767417</c:v>
                </c:pt>
                <c:pt idx="34">
                  <c:v>0.83212926171885859</c:v>
                </c:pt>
                <c:pt idx="35">
                  <c:v>0.83382134637122585</c:v>
                </c:pt>
                <c:pt idx="36">
                  <c:v>0.82792234843224932</c:v>
                </c:pt>
                <c:pt idx="37">
                  <c:v>0.83199406428491429</c:v>
                </c:pt>
                <c:pt idx="38">
                  <c:v>0.83185222166749873</c:v>
                </c:pt>
                <c:pt idx="39">
                  <c:v>0.83478337937044855</c:v>
                </c:pt>
                <c:pt idx="40">
                  <c:v>0.83242230641260428</c:v>
                </c:pt>
                <c:pt idx="41">
                  <c:v>0.82679022511269595</c:v>
                </c:pt>
                <c:pt idx="42">
                  <c:v>0.83040383889577829</c:v>
                </c:pt>
                <c:pt idx="43">
                  <c:v>0.82494364106229723</c:v>
                </c:pt>
                <c:pt idx="44">
                  <c:v>0.8244408329660643</c:v>
                </c:pt>
                <c:pt idx="45">
                  <c:v>0.83184539130178992</c:v>
                </c:pt>
                <c:pt idx="46">
                  <c:v>0.83720895500097081</c:v>
                </c:pt>
                <c:pt idx="47">
                  <c:v>0.8226361667869635</c:v>
                </c:pt>
                <c:pt idx="48">
                  <c:v>0.82480864870281989</c:v>
                </c:pt>
                <c:pt idx="49">
                  <c:v>0.82463842975206614</c:v>
                </c:pt>
                <c:pt idx="50">
                  <c:v>0.82604909446582953</c:v>
                </c:pt>
                <c:pt idx="51">
                  <c:v>0.82250430292598964</c:v>
                </c:pt>
                <c:pt idx="52">
                  <c:v>0.83109332086717702</c:v>
                </c:pt>
                <c:pt idx="53">
                  <c:v>0.83425614410934934</c:v>
                </c:pt>
                <c:pt idx="54">
                  <c:v>0.8489397261534215</c:v>
                </c:pt>
                <c:pt idx="55">
                  <c:v>0.82113030621894856</c:v>
                </c:pt>
                <c:pt idx="56">
                  <c:v>0.81476274165202112</c:v>
                </c:pt>
                <c:pt idx="57">
                  <c:v>0.80945821240855409</c:v>
                </c:pt>
                <c:pt idx="58">
                  <c:v>0.80841418693081102</c:v>
                </c:pt>
                <c:pt idx="59">
                  <c:v>0.8124914787445805</c:v>
                </c:pt>
                <c:pt idx="60">
                  <c:v>0.81329136664798285</c:v>
                </c:pt>
                <c:pt idx="61">
                  <c:v>0.82408478147227016</c:v>
                </c:pt>
                <c:pt idx="62">
                  <c:v>0.82216058668672432</c:v>
                </c:pt>
                <c:pt idx="63">
                  <c:v>0.8167504446678524</c:v>
                </c:pt>
                <c:pt idx="64">
                  <c:v>0.81096234566009984</c:v>
                </c:pt>
                <c:pt idx="65">
                  <c:v>0.81065248333208484</c:v>
                </c:pt>
                <c:pt idx="66">
                  <c:v>0.80365826783221916</c:v>
                </c:pt>
                <c:pt idx="67">
                  <c:v>0.80592861641207403</c:v>
                </c:pt>
                <c:pt idx="68">
                  <c:v>0.79727975912370863</c:v>
                </c:pt>
                <c:pt idx="69">
                  <c:v>0.79768979875981383</c:v>
                </c:pt>
                <c:pt idx="70">
                  <c:v>0.79337444886976671</c:v>
                </c:pt>
                <c:pt idx="71">
                  <c:v>0.79801396179446937</c:v>
                </c:pt>
                <c:pt idx="72">
                  <c:v>0.80068825151977718</c:v>
                </c:pt>
                <c:pt idx="73">
                  <c:v>0.78034898324559765</c:v>
                </c:pt>
                <c:pt idx="74">
                  <c:v>0.77177385370362817</c:v>
                </c:pt>
                <c:pt idx="75">
                  <c:v>0.76987442369902448</c:v>
                </c:pt>
                <c:pt idx="76">
                  <c:v>0.77277964105583863</c:v>
                </c:pt>
                <c:pt idx="77">
                  <c:v>0.77762386650762505</c:v>
                </c:pt>
                <c:pt idx="78">
                  <c:v>0.77814833706072373</c:v>
                </c:pt>
                <c:pt idx="79">
                  <c:v>0.77659925816777597</c:v>
                </c:pt>
                <c:pt idx="80">
                  <c:v>0.77979010417339001</c:v>
                </c:pt>
                <c:pt idx="81">
                  <c:v>0.78340391989204927</c:v>
                </c:pt>
                <c:pt idx="82">
                  <c:v>0.77669493103576703</c:v>
                </c:pt>
                <c:pt idx="83">
                  <c:v>0.77912438816900709</c:v>
                </c:pt>
                <c:pt idx="84">
                  <c:v>0.78159720929077747</c:v>
                </c:pt>
                <c:pt idx="85">
                  <c:v>0.77805023124825501</c:v>
                </c:pt>
                <c:pt idx="86">
                  <c:v>0.77417427881623813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8-45E5-A991-71623158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40752"/>
        <c:axId val="760636592"/>
      </c:lineChart>
      <c:lineChart>
        <c:grouping val="standard"/>
        <c:varyColors val="0"/>
        <c:ser>
          <c:idx val="1"/>
          <c:order val="1"/>
          <c:tx>
            <c:strRef>
              <c:f>DAU询盘人数!$K$1</c:f>
              <c:strCache>
                <c:ptCount val="1"/>
                <c:pt idx="0">
                  <c:v>询盘率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DAU询盘人数!$A$2:$A$89</c:f>
              <c:numCache>
                <c:formatCode>yyyy/m/d\ aaaa</c:formatCode>
                <c:ptCount val="88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  <c:pt idx="31">
                  <c:v>43344</c:v>
                </c:pt>
                <c:pt idx="32">
                  <c:v>43345</c:v>
                </c:pt>
                <c:pt idx="33">
                  <c:v>43346</c:v>
                </c:pt>
                <c:pt idx="34">
                  <c:v>43347</c:v>
                </c:pt>
                <c:pt idx="35">
                  <c:v>43348</c:v>
                </c:pt>
                <c:pt idx="36">
                  <c:v>43349</c:v>
                </c:pt>
                <c:pt idx="37">
                  <c:v>43350</c:v>
                </c:pt>
                <c:pt idx="38">
                  <c:v>43351</c:v>
                </c:pt>
                <c:pt idx="39">
                  <c:v>43352</c:v>
                </c:pt>
                <c:pt idx="40">
                  <c:v>43353</c:v>
                </c:pt>
                <c:pt idx="41">
                  <c:v>43354</c:v>
                </c:pt>
                <c:pt idx="42">
                  <c:v>43355</c:v>
                </c:pt>
                <c:pt idx="43">
                  <c:v>43356</c:v>
                </c:pt>
                <c:pt idx="44">
                  <c:v>43357</c:v>
                </c:pt>
                <c:pt idx="45">
                  <c:v>43358</c:v>
                </c:pt>
                <c:pt idx="46">
                  <c:v>43359</c:v>
                </c:pt>
                <c:pt idx="47">
                  <c:v>43360</c:v>
                </c:pt>
                <c:pt idx="48">
                  <c:v>43361</c:v>
                </c:pt>
                <c:pt idx="49">
                  <c:v>43362</c:v>
                </c:pt>
                <c:pt idx="50">
                  <c:v>43363</c:v>
                </c:pt>
                <c:pt idx="51">
                  <c:v>43364</c:v>
                </c:pt>
                <c:pt idx="52">
                  <c:v>43365</c:v>
                </c:pt>
                <c:pt idx="53">
                  <c:v>43366</c:v>
                </c:pt>
                <c:pt idx="54">
                  <c:v>43367</c:v>
                </c:pt>
                <c:pt idx="55">
                  <c:v>43368</c:v>
                </c:pt>
                <c:pt idx="56">
                  <c:v>43369</c:v>
                </c:pt>
                <c:pt idx="57">
                  <c:v>43370</c:v>
                </c:pt>
                <c:pt idx="58">
                  <c:v>43371</c:v>
                </c:pt>
                <c:pt idx="59">
                  <c:v>43372</c:v>
                </c:pt>
                <c:pt idx="60">
                  <c:v>43373</c:v>
                </c:pt>
                <c:pt idx="61">
                  <c:v>43374</c:v>
                </c:pt>
                <c:pt idx="62">
                  <c:v>43375</c:v>
                </c:pt>
                <c:pt idx="63">
                  <c:v>43376</c:v>
                </c:pt>
                <c:pt idx="64">
                  <c:v>43377</c:v>
                </c:pt>
                <c:pt idx="65">
                  <c:v>43378</c:v>
                </c:pt>
                <c:pt idx="66">
                  <c:v>43379</c:v>
                </c:pt>
                <c:pt idx="67">
                  <c:v>43380</c:v>
                </c:pt>
                <c:pt idx="68">
                  <c:v>43381</c:v>
                </c:pt>
                <c:pt idx="69">
                  <c:v>43382</c:v>
                </c:pt>
                <c:pt idx="70">
                  <c:v>43383</c:v>
                </c:pt>
                <c:pt idx="71">
                  <c:v>43384</c:v>
                </c:pt>
                <c:pt idx="72">
                  <c:v>43385</c:v>
                </c:pt>
                <c:pt idx="73">
                  <c:v>43386</c:v>
                </c:pt>
                <c:pt idx="74">
                  <c:v>43387</c:v>
                </c:pt>
                <c:pt idx="75">
                  <c:v>43388</c:v>
                </c:pt>
                <c:pt idx="76">
                  <c:v>43389</c:v>
                </c:pt>
                <c:pt idx="77">
                  <c:v>43390</c:v>
                </c:pt>
                <c:pt idx="78">
                  <c:v>43391</c:v>
                </c:pt>
                <c:pt idx="79">
                  <c:v>43392</c:v>
                </c:pt>
                <c:pt idx="80">
                  <c:v>43393</c:v>
                </c:pt>
                <c:pt idx="81">
                  <c:v>43394</c:v>
                </c:pt>
                <c:pt idx="82">
                  <c:v>43395</c:v>
                </c:pt>
                <c:pt idx="83">
                  <c:v>43396</c:v>
                </c:pt>
                <c:pt idx="84">
                  <c:v>43397</c:v>
                </c:pt>
                <c:pt idx="85">
                  <c:v>43398</c:v>
                </c:pt>
                <c:pt idx="86">
                  <c:v>43399</c:v>
                </c:pt>
              </c:numCache>
            </c:numRef>
          </c:cat>
          <c:val>
            <c:numRef>
              <c:f>DAU询盘人数!$K$2:$K$89</c:f>
              <c:numCache>
                <c:formatCode>0.00%</c:formatCode>
                <c:ptCount val="88"/>
                <c:pt idx="0">
                  <c:v>0.14883232598393917</c:v>
                </c:pt>
                <c:pt idx="1">
                  <c:v>0.14834423488692694</c:v>
                </c:pt>
                <c:pt idx="2">
                  <c:v>0.14117513868447865</c:v>
                </c:pt>
                <c:pt idx="3">
                  <c:v>0.14304143269084837</c:v>
                </c:pt>
                <c:pt idx="4">
                  <c:v>0.14744201323177503</c:v>
                </c:pt>
                <c:pt idx="5">
                  <c:v>0.15649759903961585</c:v>
                </c:pt>
                <c:pt idx="6">
                  <c:v>0.14819345126082048</c:v>
                </c:pt>
                <c:pt idx="7">
                  <c:v>0.14971060150926807</c:v>
                </c:pt>
                <c:pt idx="8">
                  <c:v>0.15725698672448102</c:v>
                </c:pt>
                <c:pt idx="9">
                  <c:v>0.13965760161629051</c:v>
                </c:pt>
                <c:pt idx="10">
                  <c:v>0.14272276741214954</c:v>
                </c:pt>
                <c:pt idx="11">
                  <c:v>0.14916315015883552</c:v>
                </c:pt>
                <c:pt idx="12">
                  <c:v>0.15242312566459337</c:v>
                </c:pt>
                <c:pt idx="13">
                  <c:v>0.15063472448463741</c:v>
                </c:pt>
                <c:pt idx="14">
                  <c:v>0.15441275746710872</c:v>
                </c:pt>
                <c:pt idx="15">
                  <c:v>0.14817350918455446</c:v>
                </c:pt>
                <c:pt idx="16">
                  <c:v>0.14297349212447177</c:v>
                </c:pt>
                <c:pt idx="17">
                  <c:v>0.14378361278076557</c:v>
                </c:pt>
                <c:pt idx="18">
                  <c:v>0.14717268515580376</c:v>
                </c:pt>
                <c:pt idx="19">
                  <c:v>0.15332151138998773</c:v>
                </c:pt>
                <c:pt idx="20">
                  <c:v>0.15214253368051625</c:v>
                </c:pt>
                <c:pt idx="21">
                  <c:v>0.15713730066122131</c:v>
                </c:pt>
                <c:pt idx="22">
                  <c:v>0.16012739819519223</c:v>
                </c:pt>
                <c:pt idx="23">
                  <c:v>0.14893497600538827</c:v>
                </c:pt>
                <c:pt idx="24">
                  <c:v>0.154909842330229</c:v>
                </c:pt>
                <c:pt idx="25">
                  <c:v>0.16070991432068543</c:v>
                </c:pt>
                <c:pt idx="26">
                  <c:v>0.16461267605633803</c:v>
                </c:pt>
                <c:pt idx="27">
                  <c:v>0.16215372726191893</c:v>
                </c:pt>
                <c:pt idx="28">
                  <c:v>0.15832786050314296</c:v>
                </c:pt>
                <c:pt idx="29">
                  <c:v>0.1610536376925672</c:v>
                </c:pt>
                <c:pt idx="30">
                  <c:v>0.15451973026621429</c:v>
                </c:pt>
                <c:pt idx="31">
                  <c:v>0.15512481644640236</c:v>
                </c:pt>
                <c:pt idx="32">
                  <c:v>0.15735741052196747</c:v>
                </c:pt>
                <c:pt idx="33">
                  <c:v>0.16466980864232583</c:v>
                </c:pt>
                <c:pt idx="34">
                  <c:v>0.16787073828114146</c:v>
                </c:pt>
                <c:pt idx="35">
                  <c:v>0.16617865362877415</c:v>
                </c:pt>
                <c:pt idx="36">
                  <c:v>0.17207765156775071</c:v>
                </c:pt>
                <c:pt idx="37">
                  <c:v>0.16800593571508568</c:v>
                </c:pt>
                <c:pt idx="38">
                  <c:v>0.16814777833250125</c:v>
                </c:pt>
                <c:pt idx="39">
                  <c:v>0.16521662062955139</c:v>
                </c:pt>
                <c:pt idx="40">
                  <c:v>0.16757769358739569</c:v>
                </c:pt>
                <c:pt idx="41">
                  <c:v>0.1732097748873041</c:v>
                </c:pt>
                <c:pt idx="42">
                  <c:v>0.16959616110422171</c:v>
                </c:pt>
                <c:pt idx="43">
                  <c:v>0.17505635893770274</c:v>
                </c:pt>
                <c:pt idx="44">
                  <c:v>0.17555916703393565</c:v>
                </c:pt>
                <c:pt idx="45">
                  <c:v>0.16815460869821006</c:v>
                </c:pt>
                <c:pt idx="46">
                  <c:v>0.16279104499902922</c:v>
                </c:pt>
                <c:pt idx="47">
                  <c:v>0.17736383321303648</c:v>
                </c:pt>
                <c:pt idx="48">
                  <c:v>0.17519135129718016</c:v>
                </c:pt>
                <c:pt idx="49">
                  <c:v>0.17536157024793389</c:v>
                </c:pt>
                <c:pt idx="50">
                  <c:v>0.1739509055341705</c:v>
                </c:pt>
                <c:pt idx="51">
                  <c:v>0.17749569707401033</c:v>
                </c:pt>
                <c:pt idx="52">
                  <c:v>0.16890667913282301</c:v>
                </c:pt>
                <c:pt idx="53">
                  <c:v>0.16574385589065069</c:v>
                </c:pt>
                <c:pt idx="54">
                  <c:v>0.15106027384657844</c:v>
                </c:pt>
                <c:pt idx="55">
                  <c:v>0.17886969378105144</c:v>
                </c:pt>
                <c:pt idx="56">
                  <c:v>0.18523725834797891</c:v>
                </c:pt>
                <c:pt idx="57">
                  <c:v>0.19054178759144588</c:v>
                </c:pt>
                <c:pt idx="58">
                  <c:v>0.19158581306918904</c:v>
                </c:pt>
                <c:pt idx="59">
                  <c:v>0.18750852125541953</c:v>
                </c:pt>
                <c:pt idx="60">
                  <c:v>0.18670863335201712</c:v>
                </c:pt>
                <c:pt idx="61">
                  <c:v>0.17591521852772982</c:v>
                </c:pt>
                <c:pt idx="62">
                  <c:v>0.17783941331327566</c:v>
                </c:pt>
                <c:pt idx="63">
                  <c:v>0.18324955533214754</c:v>
                </c:pt>
                <c:pt idx="64">
                  <c:v>0.18903765433990011</c:v>
                </c:pt>
                <c:pt idx="65">
                  <c:v>0.18934751666791519</c:v>
                </c:pt>
                <c:pt idx="66">
                  <c:v>0.19634173216778081</c:v>
                </c:pt>
                <c:pt idx="67">
                  <c:v>0.194071383587926</c:v>
                </c:pt>
                <c:pt idx="68">
                  <c:v>0.20272024087629134</c:v>
                </c:pt>
                <c:pt idx="69">
                  <c:v>0.20231020124018614</c:v>
                </c:pt>
                <c:pt idx="70">
                  <c:v>0.20662555113023323</c:v>
                </c:pt>
                <c:pt idx="71">
                  <c:v>0.2019860382055306</c:v>
                </c:pt>
                <c:pt idx="72">
                  <c:v>0.19931174848022282</c:v>
                </c:pt>
                <c:pt idx="73">
                  <c:v>0.21965101675440238</c:v>
                </c:pt>
                <c:pt idx="74">
                  <c:v>0.22822614629637181</c:v>
                </c:pt>
                <c:pt idx="75">
                  <c:v>0.23012557630097558</c:v>
                </c:pt>
                <c:pt idx="76">
                  <c:v>0.2272203589441614</c:v>
                </c:pt>
                <c:pt idx="77">
                  <c:v>0.22237613349237498</c:v>
                </c:pt>
                <c:pt idx="78">
                  <c:v>0.22185166293927625</c:v>
                </c:pt>
                <c:pt idx="79">
                  <c:v>0.22340074183222397</c:v>
                </c:pt>
                <c:pt idx="80">
                  <c:v>0.22020989582661005</c:v>
                </c:pt>
                <c:pt idx="81">
                  <c:v>0.21659608010795067</c:v>
                </c:pt>
                <c:pt idx="82">
                  <c:v>0.22330506896423294</c:v>
                </c:pt>
                <c:pt idx="83">
                  <c:v>0.22087561183099286</c:v>
                </c:pt>
                <c:pt idx="84">
                  <c:v>0.2184027907092225</c:v>
                </c:pt>
                <c:pt idx="85">
                  <c:v>0.22194976875174499</c:v>
                </c:pt>
                <c:pt idx="86">
                  <c:v>0.22582572118376185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8-45E5-A991-71623158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98656"/>
        <c:axId val="506800320"/>
      </c:lineChart>
      <c:dateAx>
        <c:axId val="760640752"/>
        <c:scaling>
          <c:orientation val="minMax"/>
        </c:scaling>
        <c:delete val="0"/>
        <c:axPos val="b"/>
        <c:numFmt formatCode="yyyy/m/d\ aaa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36592"/>
        <c:crosses val="autoZero"/>
        <c:auto val="1"/>
        <c:lblOffset val="100"/>
        <c:baseTimeUnit val="days"/>
      </c:dateAx>
      <c:valAx>
        <c:axId val="7606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40752"/>
        <c:crosses val="autoZero"/>
        <c:crossBetween val="between"/>
      </c:valAx>
      <c:valAx>
        <c:axId val="506800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98656"/>
        <c:crosses val="max"/>
        <c:crossBetween val="between"/>
      </c:valAx>
      <c:dateAx>
        <c:axId val="506798656"/>
        <c:scaling>
          <c:orientation val="minMax"/>
        </c:scaling>
        <c:delete val="1"/>
        <c:axPos val="b"/>
        <c:numFmt formatCode="yyyy/m/d\ aaaa" sourceLinked="1"/>
        <c:majorTickMark val="out"/>
        <c:minorTickMark val="none"/>
        <c:tickLblPos val="nextTo"/>
        <c:crossAx val="506800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85725</xdr:rowOff>
    </xdr:from>
    <xdr:to>
      <xdr:col>17</xdr:col>
      <xdr:colOff>171450</xdr:colOff>
      <xdr:row>31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389050</xdr:colOff>
      <xdr:row>0</xdr:row>
      <xdr:rowOff>10461</xdr:rowOff>
    </xdr:from>
    <xdr:to>
      <xdr:col>42</xdr:col>
      <xdr:colOff>335386</xdr:colOff>
      <xdr:row>34</xdr:row>
      <xdr:rowOff>26830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389051</xdr:colOff>
      <xdr:row>34</xdr:row>
      <xdr:rowOff>154948</xdr:rowOff>
    </xdr:from>
    <xdr:to>
      <xdr:col>41</xdr:col>
      <xdr:colOff>643944</xdr:colOff>
      <xdr:row>66</xdr:row>
      <xdr:rowOff>26831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617113</xdr:colOff>
      <xdr:row>67</xdr:row>
      <xdr:rowOff>24280</xdr:rowOff>
    </xdr:from>
    <xdr:to>
      <xdr:col>42</xdr:col>
      <xdr:colOff>241480</xdr:colOff>
      <xdr:row>97</xdr:row>
      <xdr:rowOff>53661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598330</xdr:colOff>
      <xdr:row>97</xdr:row>
      <xdr:rowOff>77273</xdr:rowOff>
    </xdr:from>
    <xdr:to>
      <xdr:col>42</xdr:col>
      <xdr:colOff>214648</xdr:colOff>
      <xdr:row>125</xdr:row>
      <xdr:rowOff>13416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125</xdr:row>
      <xdr:rowOff>77275</xdr:rowOff>
    </xdr:from>
    <xdr:to>
      <xdr:col>42</xdr:col>
      <xdr:colOff>456127</xdr:colOff>
      <xdr:row>148</xdr:row>
      <xdr:rowOff>147571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272199</xdr:colOff>
      <xdr:row>12</xdr:row>
      <xdr:rowOff>63858</xdr:rowOff>
    </xdr:from>
    <xdr:to>
      <xdr:col>15</xdr:col>
      <xdr:colOff>482956</xdr:colOff>
      <xdr:row>28</xdr:row>
      <xdr:rowOff>16636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563451</xdr:colOff>
      <xdr:row>35</xdr:row>
      <xdr:rowOff>117521</xdr:rowOff>
    </xdr:from>
    <xdr:to>
      <xdr:col>13</xdr:col>
      <xdr:colOff>657360</xdr:colOff>
      <xdr:row>51</xdr:row>
      <xdr:rowOff>70298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590281</xdr:colOff>
      <xdr:row>48</xdr:row>
      <xdr:rowOff>77274</xdr:rowOff>
    </xdr:from>
    <xdr:to>
      <xdr:col>15</xdr:col>
      <xdr:colOff>536619</xdr:colOff>
      <xdr:row>64</xdr:row>
      <xdr:rowOff>30052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0.38829</cdr:x>
      <cdr:y>0.33451</cdr:y>
    </cdr:from>
    <cdr:to>
      <cdr:x>0.61941</cdr:x>
      <cdr:y>0.38295</cdr:y>
    </cdr:to>
    <cdr:cxnSp macro="">
      <cdr:nvCxnSpPr>
        <cdr:cNvPr id="3" name="直接箭头连接符 2"/>
        <cdr:cNvCxnSpPr/>
      </cdr:nvCxnSpPr>
      <cdr:spPr>
        <a:xfrm xmlns:a="http://schemas.openxmlformats.org/drawingml/2006/main" flipV="1">
          <a:off x="6761408" y="1759981"/>
          <a:ext cx="4024648" cy="254895"/>
        </a:xfrm>
        <a:prstGeom xmlns:a="http://schemas.openxmlformats.org/drawingml/2006/main" prst="straightConnector1">
          <a:avLst/>
        </a:prstGeom>
        <a:ln xmlns:a="http://schemas.openxmlformats.org/drawingml/2006/main" w="2857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0.69646</cdr:x>
      <cdr:y>0.18152</cdr:y>
    </cdr:from>
    <cdr:to>
      <cdr:x>0.84361</cdr:x>
      <cdr:y>0.36765</cdr:y>
    </cdr:to>
    <cdr:cxnSp macro="">
      <cdr:nvCxnSpPr>
        <cdr:cNvPr id="5" name="直接箭头连接符 4"/>
        <cdr:cNvCxnSpPr/>
      </cdr:nvCxnSpPr>
      <cdr:spPr>
        <a:xfrm xmlns:a="http://schemas.openxmlformats.org/drawingml/2006/main" flipV="1">
          <a:off x="12127605" y="955051"/>
          <a:ext cx="2562359" cy="979332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0.87827</cdr:x>
      <cdr:y>0.15602</cdr:y>
    </cdr:from>
    <cdr:to>
      <cdr:x>0.96302</cdr:x>
      <cdr:y>0.21977</cdr:y>
    </cdr:to>
    <cdr:cxnSp macro="">
      <cdr:nvCxnSpPr>
        <cdr:cNvPr id="7" name="直接箭头连接符 6"/>
        <cdr:cNvCxnSpPr/>
      </cdr:nvCxnSpPr>
      <cdr:spPr>
        <a:xfrm xmlns:a="http://schemas.openxmlformats.org/drawingml/2006/main" flipV="1">
          <a:off x="15293661" y="820898"/>
          <a:ext cx="1475705" cy="335386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0.44684</cdr:x>
      <cdr:y>0.11777</cdr:y>
    </cdr:from>
    <cdr:to>
      <cdr:x>0.49384</cdr:x>
      <cdr:y>0.18152</cdr:y>
    </cdr:to>
    <cdr:sp macro="" textlink="">
      <cdr:nvSpPr>
        <cdr:cNvPr id="8" name="矩形标注 7"/>
        <cdr:cNvSpPr/>
      </cdr:nvSpPr>
      <cdr:spPr>
        <a:xfrm xmlns:a="http://schemas.openxmlformats.org/drawingml/2006/main">
          <a:off x="7780987" y="619664"/>
          <a:ext cx="818345" cy="335387"/>
        </a:xfrm>
        <a:prstGeom xmlns:a="http://schemas.openxmlformats.org/drawingml/2006/main" prst="wedgeRectCallout">
          <a:avLst>
            <a:gd name="adj1" fmla="val -91309"/>
            <a:gd name="adj2" fmla="val 236318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600">
              <a:solidFill>
                <a:srgbClr val="FF0000"/>
              </a:solidFill>
            </a:rPr>
            <a:t>2800</a:t>
          </a:r>
          <a:endParaRPr lang="zh-CN" sz="16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0.7188</cdr:x>
      <cdr:y>0.11523</cdr:y>
    </cdr:from>
    <cdr:to>
      <cdr:x>0.75732</cdr:x>
      <cdr:y>0.17897</cdr:y>
    </cdr:to>
    <cdr:sp macro="" textlink="">
      <cdr:nvSpPr>
        <cdr:cNvPr id="9" name="矩形标注 8"/>
        <cdr:cNvSpPr/>
      </cdr:nvSpPr>
      <cdr:spPr>
        <a:xfrm xmlns:a="http://schemas.openxmlformats.org/drawingml/2006/main">
          <a:off x="12516656" y="606248"/>
          <a:ext cx="670775" cy="335388"/>
        </a:xfrm>
        <a:prstGeom xmlns:a="http://schemas.openxmlformats.org/drawingml/2006/main" prst="wedgeRectCallout">
          <a:avLst>
            <a:gd name="adj1" fmla="val -75976"/>
            <a:gd name="adj2" fmla="val 141323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400">
              <a:solidFill>
                <a:srgbClr val="FF0000"/>
              </a:solidFill>
            </a:rPr>
            <a:t>1800</a:t>
          </a:r>
          <a:endParaRPr lang="zh-CN" sz="14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0.88752</cdr:x>
      <cdr:y>0.08973</cdr:y>
    </cdr:from>
    <cdr:to>
      <cdr:x>0.91911</cdr:x>
      <cdr:y>0.16112</cdr:y>
    </cdr:to>
    <cdr:sp macro="" textlink="">
      <cdr:nvSpPr>
        <cdr:cNvPr id="10" name="矩形标注 9"/>
        <cdr:cNvSpPr/>
      </cdr:nvSpPr>
      <cdr:spPr>
        <a:xfrm xmlns:a="http://schemas.openxmlformats.org/drawingml/2006/main">
          <a:off x="15454649" y="472093"/>
          <a:ext cx="550035" cy="375633"/>
        </a:xfrm>
        <a:prstGeom xmlns:a="http://schemas.openxmlformats.org/drawingml/2006/main" prst="wedgeRectCallout">
          <a:avLst>
            <a:gd name="adj1" fmla="val -112511"/>
            <a:gd name="adj2" fmla="val 110119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 sz="1400">
              <a:solidFill>
                <a:srgbClr val="FF0000"/>
              </a:solidFill>
            </a:rPr>
            <a:t>1000</a:t>
          </a:r>
          <a:endParaRPr lang="zh-CN" sz="14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0" sqref="I10"/>
    </sheetView>
  </sheetViews>
  <sheetFormatPr defaultRowHeight="14.25" x14ac:dyDescent="0.2"/>
  <cols>
    <col min="1" max="1" width="11" customWidth="1"/>
    <col min="2" max="2" width="9.75" customWidth="1"/>
    <col min="8" max="8" width="9.25" bestFit="1" customWidth="1"/>
    <col min="10" max="10" width="20.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H1">
        <v>8.16</v>
      </c>
      <c r="I1" t="s">
        <v>78</v>
      </c>
      <c r="J1" s="2"/>
      <c r="K1" s="18"/>
    </row>
    <row r="2" spans="1:11" s="2" customFormat="1" ht="20.25" x14ac:dyDescent="0.35">
      <c r="A2" s="5" t="s">
        <v>74</v>
      </c>
      <c r="B2" s="5" t="s">
        <v>75</v>
      </c>
      <c r="C2" s="5" t="s">
        <v>16</v>
      </c>
      <c r="H2" s="19">
        <v>8.1999999999999993</v>
      </c>
      <c r="I2" s="2" t="s">
        <v>79</v>
      </c>
      <c r="J2" s="25" t="s">
        <v>140</v>
      </c>
      <c r="K2" s="18"/>
    </row>
    <row r="3" spans="1:11" s="2" customFormat="1" x14ac:dyDescent="0.2">
      <c r="A3" s="5" t="s">
        <v>73</v>
      </c>
      <c r="B3" s="5" t="s">
        <v>72</v>
      </c>
      <c r="C3" s="5" t="s">
        <v>17</v>
      </c>
      <c r="H3" s="2" t="s">
        <v>84</v>
      </c>
      <c r="I3" s="2" t="s">
        <v>85</v>
      </c>
      <c r="K3" s="18"/>
    </row>
    <row r="4" spans="1:11" s="2" customFormat="1" x14ac:dyDescent="0.2">
      <c r="A4" s="5" t="s">
        <v>71</v>
      </c>
      <c r="B4" s="5" t="s">
        <v>70</v>
      </c>
      <c r="C4" s="5" t="s">
        <v>18</v>
      </c>
      <c r="H4" s="18">
        <v>43361</v>
      </c>
      <c r="I4" s="2" t="s">
        <v>80</v>
      </c>
      <c r="K4" s="18"/>
    </row>
    <row r="5" spans="1:11" s="2" customFormat="1" x14ac:dyDescent="0.2">
      <c r="A5" s="5" t="s">
        <v>68</v>
      </c>
      <c r="B5" s="5" t="s">
        <v>69</v>
      </c>
      <c r="C5" s="5" t="s">
        <v>19</v>
      </c>
      <c r="H5" s="18">
        <v>43363</v>
      </c>
      <c r="I5" s="2" t="s">
        <v>81</v>
      </c>
      <c r="K5" s="18"/>
    </row>
    <row r="6" spans="1:11" s="2" customFormat="1" x14ac:dyDescent="0.2">
      <c r="A6" s="6" t="s">
        <v>14</v>
      </c>
      <c r="B6" s="7">
        <v>43357</v>
      </c>
      <c r="C6" s="6" t="s">
        <v>15</v>
      </c>
      <c r="H6" s="18"/>
    </row>
    <row r="7" spans="1:11" ht="16.5" x14ac:dyDescent="0.2">
      <c r="A7" s="8">
        <v>43358</v>
      </c>
      <c r="B7" s="8">
        <v>43364</v>
      </c>
      <c r="C7" s="9" t="s">
        <v>3</v>
      </c>
      <c r="H7" s="18">
        <v>43388</v>
      </c>
      <c r="I7" s="2" t="s">
        <v>82</v>
      </c>
    </row>
    <row r="8" spans="1:11" x14ac:dyDescent="0.2">
      <c r="A8" s="8">
        <v>43365</v>
      </c>
      <c r="B8" s="8">
        <v>43371</v>
      </c>
      <c r="C8" s="10" t="s">
        <v>4</v>
      </c>
      <c r="H8" s="18">
        <v>43389</v>
      </c>
      <c r="I8" s="2" t="s">
        <v>83</v>
      </c>
    </row>
    <row r="9" spans="1:11" x14ac:dyDescent="0.2">
      <c r="A9" s="8">
        <v>43372</v>
      </c>
      <c r="B9" s="8">
        <v>43378</v>
      </c>
      <c r="C9" s="10" t="s">
        <v>5</v>
      </c>
    </row>
    <row r="10" spans="1:11" x14ac:dyDescent="0.2">
      <c r="A10" s="8">
        <v>43379</v>
      </c>
      <c r="B10" s="8">
        <v>43385</v>
      </c>
      <c r="C10" s="10" t="s">
        <v>6</v>
      </c>
    </row>
    <row r="11" spans="1:11" x14ac:dyDescent="0.2">
      <c r="A11" s="8">
        <v>43386</v>
      </c>
      <c r="B11" s="8">
        <v>43392</v>
      </c>
      <c r="C11" s="10" t="s">
        <v>7</v>
      </c>
    </row>
    <row r="12" spans="1:11" x14ac:dyDescent="0.2">
      <c r="A12" s="8">
        <v>43393</v>
      </c>
      <c r="B12" s="8">
        <v>43399</v>
      </c>
      <c r="C12" s="10" t="s">
        <v>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D1" sqref="D1:E44"/>
    </sheetView>
  </sheetViews>
  <sheetFormatPr defaultRowHeight="14.25" x14ac:dyDescent="0.2"/>
  <cols>
    <col min="1" max="2" width="9" style="2"/>
  </cols>
  <sheetData>
    <row r="1" spans="1:5" ht="33" x14ac:dyDescent="0.2">
      <c r="A1" s="11" t="s">
        <v>21</v>
      </c>
      <c r="B1" s="11" t="s">
        <v>22</v>
      </c>
      <c r="C1" s="13" t="s">
        <v>20</v>
      </c>
      <c r="D1" s="15" t="s">
        <v>66</v>
      </c>
      <c r="E1" s="15" t="s">
        <v>67</v>
      </c>
    </row>
    <row r="2" spans="1:5" ht="16.5" x14ac:dyDescent="0.2">
      <c r="A2" s="11" t="s">
        <v>23</v>
      </c>
      <c r="B2" s="12">
        <v>5182.1428999999998</v>
      </c>
      <c r="C2" s="14">
        <v>40124</v>
      </c>
      <c r="D2" s="16">
        <f>B2/C2</f>
        <v>0.12915319758747881</v>
      </c>
      <c r="E2" s="17">
        <f>C2-B2</f>
        <v>34941.857100000001</v>
      </c>
    </row>
    <row r="3" spans="1:5" ht="16.5" x14ac:dyDescent="0.2">
      <c r="A3" s="11" t="s">
        <v>24</v>
      </c>
      <c r="B3" s="12">
        <v>7630.5713999999998</v>
      </c>
      <c r="C3" s="14">
        <v>59362.857100000001</v>
      </c>
      <c r="D3" s="16">
        <f t="shared" ref="D3:D44" si="0">B3/C3</f>
        <v>0.1285411749496134</v>
      </c>
      <c r="E3" s="17">
        <f t="shared" ref="E3:E44" si="1">C3-B3</f>
        <v>51732.2857</v>
      </c>
    </row>
    <row r="4" spans="1:5" ht="16.5" x14ac:dyDescent="0.2">
      <c r="A4" s="11" t="s">
        <v>25</v>
      </c>
      <c r="B4" s="12">
        <v>7887.8571000000002</v>
      </c>
      <c r="C4" s="14">
        <v>57528.571400000001</v>
      </c>
      <c r="D4" s="16">
        <f t="shared" si="0"/>
        <v>0.13711199336335336</v>
      </c>
      <c r="E4" s="17">
        <f t="shared" si="1"/>
        <v>49640.7143</v>
      </c>
    </row>
    <row r="5" spans="1:5" ht="16.5" x14ac:dyDescent="0.2">
      <c r="A5" s="11" t="s">
        <v>26</v>
      </c>
      <c r="B5" s="12">
        <v>7321.1428999999998</v>
      </c>
      <c r="C5" s="14">
        <v>56853.142899999999</v>
      </c>
      <c r="D5" s="16">
        <f t="shared" si="0"/>
        <v>0.12877287915071448</v>
      </c>
      <c r="E5" s="17">
        <f t="shared" si="1"/>
        <v>49532</v>
      </c>
    </row>
    <row r="6" spans="1:5" ht="16.5" x14ac:dyDescent="0.2">
      <c r="A6" s="11" t="s">
        <v>27</v>
      </c>
      <c r="B6" s="12">
        <v>6379.7142999999996</v>
      </c>
      <c r="C6" s="14">
        <v>52516.2857</v>
      </c>
      <c r="D6" s="16">
        <f t="shared" si="0"/>
        <v>0.12148068384813436</v>
      </c>
      <c r="E6" s="17">
        <f t="shared" si="1"/>
        <v>46136.571400000001</v>
      </c>
    </row>
    <row r="7" spans="1:5" ht="16.5" x14ac:dyDescent="0.2">
      <c r="A7" s="11" t="s">
        <v>28</v>
      </c>
      <c r="B7" s="12">
        <v>5056.4286000000002</v>
      </c>
      <c r="C7" s="14">
        <v>46560</v>
      </c>
      <c r="D7" s="16">
        <f t="shared" si="0"/>
        <v>0.1086002706185567</v>
      </c>
      <c r="E7" s="17">
        <f t="shared" si="1"/>
        <v>41503.571400000001</v>
      </c>
    </row>
    <row r="8" spans="1:5" ht="16.5" x14ac:dyDescent="0.2">
      <c r="A8" s="11" t="s">
        <v>29</v>
      </c>
      <c r="B8" s="12">
        <v>2177.4286000000002</v>
      </c>
      <c r="C8" s="14">
        <v>32399.571400000001</v>
      </c>
      <c r="D8" s="16">
        <f t="shared" si="0"/>
        <v>6.7205475440332521E-2</v>
      </c>
      <c r="E8" s="17">
        <f t="shared" si="1"/>
        <v>30222.142800000001</v>
      </c>
    </row>
    <row r="9" spans="1:5" ht="16.5" x14ac:dyDescent="0.2">
      <c r="A9" s="11" t="s">
        <v>30</v>
      </c>
      <c r="B9" s="12">
        <v>3787.5713999999998</v>
      </c>
      <c r="C9" s="14">
        <v>37229</v>
      </c>
      <c r="D9" s="16">
        <f t="shared" si="0"/>
        <v>0.10173712428483171</v>
      </c>
      <c r="E9" s="17">
        <f t="shared" si="1"/>
        <v>33441.428599999999</v>
      </c>
    </row>
    <row r="10" spans="1:5" ht="16.5" x14ac:dyDescent="0.2">
      <c r="A10" s="11" t="s">
        <v>31</v>
      </c>
      <c r="B10" s="12">
        <v>7278</v>
      </c>
      <c r="C10" s="14">
        <v>54845.142899999999</v>
      </c>
      <c r="D10" s="16">
        <f t="shared" si="0"/>
        <v>0.13270090321890657</v>
      </c>
      <c r="E10" s="17">
        <f t="shared" si="1"/>
        <v>47567.142899999999</v>
      </c>
    </row>
    <row r="11" spans="1:5" ht="16.5" x14ac:dyDescent="0.2">
      <c r="A11" s="11" t="s">
        <v>32</v>
      </c>
      <c r="B11" s="12">
        <v>8309.2857000000004</v>
      </c>
      <c r="C11" s="14">
        <v>61170.857100000001</v>
      </c>
      <c r="D11" s="16">
        <f t="shared" si="0"/>
        <v>0.13583732669326942</v>
      </c>
      <c r="E11" s="17">
        <f t="shared" si="1"/>
        <v>52861.571400000001</v>
      </c>
    </row>
    <row r="12" spans="1:5" ht="16.5" x14ac:dyDescent="0.2">
      <c r="A12" s="11" t="s">
        <v>33</v>
      </c>
      <c r="B12" s="12">
        <v>9227</v>
      </c>
      <c r="C12" s="14">
        <v>64409</v>
      </c>
      <c r="D12" s="16">
        <f t="shared" si="0"/>
        <v>0.14325637721436446</v>
      </c>
      <c r="E12" s="17">
        <f t="shared" si="1"/>
        <v>55182</v>
      </c>
    </row>
    <row r="13" spans="1:5" ht="16.5" x14ac:dyDescent="0.2">
      <c r="A13" s="11" t="s">
        <v>34</v>
      </c>
      <c r="B13" s="12">
        <v>9079.7142999999996</v>
      </c>
      <c r="C13" s="14">
        <v>63323.7143</v>
      </c>
      <c r="D13" s="16">
        <f t="shared" si="0"/>
        <v>0.14338568734272747</v>
      </c>
      <c r="E13" s="17">
        <f t="shared" si="1"/>
        <v>54244</v>
      </c>
    </row>
    <row r="14" spans="1:5" ht="16.5" x14ac:dyDescent="0.2">
      <c r="A14" s="11" t="s">
        <v>35</v>
      </c>
      <c r="B14" s="12">
        <v>8812.5714000000007</v>
      </c>
      <c r="C14" s="14">
        <v>62968.2857</v>
      </c>
      <c r="D14" s="16">
        <f t="shared" si="0"/>
        <v>0.139952538044084</v>
      </c>
      <c r="E14" s="17">
        <f t="shared" si="1"/>
        <v>54155.7143</v>
      </c>
    </row>
    <row r="15" spans="1:5" ht="16.5" x14ac:dyDescent="0.2">
      <c r="A15" s="11" t="s">
        <v>36</v>
      </c>
      <c r="B15" s="12">
        <v>8466.5714000000007</v>
      </c>
      <c r="C15" s="14">
        <v>61016.142899999999</v>
      </c>
      <c r="D15" s="16">
        <f t="shared" si="0"/>
        <v>0.13875953145507663</v>
      </c>
      <c r="E15" s="17">
        <f t="shared" si="1"/>
        <v>52549.571499999998</v>
      </c>
    </row>
    <row r="16" spans="1:5" ht="16.5" x14ac:dyDescent="0.2">
      <c r="A16" s="11" t="s">
        <v>37</v>
      </c>
      <c r="B16" s="12">
        <v>9943.5714000000007</v>
      </c>
      <c r="C16" s="14">
        <v>66554</v>
      </c>
      <c r="D16" s="16">
        <f t="shared" si="0"/>
        <v>0.14940606725365868</v>
      </c>
      <c r="E16" s="17">
        <f t="shared" si="1"/>
        <v>56610.428599999999</v>
      </c>
    </row>
    <row r="17" spans="1:5" ht="16.5" x14ac:dyDescent="0.2">
      <c r="A17" s="11" t="s">
        <v>38</v>
      </c>
      <c r="B17" s="12">
        <v>9743.1429000000007</v>
      </c>
      <c r="C17" s="14">
        <v>66121.142900000006</v>
      </c>
      <c r="D17" s="16">
        <f t="shared" si="0"/>
        <v>0.1473529112274313</v>
      </c>
      <c r="E17" s="17">
        <f t="shared" si="1"/>
        <v>56378.000000000007</v>
      </c>
    </row>
    <row r="18" spans="1:5" ht="16.5" x14ac:dyDescent="0.2">
      <c r="A18" s="11" t="s">
        <v>39</v>
      </c>
      <c r="B18" s="12">
        <v>9489.4285999999993</v>
      </c>
      <c r="C18" s="14">
        <v>65964.142900000006</v>
      </c>
      <c r="D18" s="16">
        <f t="shared" si="0"/>
        <v>0.14385737739950227</v>
      </c>
      <c r="E18" s="17">
        <f t="shared" si="1"/>
        <v>56474.714300000007</v>
      </c>
    </row>
    <row r="19" spans="1:5" ht="16.5" x14ac:dyDescent="0.2">
      <c r="A19" s="11" t="s">
        <v>40</v>
      </c>
      <c r="B19" s="12">
        <v>8698.2857000000004</v>
      </c>
      <c r="C19" s="14">
        <v>68480</v>
      </c>
      <c r="D19" s="16">
        <f t="shared" si="0"/>
        <v>0.1270193589369159</v>
      </c>
      <c r="E19" s="17">
        <f t="shared" si="1"/>
        <v>59781.7143</v>
      </c>
    </row>
    <row r="20" spans="1:5" ht="16.5" x14ac:dyDescent="0.2">
      <c r="A20" s="11" t="s">
        <v>41</v>
      </c>
      <c r="B20" s="12">
        <v>9709.8570999999993</v>
      </c>
      <c r="C20" s="14">
        <v>68556.714300000007</v>
      </c>
      <c r="D20" s="16">
        <f t="shared" si="0"/>
        <v>0.14163247464734463</v>
      </c>
      <c r="E20" s="17">
        <f t="shared" si="1"/>
        <v>58846.857200000006</v>
      </c>
    </row>
    <row r="21" spans="1:5" ht="16.5" x14ac:dyDescent="0.2">
      <c r="A21" s="11" t="s">
        <v>42</v>
      </c>
      <c r="B21" s="12">
        <v>9505.5714000000007</v>
      </c>
      <c r="C21" s="14">
        <v>66883.285699999993</v>
      </c>
      <c r="D21" s="16">
        <f t="shared" si="0"/>
        <v>0.14212177677150215</v>
      </c>
      <c r="E21" s="17">
        <f t="shared" si="1"/>
        <v>57377.714299999992</v>
      </c>
    </row>
    <row r="22" spans="1:5" ht="16.5" x14ac:dyDescent="0.2">
      <c r="A22" s="11" t="s">
        <v>43</v>
      </c>
      <c r="B22" s="12">
        <v>10431.7143</v>
      </c>
      <c r="C22" s="14">
        <v>71821.714300000007</v>
      </c>
      <c r="D22" s="16">
        <f t="shared" si="0"/>
        <v>0.1452445740354599</v>
      </c>
      <c r="E22" s="17">
        <f t="shared" si="1"/>
        <v>61390.000000000007</v>
      </c>
    </row>
    <row r="23" spans="1:5" ht="16.5" x14ac:dyDescent="0.2">
      <c r="A23" s="11" t="s">
        <v>44</v>
      </c>
      <c r="B23" s="12">
        <v>9924.8570999999993</v>
      </c>
      <c r="C23" s="14">
        <v>75756.571400000001</v>
      </c>
      <c r="D23" s="16">
        <f t="shared" si="0"/>
        <v>0.13100985058571432</v>
      </c>
      <c r="E23" s="17">
        <f t="shared" si="1"/>
        <v>65831.714300000007</v>
      </c>
    </row>
    <row r="24" spans="1:5" ht="16.5" x14ac:dyDescent="0.2">
      <c r="A24" s="11" t="s">
        <v>45</v>
      </c>
      <c r="B24" s="12">
        <v>9663.7142999999996</v>
      </c>
      <c r="C24" s="14">
        <v>69142.285699999993</v>
      </c>
      <c r="D24" s="16">
        <f t="shared" si="0"/>
        <v>0.1397656181331593</v>
      </c>
      <c r="E24" s="17">
        <f t="shared" si="1"/>
        <v>59478.571399999993</v>
      </c>
    </row>
    <row r="25" spans="1:5" ht="16.5" x14ac:dyDescent="0.2">
      <c r="A25" s="11" t="s">
        <v>46</v>
      </c>
      <c r="B25" s="12">
        <v>9538.5714000000007</v>
      </c>
      <c r="C25" s="14">
        <v>66538.857099999994</v>
      </c>
      <c r="D25" s="16">
        <f t="shared" si="0"/>
        <v>0.14335340003908786</v>
      </c>
      <c r="E25" s="17">
        <f t="shared" si="1"/>
        <v>57000.285699999993</v>
      </c>
    </row>
    <row r="26" spans="1:5" ht="16.5" x14ac:dyDescent="0.2">
      <c r="A26" s="11" t="s">
        <v>47</v>
      </c>
      <c r="B26" s="12">
        <v>8810.2857000000004</v>
      </c>
      <c r="C26" s="14">
        <v>64085.857100000001</v>
      </c>
      <c r="D26" s="16">
        <f t="shared" si="0"/>
        <v>0.13747628726026667</v>
      </c>
      <c r="E26" s="17">
        <f t="shared" si="1"/>
        <v>55275.571400000001</v>
      </c>
    </row>
    <row r="27" spans="1:5" ht="16.5" x14ac:dyDescent="0.2">
      <c r="A27" s="11" t="s">
        <v>48</v>
      </c>
      <c r="B27" s="12">
        <v>9249.8570999999993</v>
      </c>
      <c r="C27" s="14">
        <v>65330.7143</v>
      </c>
      <c r="D27" s="16">
        <f t="shared" si="0"/>
        <v>0.14158512116558933</v>
      </c>
      <c r="E27" s="17">
        <f t="shared" si="1"/>
        <v>56080.857199999999</v>
      </c>
    </row>
    <row r="28" spans="1:5" ht="16.5" x14ac:dyDescent="0.2">
      <c r="A28" s="11" t="s">
        <v>49</v>
      </c>
      <c r="B28" s="12">
        <v>9148.2857000000004</v>
      </c>
      <c r="C28" s="14">
        <v>64564.7143</v>
      </c>
      <c r="D28" s="16">
        <f t="shared" si="0"/>
        <v>0.14169172432936794</v>
      </c>
      <c r="E28" s="17">
        <f t="shared" si="1"/>
        <v>55416.428599999999</v>
      </c>
    </row>
    <row r="29" spans="1:5" ht="16.5" x14ac:dyDescent="0.2">
      <c r="A29" s="11" t="s">
        <v>50</v>
      </c>
      <c r="B29" s="12">
        <v>9649.5714000000007</v>
      </c>
      <c r="C29" s="14">
        <v>65509.142899999999</v>
      </c>
      <c r="D29" s="16">
        <f t="shared" si="0"/>
        <v>0.14730113954826299</v>
      </c>
      <c r="E29" s="17">
        <f t="shared" si="1"/>
        <v>55859.571499999998</v>
      </c>
    </row>
    <row r="30" spans="1:5" ht="16.5" x14ac:dyDescent="0.2">
      <c r="A30" s="11" t="s">
        <v>51</v>
      </c>
      <c r="B30" s="12">
        <v>9854.5714000000007</v>
      </c>
      <c r="C30" s="14">
        <v>66454.285699999993</v>
      </c>
      <c r="D30" s="16">
        <f t="shared" si="0"/>
        <v>0.14829098373711061</v>
      </c>
      <c r="E30" s="17">
        <f t="shared" si="1"/>
        <v>56599.714299999992</v>
      </c>
    </row>
    <row r="31" spans="1:5" ht="16.5" x14ac:dyDescent="0.2">
      <c r="A31" s="11" t="s">
        <v>52</v>
      </c>
      <c r="B31" s="12">
        <v>10222.7143</v>
      </c>
      <c r="C31" s="14">
        <v>69829.285699999993</v>
      </c>
      <c r="D31" s="16">
        <f t="shared" si="0"/>
        <v>0.14639580224146559</v>
      </c>
      <c r="E31" s="17">
        <f t="shared" si="1"/>
        <v>59606.571399999993</v>
      </c>
    </row>
    <row r="32" spans="1:5" ht="16.5" x14ac:dyDescent="0.2">
      <c r="A32" s="11" t="s">
        <v>53</v>
      </c>
      <c r="B32" s="12">
        <v>10268.571400000001</v>
      </c>
      <c r="C32" s="14">
        <v>70239.142900000006</v>
      </c>
      <c r="D32" s="16">
        <f t="shared" si="0"/>
        <v>0.14619442914642969</v>
      </c>
      <c r="E32" s="17">
        <f t="shared" si="1"/>
        <v>59970.571500000005</v>
      </c>
    </row>
    <row r="33" spans="1:5" ht="16.5" x14ac:dyDescent="0.2">
      <c r="A33" s="11" t="s">
        <v>54</v>
      </c>
      <c r="B33" s="12">
        <v>10231.428599999999</v>
      </c>
      <c r="C33" s="14">
        <v>68812</v>
      </c>
      <c r="D33" s="16">
        <f t="shared" si="0"/>
        <v>0.14868669127477765</v>
      </c>
      <c r="E33" s="17">
        <f t="shared" si="1"/>
        <v>58580.571400000001</v>
      </c>
    </row>
    <row r="34" spans="1:5" ht="16.5" x14ac:dyDescent="0.2">
      <c r="A34" s="11" t="s">
        <v>55</v>
      </c>
      <c r="B34" s="12">
        <v>10049.428599999999</v>
      </c>
      <c r="C34" s="14">
        <v>67611</v>
      </c>
      <c r="D34" s="16">
        <f t="shared" si="0"/>
        <v>0.14863600005916197</v>
      </c>
      <c r="E34" s="17">
        <f t="shared" si="1"/>
        <v>57561.571400000001</v>
      </c>
    </row>
    <row r="35" spans="1:5" ht="16.5" x14ac:dyDescent="0.2">
      <c r="A35" s="11" t="s">
        <v>56</v>
      </c>
      <c r="B35" s="12">
        <v>10129.857099999999</v>
      </c>
      <c r="C35" s="14">
        <v>66705.428599999999</v>
      </c>
      <c r="D35" s="16">
        <f t="shared" si="0"/>
        <v>0.15185956094733793</v>
      </c>
      <c r="E35" s="17">
        <f t="shared" si="1"/>
        <v>56575.571499999998</v>
      </c>
    </row>
    <row r="36" spans="1:5" ht="16.5" x14ac:dyDescent="0.2">
      <c r="A36" s="11" t="s">
        <v>57</v>
      </c>
      <c r="B36" s="12">
        <v>11118.142900000001</v>
      </c>
      <c r="C36" s="14">
        <v>69750</v>
      </c>
      <c r="D36" s="16">
        <f t="shared" si="0"/>
        <v>0.1593998982078853</v>
      </c>
      <c r="E36" s="17">
        <f t="shared" si="1"/>
        <v>58631.857100000001</v>
      </c>
    </row>
    <row r="37" spans="1:5" ht="16.5" x14ac:dyDescent="0.2">
      <c r="A37" s="11" t="s">
        <v>58</v>
      </c>
      <c r="B37" s="12">
        <v>11644</v>
      </c>
      <c r="C37" s="14">
        <v>70739.571400000001</v>
      </c>
      <c r="D37" s="16">
        <f t="shared" si="0"/>
        <v>0.16460376801208609</v>
      </c>
      <c r="E37" s="17">
        <f t="shared" si="1"/>
        <v>59095.571400000001</v>
      </c>
    </row>
    <row r="38" spans="1:5" ht="16.5" x14ac:dyDescent="0.2">
      <c r="A38" s="11" t="s">
        <v>59</v>
      </c>
      <c r="B38" s="12">
        <v>12205</v>
      </c>
      <c r="C38" s="14">
        <v>71504.571400000001</v>
      </c>
      <c r="D38" s="16">
        <f t="shared" si="0"/>
        <v>0.17068838762384358</v>
      </c>
      <c r="E38" s="17">
        <f t="shared" si="1"/>
        <v>59299.571400000001</v>
      </c>
    </row>
    <row r="39" spans="1:5" ht="16.5" x14ac:dyDescent="0.2">
      <c r="A39" s="11" t="s">
        <v>60</v>
      </c>
      <c r="B39" s="12">
        <v>12905.428599999999</v>
      </c>
      <c r="C39" s="14">
        <v>74533.428599999999</v>
      </c>
      <c r="D39" s="16">
        <f t="shared" si="0"/>
        <v>0.17314953628739949</v>
      </c>
      <c r="E39" s="17">
        <f t="shared" si="1"/>
        <v>61628</v>
      </c>
    </row>
    <row r="40" spans="1:5" ht="16.5" x14ac:dyDescent="0.2">
      <c r="A40" s="11" t="s">
        <v>61</v>
      </c>
      <c r="B40" s="12">
        <v>12637.571400000001</v>
      </c>
      <c r="C40" s="14">
        <v>71502.285699999993</v>
      </c>
      <c r="D40" s="16">
        <f t="shared" si="0"/>
        <v>0.17674360023990118</v>
      </c>
      <c r="E40" s="17">
        <f t="shared" si="1"/>
        <v>58864.714299999992</v>
      </c>
    </row>
    <row r="41" spans="1:5" ht="16.5" x14ac:dyDescent="0.2">
      <c r="A41" s="11" t="s">
        <v>62</v>
      </c>
      <c r="B41" s="12">
        <v>12289.142900000001</v>
      </c>
      <c r="C41" s="14">
        <v>66649.428599999999</v>
      </c>
      <c r="D41" s="16">
        <f t="shared" si="0"/>
        <v>0.18438482006730963</v>
      </c>
      <c r="E41" s="17">
        <f t="shared" si="1"/>
        <v>54360.2857</v>
      </c>
    </row>
    <row r="42" spans="1:5" ht="16.5" x14ac:dyDescent="0.2">
      <c r="A42" s="11" t="s">
        <v>63</v>
      </c>
      <c r="B42" s="12">
        <v>14750.7143</v>
      </c>
      <c r="C42" s="14">
        <v>73519.428599999999</v>
      </c>
      <c r="D42" s="16">
        <f t="shared" si="0"/>
        <v>0.20063695516806559</v>
      </c>
      <c r="E42" s="17">
        <f t="shared" si="1"/>
        <v>58768.7143</v>
      </c>
    </row>
    <row r="43" spans="1:5" ht="16.5" x14ac:dyDescent="0.2">
      <c r="A43" s="11" t="s">
        <v>64</v>
      </c>
      <c r="B43" s="12">
        <v>17276.571400000001</v>
      </c>
      <c r="C43" s="14">
        <v>76885.285699999993</v>
      </c>
      <c r="D43" s="16">
        <f t="shared" si="0"/>
        <v>0.22470582300248904</v>
      </c>
      <c r="E43" s="17">
        <f t="shared" si="1"/>
        <v>59608.714299999992</v>
      </c>
    </row>
    <row r="44" spans="1:5" ht="16.5" x14ac:dyDescent="0.2">
      <c r="A44" s="11" t="s">
        <v>65</v>
      </c>
      <c r="B44" s="12">
        <v>17599.428599999999</v>
      </c>
      <c r="C44" s="14">
        <v>79608.571400000001</v>
      </c>
      <c r="D44" s="16">
        <f t="shared" si="0"/>
        <v>0.22107454373939436</v>
      </c>
      <c r="E44" s="17">
        <f t="shared" si="1"/>
        <v>62009.142800000001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67" zoomScale="71" zoomScaleNormal="71" workbookViewId="0">
      <selection activeCell="B88" sqref="B88"/>
    </sheetView>
  </sheetViews>
  <sheetFormatPr defaultRowHeight="14.25" x14ac:dyDescent="0.2"/>
  <cols>
    <col min="1" max="1" width="17" style="4" customWidth="1"/>
    <col min="3" max="3" width="9" style="3"/>
    <col min="4" max="4" width="13.75" customWidth="1"/>
    <col min="5" max="6" width="15.875" style="3" customWidth="1"/>
    <col min="7" max="7" width="13.375" style="2" customWidth="1"/>
    <col min="8" max="10" width="13.375" style="3" customWidth="1"/>
    <col min="11" max="11" width="10.875" style="3" customWidth="1"/>
    <col min="13" max="13" width="10" style="3" customWidth="1"/>
    <col min="15" max="15" width="11" bestFit="1" customWidth="1"/>
  </cols>
  <sheetData>
    <row r="1" spans="1:15" x14ac:dyDescent="0.2">
      <c r="A1" s="4" t="s">
        <v>9</v>
      </c>
      <c r="B1" s="2" t="s">
        <v>10</v>
      </c>
      <c r="C1" s="3" t="s">
        <v>12</v>
      </c>
      <c r="D1" t="s">
        <v>76</v>
      </c>
      <c r="E1" s="3" t="s">
        <v>13</v>
      </c>
      <c r="F1" s="3" t="s">
        <v>91</v>
      </c>
      <c r="G1" s="2" t="s">
        <v>77</v>
      </c>
      <c r="H1" s="3" t="s">
        <v>90</v>
      </c>
      <c r="I1" s="3" t="s">
        <v>92</v>
      </c>
      <c r="J1" s="3" t="s">
        <v>93</v>
      </c>
      <c r="K1" s="3" t="s">
        <v>11</v>
      </c>
      <c r="L1" t="s">
        <v>86</v>
      </c>
      <c r="M1" s="3" t="s">
        <v>88</v>
      </c>
      <c r="N1" s="3" t="s">
        <v>87</v>
      </c>
      <c r="O1" s="3" t="s">
        <v>89</v>
      </c>
    </row>
    <row r="2" spans="1:15" x14ac:dyDescent="0.2">
      <c r="A2" s="4">
        <v>43313</v>
      </c>
      <c r="B2" s="2">
        <v>70482</v>
      </c>
      <c r="C2" s="3">
        <v>0</v>
      </c>
      <c r="D2" s="2">
        <v>10490</v>
      </c>
      <c r="E2" s="3">
        <v>0</v>
      </c>
      <c r="F2" s="3">
        <f>SUM($E$2:E2)</f>
        <v>0</v>
      </c>
      <c r="G2" s="2">
        <f>B2-D2</f>
        <v>59992</v>
      </c>
      <c r="H2" s="3">
        <v>0</v>
      </c>
      <c r="I2" s="3">
        <f>SUM($H$2:H2)</f>
        <v>0</v>
      </c>
      <c r="J2" s="3">
        <f>G2/B2</f>
        <v>0.85116767401606086</v>
      </c>
      <c r="K2" s="3">
        <f>D2/B2</f>
        <v>0.14883232598393917</v>
      </c>
      <c r="L2">
        <v>1260</v>
      </c>
      <c r="M2" s="3">
        <v>0</v>
      </c>
      <c r="N2">
        <v>9944</v>
      </c>
      <c r="O2" s="3">
        <v>0</v>
      </c>
    </row>
    <row r="3" spans="1:15" x14ac:dyDescent="0.2">
      <c r="A3" s="4">
        <v>43314</v>
      </c>
      <c r="B3" s="2">
        <v>68186</v>
      </c>
      <c r="C3" s="3">
        <f>(B3-B2)/B2</f>
        <v>-3.257569308475923E-2</v>
      </c>
      <c r="D3" s="2">
        <v>10115</v>
      </c>
      <c r="E3" s="3">
        <f>(D3-D2)/D2</f>
        <v>-3.5748331744518587E-2</v>
      </c>
      <c r="F3" s="3">
        <f>SUM($E$2:E3)</f>
        <v>-3.5748331744518587E-2</v>
      </c>
      <c r="G3" s="2">
        <f t="shared" ref="G3:G66" si="0">B3-D3</f>
        <v>58071</v>
      </c>
      <c r="H3" s="3">
        <f>(G3-G2)/G2</f>
        <v>-3.2020936124816643E-2</v>
      </c>
      <c r="I3" s="3">
        <f>SUM($H$2:H3)</f>
        <v>-3.2020936124816643E-2</v>
      </c>
      <c r="J3" s="3">
        <f t="shared" ref="J3:J66" si="1">G3/B3</f>
        <v>0.85165576511307306</v>
      </c>
      <c r="K3" s="3">
        <f t="shared" ref="K3:K66" si="2">D3/B3</f>
        <v>0.14834423488692694</v>
      </c>
      <c r="L3">
        <v>1263</v>
      </c>
      <c r="M3" s="3">
        <f>(L3-L2)/L2</f>
        <v>2.3809523809523812E-3</v>
      </c>
      <c r="N3">
        <v>9568</v>
      </c>
      <c r="O3" s="3">
        <f>(N3-N2)/N2</f>
        <v>-3.781174577634755E-2</v>
      </c>
    </row>
    <row r="4" spans="1:15" x14ac:dyDescent="0.2">
      <c r="A4" s="4">
        <v>43315</v>
      </c>
      <c r="B4" s="2">
        <v>70664</v>
      </c>
      <c r="C4" s="3">
        <f t="shared" ref="C4:C67" si="3">(B4-B3)/B3</f>
        <v>3.6341771038043001E-2</v>
      </c>
      <c r="D4" s="2">
        <v>9976</v>
      </c>
      <c r="E4" s="3">
        <f t="shared" ref="E4:E67" si="4">(D4-D3)/D3</f>
        <v>-1.3741967375185368E-2</v>
      </c>
      <c r="F4" s="3">
        <f>SUM($E$2:E4)</f>
        <v>-4.9490299119703957E-2</v>
      </c>
      <c r="G4" s="2">
        <f t="shared" si="0"/>
        <v>60688</v>
      </c>
      <c r="H4" s="3">
        <f t="shared" ref="H4:H67" si="5">(G4-G3)/G3</f>
        <v>4.5065523238793891E-2</v>
      </c>
      <c r="I4" s="3">
        <f>SUM($H$2:H4)</f>
        <v>1.3044587113977248E-2</v>
      </c>
      <c r="J4" s="3">
        <f t="shared" si="1"/>
        <v>0.85882486131552138</v>
      </c>
      <c r="K4" s="3">
        <f t="shared" si="2"/>
        <v>0.14117513868447865</v>
      </c>
      <c r="L4">
        <v>1267</v>
      </c>
      <c r="M4" s="3">
        <f t="shared" ref="M4:M67" si="6">(L4-L3)/L3</f>
        <v>3.1670625494853522E-3</v>
      </c>
      <c r="N4">
        <v>9414</v>
      </c>
      <c r="O4" s="3">
        <f t="shared" ref="O4:O67" si="7">(N4-N3)/N3</f>
        <v>-1.6095317725752508E-2</v>
      </c>
    </row>
    <row r="5" spans="1:15" x14ac:dyDescent="0.2">
      <c r="A5" s="4">
        <v>43316</v>
      </c>
      <c r="B5" s="2">
        <v>65890</v>
      </c>
      <c r="C5" s="3">
        <f t="shared" si="3"/>
        <v>-6.7559153175591538E-2</v>
      </c>
      <c r="D5" s="2">
        <v>9425</v>
      </c>
      <c r="E5" s="3">
        <f t="shared" si="4"/>
        <v>-5.5232558139534885E-2</v>
      </c>
      <c r="F5" s="3">
        <f>SUM($E$2:E5)</f>
        <v>-0.10472285725923884</v>
      </c>
      <c r="G5" s="2">
        <f t="shared" si="0"/>
        <v>56465</v>
      </c>
      <c r="H5" s="3">
        <f t="shared" si="5"/>
        <v>-6.9585420511468501E-2</v>
      </c>
      <c r="I5" s="3">
        <f>SUM($H$2:H5)</f>
        <v>-5.6540833397491254E-2</v>
      </c>
      <c r="J5" s="3">
        <f t="shared" si="1"/>
        <v>0.85695856730915165</v>
      </c>
      <c r="K5" s="3">
        <f t="shared" si="2"/>
        <v>0.14304143269084837</v>
      </c>
      <c r="L5">
        <v>1240</v>
      </c>
      <c r="M5" s="3">
        <f t="shared" si="6"/>
        <v>-2.1310181531176007E-2</v>
      </c>
      <c r="N5">
        <v>8873</v>
      </c>
      <c r="O5" s="3">
        <f t="shared" si="7"/>
        <v>-5.7467601444656895E-2</v>
      </c>
    </row>
    <row r="6" spans="1:15" x14ac:dyDescent="0.2">
      <c r="A6" s="4">
        <v>43317</v>
      </c>
      <c r="B6" s="2">
        <v>63937</v>
      </c>
      <c r="C6" s="3">
        <f t="shared" si="3"/>
        <v>-2.9640309606920625E-2</v>
      </c>
      <c r="D6" s="2">
        <v>9427</v>
      </c>
      <c r="E6" s="3">
        <f t="shared" si="4"/>
        <v>2.1220159151193635E-4</v>
      </c>
      <c r="F6" s="3">
        <f>SUM($E$2:E6)</f>
        <v>-0.10451065566772691</v>
      </c>
      <c r="G6" s="2">
        <f t="shared" si="0"/>
        <v>54510</v>
      </c>
      <c r="H6" s="3">
        <f t="shared" si="5"/>
        <v>-3.4623217922606926E-2</v>
      </c>
      <c r="I6" s="3">
        <f>SUM($H$2:H6)</f>
        <v>-9.116405132009818E-2</v>
      </c>
      <c r="J6" s="3">
        <f t="shared" si="1"/>
        <v>0.85255798676822492</v>
      </c>
      <c r="K6" s="3">
        <f t="shared" si="2"/>
        <v>0.14744201323177503</v>
      </c>
      <c r="L6">
        <v>1278</v>
      </c>
      <c r="M6" s="3">
        <f t="shared" si="6"/>
        <v>3.0645161290322579E-2</v>
      </c>
      <c r="N6">
        <v>8852</v>
      </c>
      <c r="O6" s="3">
        <f t="shared" si="7"/>
        <v>-2.3667305308238476E-3</v>
      </c>
    </row>
    <row r="7" spans="1:15" x14ac:dyDescent="0.2">
      <c r="A7" s="4">
        <v>43318</v>
      </c>
      <c r="B7" s="2">
        <v>66640</v>
      </c>
      <c r="C7" s="3">
        <f t="shared" si="3"/>
        <v>4.2275990428077642E-2</v>
      </c>
      <c r="D7" s="2">
        <v>10429</v>
      </c>
      <c r="E7" s="3">
        <f t="shared" si="4"/>
        <v>0.10629044234645169</v>
      </c>
      <c r="F7" s="3">
        <f>SUM($E$2:E7)</f>
        <v>1.7797866787247762E-3</v>
      </c>
      <c r="G7" s="2">
        <f t="shared" si="0"/>
        <v>56211</v>
      </c>
      <c r="H7" s="3">
        <f t="shared" si="5"/>
        <v>3.1205283434232251E-2</v>
      </c>
      <c r="I7" s="3">
        <f>SUM($H$2:H7)</f>
        <v>-5.9958767885865932E-2</v>
      </c>
      <c r="J7" s="3">
        <f t="shared" si="1"/>
        <v>0.8435024009603842</v>
      </c>
      <c r="K7" s="3">
        <f t="shared" si="2"/>
        <v>0.15649759903961585</v>
      </c>
      <c r="L7">
        <v>1263</v>
      </c>
      <c r="M7" s="3">
        <f t="shared" si="6"/>
        <v>-1.1737089201877934E-2</v>
      </c>
      <c r="N7">
        <v>9875</v>
      </c>
      <c r="O7" s="3">
        <f t="shared" si="7"/>
        <v>0.11556710347943967</v>
      </c>
    </row>
    <row r="8" spans="1:15" x14ac:dyDescent="0.2">
      <c r="A8" s="4">
        <v>43319</v>
      </c>
      <c r="B8" s="2">
        <v>74396</v>
      </c>
      <c r="C8" s="3">
        <f t="shared" si="3"/>
        <v>0.11638655462184874</v>
      </c>
      <c r="D8" s="2">
        <v>11025</v>
      </c>
      <c r="E8" s="3">
        <f t="shared" si="4"/>
        <v>5.7148336369738227E-2</v>
      </c>
      <c r="F8" s="3">
        <f>SUM($E$2:E8)</f>
        <v>5.8928123048463003E-2</v>
      </c>
      <c r="G8" s="2">
        <f t="shared" si="0"/>
        <v>63371</v>
      </c>
      <c r="H8" s="3">
        <f t="shared" si="5"/>
        <v>0.12737720375015565</v>
      </c>
      <c r="I8" s="3">
        <f>SUM($H$2:H8)</f>
        <v>6.7418435864289722E-2</v>
      </c>
      <c r="J8" s="3">
        <f t="shared" si="1"/>
        <v>0.85180654873917949</v>
      </c>
      <c r="K8" s="3">
        <f t="shared" si="2"/>
        <v>0.14819345126082048</v>
      </c>
      <c r="L8">
        <v>1257</v>
      </c>
      <c r="M8" s="3">
        <f t="shared" si="6"/>
        <v>-4.7505938242280287E-3</v>
      </c>
      <c r="N8">
        <v>10478</v>
      </c>
      <c r="O8" s="3">
        <f t="shared" si="7"/>
        <v>6.1063291139240507E-2</v>
      </c>
    </row>
    <row r="9" spans="1:15" x14ac:dyDescent="0.2">
      <c r="A9" s="4">
        <v>43320</v>
      </c>
      <c r="B9" s="2">
        <v>68245</v>
      </c>
      <c r="C9" s="3">
        <f t="shared" si="3"/>
        <v>-8.2679176299801066E-2</v>
      </c>
      <c r="D9" s="2">
        <v>10217</v>
      </c>
      <c r="E9" s="3">
        <f t="shared" si="4"/>
        <v>-7.3287981859410434E-2</v>
      </c>
      <c r="F9" s="3">
        <f>SUM($E$2:E9)</f>
        <v>-1.435985881094743E-2</v>
      </c>
      <c r="G9" s="2">
        <f t="shared" si="0"/>
        <v>58028</v>
      </c>
      <c r="H9" s="3">
        <f t="shared" si="5"/>
        <v>-8.4313013839137779E-2</v>
      </c>
      <c r="I9" s="3">
        <f>SUM($H$2:H9)</f>
        <v>-1.6894577974848057E-2</v>
      </c>
      <c r="J9" s="3">
        <f t="shared" si="1"/>
        <v>0.85028939849073193</v>
      </c>
      <c r="K9" s="3">
        <f t="shared" si="2"/>
        <v>0.14971060150926807</v>
      </c>
      <c r="L9">
        <v>1329</v>
      </c>
      <c r="M9" s="3">
        <f t="shared" si="6"/>
        <v>5.7279236276849645E-2</v>
      </c>
      <c r="N9">
        <v>9625</v>
      </c>
      <c r="O9" s="3">
        <f t="shared" si="7"/>
        <v>-8.1408665775911437E-2</v>
      </c>
    </row>
    <row r="10" spans="1:15" x14ac:dyDescent="0.2">
      <c r="A10" s="4">
        <v>43321</v>
      </c>
      <c r="B10" s="2">
        <v>67342</v>
      </c>
      <c r="C10" s="3">
        <f t="shared" si="3"/>
        <v>-1.3231738588907612E-2</v>
      </c>
      <c r="D10" s="2">
        <v>10590</v>
      </c>
      <c r="E10" s="3">
        <f t="shared" si="4"/>
        <v>3.6507781149065284E-2</v>
      </c>
      <c r="F10" s="3">
        <f>SUM($E$2:E10)</f>
        <v>2.2147922338117854E-2</v>
      </c>
      <c r="G10" s="2">
        <f t="shared" si="0"/>
        <v>56752</v>
      </c>
      <c r="H10" s="3">
        <f t="shared" si="5"/>
        <v>-2.1989384435100297E-2</v>
      </c>
      <c r="I10" s="3">
        <f>SUM($H$2:H10)</f>
        <v>-3.8883962409948354E-2</v>
      </c>
      <c r="J10" s="3">
        <f t="shared" si="1"/>
        <v>0.84274301327551904</v>
      </c>
      <c r="K10" s="3">
        <f t="shared" si="2"/>
        <v>0.15725698672448102</v>
      </c>
      <c r="L10">
        <v>1310</v>
      </c>
      <c r="M10" s="3">
        <f t="shared" si="6"/>
        <v>-1.4296463506395787E-2</v>
      </c>
      <c r="N10">
        <v>10019</v>
      </c>
      <c r="O10" s="3">
        <f t="shared" si="7"/>
        <v>4.0935064935064935E-2</v>
      </c>
    </row>
    <row r="11" spans="1:15" x14ac:dyDescent="0.2">
      <c r="A11" s="4">
        <v>43322</v>
      </c>
      <c r="B11" s="2">
        <v>75234</v>
      </c>
      <c r="C11" s="3">
        <f t="shared" si="3"/>
        <v>0.11719283656559057</v>
      </c>
      <c r="D11" s="2">
        <v>10507</v>
      </c>
      <c r="E11" s="3">
        <f t="shared" si="4"/>
        <v>-7.8375826251180364E-3</v>
      </c>
      <c r="F11" s="3">
        <f>SUM($E$2:E11)</f>
        <v>1.4310339712999817E-2</v>
      </c>
      <c r="G11" s="2">
        <f t="shared" si="0"/>
        <v>64727</v>
      </c>
      <c r="H11" s="3">
        <f t="shared" si="5"/>
        <v>0.14052368198477586</v>
      </c>
      <c r="I11" s="3">
        <f>SUM($H$2:H11)</f>
        <v>0.10163971957482751</v>
      </c>
      <c r="J11" s="3">
        <f t="shared" si="1"/>
        <v>0.86034239838370952</v>
      </c>
      <c r="K11" s="3">
        <f t="shared" si="2"/>
        <v>0.13965760161629051</v>
      </c>
      <c r="L11">
        <v>1277</v>
      </c>
      <c r="M11" s="3">
        <f t="shared" si="6"/>
        <v>-2.5190839694656488E-2</v>
      </c>
      <c r="N11">
        <v>9954</v>
      </c>
      <c r="O11" s="3">
        <f t="shared" si="7"/>
        <v>-6.4876734205010483E-3</v>
      </c>
    </row>
    <row r="12" spans="1:15" x14ac:dyDescent="0.2">
      <c r="A12" s="4">
        <v>43323</v>
      </c>
      <c r="B12" s="2">
        <v>71229</v>
      </c>
      <c r="C12" s="3">
        <f t="shared" si="3"/>
        <v>-5.3233910200175455E-2</v>
      </c>
      <c r="D12" s="2">
        <v>10166</v>
      </c>
      <c r="E12" s="3">
        <f t="shared" si="4"/>
        <v>-3.2454554106785952E-2</v>
      </c>
      <c r="F12" s="3">
        <f>SUM($E$2:E12)</f>
        <v>-1.8144214393786134E-2</v>
      </c>
      <c r="G12" s="2">
        <f t="shared" si="0"/>
        <v>61063</v>
      </c>
      <c r="H12" s="3">
        <f t="shared" si="5"/>
        <v>-5.6606980085590251E-2</v>
      </c>
      <c r="I12" s="3">
        <f>SUM($H$2:H12)</f>
        <v>4.5032739489237257E-2</v>
      </c>
      <c r="J12" s="3">
        <f t="shared" si="1"/>
        <v>0.85727723258785049</v>
      </c>
      <c r="K12" s="3">
        <f t="shared" si="2"/>
        <v>0.14272276741214954</v>
      </c>
      <c r="L12">
        <v>1210</v>
      </c>
      <c r="M12" s="3">
        <f t="shared" si="6"/>
        <v>-5.2466718872357085E-2</v>
      </c>
      <c r="N12">
        <v>9617</v>
      </c>
      <c r="O12" s="3">
        <f t="shared" si="7"/>
        <v>-3.3855736387381957E-2</v>
      </c>
    </row>
    <row r="13" spans="1:15" x14ac:dyDescent="0.2">
      <c r="A13" s="4">
        <v>43324</v>
      </c>
      <c r="B13" s="2">
        <v>63273</v>
      </c>
      <c r="C13" s="3">
        <f t="shared" si="3"/>
        <v>-0.11169607884429095</v>
      </c>
      <c r="D13" s="2">
        <v>9438</v>
      </c>
      <c r="E13" s="3">
        <f t="shared" si="4"/>
        <v>-7.1611253196930943E-2</v>
      </c>
      <c r="F13" s="3">
        <f>SUM($E$2:E13)</f>
        <v>-8.9755467590717078E-2</v>
      </c>
      <c r="G13" s="2">
        <f t="shared" si="0"/>
        <v>53835</v>
      </c>
      <c r="H13" s="3">
        <f t="shared" si="5"/>
        <v>-0.11836955275698868</v>
      </c>
      <c r="I13" s="3">
        <f>SUM($H$2:H13)</f>
        <v>-7.3336813267751433E-2</v>
      </c>
      <c r="J13" s="3">
        <f t="shared" si="1"/>
        <v>0.85083684984116448</v>
      </c>
      <c r="K13" s="3">
        <f t="shared" si="2"/>
        <v>0.14916315015883552</v>
      </c>
      <c r="L13">
        <v>1245</v>
      </c>
      <c r="M13" s="3">
        <f t="shared" si="6"/>
        <v>2.8925619834710745E-2</v>
      </c>
      <c r="N13">
        <v>8896</v>
      </c>
      <c r="O13" s="3">
        <f t="shared" si="7"/>
        <v>-7.4971404803992933E-2</v>
      </c>
    </row>
    <row r="14" spans="1:15" x14ac:dyDescent="0.2">
      <c r="A14" s="4">
        <v>43325</v>
      </c>
      <c r="B14" s="2">
        <v>68651</v>
      </c>
      <c r="C14" s="3">
        <f t="shared" si="3"/>
        <v>8.4996760071436472E-2</v>
      </c>
      <c r="D14" s="2">
        <v>10464</v>
      </c>
      <c r="E14" s="3">
        <f t="shared" si="4"/>
        <v>0.10870947234583599</v>
      </c>
      <c r="F14" s="3">
        <f>SUM($E$2:E14)</f>
        <v>1.8954004755118908E-2</v>
      </c>
      <c r="G14" s="2">
        <f t="shared" si="0"/>
        <v>58187</v>
      </c>
      <c r="H14" s="3">
        <f t="shared" si="5"/>
        <v>8.0839602489087031E-2</v>
      </c>
      <c r="I14" s="3">
        <f>SUM($H$2:H14)</f>
        <v>7.5027892213355984E-3</v>
      </c>
      <c r="J14" s="3">
        <f t="shared" si="1"/>
        <v>0.84757687433540663</v>
      </c>
      <c r="K14" s="3">
        <f t="shared" si="2"/>
        <v>0.15242312566459337</v>
      </c>
      <c r="L14">
        <v>1239</v>
      </c>
      <c r="M14" s="3">
        <f t="shared" si="6"/>
        <v>-4.8192771084337354E-3</v>
      </c>
      <c r="N14">
        <v>9945</v>
      </c>
      <c r="O14" s="3">
        <f t="shared" si="7"/>
        <v>0.1179181654676259</v>
      </c>
    </row>
    <row r="15" spans="1:15" x14ac:dyDescent="0.2">
      <c r="A15" s="4">
        <v>43326</v>
      </c>
      <c r="B15" s="2">
        <v>71212</v>
      </c>
      <c r="C15" s="3">
        <f t="shared" si="3"/>
        <v>3.7304627754876113E-2</v>
      </c>
      <c r="D15" s="2">
        <v>10727</v>
      </c>
      <c r="E15" s="3">
        <f t="shared" si="4"/>
        <v>2.5133792048929664E-2</v>
      </c>
      <c r="F15" s="3">
        <f>SUM($E$2:E15)</f>
        <v>4.4087796804048576E-2</v>
      </c>
      <c r="G15" s="2">
        <f t="shared" si="0"/>
        <v>60485</v>
      </c>
      <c r="H15" s="3">
        <f t="shared" si="5"/>
        <v>3.9493357622836719E-2</v>
      </c>
      <c r="I15" s="3">
        <f>SUM($H$2:H15)</f>
        <v>4.6996146844172318E-2</v>
      </c>
      <c r="J15" s="3">
        <f t="shared" si="1"/>
        <v>0.84936527551536256</v>
      </c>
      <c r="K15" s="3">
        <f t="shared" si="2"/>
        <v>0.15063472448463741</v>
      </c>
      <c r="L15">
        <v>129</v>
      </c>
      <c r="M15" s="3">
        <f t="shared" si="6"/>
        <v>-0.89588377723970947</v>
      </c>
      <c r="N15">
        <v>10679</v>
      </c>
      <c r="O15" s="3">
        <f t="shared" si="7"/>
        <v>7.3805932629462043E-2</v>
      </c>
    </row>
    <row r="16" spans="1:15" x14ac:dyDescent="0.2">
      <c r="A16" s="4">
        <v>43327</v>
      </c>
      <c r="B16" s="2">
        <v>66659</v>
      </c>
      <c r="C16" s="3">
        <f t="shared" si="3"/>
        <v>-6.393585350783576E-2</v>
      </c>
      <c r="D16" s="2">
        <v>10293</v>
      </c>
      <c r="E16" s="3">
        <f t="shared" si="4"/>
        <v>-4.0458655728535471E-2</v>
      </c>
      <c r="F16" s="3">
        <f>SUM($E$2:E16)</f>
        <v>3.6291410755131051E-3</v>
      </c>
      <c r="G16" s="2">
        <f t="shared" si="0"/>
        <v>56366</v>
      </c>
      <c r="H16" s="3">
        <f t="shared" si="5"/>
        <v>-6.8099528808795565E-2</v>
      </c>
      <c r="I16" s="3">
        <f>SUM($H$2:H16)</f>
        <v>-2.1103381964623247E-2</v>
      </c>
      <c r="J16" s="3">
        <f t="shared" si="1"/>
        <v>0.8455872425328913</v>
      </c>
      <c r="K16" s="3">
        <f t="shared" si="2"/>
        <v>0.15441275746710872</v>
      </c>
      <c r="L16">
        <v>1259</v>
      </c>
      <c r="M16" s="3">
        <f t="shared" si="6"/>
        <v>8.7596899224806197</v>
      </c>
      <c r="N16">
        <v>9792</v>
      </c>
      <c r="O16" s="3">
        <f t="shared" si="7"/>
        <v>-8.3060211630302458E-2</v>
      </c>
    </row>
    <row r="17" spans="1:15" x14ac:dyDescent="0.2">
      <c r="A17" s="4">
        <v>43328</v>
      </c>
      <c r="B17" s="2">
        <v>67178</v>
      </c>
      <c r="C17" s="3">
        <f t="shared" si="3"/>
        <v>7.7858953779684666E-3</v>
      </c>
      <c r="D17" s="2">
        <v>9954</v>
      </c>
      <c r="E17" s="3">
        <f t="shared" si="4"/>
        <v>-3.2935004371903234E-2</v>
      </c>
      <c r="F17" s="3">
        <f>SUM($E$2:E17)</f>
        <v>-2.9305863296390129E-2</v>
      </c>
      <c r="G17" s="2">
        <f t="shared" si="0"/>
        <v>57224</v>
      </c>
      <c r="H17" s="3">
        <f t="shared" si="5"/>
        <v>1.5221942305645247E-2</v>
      </c>
      <c r="I17" s="3">
        <f>SUM($H$2:H17)</f>
        <v>-5.8814396589779994E-3</v>
      </c>
      <c r="J17" s="3">
        <f t="shared" si="1"/>
        <v>0.85182649081544548</v>
      </c>
      <c r="K17" s="3">
        <f t="shared" si="2"/>
        <v>0.14817350918455446</v>
      </c>
      <c r="L17">
        <v>1254</v>
      </c>
      <c r="M17" s="3">
        <f t="shared" si="6"/>
        <v>-3.9714058776806989E-3</v>
      </c>
      <c r="N17">
        <v>9403</v>
      </c>
      <c r="O17" s="3">
        <f t="shared" si="7"/>
        <v>-3.9726307189542481E-2</v>
      </c>
    </row>
    <row r="18" spans="1:15" x14ac:dyDescent="0.2">
      <c r="A18" s="4">
        <v>43329</v>
      </c>
      <c r="B18" s="2">
        <v>65075</v>
      </c>
      <c r="C18" s="3">
        <f t="shared" si="3"/>
        <v>-3.1304891482330524E-2</v>
      </c>
      <c r="D18" s="2">
        <v>9304</v>
      </c>
      <c r="E18" s="3">
        <f t="shared" si="4"/>
        <v>-6.5300381756077955E-2</v>
      </c>
      <c r="F18" s="3">
        <f>SUM($E$2:E18)</f>
        <v>-9.4606245052468091E-2</v>
      </c>
      <c r="G18" s="2">
        <f t="shared" si="0"/>
        <v>55771</v>
      </c>
      <c r="H18" s="3">
        <f t="shared" si="5"/>
        <v>-2.5391444149307982E-2</v>
      </c>
      <c r="I18" s="3">
        <f>SUM($H$2:H18)</f>
        <v>-3.1272883808285981E-2</v>
      </c>
      <c r="J18" s="3">
        <f t="shared" si="1"/>
        <v>0.85702650787552825</v>
      </c>
      <c r="K18" s="3">
        <f t="shared" si="2"/>
        <v>0.14297349212447177</v>
      </c>
      <c r="L18">
        <v>1162</v>
      </c>
      <c r="M18" s="3">
        <f t="shared" si="6"/>
        <v>-7.3365231259968106E-2</v>
      </c>
      <c r="N18">
        <v>8777</v>
      </c>
      <c r="O18" s="3">
        <f t="shared" si="7"/>
        <v>-6.6574497500797622E-2</v>
      </c>
    </row>
    <row r="19" spans="1:15" x14ac:dyDescent="0.2">
      <c r="A19" s="4">
        <v>43330</v>
      </c>
      <c r="B19" s="2">
        <v>63220</v>
      </c>
      <c r="C19" s="3">
        <f t="shared" si="3"/>
        <v>-2.8505570495582021E-2</v>
      </c>
      <c r="D19" s="2">
        <v>9090</v>
      </c>
      <c r="E19" s="3">
        <f t="shared" si="4"/>
        <v>-2.3000859845227858E-2</v>
      </c>
      <c r="F19" s="3">
        <f>SUM($E$2:E19)</f>
        <v>-0.11760710489769595</v>
      </c>
      <c r="G19" s="2">
        <f t="shared" si="0"/>
        <v>54130</v>
      </c>
      <c r="H19" s="3">
        <f t="shared" si="5"/>
        <v>-2.9423894138530776E-2</v>
      </c>
      <c r="I19" s="3">
        <f>SUM($H$2:H19)</f>
        <v>-6.0696777946816757E-2</v>
      </c>
      <c r="J19" s="3">
        <f t="shared" si="1"/>
        <v>0.85621638721923443</v>
      </c>
      <c r="K19" s="3">
        <f t="shared" si="2"/>
        <v>0.14378361278076557</v>
      </c>
      <c r="L19">
        <v>1163</v>
      </c>
      <c r="M19" s="3">
        <f t="shared" si="6"/>
        <v>8.6058519793459555E-4</v>
      </c>
      <c r="N19">
        <v>8593</v>
      </c>
      <c r="O19" s="3">
        <f t="shared" si="7"/>
        <v>-2.0963882875697847E-2</v>
      </c>
    </row>
    <row r="20" spans="1:15" x14ac:dyDescent="0.2">
      <c r="A20" s="4">
        <v>43331</v>
      </c>
      <c r="B20" s="2">
        <v>63028</v>
      </c>
      <c r="C20" s="3">
        <f t="shared" si="3"/>
        <v>-3.0370136032900979E-3</v>
      </c>
      <c r="D20" s="2">
        <v>9276</v>
      </c>
      <c r="E20" s="3">
        <f t="shared" si="4"/>
        <v>2.0462046204620461E-2</v>
      </c>
      <c r="F20" s="3">
        <f>SUM($E$2:E20)</f>
        <v>-9.7145058693075492E-2</v>
      </c>
      <c r="G20" s="2">
        <f t="shared" si="0"/>
        <v>53752</v>
      </c>
      <c r="H20" s="3">
        <f t="shared" si="5"/>
        <v>-6.9831886199889157E-3</v>
      </c>
      <c r="I20" s="3">
        <f>SUM($H$2:H20)</f>
        <v>-6.7679966566805666E-2</v>
      </c>
      <c r="J20" s="3">
        <f t="shared" si="1"/>
        <v>0.85282731484419627</v>
      </c>
      <c r="K20" s="3">
        <f t="shared" si="2"/>
        <v>0.14717268515580376</v>
      </c>
      <c r="L20">
        <v>1171</v>
      </c>
      <c r="M20" s="3">
        <f t="shared" si="6"/>
        <v>6.8787618228718832E-3</v>
      </c>
      <c r="N20">
        <v>8753</v>
      </c>
      <c r="O20" s="3">
        <f t="shared" si="7"/>
        <v>1.8619806819504248E-2</v>
      </c>
    </row>
    <row r="21" spans="1:15" x14ac:dyDescent="0.2">
      <c r="A21" s="4">
        <v>43332</v>
      </c>
      <c r="B21" s="2">
        <v>65979</v>
      </c>
      <c r="C21" s="3">
        <f t="shared" si="3"/>
        <v>4.6820460747604237E-2</v>
      </c>
      <c r="D21" s="2">
        <v>10116</v>
      </c>
      <c r="E21" s="3">
        <f t="shared" si="4"/>
        <v>9.0556274256144889E-2</v>
      </c>
      <c r="F21" s="3">
        <f>SUM($E$2:E21)</f>
        <v>-6.5887844369306031E-3</v>
      </c>
      <c r="G21" s="2">
        <f t="shared" si="0"/>
        <v>55863</v>
      </c>
      <c r="H21" s="3">
        <f t="shared" si="5"/>
        <v>3.9272957285310314E-2</v>
      </c>
      <c r="I21" s="3">
        <f>SUM($H$2:H21)</f>
        <v>-2.8407009281495352E-2</v>
      </c>
      <c r="J21" s="3">
        <f t="shared" si="1"/>
        <v>0.84667848861001227</v>
      </c>
      <c r="K21" s="3">
        <f t="shared" si="2"/>
        <v>0.15332151138998773</v>
      </c>
      <c r="L21">
        <v>1256</v>
      </c>
      <c r="M21" s="3">
        <f t="shared" si="6"/>
        <v>7.2587532023911189E-2</v>
      </c>
      <c r="N21">
        <v>9554</v>
      </c>
      <c r="O21" s="3">
        <f t="shared" si="7"/>
        <v>9.1511481777676221E-2</v>
      </c>
    </row>
    <row r="22" spans="1:15" x14ac:dyDescent="0.2">
      <c r="A22" s="4">
        <v>43333</v>
      </c>
      <c r="B22" s="2">
        <v>70664</v>
      </c>
      <c r="C22" s="3">
        <f t="shared" si="3"/>
        <v>7.1007441761772691E-2</v>
      </c>
      <c r="D22" s="2">
        <v>10751</v>
      </c>
      <c r="E22" s="3">
        <f t="shared" si="4"/>
        <v>6.2771846579675758E-2</v>
      </c>
      <c r="F22" s="3">
        <f>SUM($E$2:E22)</f>
        <v>5.6183062142745155E-2</v>
      </c>
      <c r="G22" s="2">
        <f t="shared" si="0"/>
        <v>59913</v>
      </c>
      <c r="H22" s="3">
        <f t="shared" si="5"/>
        <v>7.2498791686805217E-2</v>
      </c>
      <c r="I22" s="3">
        <f>SUM($H$2:H22)</f>
        <v>4.4091782405309865E-2</v>
      </c>
      <c r="J22" s="3">
        <f t="shared" si="1"/>
        <v>0.84785746631948378</v>
      </c>
      <c r="K22" s="3">
        <f t="shared" si="2"/>
        <v>0.15214253368051625</v>
      </c>
      <c r="L22">
        <v>1289</v>
      </c>
      <c r="M22" s="3">
        <f t="shared" si="6"/>
        <v>2.6273885350318472E-2</v>
      </c>
      <c r="N22">
        <v>10187</v>
      </c>
      <c r="O22" s="3">
        <f t="shared" si="7"/>
        <v>6.6254971739585514E-2</v>
      </c>
    </row>
    <row r="23" spans="1:15" x14ac:dyDescent="0.2">
      <c r="A23" s="4">
        <v>43334</v>
      </c>
      <c r="B23" s="2">
        <v>66846</v>
      </c>
      <c r="C23" s="3">
        <f t="shared" si="3"/>
        <v>-5.4030340767576138E-2</v>
      </c>
      <c r="D23" s="2">
        <v>10504</v>
      </c>
      <c r="E23" s="3">
        <f t="shared" si="4"/>
        <v>-2.2974607013301087E-2</v>
      </c>
      <c r="F23" s="3">
        <f>SUM($E$2:E23)</f>
        <v>3.3208455129444064E-2</v>
      </c>
      <c r="G23" s="2">
        <f t="shared" si="0"/>
        <v>56342</v>
      </c>
      <c r="H23" s="3">
        <f t="shared" si="5"/>
        <v>-5.9603091148832471E-2</v>
      </c>
      <c r="I23" s="3">
        <f>SUM($H$2:H23)</f>
        <v>-1.5511308743522606E-2</v>
      </c>
      <c r="J23" s="3">
        <f t="shared" si="1"/>
        <v>0.84286269933877866</v>
      </c>
      <c r="K23" s="3">
        <f t="shared" si="2"/>
        <v>0.15713730066122131</v>
      </c>
      <c r="L23">
        <v>1288</v>
      </c>
      <c r="M23" s="3">
        <f t="shared" si="6"/>
        <v>-7.7579519006982156E-4</v>
      </c>
      <c r="N23">
        <v>9956</v>
      </c>
      <c r="O23" s="3">
        <f t="shared" si="7"/>
        <v>-2.267595955629724E-2</v>
      </c>
    </row>
    <row r="24" spans="1:15" x14ac:dyDescent="0.2">
      <c r="A24" s="4">
        <v>43335</v>
      </c>
      <c r="B24" s="2">
        <v>65935</v>
      </c>
      <c r="C24" s="3">
        <f t="shared" si="3"/>
        <v>-1.362833976602938E-2</v>
      </c>
      <c r="D24" s="2">
        <v>10558</v>
      </c>
      <c r="E24" s="3">
        <f t="shared" si="4"/>
        <v>5.1408987052551413E-3</v>
      </c>
      <c r="F24" s="3">
        <f>SUM($E$2:E24)</f>
        <v>3.8349353834699208E-2</v>
      </c>
      <c r="G24" s="2">
        <f t="shared" si="0"/>
        <v>55377</v>
      </c>
      <c r="H24" s="3">
        <f t="shared" si="5"/>
        <v>-1.7127542508253168E-2</v>
      </c>
      <c r="I24" s="3">
        <f>SUM($H$2:H24)</f>
        <v>-3.2638851251775777E-2</v>
      </c>
      <c r="J24" s="3">
        <f t="shared" si="1"/>
        <v>0.83987260180480772</v>
      </c>
      <c r="K24" s="3">
        <f t="shared" si="2"/>
        <v>0.16012739819519223</v>
      </c>
      <c r="L24">
        <v>1325</v>
      </c>
      <c r="M24" s="3">
        <f t="shared" si="6"/>
        <v>2.872670807453416E-2</v>
      </c>
      <c r="N24">
        <v>10001</v>
      </c>
      <c r="O24" s="3">
        <f t="shared" si="7"/>
        <v>4.5198875050220973E-3</v>
      </c>
    </row>
    <row r="25" spans="1:15" x14ac:dyDescent="0.2">
      <c r="A25" s="4">
        <v>43336</v>
      </c>
      <c r="B25" s="2">
        <v>71266</v>
      </c>
      <c r="C25" s="3">
        <f t="shared" si="3"/>
        <v>8.0852354591643291E-2</v>
      </c>
      <c r="D25" s="2">
        <v>10614</v>
      </c>
      <c r="E25" s="3">
        <f t="shared" si="4"/>
        <v>5.3040348550861902E-3</v>
      </c>
      <c r="F25" s="3">
        <f>SUM($E$2:E25)</f>
        <v>4.3653388689785397E-2</v>
      </c>
      <c r="G25" s="2">
        <f t="shared" si="0"/>
        <v>60652</v>
      </c>
      <c r="H25" s="3">
        <f t="shared" si="5"/>
        <v>9.5256153276631089E-2</v>
      </c>
      <c r="I25" s="3">
        <f>SUM($H$2:H25)</f>
        <v>6.2617302024855312E-2</v>
      </c>
      <c r="J25" s="3">
        <f t="shared" si="1"/>
        <v>0.8510650239946117</v>
      </c>
      <c r="K25" s="3">
        <f t="shared" si="2"/>
        <v>0.14893497600538827</v>
      </c>
      <c r="L25">
        <v>1325</v>
      </c>
      <c r="M25" s="3">
        <f t="shared" si="6"/>
        <v>0</v>
      </c>
      <c r="N25">
        <v>10063</v>
      </c>
      <c r="O25" s="3">
        <f t="shared" si="7"/>
        <v>6.1993800619938007E-3</v>
      </c>
    </row>
    <row r="26" spans="1:15" x14ac:dyDescent="0.2">
      <c r="A26" s="4">
        <v>43337</v>
      </c>
      <c r="B26" s="2">
        <v>70654</v>
      </c>
      <c r="C26" s="3">
        <f t="shared" si="3"/>
        <v>-8.587545252995819E-3</v>
      </c>
      <c r="D26" s="2">
        <v>10945</v>
      </c>
      <c r="E26" s="3">
        <f t="shared" si="4"/>
        <v>3.1185227058601845E-2</v>
      </c>
      <c r="F26" s="3">
        <f>SUM($E$2:E26)</f>
        <v>7.4838615748387238E-2</v>
      </c>
      <c r="G26" s="2">
        <f t="shared" si="0"/>
        <v>59709</v>
      </c>
      <c r="H26" s="3">
        <f t="shared" si="5"/>
        <v>-1.5547714832157224E-2</v>
      </c>
      <c r="I26" s="3">
        <f>SUM($H$2:H26)</f>
        <v>4.706958719269809E-2</v>
      </c>
      <c r="J26" s="3">
        <f t="shared" si="1"/>
        <v>0.84509015766977102</v>
      </c>
      <c r="K26" s="3">
        <f t="shared" si="2"/>
        <v>0.154909842330229</v>
      </c>
      <c r="L26">
        <v>1337</v>
      </c>
      <c r="M26" s="3">
        <f t="shared" si="6"/>
        <v>9.0566037735849061E-3</v>
      </c>
      <c r="N26">
        <v>10373</v>
      </c>
      <c r="O26" s="3">
        <f t="shared" si="7"/>
        <v>3.0805922687071451E-2</v>
      </c>
    </row>
    <row r="27" spans="1:15" x14ac:dyDescent="0.2">
      <c r="A27" s="4">
        <v>43338</v>
      </c>
      <c r="B27" s="2">
        <v>65360</v>
      </c>
      <c r="C27" s="3">
        <f t="shared" si="3"/>
        <v>-7.4928524924278886E-2</v>
      </c>
      <c r="D27" s="2">
        <v>10504</v>
      </c>
      <c r="E27" s="3">
        <f t="shared" si="4"/>
        <v>-4.0292370945637278E-2</v>
      </c>
      <c r="F27" s="3">
        <f>SUM($E$2:E27)</f>
        <v>3.4546244802749961E-2</v>
      </c>
      <c r="G27" s="2">
        <f t="shared" si="0"/>
        <v>54856</v>
      </c>
      <c r="H27" s="3">
        <f t="shared" si="5"/>
        <v>-8.127752935068415E-2</v>
      </c>
      <c r="I27" s="3">
        <f>SUM($H$2:H27)</f>
        <v>-3.420794215798606E-2</v>
      </c>
      <c r="J27" s="3">
        <f t="shared" si="1"/>
        <v>0.83929008567931451</v>
      </c>
      <c r="K27" s="3">
        <f t="shared" si="2"/>
        <v>0.16070991432068543</v>
      </c>
      <c r="L27">
        <v>1350</v>
      </c>
      <c r="M27" s="3">
        <f t="shared" si="6"/>
        <v>9.7232610321615551E-3</v>
      </c>
      <c r="N27">
        <v>9937</v>
      </c>
      <c r="O27" s="3">
        <f t="shared" si="7"/>
        <v>-4.2032198978116261E-2</v>
      </c>
    </row>
    <row r="28" spans="1:15" x14ac:dyDescent="0.2">
      <c r="A28" s="4">
        <v>43339</v>
      </c>
      <c r="B28" s="2">
        <v>68160</v>
      </c>
      <c r="C28" s="3">
        <f t="shared" si="3"/>
        <v>4.2839657282741736E-2</v>
      </c>
      <c r="D28" s="2">
        <v>11220</v>
      </c>
      <c r="E28" s="3">
        <f t="shared" si="4"/>
        <v>6.8164508758568165E-2</v>
      </c>
      <c r="F28" s="3">
        <f>SUM($E$2:E28)</f>
        <v>0.10271075356131812</v>
      </c>
      <c r="G28" s="2">
        <f t="shared" si="0"/>
        <v>56940</v>
      </c>
      <c r="H28" s="3">
        <f t="shared" si="5"/>
        <v>3.7990374799474987E-2</v>
      </c>
      <c r="I28" s="3">
        <f>SUM($H$2:H28)</f>
        <v>3.7824326414889267E-3</v>
      </c>
      <c r="J28" s="3">
        <f t="shared" si="1"/>
        <v>0.835387323943662</v>
      </c>
      <c r="K28" s="3">
        <f t="shared" si="2"/>
        <v>0.16461267605633803</v>
      </c>
      <c r="L28">
        <v>1402</v>
      </c>
      <c r="M28" s="3">
        <f t="shared" si="6"/>
        <v>3.8518518518518521E-2</v>
      </c>
      <c r="N28">
        <v>10643</v>
      </c>
      <c r="O28" s="3">
        <f t="shared" si="7"/>
        <v>7.1047599879239212E-2</v>
      </c>
    </row>
    <row r="29" spans="1:15" x14ac:dyDescent="0.2">
      <c r="A29" s="4">
        <v>43340</v>
      </c>
      <c r="B29" s="2">
        <v>67288</v>
      </c>
      <c r="C29" s="3">
        <f t="shared" si="3"/>
        <v>-1.2793427230046948E-2</v>
      </c>
      <c r="D29" s="2">
        <v>10911</v>
      </c>
      <c r="E29" s="3">
        <f t="shared" si="4"/>
        <v>-2.7540106951871656E-2</v>
      </c>
      <c r="F29" s="3">
        <f>SUM($E$2:E29)</f>
        <v>7.5170646609446459E-2</v>
      </c>
      <c r="G29" s="2">
        <f t="shared" si="0"/>
        <v>56377</v>
      </c>
      <c r="H29" s="3">
        <f t="shared" si="5"/>
        <v>-9.8876009834913941E-3</v>
      </c>
      <c r="I29" s="3">
        <f>SUM($H$2:H29)</f>
        <v>-6.1051683420024674E-3</v>
      </c>
      <c r="J29" s="3">
        <f t="shared" si="1"/>
        <v>0.8378462727380811</v>
      </c>
      <c r="K29" s="3">
        <f t="shared" si="2"/>
        <v>0.16215372726191893</v>
      </c>
      <c r="L29">
        <v>1348</v>
      </c>
      <c r="M29" s="3">
        <f t="shared" si="6"/>
        <v>-3.8516405135520682E-2</v>
      </c>
      <c r="N29">
        <v>10362</v>
      </c>
      <c r="O29" s="3">
        <f t="shared" si="7"/>
        <v>-2.6402330170064832E-2</v>
      </c>
    </row>
    <row r="30" spans="1:15" x14ac:dyDescent="0.2">
      <c r="A30" s="4">
        <v>43341</v>
      </c>
      <c r="B30" s="2">
        <v>74611</v>
      </c>
      <c r="C30" s="3">
        <f t="shared" si="3"/>
        <v>0.10883069789561289</v>
      </c>
      <c r="D30" s="2">
        <v>11813</v>
      </c>
      <c r="E30" s="3">
        <f t="shared" si="4"/>
        <v>8.2668866281734033E-2</v>
      </c>
      <c r="F30" s="3">
        <f>SUM($E$2:E30)</f>
        <v>0.15783951289118048</v>
      </c>
      <c r="G30" s="2">
        <f t="shared" si="0"/>
        <v>62798</v>
      </c>
      <c r="H30" s="3">
        <f t="shared" si="5"/>
        <v>0.11389396385050642</v>
      </c>
      <c r="I30" s="3">
        <f>SUM($H$2:H30)</f>
        <v>0.10778879550850395</v>
      </c>
      <c r="J30" s="3">
        <f t="shared" si="1"/>
        <v>0.84167213949685704</v>
      </c>
      <c r="K30" s="3">
        <f t="shared" si="2"/>
        <v>0.15832786050314296</v>
      </c>
      <c r="L30">
        <v>1429</v>
      </c>
      <c r="M30" s="3">
        <f t="shared" si="6"/>
        <v>6.0089020771513353E-2</v>
      </c>
      <c r="N30">
        <v>11249</v>
      </c>
      <c r="O30" s="3">
        <f t="shared" si="7"/>
        <v>8.5601235282763949E-2</v>
      </c>
    </row>
    <row r="31" spans="1:15" x14ac:dyDescent="0.2">
      <c r="A31" s="4">
        <v>43342</v>
      </c>
      <c r="B31" s="2">
        <v>71144</v>
      </c>
      <c r="C31" s="3">
        <f t="shared" si="3"/>
        <v>-4.646767902856147E-2</v>
      </c>
      <c r="D31" s="2">
        <v>11458</v>
      </c>
      <c r="E31" s="3">
        <f t="shared" si="4"/>
        <v>-3.0051638025903667E-2</v>
      </c>
      <c r="F31" s="3">
        <f>SUM($E$2:E31)</f>
        <v>0.12778787486527682</v>
      </c>
      <c r="G31" s="2">
        <f t="shared" si="0"/>
        <v>59686</v>
      </c>
      <c r="H31" s="3">
        <f t="shared" si="5"/>
        <v>-4.9555718334978821E-2</v>
      </c>
      <c r="I31" s="3">
        <f>SUM($H$2:H31)</f>
        <v>5.8233077173525133E-2</v>
      </c>
      <c r="J31" s="3">
        <f t="shared" si="1"/>
        <v>0.8389463623074328</v>
      </c>
      <c r="K31" s="3">
        <f t="shared" si="2"/>
        <v>0.1610536376925672</v>
      </c>
      <c r="L31">
        <v>1316</v>
      </c>
      <c r="M31" s="3">
        <f t="shared" si="6"/>
        <v>-7.9076277116864935E-2</v>
      </c>
      <c r="N31">
        <v>10922</v>
      </c>
      <c r="O31" s="3">
        <f t="shared" si="7"/>
        <v>-2.9069250600053338E-2</v>
      </c>
    </row>
    <row r="32" spans="1:15" x14ac:dyDescent="0.2">
      <c r="A32" s="4">
        <v>43343</v>
      </c>
      <c r="B32" s="2">
        <v>71033</v>
      </c>
      <c r="C32" s="3">
        <f t="shared" si="3"/>
        <v>-1.5602159001461824E-3</v>
      </c>
      <c r="D32" s="2">
        <v>10976</v>
      </c>
      <c r="E32" s="3">
        <f t="shared" si="4"/>
        <v>-4.2066678303368826E-2</v>
      </c>
      <c r="F32" s="3">
        <f>SUM($E$2:E32)</f>
        <v>8.5721196561907992E-2</v>
      </c>
      <c r="G32" s="2">
        <f t="shared" si="0"/>
        <v>60057</v>
      </c>
      <c r="H32" s="3">
        <f t="shared" si="5"/>
        <v>6.2158630164527691E-3</v>
      </c>
      <c r="I32" s="3">
        <f>SUM($H$2:H32)</f>
        <v>6.4448940189977905E-2</v>
      </c>
      <c r="J32" s="3">
        <f t="shared" si="1"/>
        <v>0.84548026973378565</v>
      </c>
      <c r="K32" s="3">
        <f t="shared" si="2"/>
        <v>0.15451973026621429</v>
      </c>
      <c r="L32">
        <v>1373</v>
      </c>
      <c r="M32" s="3">
        <f t="shared" si="6"/>
        <v>4.3313069908814589E-2</v>
      </c>
      <c r="N32">
        <v>10432</v>
      </c>
      <c r="O32" s="3">
        <f t="shared" si="7"/>
        <v>-4.4863578099249221E-2</v>
      </c>
    </row>
    <row r="33" spans="1:15" x14ac:dyDescent="0.2">
      <c r="A33" s="4">
        <v>43344</v>
      </c>
      <c r="B33" s="2">
        <v>68100</v>
      </c>
      <c r="C33" s="3">
        <f t="shared" si="3"/>
        <v>-4.1290667717821292E-2</v>
      </c>
      <c r="D33" s="2">
        <v>10564</v>
      </c>
      <c r="E33" s="3">
        <f t="shared" si="4"/>
        <v>-3.7536443148688044E-2</v>
      </c>
      <c r="F33" s="3">
        <f>SUM($E$2:E33)</f>
        <v>4.8184753413219948E-2</v>
      </c>
      <c r="G33" s="2">
        <f t="shared" si="0"/>
        <v>57536</v>
      </c>
      <c r="H33" s="3">
        <f t="shared" si="5"/>
        <v>-4.1976788717385152E-2</v>
      </c>
      <c r="I33" s="3">
        <f>SUM($H$2:H33)</f>
        <v>2.2472151472592752E-2</v>
      </c>
      <c r="J33" s="3">
        <f t="shared" si="1"/>
        <v>0.8448751835535977</v>
      </c>
      <c r="K33" s="3">
        <f t="shared" si="2"/>
        <v>0.15512481644640236</v>
      </c>
      <c r="L33">
        <v>1339</v>
      </c>
      <c r="M33" s="3">
        <f t="shared" si="6"/>
        <v>-2.4763292061179897E-2</v>
      </c>
      <c r="N33">
        <v>10026</v>
      </c>
      <c r="O33" s="3">
        <f t="shared" si="7"/>
        <v>-3.8918711656441715E-2</v>
      </c>
    </row>
    <row r="34" spans="1:15" x14ac:dyDescent="0.2">
      <c r="A34" s="4">
        <v>43345</v>
      </c>
      <c r="B34" s="2">
        <v>67782</v>
      </c>
      <c r="C34" s="3">
        <f t="shared" si="3"/>
        <v>-4.6696035242290747E-3</v>
      </c>
      <c r="D34" s="2">
        <v>10666</v>
      </c>
      <c r="E34" s="3">
        <f t="shared" si="4"/>
        <v>9.6554335478985232E-3</v>
      </c>
      <c r="F34" s="3">
        <f>SUM($E$2:E34)</f>
        <v>5.7840186961118471E-2</v>
      </c>
      <c r="G34" s="2">
        <f t="shared" si="0"/>
        <v>57116</v>
      </c>
      <c r="H34" s="3">
        <f t="shared" si="5"/>
        <v>-7.299777530589544E-3</v>
      </c>
      <c r="I34" s="3">
        <f>SUM($H$2:H34)</f>
        <v>1.5172373942003207E-2</v>
      </c>
      <c r="J34" s="3">
        <f t="shared" si="1"/>
        <v>0.8426425894780325</v>
      </c>
      <c r="K34" s="3">
        <f t="shared" si="2"/>
        <v>0.15735741052196747</v>
      </c>
      <c r="L34">
        <v>1372</v>
      </c>
      <c r="M34" s="3">
        <f t="shared" si="6"/>
        <v>2.4645257654966394E-2</v>
      </c>
      <c r="N34">
        <v>10091</v>
      </c>
      <c r="O34" s="3">
        <f t="shared" si="7"/>
        <v>6.4831438260522642E-3</v>
      </c>
    </row>
    <row r="35" spans="1:15" x14ac:dyDescent="0.2">
      <c r="A35" s="4">
        <v>43346</v>
      </c>
      <c r="B35" s="2">
        <v>70444</v>
      </c>
      <c r="C35" s="3">
        <f t="shared" si="3"/>
        <v>3.9272963323596234E-2</v>
      </c>
      <c r="D35" s="2">
        <v>11600</v>
      </c>
      <c r="E35" s="3">
        <f t="shared" si="4"/>
        <v>8.7567972998312399E-2</v>
      </c>
      <c r="F35" s="3">
        <f>SUM($E$2:E35)</f>
        <v>0.14540815995943088</v>
      </c>
      <c r="G35" s="2">
        <f t="shared" si="0"/>
        <v>58844</v>
      </c>
      <c r="H35" s="3">
        <f t="shared" si="5"/>
        <v>3.0254219483157083E-2</v>
      </c>
      <c r="I35" s="3">
        <f>SUM($H$2:H35)</f>
        <v>4.542659342516029E-2</v>
      </c>
      <c r="J35" s="3">
        <f t="shared" si="1"/>
        <v>0.83533019135767417</v>
      </c>
      <c r="K35" s="3">
        <f t="shared" si="2"/>
        <v>0.16466980864232583</v>
      </c>
      <c r="L35">
        <v>1409</v>
      </c>
      <c r="M35" s="3">
        <f t="shared" si="6"/>
        <v>2.696793002915452E-2</v>
      </c>
      <c r="N35">
        <v>11042</v>
      </c>
      <c r="O35" s="3">
        <f t="shared" si="7"/>
        <v>9.4242394212664754E-2</v>
      </c>
    </row>
    <row r="36" spans="1:15" x14ac:dyDescent="0.2">
      <c r="A36" s="4">
        <v>43347</v>
      </c>
      <c r="B36" s="2">
        <v>71978</v>
      </c>
      <c r="C36" s="3">
        <f t="shared" si="3"/>
        <v>2.1776162625631708E-2</v>
      </c>
      <c r="D36" s="2">
        <v>12083</v>
      </c>
      <c r="E36" s="3">
        <f t="shared" si="4"/>
        <v>4.163793103448276E-2</v>
      </c>
      <c r="F36" s="3">
        <f>SUM($E$2:E36)</f>
        <v>0.18704609099391364</v>
      </c>
      <c r="G36" s="2">
        <f t="shared" si="0"/>
        <v>59895</v>
      </c>
      <c r="H36" s="3">
        <f t="shared" si="5"/>
        <v>1.7860784447012439E-2</v>
      </c>
      <c r="I36" s="3">
        <f>SUM($H$2:H36)</f>
        <v>6.3287377872172729E-2</v>
      </c>
      <c r="J36" s="3">
        <f t="shared" si="1"/>
        <v>0.83212926171885859</v>
      </c>
      <c r="K36" s="3">
        <f t="shared" si="2"/>
        <v>0.16787073828114146</v>
      </c>
      <c r="L36">
        <v>1551</v>
      </c>
      <c r="M36" s="3">
        <f t="shared" si="6"/>
        <v>0.10078069552874379</v>
      </c>
      <c r="N36">
        <v>11444</v>
      </c>
      <c r="O36" s="3">
        <f t="shared" si="7"/>
        <v>3.6406448107226951E-2</v>
      </c>
    </row>
    <row r="37" spans="1:15" x14ac:dyDescent="0.2">
      <c r="A37" s="4">
        <v>43348</v>
      </c>
      <c r="B37" s="2">
        <v>73427</v>
      </c>
      <c r="C37" s="3">
        <f t="shared" si="3"/>
        <v>2.013115118508433E-2</v>
      </c>
      <c r="D37" s="2">
        <v>12202</v>
      </c>
      <c r="E37" s="3">
        <f t="shared" si="4"/>
        <v>9.8485475461392042E-3</v>
      </c>
      <c r="F37" s="3">
        <f>SUM($E$2:E37)</f>
        <v>0.19689463854005285</v>
      </c>
      <c r="G37" s="2">
        <f t="shared" si="0"/>
        <v>61225</v>
      </c>
      <c r="H37" s="3">
        <f t="shared" si="5"/>
        <v>2.2205526337757742E-2</v>
      </c>
      <c r="I37" s="3">
        <f>SUM($H$2:H37)</f>
        <v>8.549290420993047E-2</v>
      </c>
      <c r="J37" s="3">
        <f t="shared" si="1"/>
        <v>0.83382134637122585</v>
      </c>
      <c r="K37" s="3">
        <f t="shared" si="2"/>
        <v>0.16617865362877415</v>
      </c>
      <c r="L37">
        <v>1485</v>
      </c>
      <c r="M37" s="3">
        <f t="shared" si="6"/>
        <v>-4.2553191489361701E-2</v>
      </c>
      <c r="N37">
        <v>11629</v>
      </c>
      <c r="O37" s="3">
        <f t="shared" si="7"/>
        <v>1.6165676336945125E-2</v>
      </c>
    </row>
    <row r="38" spans="1:15" x14ac:dyDescent="0.2">
      <c r="A38" s="4">
        <v>43349</v>
      </c>
      <c r="B38" s="2">
        <v>72014</v>
      </c>
      <c r="C38" s="3">
        <f t="shared" si="3"/>
        <v>-1.9243602489547443E-2</v>
      </c>
      <c r="D38" s="2">
        <v>12392</v>
      </c>
      <c r="E38" s="3">
        <f t="shared" si="4"/>
        <v>1.5571217833142107E-2</v>
      </c>
      <c r="F38" s="3">
        <f>SUM($E$2:E38)</f>
        <v>0.21246585637319496</v>
      </c>
      <c r="G38" s="2">
        <f t="shared" si="0"/>
        <v>59622</v>
      </c>
      <c r="H38" s="3">
        <f t="shared" si="5"/>
        <v>-2.6182115149040425E-2</v>
      </c>
      <c r="I38" s="3">
        <f>SUM($H$2:H38)</f>
        <v>5.9310789060890046E-2</v>
      </c>
      <c r="J38" s="3">
        <f t="shared" si="1"/>
        <v>0.82792234843224932</v>
      </c>
      <c r="K38" s="3">
        <f t="shared" si="2"/>
        <v>0.17207765156775071</v>
      </c>
      <c r="L38">
        <v>1539</v>
      </c>
      <c r="M38" s="3">
        <f t="shared" si="6"/>
        <v>3.6363636363636362E-2</v>
      </c>
      <c r="N38">
        <v>11802</v>
      </c>
      <c r="O38" s="3">
        <f t="shared" si="7"/>
        <v>1.4876601599449651E-2</v>
      </c>
    </row>
    <row r="39" spans="1:15" x14ac:dyDescent="0.2">
      <c r="A39" s="4">
        <v>43350</v>
      </c>
      <c r="B39" s="2">
        <v>71432</v>
      </c>
      <c r="C39" s="3">
        <f t="shared" si="3"/>
        <v>-8.0817618796345161E-3</v>
      </c>
      <c r="D39" s="2">
        <v>12001</v>
      </c>
      <c r="E39" s="3">
        <f t="shared" si="4"/>
        <v>-3.1552614590058099E-2</v>
      </c>
      <c r="F39" s="3">
        <f>SUM($E$2:E39)</f>
        <v>0.18091324178313686</v>
      </c>
      <c r="G39" s="2">
        <f t="shared" si="0"/>
        <v>59431</v>
      </c>
      <c r="H39" s="3">
        <f t="shared" si="5"/>
        <v>-3.203515480862769E-3</v>
      </c>
      <c r="I39" s="3">
        <f>SUM($H$2:H39)</f>
        <v>5.6107273580027275E-2</v>
      </c>
      <c r="J39" s="3">
        <f t="shared" si="1"/>
        <v>0.83199406428491429</v>
      </c>
      <c r="K39" s="3">
        <f t="shared" si="2"/>
        <v>0.16800593571508568</v>
      </c>
      <c r="L39">
        <v>1540</v>
      </c>
      <c r="M39" s="3">
        <f t="shared" si="6"/>
        <v>6.4977257959714096E-4</v>
      </c>
      <c r="N39">
        <v>11383</v>
      </c>
      <c r="O39" s="3">
        <f t="shared" si="7"/>
        <v>-3.5502457210642262E-2</v>
      </c>
    </row>
    <row r="40" spans="1:15" x14ac:dyDescent="0.2">
      <c r="A40" s="4">
        <v>43351</v>
      </c>
      <c r="B40" s="2">
        <v>70105</v>
      </c>
      <c r="C40" s="3">
        <f t="shared" si="3"/>
        <v>-1.8577108298801659E-2</v>
      </c>
      <c r="D40" s="2">
        <v>11788</v>
      </c>
      <c r="E40" s="3">
        <f t="shared" si="4"/>
        <v>-1.7748520956586952E-2</v>
      </c>
      <c r="F40" s="3">
        <f>SUM($E$2:E40)</f>
        <v>0.16316472082654992</v>
      </c>
      <c r="G40" s="2">
        <f t="shared" si="0"/>
        <v>58317</v>
      </c>
      <c r="H40" s="3">
        <f t="shared" si="5"/>
        <v>-1.8744426309501776E-2</v>
      </c>
      <c r="I40" s="3">
        <f>SUM($H$2:H40)</f>
        <v>3.7362847270525495E-2</v>
      </c>
      <c r="J40" s="3">
        <f t="shared" si="1"/>
        <v>0.83185222166749873</v>
      </c>
      <c r="K40" s="3">
        <f t="shared" si="2"/>
        <v>0.16814777833250125</v>
      </c>
      <c r="L40">
        <v>1447</v>
      </c>
      <c r="M40" s="3">
        <f t="shared" si="6"/>
        <v>-6.0389610389610389E-2</v>
      </c>
      <c r="N40">
        <v>11167</v>
      </c>
      <c r="O40" s="3">
        <f t="shared" si="7"/>
        <v>-1.8975665466045857E-2</v>
      </c>
    </row>
    <row r="41" spans="1:15" x14ac:dyDescent="0.2">
      <c r="A41" s="4">
        <v>43352</v>
      </c>
      <c r="B41" s="2">
        <v>67699</v>
      </c>
      <c r="C41" s="3">
        <f t="shared" si="3"/>
        <v>-3.4319948648455889E-2</v>
      </c>
      <c r="D41" s="2">
        <v>11185</v>
      </c>
      <c r="E41" s="3">
        <f t="shared" si="4"/>
        <v>-5.1153715643026808E-2</v>
      </c>
      <c r="F41" s="3">
        <f>SUM($E$2:E41)</f>
        <v>0.11201100518352311</v>
      </c>
      <c r="G41" s="2">
        <f t="shared" si="0"/>
        <v>56514</v>
      </c>
      <c r="H41" s="3">
        <f t="shared" si="5"/>
        <v>-3.0917228252482123E-2</v>
      </c>
      <c r="I41" s="3">
        <f>SUM($H$2:H41)</f>
        <v>6.445619018043372E-3</v>
      </c>
      <c r="J41" s="3">
        <f t="shared" si="1"/>
        <v>0.83478337937044855</v>
      </c>
      <c r="K41" s="3">
        <f t="shared" si="2"/>
        <v>0.16521662062955139</v>
      </c>
      <c r="L41">
        <v>1446</v>
      </c>
      <c r="M41" s="3">
        <f t="shared" si="6"/>
        <v>-6.9108500345542499E-4</v>
      </c>
      <c r="N41">
        <v>10578</v>
      </c>
      <c r="O41" s="3">
        <f t="shared" si="7"/>
        <v>-5.2744694188233188E-2</v>
      </c>
    </row>
    <row r="42" spans="1:15" x14ac:dyDescent="0.2">
      <c r="A42" s="4">
        <v>43353</v>
      </c>
      <c r="B42" s="2">
        <v>71531</v>
      </c>
      <c r="C42" s="3">
        <f t="shared" si="3"/>
        <v>5.6603494881756006E-2</v>
      </c>
      <c r="D42" s="2">
        <v>11987</v>
      </c>
      <c r="E42" s="3">
        <f t="shared" si="4"/>
        <v>7.1703173893607516E-2</v>
      </c>
      <c r="F42" s="3">
        <f>SUM($E$2:E42)</f>
        <v>0.18371417907713061</v>
      </c>
      <c r="G42" s="2">
        <f t="shared" si="0"/>
        <v>59544</v>
      </c>
      <c r="H42" s="3">
        <f t="shared" si="5"/>
        <v>5.3615033443040659E-2</v>
      </c>
      <c r="I42" s="3">
        <f>SUM($H$2:H42)</f>
        <v>6.0060652461084031E-2</v>
      </c>
      <c r="J42" s="3">
        <f t="shared" si="1"/>
        <v>0.83242230641260428</v>
      </c>
      <c r="K42" s="3">
        <f t="shared" si="2"/>
        <v>0.16757769358739569</v>
      </c>
      <c r="L42">
        <v>1550</v>
      </c>
      <c r="M42" s="3">
        <f t="shared" si="6"/>
        <v>7.1922544951590589E-2</v>
      </c>
      <c r="N42">
        <v>11385</v>
      </c>
      <c r="O42" s="3">
        <f t="shared" si="7"/>
        <v>7.6290414066931364E-2</v>
      </c>
    </row>
    <row r="43" spans="1:15" x14ac:dyDescent="0.2">
      <c r="A43" s="4">
        <v>43354</v>
      </c>
      <c r="B43" s="2">
        <v>71653</v>
      </c>
      <c r="C43" s="3">
        <f t="shared" si="3"/>
        <v>1.7055542352266849E-3</v>
      </c>
      <c r="D43" s="2">
        <v>12411</v>
      </c>
      <c r="E43" s="3">
        <f t="shared" si="4"/>
        <v>3.5371652623675649E-2</v>
      </c>
      <c r="F43" s="3">
        <f>SUM($E$2:E43)</f>
        <v>0.21908583170080626</v>
      </c>
      <c r="G43" s="2">
        <f t="shared" si="0"/>
        <v>59242</v>
      </c>
      <c r="H43" s="3">
        <f t="shared" si="5"/>
        <v>-5.0718796184334274E-3</v>
      </c>
      <c r="I43" s="3">
        <f>SUM($H$2:H43)</f>
        <v>5.4988772842650607E-2</v>
      </c>
      <c r="J43" s="3">
        <f t="shared" si="1"/>
        <v>0.82679022511269595</v>
      </c>
      <c r="K43" s="3">
        <f t="shared" si="2"/>
        <v>0.1732097748873041</v>
      </c>
      <c r="L43">
        <v>1602</v>
      </c>
      <c r="M43" s="3">
        <f t="shared" si="6"/>
        <v>3.3548387096774192E-2</v>
      </c>
      <c r="N43">
        <v>11767</v>
      </c>
      <c r="O43" s="3">
        <f t="shared" si="7"/>
        <v>3.3552920509442245E-2</v>
      </c>
    </row>
    <row r="44" spans="1:15" x14ac:dyDescent="0.2">
      <c r="A44" s="4">
        <v>43355</v>
      </c>
      <c r="B44" s="2">
        <v>74188</v>
      </c>
      <c r="C44" s="3">
        <f t="shared" si="3"/>
        <v>3.5378839685707507E-2</v>
      </c>
      <c r="D44" s="2">
        <v>12582</v>
      </c>
      <c r="E44" s="3">
        <f t="shared" si="4"/>
        <v>1.3778100072516316E-2</v>
      </c>
      <c r="F44" s="3">
        <f>SUM($E$2:E44)</f>
        <v>0.23286393177332257</v>
      </c>
      <c r="G44" s="2">
        <f t="shared" si="0"/>
        <v>61606</v>
      </c>
      <c r="H44" s="3">
        <f t="shared" si="5"/>
        <v>3.9904122075554507E-2</v>
      </c>
      <c r="I44" s="3">
        <f>SUM($H$2:H44)</f>
        <v>9.4892894918205115E-2</v>
      </c>
      <c r="J44" s="3">
        <f t="shared" si="1"/>
        <v>0.83040383889577829</v>
      </c>
      <c r="K44" s="3">
        <f t="shared" si="2"/>
        <v>0.16959616110422171</v>
      </c>
      <c r="L44">
        <v>1574</v>
      </c>
      <c r="M44" s="3">
        <f t="shared" si="6"/>
        <v>-1.7478152309612985E-2</v>
      </c>
      <c r="N44">
        <v>11966</v>
      </c>
      <c r="O44" s="3">
        <f t="shared" si="7"/>
        <v>1.6911702218067478E-2</v>
      </c>
    </row>
    <row r="45" spans="1:15" x14ac:dyDescent="0.2">
      <c r="A45" s="4">
        <v>43356</v>
      </c>
      <c r="B45" s="2">
        <v>72748</v>
      </c>
      <c r="C45" s="3">
        <f t="shared" si="3"/>
        <v>-1.9410147193616219E-2</v>
      </c>
      <c r="D45" s="2">
        <v>12735</v>
      </c>
      <c r="E45" s="3">
        <f t="shared" si="4"/>
        <v>1.2160228898426323E-2</v>
      </c>
      <c r="F45" s="3">
        <f>SUM($E$2:E45)</f>
        <v>0.2450241606717489</v>
      </c>
      <c r="G45" s="2">
        <f t="shared" si="0"/>
        <v>60013</v>
      </c>
      <c r="H45" s="3">
        <f t="shared" si="5"/>
        <v>-2.5857870986592216E-2</v>
      </c>
      <c r="I45" s="3">
        <f>SUM($H$2:H45)</f>
        <v>6.9035023931612899E-2</v>
      </c>
      <c r="J45" s="3">
        <f t="shared" si="1"/>
        <v>0.82494364106229723</v>
      </c>
      <c r="K45" s="3">
        <f t="shared" si="2"/>
        <v>0.17505635893770274</v>
      </c>
      <c r="L45">
        <v>1585</v>
      </c>
      <c r="M45" s="3">
        <f t="shared" si="6"/>
        <v>6.9885641677255401E-3</v>
      </c>
      <c r="N45">
        <v>12113</v>
      </c>
      <c r="O45" s="3">
        <f t="shared" si="7"/>
        <v>1.2284806953033595E-2</v>
      </c>
    </row>
    <row r="46" spans="1:15" x14ac:dyDescent="0.2">
      <c r="A46" s="4">
        <v>43357</v>
      </c>
      <c r="B46" s="2">
        <v>72608</v>
      </c>
      <c r="C46" s="3">
        <f t="shared" si="3"/>
        <v>-1.9244515313135756E-3</v>
      </c>
      <c r="D46" s="2">
        <v>12747</v>
      </c>
      <c r="E46" s="3">
        <f t="shared" si="4"/>
        <v>9.4228504122497055E-4</v>
      </c>
      <c r="F46" s="3">
        <f>SUM($E$2:E46)</f>
        <v>0.24596644571297388</v>
      </c>
      <c r="G46" s="2">
        <f t="shared" si="0"/>
        <v>59861</v>
      </c>
      <c r="H46" s="3">
        <f t="shared" si="5"/>
        <v>-2.5327845633446085E-3</v>
      </c>
      <c r="I46" s="3">
        <f>SUM($H$2:H46)</f>
        <v>6.6502239368268296E-2</v>
      </c>
      <c r="J46" s="3">
        <f t="shared" si="1"/>
        <v>0.8244408329660643</v>
      </c>
      <c r="K46" s="3">
        <f t="shared" si="2"/>
        <v>0.17555916703393565</v>
      </c>
      <c r="L46">
        <v>1561</v>
      </c>
      <c r="M46" s="3">
        <f t="shared" si="6"/>
        <v>-1.5141955835962145E-2</v>
      </c>
      <c r="N46">
        <v>12135</v>
      </c>
      <c r="O46" s="3">
        <f t="shared" si="7"/>
        <v>1.8162304961611491E-3</v>
      </c>
    </row>
    <row r="47" spans="1:15" x14ac:dyDescent="0.2">
      <c r="A47" s="4">
        <v>43358</v>
      </c>
      <c r="B47">
        <v>67991</v>
      </c>
      <c r="C47" s="3">
        <f t="shared" si="3"/>
        <v>-6.3588034376377264E-2</v>
      </c>
      <c r="D47">
        <v>11433</v>
      </c>
      <c r="E47" s="3">
        <f t="shared" si="4"/>
        <v>-0.1030830783713815</v>
      </c>
      <c r="F47" s="3">
        <f>SUM($E$2:E47)</f>
        <v>0.14288336734159238</v>
      </c>
      <c r="G47" s="2">
        <f t="shared" si="0"/>
        <v>56558</v>
      </c>
      <c r="H47" s="3">
        <f t="shared" si="5"/>
        <v>-5.5177828636340853E-2</v>
      </c>
      <c r="I47" s="3">
        <f>SUM($H$2:H47)</f>
        <v>1.1324410731927442E-2</v>
      </c>
      <c r="J47" s="3">
        <f t="shared" si="1"/>
        <v>0.83184539130178992</v>
      </c>
      <c r="K47" s="3">
        <f t="shared" si="2"/>
        <v>0.16815460869821006</v>
      </c>
      <c r="L47">
        <v>1413</v>
      </c>
      <c r="M47" s="3">
        <f t="shared" si="6"/>
        <v>-9.4811018577834721E-2</v>
      </c>
      <c r="N47">
        <v>10888</v>
      </c>
      <c r="O47" s="3">
        <f t="shared" si="7"/>
        <v>-0.10276060980634528</v>
      </c>
    </row>
    <row r="48" spans="1:15" x14ac:dyDescent="0.2">
      <c r="A48" s="4">
        <v>43359</v>
      </c>
      <c r="B48">
        <v>66957</v>
      </c>
      <c r="C48" s="3">
        <f t="shared" si="3"/>
        <v>-1.5207895162595049E-2</v>
      </c>
      <c r="D48">
        <v>10900</v>
      </c>
      <c r="E48" s="3">
        <f t="shared" si="4"/>
        <v>-4.6619434968949533E-2</v>
      </c>
      <c r="F48" s="3">
        <f>SUM($E$2:E48)</f>
        <v>9.6263932372642844E-2</v>
      </c>
      <c r="G48" s="2">
        <f t="shared" si="0"/>
        <v>56057</v>
      </c>
      <c r="H48" s="3">
        <f t="shared" si="5"/>
        <v>-8.8581633013897244E-3</v>
      </c>
      <c r="I48" s="3">
        <f>SUM($H$2:H48)</f>
        <v>2.4662474305377179E-3</v>
      </c>
      <c r="J48" s="3">
        <f t="shared" si="1"/>
        <v>0.83720895500097081</v>
      </c>
      <c r="K48" s="3">
        <f t="shared" si="2"/>
        <v>0.16279104499902922</v>
      </c>
      <c r="L48">
        <v>1353</v>
      </c>
      <c r="M48" s="3">
        <f t="shared" si="6"/>
        <v>-4.2462845010615709E-2</v>
      </c>
      <c r="N48">
        <v>10384</v>
      </c>
      <c r="O48" s="3">
        <f t="shared" si="7"/>
        <v>-4.6289493019838354E-2</v>
      </c>
    </row>
    <row r="49" spans="1:15" x14ac:dyDescent="0.2">
      <c r="A49" s="4">
        <v>43360</v>
      </c>
      <c r="B49">
        <v>72044</v>
      </c>
      <c r="C49" s="3">
        <f t="shared" si="3"/>
        <v>7.5974132652299242E-2</v>
      </c>
      <c r="D49">
        <v>12778</v>
      </c>
      <c r="E49" s="3">
        <f t="shared" si="4"/>
        <v>0.17229357798165137</v>
      </c>
      <c r="F49" s="3">
        <f>SUM($E$2:E49)</f>
        <v>0.2685575103542942</v>
      </c>
      <c r="G49" s="2">
        <f t="shared" si="0"/>
        <v>59266</v>
      </c>
      <c r="H49" s="3">
        <f t="shared" si="5"/>
        <v>5.72453038871149E-2</v>
      </c>
      <c r="I49" s="3">
        <f>SUM($H$2:H49)</f>
        <v>5.9711551317652614E-2</v>
      </c>
      <c r="J49" s="3">
        <f t="shared" si="1"/>
        <v>0.8226361667869635</v>
      </c>
      <c r="K49" s="3">
        <f t="shared" si="2"/>
        <v>0.17736383321303648</v>
      </c>
      <c r="L49">
        <v>1533</v>
      </c>
      <c r="M49" s="3">
        <f t="shared" si="6"/>
        <v>0.13303769401330376</v>
      </c>
      <c r="N49">
        <v>12183</v>
      </c>
      <c r="O49" s="3">
        <f t="shared" si="7"/>
        <v>0.17324730354391371</v>
      </c>
    </row>
    <row r="50" spans="1:15" x14ac:dyDescent="0.2">
      <c r="A50" s="4">
        <v>43361</v>
      </c>
      <c r="B50">
        <v>79827</v>
      </c>
      <c r="C50" s="3">
        <f t="shared" si="3"/>
        <v>0.10803120315362834</v>
      </c>
      <c r="D50">
        <v>13985</v>
      </c>
      <c r="E50" s="3">
        <f t="shared" si="4"/>
        <v>9.4459226796055715E-2</v>
      </c>
      <c r="F50" s="3">
        <f>SUM($E$2:E50)</f>
        <v>0.36301673715034993</v>
      </c>
      <c r="G50" s="2">
        <f t="shared" si="0"/>
        <v>65842</v>
      </c>
      <c r="H50" s="3">
        <f t="shared" si="5"/>
        <v>0.11095737859818446</v>
      </c>
      <c r="I50" s="3">
        <f>SUM($H$2:H50)</f>
        <v>0.17066892991583707</v>
      </c>
      <c r="J50" s="3">
        <f t="shared" si="1"/>
        <v>0.82480864870281989</v>
      </c>
      <c r="K50" s="3">
        <f t="shared" si="2"/>
        <v>0.17519135129718016</v>
      </c>
      <c r="L50">
        <v>1543</v>
      </c>
      <c r="M50" s="3">
        <f t="shared" si="6"/>
        <v>6.5231572080887146E-3</v>
      </c>
      <c r="N50">
        <v>13410</v>
      </c>
      <c r="O50" s="3">
        <f t="shared" si="7"/>
        <v>0.10071410982516621</v>
      </c>
    </row>
    <row r="51" spans="1:15" x14ac:dyDescent="0.2">
      <c r="A51" s="4">
        <v>43362</v>
      </c>
      <c r="B51">
        <v>81312</v>
      </c>
      <c r="C51" s="3">
        <f t="shared" si="3"/>
        <v>1.8602728400165358E-2</v>
      </c>
      <c r="D51">
        <v>14259</v>
      </c>
      <c r="E51" s="3">
        <f t="shared" si="4"/>
        <v>1.9592420450482661E-2</v>
      </c>
      <c r="F51" s="3">
        <f>SUM($E$2:E51)</f>
        <v>0.38260915760083258</v>
      </c>
      <c r="G51" s="2">
        <f t="shared" si="0"/>
        <v>67053</v>
      </c>
      <c r="H51" s="3">
        <f t="shared" si="5"/>
        <v>1.8392515415692111E-2</v>
      </c>
      <c r="I51" s="3">
        <f>SUM($H$2:H51)</f>
        <v>0.18906144533152919</v>
      </c>
      <c r="J51" s="3">
        <f t="shared" si="1"/>
        <v>0.82463842975206614</v>
      </c>
      <c r="K51" s="3">
        <f t="shared" si="2"/>
        <v>0.17536157024793389</v>
      </c>
      <c r="L51">
        <v>1600</v>
      </c>
      <c r="M51" s="3">
        <f t="shared" si="6"/>
        <v>3.6941023979261182E-2</v>
      </c>
      <c r="N51">
        <v>13719</v>
      </c>
      <c r="O51" s="3">
        <f t="shared" si="7"/>
        <v>2.3042505592841163E-2</v>
      </c>
    </row>
    <row r="52" spans="1:15" x14ac:dyDescent="0.2">
      <c r="A52" s="4">
        <v>43363</v>
      </c>
      <c r="B52">
        <v>79235</v>
      </c>
      <c r="C52" s="3">
        <f t="shared" si="3"/>
        <v>-2.5543585202676113E-2</v>
      </c>
      <c r="D52">
        <v>13783</v>
      </c>
      <c r="E52" s="3">
        <f t="shared" si="4"/>
        <v>-3.3382425135002454E-2</v>
      </c>
      <c r="F52" s="3">
        <f>SUM($E$2:E52)</f>
        <v>0.34922673246583014</v>
      </c>
      <c r="G52" s="2">
        <f t="shared" si="0"/>
        <v>65452</v>
      </c>
      <c r="H52" s="3">
        <f t="shared" si="5"/>
        <v>-2.3876634900750152E-2</v>
      </c>
      <c r="I52" s="3">
        <f>SUM($H$2:H52)</f>
        <v>0.16518481043077904</v>
      </c>
      <c r="J52" s="3">
        <f t="shared" si="1"/>
        <v>0.82604909446582953</v>
      </c>
      <c r="K52" s="3">
        <f t="shared" si="2"/>
        <v>0.1739509055341705</v>
      </c>
      <c r="L52">
        <v>1581</v>
      </c>
      <c r="M52" s="3">
        <f t="shared" si="6"/>
        <v>-1.1875E-2</v>
      </c>
      <c r="N52">
        <v>13168</v>
      </c>
      <c r="O52" s="3">
        <f t="shared" si="7"/>
        <v>-4.0163277206793496E-2</v>
      </c>
    </row>
    <row r="53" spans="1:15" x14ac:dyDescent="0.2">
      <c r="A53" s="4">
        <v>43364</v>
      </c>
      <c r="B53">
        <v>74368</v>
      </c>
      <c r="C53" s="3">
        <f t="shared" si="3"/>
        <v>-6.1424875370732629E-2</v>
      </c>
      <c r="D53">
        <v>13200</v>
      </c>
      <c r="E53" s="3">
        <f t="shared" si="4"/>
        <v>-4.2298483639265763E-2</v>
      </c>
      <c r="F53" s="3">
        <f>SUM($E$2:E53)</f>
        <v>0.30692824882656439</v>
      </c>
      <c r="G53" s="2">
        <f t="shared" si="0"/>
        <v>61168</v>
      </c>
      <c r="H53" s="3">
        <f t="shared" si="5"/>
        <v>-6.5452545376764648E-2</v>
      </c>
      <c r="I53" s="3">
        <f>SUM($H$2:H53)</f>
        <v>9.9732265054014391E-2</v>
      </c>
      <c r="J53" s="3">
        <f t="shared" si="1"/>
        <v>0.82250430292598964</v>
      </c>
      <c r="K53" s="3">
        <f t="shared" si="2"/>
        <v>0.17749569707401033</v>
      </c>
      <c r="L53">
        <v>1457</v>
      </c>
      <c r="M53" s="3">
        <f t="shared" si="6"/>
        <v>-7.8431372549019607E-2</v>
      </c>
      <c r="N53">
        <v>12642</v>
      </c>
      <c r="O53" s="3">
        <f t="shared" si="7"/>
        <v>-3.9945321992709601E-2</v>
      </c>
    </row>
    <row r="54" spans="1:15" x14ac:dyDescent="0.2">
      <c r="A54" s="4">
        <v>43365</v>
      </c>
      <c r="B54">
        <v>68452</v>
      </c>
      <c r="C54" s="3">
        <f t="shared" si="3"/>
        <v>-7.9550344234079168E-2</v>
      </c>
      <c r="D54">
        <v>11562</v>
      </c>
      <c r="E54" s="3">
        <f t="shared" si="4"/>
        <v>-0.12409090909090909</v>
      </c>
      <c r="F54" s="3">
        <f>SUM($E$2:E54)</f>
        <v>0.1828373397356553</v>
      </c>
      <c r="G54" s="2">
        <f t="shared" si="0"/>
        <v>56890</v>
      </c>
      <c r="H54" s="3">
        <f t="shared" si="5"/>
        <v>-6.993852995030081E-2</v>
      </c>
      <c r="I54" s="3">
        <f>SUM($H$2:H54)</f>
        <v>2.9793735103713581E-2</v>
      </c>
      <c r="J54" s="3">
        <f t="shared" si="1"/>
        <v>0.83109332086717702</v>
      </c>
      <c r="K54" s="3">
        <f t="shared" si="2"/>
        <v>0.16890667913282301</v>
      </c>
      <c r="L54">
        <v>1332</v>
      </c>
      <c r="M54" s="3">
        <f t="shared" si="6"/>
        <v>-8.5792724776938917E-2</v>
      </c>
      <c r="N54">
        <v>11055</v>
      </c>
      <c r="O54" s="3">
        <f t="shared" si="7"/>
        <v>-0.12553393450403416</v>
      </c>
    </row>
    <row r="55" spans="1:15" x14ac:dyDescent="0.2">
      <c r="A55" s="4">
        <v>43366</v>
      </c>
      <c r="B55">
        <v>66283</v>
      </c>
      <c r="C55" s="3">
        <f t="shared" si="3"/>
        <v>-3.1686437211476653E-2</v>
      </c>
      <c r="D55">
        <v>10986</v>
      </c>
      <c r="E55" s="3">
        <f t="shared" si="4"/>
        <v>-4.9818370524130774E-2</v>
      </c>
      <c r="F55" s="3">
        <f>SUM($E$2:E55)</f>
        <v>0.13301896921152453</v>
      </c>
      <c r="G55" s="2">
        <f t="shared" si="0"/>
        <v>55297</v>
      </c>
      <c r="H55" s="3">
        <f t="shared" si="5"/>
        <v>-2.8001406222534716E-2</v>
      </c>
      <c r="I55" s="3">
        <f>SUM($H$2:H55)</f>
        <v>1.7923288811788653E-3</v>
      </c>
      <c r="J55" s="3">
        <f t="shared" si="1"/>
        <v>0.83425614410934934</v>
      </c>
      <c r="K55" s="3">
        <f t="shared" si="2"/>
        <v>0.16574385589065069</v>
      </c>
      <c r="L55">
        <v>1246</v>
      </c>
      <c r="M55" s="3">
        <f t="shared" si="6"/>
        <v>-6.4564564564564567E-2</v>
      </c>
      <c r="N55">
        <v>10521</v>
      </c>
      <c r="O55" s="3">
        <f t="shared" si="7"/>
        <v>-4.8303934871099047E-2</v>
      </c>
    </row>
    <row r="56" spans="1:15" x14ac:dyDescent="0.2">
      <c r="A56" s="4">
        <v>43367</v>
      </c>
      <c r="B56">
        <v>65219</v>
      </c>
      <c r="C56" s="3">
        <f t="shared" si="3"/>
        <v>-1.6052381455275107E-2</v>
      </c>
      <c r="D56">
        <v>9852</v>
      </c>
      <c r="E56" s="3">
        <f t="shared" si="4"/>
        <v>-0.10322228290551611</v>
      </c>
      <c r="F56" s="3">
        <f>SUM($E$2:E56)</f>
        <v>2.979668630600843E-2</v>
      </c>
      <c r="G56" s="2">
        <f t="shared" si="0"/>
        <v>55367</v>
      </c>
      <c r="H56" s="3">
        <f t="shared" si="5"/>
        <v>1.2658914588494854E-3</v>
      </c>
      <c r="I56" s="3">
        <f>SUM($H$2:H56)</f>
        <v>3.0582203400283505E-3</v>
      </c>
      <c r="J56" s="3">
        <f t="shared" si="1"/>
        <v>0.8489397261534215</v>
      </c>
      <c r="K56" s="3">
        <f t="shared" si="2"/>
        <v>0.15106027384657844</v>
      </c>
      <c r="L56">
        <v>958</v>
      </c>
      <c r="M56" s="3">
        <f t="shared" si="6"/>
        <v>-0.23113964686998395</v>
      </c>
      <c r="N56">
        <v>9503</v>
      </c>
      <c r="O56" s="3">
        <f t="shared" si="7"/>
        <v>-9.6758863225929095E-2</v>
      </c>
    </row>
    <row r="57" spans="1:15" x14ac:dyDescent="0.2">
      <c r="A57" s="4">
        <v>43368</v>
      </c>
      <c r="B57">
        <v>75077</v>
      </c>
      <c r="C57" s="3">
        <f t="shared" si="3"/>
        <v>0.1511522715773011</v>
      </c>
      <c r="D57">
        <v>13429</v>
      </c>
      <c r="E57" s="3">
        <f t="shared" si="4"/>
        <v>0.36307348761672759</v>
      </c>
      <c r="F57" s="3">
        <f>SUM($E$2:E57)</f>
        <v>0.39287017392273604</v>
      </c>
      <c r="G57" s="2">
        <f t="shared" si="0"/>
        <v>61648</v>
      </c>
      <c r="H57" s="3">
        <f t="shared" si="5"/>
        <v>0.11344302562898477</v>
      </c>
      <c r="I57" s="3">
        <f>SUM($H$2:H57)</f>
        <v>0.11650124596901312</v>
      </c>
      <c r="J57" s="3">
        <f t="shared" si="1"/>
        <v>0.82113030621894856</v>
      </c>
      <c r="K57" s="3">
        <f t="shared" si="2"/>
        <v>0.17886969378105144</v>
      </c>
      <c r="L57">
        <v>1553</v>
      </c>
      <c r="M57" s="3">
        <f t="shared" si="6"/>
        <v>0.62108559498956162</v>
      </c>
      <c r="N57">
        <v>12841</v>
      </c>
      <c r="O57" s="3">
        <f t="shared" si="7"/>
        <v>0.35125749763232661</v>
      </c>
    </row>
    <row r="58" spans="1:15" x14ac:dyDescent="0.2">
      <c r="A58" s="4">
        <v>43369</v>
      </c>
      <c r="B58">
        <v>76815</v>
      </c>
      <c r="C58" s="3">
        <f t="shared" si="3"/>
        <v>2.3149566445116346E-2</v>
      </c>
      <c r="D58">
        <v>14229</v>
      </c>
      <c r="E58" s="3">
        <f t="shared" si="4"/>
        <v>5.9572566832973413E-2</v>
      </c>
      <c r="F58" s="3">
        <f>SUM($E$2:E58)</f>
        <v>0.45244274075570945</v>
      </c>
      <c r="G58" s="2">
        <f t="shared" si="0"/>
        <v>62586</v>
      </c>
      <c r="H58" s="3">
        <f t="shared" si="5"/>
        <v>1.5215416558525824E-2</v>
      </c>
      <c r="I58" s="3">
        <f>SUM($H$2:H58)</f>
        <v>0.13171666252753894</v>
      </c>
      <c r="J58" s="3">
        <f t="shared" si="1"/>
        <v>0.81476274165202112</v>
      </c>
      <c r="K58" s="3">
        <f t="shared" si="2"/>
        <v>0.18523725834797891</v>
      </c>
      <c r="L58">
        <v>1516</v>
      </c>
      <c r="M58" s="3">
        <f t="shared" si="6"/>
        <v>-2.3824855119124275E-2</v>
      </c>
      <c r="N58">
        <v>13650</v>
      </c>
      <c r="O58" s="3">
        <f t="shared" si="7"/>
        <v>6.3001323884432678E-2</v>
      </c>
    </row>
    <row r="59" spans="1:15" x14ac:dyDescent="0.2">
      <c r="A59" s="4">
        <v>43370</v>
      </c>
      <c r="B59">
        <v>74771</v>
      </c>
      <c r="C59" s="3">
        <f t="shared" si="3"/>
        <v>-2.6609386187593568E-2</v>
      </c>
      <c r="D59">
        <v>14247</v>
      </c>
      <c r="E59" s="3">
        <f t="shared" si="4"/>
        <v>1.2650221378874131E-3</v>
      </c>
      <c r="F59" s="3">
        <f>SUM($E$2:E59)</f>
        <v>0.45370776289359688</v>
      </c>
      <c r="G59" s="2">
        <f t="shared" si="0"/>
        <v>60524</v>
      </c>
      <c r="H59" s="3">
        <f t="shared" si="5"/>
        <v>-3.2946665388425528E-2</v>
      </c>
      <c r="I59" s="3">
        <f>SUM($H$2:H59)</f>
        <v>9.8769997139113413E-2</v>
      </c>
      <c r="J59" s="3">
        <f t="shared" si="1"/>
        <v>0.80945821240855409</v>
      </c>
      <c r="K59" s="3">
        <f t="shared" si="2"/>
        <v>0.19054178759144588</v>
      </c>
      <c r="L59">
        <v>1541</v>
      </c>
      <c r="M59" s="3">
        <f t="shared" si="6"/>
        <v>1.6490765171503958E-2</v>
      </c>
      <c r="N59">
        <v>13674</v>
      </c>
      <c r="O59" s="3">
        <f t="shared" si="7"/>
        <v>1.7582417582417582E-3</v>
      </c>
    </row>
    <row r="60" spans="1:15" x14ac:dyDescent="0.2">
      <c r="A60" s="4">
        <v>43371</v>
      </c>
      <c r="B60">
        <v>73899</v>
      </c>
      <c r="C60" s="3">
        <f t="shared" si="3"/>
        <v>-1.1662275481135735E-2</v>
      </c>
      <c r="D60">
        <v>14158</v>
      </c>
      <c r="E60" s="3">
        <f t="shared" si="4"/>
        <v>-6.2469291780725767E-3</v>
      </c>
      <c r="F60" s="3">
        <f>SUM($E$2:E60)</f>
        <v>0.44746083371552431</v>
      </c>
      <c r="G60" s="2">
        <f t="shared" si="0"/>
        <v>59741</v>
      </c>
      <c r="H60" s="3">
        <f t="shared" si="5"/>
        <v>-1.2937016720639747E-2</v>
      </c>
      <c r="I60" s="3">
        <f>SUM($H$2:H60)</f>
        <v>8.5832980418473662E-2</v>
      </c>
      <c r="J60" s="3">
        <f t="shared" si="1"/>
        <v>0.80841418693081102</v>
      </c>
      <c r="K60" s="3">
        <f t="shared" si="2"/>
        <v>0.19158581306918904</v>
      </c>
      <c r="L60">
        <v>1541</v>
      </c>
      <c r="M60" s="3">
        <f t="shared" si="6"/>
        <v>0</v>
      </c>
      <c r="N60">
        <v>13604</v>
      </c>
      <c r="O60" s="3">
        <f t="shared" si="7"/>
        <v>-5.119204329384233E-3</v>
      </c>
    </row>
    <row r="61" spans="1:15" x14ac:dyDescent="0.2">
      <c r="A61" s="4">
        <v>43372</v>
      </c>
      <c r="B61">
        <v>73346</v>
      </c>
      <c r="C61" s="3">
        <f t="shared" si="3"/>
        <v>-7.4831865113195034E-3</v>
      </c>
      <c r="D61">
        <v>13753</v>
      </c>
      <c r="E61" s="3">
        <f t="shared" si="4"/>
        <v>-2.8605735273343692E-2</v>
      </c>
      <c r="F61" s="3">
        <f>SUM($E$2:E61)</f>
        <v>0.41885509844218061</v>
      </c>
      <c r="G61" s="2">
        <f t="shared" si="0"/>
        <v>59593</v>
      </c>
      <c r="H61" s="3">
        <f t="shared" si="5"/>
        <v>-2.4773606066185701E-3</v>
      </c>
      <c r="I61" s="3">
        <f>SUM($H$2:H61)</f>
        <v>8.3355619811855089E-2</v>
      </c>
      <c r="J61" s="3">
        <f t="shared" si="1"/>
        <v>0.8124914787445805</v>
      </c>
      <c r="K61" s="3">
        <f t="shared" si="2"/>
        <v>0.18750852125541953</v>
      </c>
      <c r="L61">
        <v>1510</v>
      </c>
      <c r="M61" s="3">
        <f t="shared" si="6"/>
        <v>-2.0116807268007787E-2</v>
      </c>
      <c r="N61">
        <v>13151</v>
      </c>
      <c r="O61" s="3">
        <f t="shared" si="7"/>
        <v>-3.3299029697147896E-2</v>
      </c>
    </row>
    <row r="62" spans="1:15" x14ac:dyDescent="0.2">
      <c r="A62" s="4">
        <v>43373</v>
      </c>
      <c r="B62">
        <v>69579</v>
      </c>
      <c r="C62" s="3">
        <f t="shared" si="3"/>
        <v>-5.1359310664521582E-2</v>
      </c>
      <c r="D62">
        <v>12991</v>
      </c>
      <c r="E62" s="3">
        <f t="shared" si="4"/>
        <v>-5.5406093216025597E-2</v>
      </c>
      <c r="F62" s="3">
        <f>SUM($E$2:E62)</f>
        <v>0.36344900522615503</v>
      </c>
      <c r="G62" s="2">
        <f t="shared" si="0"/>
        <v>56588</v>
      </c>
      <c r="H62" s="3">
        <f t="shared" si="5"/>
        <v>-5.0425385531857769E-2</v>
      </c>
      <c r="I62" s="3">
        <f>SUM($H$2:H62)</f>
        <v>3.293023427999732E-2</v>
      </c>
      <c r="J62" s="3">
        <f t="shared" si="1"/>
        <v>0.81329136664798285</v>
      </c>
      <c r="K62" s="3">
        <f t="shared" si="2"/>
        <v>0.18670863335201712</v>
      </c>
      <c r="L62">
        <v>1412</v>
      </c>
      <c r="M62" s="3">
        <f t="shared" si="6"/>
        <v>-6.4900662251655625E-2</v>
      </c>
      <c r="N62">
        <v>12462</v>
      </c>
      <c r="O62" s="3">
        <f t="shared" si="7"/>
        <v>-5.239145312143563E-2</v>
      </c>
    </row>
    <row r="63" spans="1:15" x14ac:dyDescent="0.2">
      <c r="A63" s="4">
        <v>43374</v>
      </c>
      <c r="B63">
        <v>63127</v>
      </c>
      <c r="C63" s="3">
        <f t="shared" si="3"/>
        <v>-9.2729128041506778E-2</v>
      </c>
      <c r="D63">
        <v>11105</v>
      </c>
      <c r="E63" s="3">
        <f t="shared" si="4"/>
        <v>-0.14517743052882764</v>
      </c>
      <c r="F63" s="3">
        <f>SUM($E$2:E63)</f>
        <v>0.21827157469732739</v>
      </c>
      <c r="G63" s="2">
        <f t="shared" si="0"/>
        <v>52022</v>
      </c>
      <c r="H63" s="3">
        <f t="shared" si="5"/>
        <v>-8.068848519120661E-2</v>
      </c>
      <c r="I63" s="3">
        <f>SUM($H$2:H63)</f>
        <v>-4.7758250911209291E-2</v>
      </c>
      <c r="J63" s="3">
        <f t="shared" si="1"/>
        <v>0.82408478147227016</v>
      </c>
      <c r="K63" s="3">
        <f t="shared" si="2"/>
        <v>0.17591521852772982</v>
      </c>
      <c r="L63">
        <v>1221</v>
      </c>
      <c r="M63" s="3">
        <f t="shared" si="6"/>
        <v>-0.13526912181303116</v>
      </c>
      <c r="N63">
        <v>10615</v>
      </c>
      <c r="O63" s="3">
        <f t="shared" si="7"/>
        <v>-0.14821056010271225</v>
      </c>
    </row>
    <row r="64" spans="1:15" x14ac:dyDescent="0.2">
      <c r="A64" s="4">
        <v>43375</v>
      </c>
      <c r="B64">
        <v>63816</v>
      </c>
      <c r="C64" s="3">
        <f t="shared" si="3"/>
        <v>1.0914505679027992E-2</v>
      </c>
      <c r="D64">
        <v>11349</v>
      </c>
      <c r="E64" s="3">
        <f t="shared" si="4"/>
        <v>2.1972084646555607E-2</v>
      </c>
      <c r="F64" s="3">
        <f>SUM($E$2:E64)</f>
        <v>0.240243659343883</v>
      </c>
      <c r="G64" s="2">
        <f t="shared" si="0"/>
        <v>52467</v>
      </c>
      <c r="H64" s="3">
        <f t="shared" si="5"/>
        <v>8.5540732766906311E-3</v>
      </c>
      <c r="I64" s="3">
        <f>SUM($H$2:H64)</f>
        <v>-3.920417763451866E-2</v>
      </c>
      <c r="J64" s="3">
        <f t="shared" si="1"/>
        <v>0.82216058668672432</v>
      </c>
      <c r="K64" s="3">
        <f t="shared" si="2"/>
        <v>0.17783941331327566</v>
      </c>
      <c r="L64">
        <v>1324</v>
      </c>
      <c r="M64" s="3">
        <f t="shared" si="6"/>
        <v>8.4357084357084361E-2</v>
      </c>
      <c r="N64">
        <v>10823</v>
      </c>
      <c r="O64" s="3">
        <f t="shared" si="7"/>
        <v>1.9594912859161564E-2</v>
      </c>
    </row>
    <row r="65" spans="1:15" x14ac:dyDescent="0.2">
      <c r="A65" s="4">
        <v>43376</v>
      </c>
      <c r="B65">
        <v>64655</v>
      </c>
      <c r="C65" s="3">
        <f t="shared" si="3"/>
        <v>1.3147173122727843E-2</v>
      </c>
      <c r="D65">
        <v>11848</v>
      </c>
      <c r="E65" s="3">
        <f t="shared" si="4"/>
        <v>4.396863159749758E-2</v>
      </c>
      <c r="F65" s="3">
        <f>SUM($E$2:E65)</f>
        <v>0.28421229094138056</v>
      </c>
      <c r="G65" s="2">
        <f t="shared" si="0"/>
        <v>52807</v>
      </c>
      <c r="H65" s="3">
        <f t="shared" si="5"/>
        <v>6.4802637848552424E-3</v>
      </c>
      <c r="I65" s="3">
        <f>SUM($H$2:H65)</f>
        <v>-3.2723913849663416E-2</v>
      </c>
      <c r="J65" s="3">
        <f t="shared" si="1"/>
        <v>0.8167504446678524</v>
      </c>
      <c r="K65" s="3">
        <f t="shared" si="2"/>
        <v>0.18324955533214754</v>
      </c>
      <c r="L65">
        <v>1407</v>
      </c>
      <c r="M65" s="3">
        <f t="shared" si="6"/>
        <v>6.2688821752265866E-2</v>
      </c>
      <c r="N65">
        <v>11307</v>
      </c>
      <c r="O65" s="3">
        <f t="shared" si="7"/>
        <v>4.4719578675043885E-2</v>
      </c>
    </row>
    <row r="66" spans="1:15" x14ac:dyDescent="0.2">
      <c r="A66" s="4">
        <v>43377</v>
      </c>
      <c r="B66">
        <v>65278</v>
      </c>
      <c r="C66" s="3">
        <f t="shared" si="3"/>
        <v>9.6357590286907432E-3</v>
      </c>
      <c r="D66">
        <v>12340</v>
      </c>
      <c r="E66" s="3">
        <f t="shared" si="4"/>
        <v>4.1525995948683322E-2</v>
      </c>
      <c r="F66" s="3">
        <f>SUM($E$2:E66)</f>
        <v>0.3257382868900639</v>
      </c>
      <c r="G66" s="2">
        <f t="shared" si="0"/>
        <v>52938</v>
      </c>
      <c r="H66" s="3">
        <f t="shared" si="5"/>
        <v>2.4807317211733293E-3</v>
      </c>
      <c r="I66" s="3">
        <f>SUM($H$2:H66)</f>
        <v>-3.0243182128490087E-2</v>
      </c>
      <c r="J66" s="3">
        <f t="shared" si="1"/>
        <v>0.81096234566009984</v>
      </c>
      <c r="K66" s="3">
        <f t="shared" si="2"/>
        <v>0.18903765433990011</v>
      </c>
      <c r="L66">
        <v>1441</v>
      </c>
      <c r="M66" s="3">
        <f t="shared" si="6"/>
        <v>2.4164889836531627E-2</v>
      </c>
      <c r="N66">
        <v>11760</v>
      </c>
      <c r="O66" s="3">
        <f t="shared" si="7"/>
        <v>4.0063677368002121E-2</v>
      </c>
    </row>
    <row r="67" spans="1:15" x14ac:dyDescent="0.2">
      <c r="A67" s="4">
        <v>43378</v>
      </c>
      <c r="B67">
        <v>66745</v>
      </c>
      <c r="C67" s="3">
        <f t="shared" si="3"/>
        <v>2.2473114985140475E-2</v>
      </c>
      <c r="D67">
        <v>12638</v>
      </c>
      <c r="E67" s="3">
        <f t="shared" si="4"/>
        <v>2.4149108589951378E-2</v>
      </c>
      <c r="F67" s="3">
        <f>SUM($E$2:E67)</f>
        <v>0.3498873954800153</v>
      </c>
      <c r="G67" s="2">
        <f t="shared" ref="G67:G88" si="8">B67-D67</f>
        <v>54107</v>
      </c>
      <c r="H67" s="3">
        <f t="shared" si="5"/>
        <v>2.2082436057274547E-2</v>
      </c>
      <c r="I67" s="3">
        <f>SUM($H$2:H67)</f>
        <v>-8.1607460712155404E-3</v>
      </c>
      <c r="J67" s="3">
        <f t="shared" ref="J67:J88" si="9">G67/B67</f>
        <v>0.81065248333208484</v>
      </c>
      <c r="K67" s="3">
        <f t="shared" ref="K67:K88" si="10">D67/B67</f>
        <v>0.18934751666791519</v>
      </c>
      <c r="L67">
        <v>1447</v>
      </c>
      <c r="M67" s="3">
        <f t="shared" si="6"/>
        <v>4.1637751561415682E-3</v>
      </c>
      <c r="N67">
        <v>12072</v>
      </c>
      <c r="O67" s="3">
        <f t="shared" si="7"/>
        <v>2.6530612244897958E-2</v>
      </c>
    </row>
    <row r="68" spans="1:15" x14ac:dyDescent="0.2">
      <c r="A68" s="4">
        <v>43379</v>
      </c>
      <c r="B68">
        <v>68065</v>
      </c>
      <c r="C68" s="3">
        <f t="shared" ref="C68:C88" si="11">(B68-B67)/B67</f>
        <v>1.9776762304292456E-2</v>
      </c>
      <c r="D68">
        <v>13364</v>
      </c>
      <c r="E68" s="3">
        <f t="shared" ref="E68:E88" si="12">(D68-D67)/D67</f>
        <v>5.7445798385820541E-2</v>
      </c>
      <c r="F68" s="3">
        <f>SUM($E$2:E68)</f>
        <v>0.40733319386583583</v>
      </c>
      <c r="G68" s="2">
        <f t="shared" si="8"/>
        <v>54701</v>
      </c>
      <c r="H68" s="3">
        <f t="shared" ref="H68:H88" si="13">(G68-G67)/G67</f>
        <v>1.0978246807252297E-2</v>
      </c>
      <c r="I68" s="3">
        <f>SUM($H$2:H68)</f>
        <v>2.8175007360367564E-3</v>
      </c>
      <c r="J68" s="3">
        <f t="shared" si="9"/>
        <v>0.80365826783221916</v>
      </c>
      <c r="K68" s="3">
        <f t="shared" si="10"/>
        <v>0.19634173216778081</v>
      </c>
      <c r="L68">
        <v>1509</v>
      </c>
      <c r="M68" s="3">
        <f t="shared" ref="M68:M88" si="14">(L68-L67)/L67</f>
        <v>4.2847270214236351E-2</v>
      </c>
      <c r="N68">
        <v>12821</v>
      </c>
      <c r="O68" s="3">
        <f t="shared" ref="O68:O88" si="15">(N68-N67)/N67</f>
        <v>6.2044400265076211E-2</v>
      </c>
    </row>
    <row r="69" spans="1:15" x14ac:dyDescent="0.2">
      <c r="A69" s="4">
        <v>43380</v>
      </c>
      <c r="B69">
        <v>68279</v>
      </c>
      <c r="C69" s="3">
        <f t="shared" si="11"/>
        <v>3.1440534782928085E-3</v>
      </c>
      <c r="D69">
        <v>13251</v>
      </c>
      <c r="E69" s="3">
        <f t="shared" si="12"/>
        <v>-8.4555522298712955E-3</v>
      </c>
      <c r="F69" s="3">
        <f>SUM($E$2:E69)</f>
        <v>0.39887764163596451</v>
      </c>
      <c r="G69" s="2">
        <f t="shared" si="8"/>
        <v>55028</v>
      </c>
      <c r="H69" s="3">
        <f t="shared" si="13"/>
        <v>5.9779528710626863E-3</v>
      </c>
      <c r="I69" s="3">
        <f>SUM($H$2:H69)</f>
        <v>8.7954536070994419E-3</v>
      </c>
      <c r="J69" s="3">
        <f t="shared" si="9"/>
        <v>0.80592861641207403</v>
      </c>
      <c r="K69" s="3">
        <f t="shared" si="10"/>
        <v>0.194071383587926</v>
      </c>
      <c r="L69">
        <v>1492</v>
      </c>
      <c r="M69" s="3">
        <f t="shared" si="14"/>
        <v>-1.1265738899933731E-2</v>
      </c>
      <c r="N69">
        <v>12708</v>
      </c>
      <c r="O69" s="3">
        <f t="shared" si="15"/>
        <v>-8.8136650807269321E-3</v>
      </c>
    </row>
    <row r="70" spans="1:15" x14ac:dyDescent="0.2">
      <c r="A70" s="4">
        <v>43381</v>
      </c>
      <c r="B70">
        <v>77052</v>
      </c>
      <c r="C70" s="3">
        <f t="shared" si="11"/>
        <v>0.12848752910851066</v>
      </c>
      <c r="D70">
        <v>15620</v>
      </c>
      <c r="E70" s="3">
        <f t="shared" si="12"/>
        <v>0.17877896007848465</v>
      </c>
      <c r="F70" s="3">
        <f>SUM($E$2:E70)</f>
        <v>0.5776566017144491</v>
      </c>
      <c r="G70" s="2">
        <f t="shared" si="8"/>
        <v>61432</v>
      </c>
      <c r="H70" s="3">
        <f t="shared" si="13"/>
        <v>0.11637711710401977</v>
      </c>
      <c r="I70" s="3">
        <f>SUM($H$2:H70)</f>
        <v>0.1251725707111192</v>
      </c>
      <c r="J70" s="3">
        <f t="shared" si="9"/>
        <v>0.79727975912370863</v>
      </c>
      <c r="K70" s="3">
        <f t="shared" si="10"/>
        <v>0.20272024087629134</v>
      </c>
      <c r="L70">
        <v>1665</v>
      </c>
      <c r="M70" s="3">
        <f t="shared" si="14"/>
        <v>0.11595174262734584</v>
      </c>
      <c r="N70">
        <v>15017</v>
      </c>
      <c r="O70" s="3">
        <f t="shared" si="15"/>
        <v>0.1816965690903368</v>
      </c>
    </row>
    <row r="71" spans="1:15" x14ac:dyDescent="0.2">
      <c r="A71" s="4">
        <v>43382</v>
      </c>
      <c r="B71">
        <v>77569</v>
      </c>
      <c r="C71" s="3">
        <f t="shared" si="11"/>
        <v>6.7097544515392201E-3</v>
      </c>
      <c r="D71">
        <v>15693</v>
      </c>
      <c r="E71" s="3">
        <f t="shared" si="12"/>
        <v>4.6734955185659408E-3</v>
      </c>
      <c r="F71" s="3">
        <f>SUM($E$2:E71)</f>
        <v>0.5823300972330151</v>
      </c>
      <c r="G71" s="2">
        <f t="shared" si="8"/>
        <v>61876</v>
      </c>
      <c r="H71" s="3">
        <f t="shared" si="13"/>
        <v>7.2275035811954682E-3</v>
      </c>
      <c r="I71" s="3">
        <f>SUM($H$2:H71)</f>
        <v>0.13240007429231468</v>
      </c>
      <c r="J71" s="3">
        <f t="shared" si="9"/>
        <v>0.79768979875981383</v>
      </c>
      <c r="K71" s="3">
        <f t="shared" si="10"/>
        <v>0.20231020124018614</v>
      </c>
      <c r="L71">
        <v>1677</v>
      </c>
      <c r="M71" s="3">
        <f t="shared" si="14"/>
        <v>7.2072072072072073E-3</v>
      </c>
      <c r="N71">
        <v>15071</v>
      </c>
      <c r="O71" s="3">
        <f t="shared" si="15"/>
        <v>3.5959246187653991E-3</v>
      </c>
    </row>
    <row r="72" spans="1:15" x14ac:dyDescent="0.2">
      <c r="A72" s="4">
        <v>43383</v>
      </c>
      <c r="B72">
        <v>75073</v>
      </c>
      <c r="C72" s="3">
        <f t="shared" si="11"/>
        <v>-3.2177802988307184E-2</v>
      </c>
      <c r="D72">
        <v>15512</v>
      </c>
      <c r="E72" s="3">
        <f t="shared" si="12"/>
        <v>-1.1533804881157204E-2</v>
      </c>
      <c r="F72" s="3">
        <f>SUM($E$2:E72)</f>
        <v>0.57079629235185791</v>
      </c>
      <c r="G72" s="2">
        <f t="shared" si="8"/>
        <v>59561</v>
      </c>
      <c r="H72" s="3">
        <f t="shared" si="13"/>
        <v>-3.7413536750921197E-2</v>
      </c>
      <c r="I72" s="3">
        <f>SUM($H$2:H72)</f>
        <v>9.4986537541393481E-2</v>
      </c>
      <c r="J72" s="3">
        <f t="shared" si="9"/>
        <v>0.79337444886976671</v>
      </c>
      <c r="K72" s="3">
        <f t="shared" si="10"/>
        <v>0.20662555113023323</v>
      </c>
      <c r="L72">
        <v>1651</v>
      </c>
      <c r="M72" s="3">
        <f t="shared" si="14"/>
        <v>-1.5503875968992248E-2</v>
      </c>
      <c r="N72">
        <v>14933</v>
      </c>
      <c r="O72" s="3">
        <f t="shared" si="15"/>
        <v>-9.1566584831796159E-3</v>
      </c>
    </row>
    <row r="73" spans="1:15" x14ac:dyDescent="0.2">
      <c r="A73" s="4">
        <v>43384</v>
      </c>
      <c r="B73">
        <v>73916</v>
      </c>
      <c r="C73" s="3">
        <f t="shared" si="11"/>
        <v>-1.5411665978447644E-2</v>
      </c>
      <c r="D73">
        <v>14930</v>
      </c>
      <c r="E73" s="3">
        <f t="shared" si="12"/>
        <v>-3.7519339865910266E-2</v>
      </c>
      <c r="F73" s="3">
        <f>SUM($E$2:E73)</f>
        <v>0.53327695248594764</v>
      </c>
      <c r="G73" s="2">
        <f t="shared" si="8"/>
        <v>58986</v>
      </c>
      <c r="H73" s="3">
        <f t="shared" si="13"/>
        <v>-9.6539682006682222E-3</v>
      </c>
      <c r="I73" s="3">
        <f>SUM($H$2:H73)</f>
        <v>8.5332569340725264E-2</v>
      </c>
      <c r="J73" s="3">
        <f t="shared" si="9"/>
        <v>0.79801396179446937</v>
      </c>
      <c r="K73" s="3">
        <f t="shared" si="10"/>
        <v>0.2019860382055306</v>
      </c>
      <c r="L73">
        <v>1641</v>
      </c>
      <c r="M73" s="3">
        <f t="shared" si="14"/>
        <v>-6.0569351907934586E-3</v>
      </c>
      <c r="N73">
        <v>14319</v>
      </c>
      <c r="O73" s="3">
        <f t="shared" si="15"/>
        <v>-4.1116989218509342E-2</v>
      </c>
    </row>
    <row r="74" spans="1:15" x14ac:dyDescent="0.2">
      <c r="A74" s="4">
        <v>43385</v>
      </c>
      <c r="B74">
        <v>74682</v>
      </c>
      <c r="C74" s="3">
        <f t="shared" si="11"/>
        <v>1.036311488716922E-2</v>
      </c>
      <c r="D74">
        <v>14885</v>
      </c>
      <c r="E74" s="3">
        <f t="shared" si="12"/>
        <v>-3.0140656396517081E-3</v>
      </c>
      <c r="F74" s="3">
        <f>SUM($E$2:E74)</f>
        <v>0.53026288684629597</v>
      </c>
      <c r="G74" s="2">
        <f t="shared" si="8"/>
        <v>59797</v>
      </c>
      <c r="H74" s="3">
        <f t="shared" si="13"/>
        <v>1.3749025192418539E-2</v>
      </c>
      <c r="I74" s="3">
        <f>SUM($H$2:H74)</f>
        <v>9.9081594533143802E-2</v>
      </c>
      <c r="J74" s="3">
        <f t="shared" si="9"/>
        <v>0.80068825151977718</v>
      </c>
      <c r="K74" s="3">
        <f t="shared" si="10"/>
        <v>0.19931174848022282</v>
      </c>
      <c r="L74">
        <v>1620</v>
      </c>
      <c r="M74" s="3">
        <f t="shared" si="14"/>
        <v>-1.2797074954296161E-2</v>
      </c>
      <c r="N74">
        <v>14300</v>
      </c>
      <c r="O74" s="3">
        <f t="shared" si="15"/>
        <v>-1.3269083036524898E-3</v>
      </c>
    </row>
    <row r="75" spans="1:15" x14ac:dyDescent="0.2">
      <c r="A75" s="4">
        <v>43386</v>
      </c>
      <c r="B75">
        <v>74846</v>
      </c>
      <c r="C75" s="3">
        <f t="shared" si="11"/>
        <v>2.1959776117404461E-3</v>
      </c>
      <c r="D75">
        <v>16440</v>
      </c>
      <c r="E75" s="3">
        <f t="shared" si="12"/>
        <v>0.10446758481692979</v>
      </c>
      <c r="F75" s="3">
        <f>SUM($E$2:E75)</f>
        <v>0.63473047166322571</v>
      </c>
      <c r="G75" s="2">
        <f t="shared" si="8"/>
        <v>58406</v>
      </c>
      <c r="H75" s="3">
        <f t="shared" si="13"/>
        <v>-2.3262036557017911E-2</v>
      </c>
      <c r="I75" s="3">
        <f>SUM($H$2:H75)</f>
        <v>7.5819557976125884E-2</v>
      </c>
      <c r="J75" s="3">
        <f t="shared" si="9"/>
        <v>0.78034898324559765</v>
      </c>
      <c r="K75" s="3">
        <f t="shared" si="10"/>
        <v>0.21965101675440238</v>
      </c>
      <c r="L75">
        <v>1570</v>
      </c>
      <c r="M75" s="3">
        <f t="shared" si="14"/>
        <v>-3.0864197530864196E-2</v>
      </c>
      <c r="N75">
        <v>15901</v>
      </c>
      <c r="O75" s="3">
        <f t="shared" si="15"/>
        <v>0.11195804195804196</v>
      </c>
    </row>
    <row r="76" spans="1:15" x14ac:dyDescent="0.2">
      <c r="A76" s="4">
        <v>43387</v>
      </c>
      <c r="B76">
        <v>73563</v>
      </c>
      <c r="C76" s="3">
        <f t="shared" si="11"/>
        <v>-1.7141864628704272E-2</v>
      </c>
      <c r="D76">
        <v>16789</v>
      </c>
      <c r="E76" s="3">
        <f t="shared" si="12"/>
        <v>2.1228710462287106E-2</v>
      </c>
      <c r="F76" s="3">
        <f>SUM($E$2:E76)</f>
        <v>0.65595918212551285</v>
      </c>
      <c r="G76" s="2">
        <f t="shared" si="8"/>
        <v>56774</v>
      </c>
      <c r="H76" s="3">
        <f t="shared" si="13"/>
        <v>-2.7942334691641271E-2</v>
      </c>
      <c r="I76" s="3">
        <f>SUM($H$2:H76)</f>
        <v>4.7877223284484613E-2</v>
      </c>
      <c r="J76" s="3">
        <f t="shared" si="9"/>
        <v>0.77177385370362817</v>
      </c>
      <c r="K76" s="3">
        <f t="shared" si="10"/>
        <v>0.22822614629637181</v>
      </c>
      <c r="L76">
        <v>1583</v>
      </c>
      <c r="M76" s="3">
        <f t="shared" si="14"/>
        <v>8.2802547770700636E-3</v>
      </c>
      <c r="N76">
        <v>16286</v>
      </c>
      <c r="O76" s="3">
        <f t="shared" si="15"/>
        <v>2.4212313690962831E-2</v>
      </c>
    </row>
    <row r="77" spans="1:15" x14ac:dyDescent="0.2">
      <c r="A77" s="4">
        <v>43388</v>
      </c>
      <c r="B77">
        <v>78518</v>
      </c>
      <c r="C77" s="3">
        <f t="shared" si="11"/>
        <v>6.7357231216780181E-2</v>
      </c>
      <c r="D77">
        <v>18069</v>
      </c>
      <c r="E77" s="3">
        <f t="shared" si="12"/>
        <v>7.6240395497051638E-2</v>
      </c>
      <c r="F77" s="3">
        <f>SUM($E$2:E77)</f>
        <v>0.73219957762256449</v>
      </c>
      <c r="G77" s="2">
        <f t="shared" si="8"/>
        <v>60449</v>
      </c>
      <c r="H77" s="3">
        <f t="shared" si="13"/>
        <v>6.4730334307957868E-2</v>
      </c>
      <c r="I77" s="3">
        <f>SUM($H$2:H77)</f>
        <v>0.11260755759244248</v>
      </c>
      <c r="J77" s="3">
        <f t="shared" si="9"/>
        <v>0.76987442369902448</v>
      </c>
      <c r="K77" s="3">
        <f t="shared" si="10"/>
        <v>0.23012557630097558</v>
      </c>
      <c r="L77">
        <v>1675</v>
      </c>
      <c r="M77" s="3">
        <f t="shared" si="14"/>
        <v>5.811749842072015E-2</v>
      </c>
      <c r="N77">
        <v>17529</v>
      </c>
      <c r="O77" s="3">
        <f t="shared" si="15"/>
        <v>7.6323222399607024E-2</v>
      </c>
    </row>
    <row r="78" spans="1:15" x14ac:dyDescent="0.2">
      <c r="A78" s="4">
        <v>43389</v>
      </c>
      <c r="B78">
        <v>78118</v>
      </c>
      <c r="C78" s="3">
        <f t="shared" si="11"/>
        <v>-5.0943732647291068E-3</v>
      </c>
      <c r="D78">
        <v>17750</v>
      </c>
      <c r="E78" s="3">
        <f t="shared" si="12"/>
        <v>-1.7654546460789199E-2</v>
      </c>
      <c r="F78" s="3">
        <f>SUM($E$2:E78)</f>
        <v>0.71454503116177526</v>
      </c>
      <c r="G78" s="2">
        <f t="shared" si="8"/>
        <v>60368</v>
      </c>
      <c r="H78" s="3">
        <f t="shared" si="13"/>
        <v>-1.3399725388343893E-3</v>
      </c>
      <c r="I78" s="3">
        <f>SUM($H$2:H78)</f>
        <v>0.11126758505360809</v>
      </c>
      <c r="J78" s="3">
        <f t="shared" si="9"/>
        <v>0.77277964105583863</v>
      </c>
      <c r="K78" s="3">
        <f t="shared" si="10"/>
        <v>0.2272203589441614</v>
      </c>
      <c r="L78">
        <v>1698</v>
      </c>
      <c r="M78" s="3">
        <f t="shared" si="14"/>
        <v>1.373134328358209E-2</v>
      </c>
      <c r="N78">
        <v>17197</v>
      </c>
      <c r="O78" s="3">
        <f t="shared" si="15"/>
        <v>-1.8940042215756746E-2</v>
      </c>
    </row>
    <row r="79" spans="1:15" x14ac:dyDescent="0.2">
      <c r="A79" s="4">
        <v>43390</v>
      </c>
      <c r="B79">
        <v>77967</v>
      </c>
      <c r="C79" s="3">
        <f t="shared" si="11"/>
        <v>-1.9329731943982182E-3</v>
      </c>
      <c r="D79">
        <v>17338</v>
      </c>
      <c r="E79" s="3">
        <f t="shared" si="12"/>
        <v>-2.3211267605633804E-2</v>
      </c>
      <c r="F79" s="3">
        <f>SUM($E$2:E79)</f>
        <v>0.6913337635561414</v>
      </c>
      <c r="G79" s="2">
        <f t="shared" si="8"/>
        <v>60629</v>
      </c>
      <c r="H79" s="3">
        <f t="shared" si="13"/>
        <v>4.3234826398091701E-3</v>
      </c>
      <c r="I79" s="3">
        <f>SUM($H$2:H79)</f>
        <v>0.11559106769341726</v>
      </c>
      <c r="J79" s="3">
        <f t="shared" si="9"/>
        <v>0.77762386650762505</v>
      </c>
      <c r="K79" s="3">
        <f t="shared" si="10"/>
        <v>0.22237613349237498</v>
      </c>
      <c r="L79">
        <v>1625</v>
      </c>
      <c r="M79" s="3">
        <f t="shared" si="14"/>
        <v>-4.2991755005889282E-2</v>
      </c>
      <c r="N79">
        <v>16791</v>
      </c>
      <c r="O79" s="3">
        <f t="shared" si="15"/>
        <v>-2.3608768971332208E-2</v>
      </c>
    </row>
    <row r="80" spans="1:15" x14ac:dyDescent="0.2">
      <c r="A80" s="4">
        <v>43391</v>
      </c>
      <c r="B80">
        <v>76461</v>
      </c>
      <c r="C80" s="3">
        <f t="shared" si="11"/>
        <v>-1.9315864404170994E-2</v>
      </c>
      <c r="D80">
        <v>16963</v>
      </c>
      <c r="E80" s="3">
        <f t="shared" si="12"/>
        <v>-2.1628792248240859E-2</v>
      </c>
      <c r="F80" s="3">
        <f>SUM($E$2:E80)</f>
        <v>0.66970497130790052</v>
      </c>
      <c r="G80" s="2">
        <f t="shared" si="8"/>
        <v>59498</v>
      </c>
      <c r="H80" s="3">
        <f t="shared" si="13"/>
        <v>-1.8654439294726946E-2</v>
      </c>
      <c r="I80" s="3">
        <f>SUM($H$2:H80)</f>
        <v>9.6936628398690314E-2</v>
      </c>
      <c r="J80" s="3">
        <f t="shared" si="9"/>
        <v>0.77814833706072373</v>
      </c>
      <c r="K80" s="3">
        <f t="shared" si="10"/>
        <v>0.22185166293927625</v>
      </c>
      <c r="L80">
        <v>1664</v>
      </c>
      <c r="M80" s="3">
        <f t="shared" si="14"/>
        <v>2.4E-2</v>
      </c>
      <c r="N80">
        <v>16390</v>
      </c>
      <c r="O80" s="3">
        <f t="shared" si="15"/>
        <v>-2.3881841462688343E-2</v>
      </c>
    </row>
    <row r="81" spans="1:15" x14ac:dyDescent="0.2">
      <c r="A81" s="4">
        <v>43392</v>
      </c>
      <c r="B81">
        <v>78724</v>
      </c>
      <c r="C81" s="3">
        <f t="shared" si="11"/>
        <v>2.9596787904945004E-2</v>
      </c>
      <c r="D81">
        <v>17587</v>
      </c>
      <c r="E81" s="3">
        <f t="shared" si="12"/>
        <v>3.6785945882214233E-2</v>
      </c>
      <c r="F81" s="3">
        <f>SUM($E$2:E81)</f>
        <v>0.70649091719011481</v>
      </c>
      <c r="G81" s="2">
        <f t="shared" si="8"/>
        <v>61137</v>
      </c>
      <c r="H81" s="3">
        <f t="shared" si="13"/>
        <v>2.7547144441829978E-2</v>
      </c>
      <c r="I81" s="3">
        <f>SUM($H$2:H81)</f>
        <v>0.12448377284052028</v>
      </c>
      <c r="J81" s="3">
        <f t="shared" si="9"/>
        <v>0.77659925816777597</v>
      </c>
      <c r="K81" s="3">
        <f t="shared" si="10"/>
        <v>0.22340074183222397</v>
      </c>
      <c r="L81">
        <v>1633</v>
      </c>
      <c r="M81" s="3">
        <f t="shared" si="14"/>
        <v>-1.8629807692307692E-2</v>
      </c>
      <c r="N81">
        <v>17033</v>
      </c>
      <c r="O81" s="3">
        <f t="shared" si="15"/>
        <v>3.9231238560097623E-2</v>
      </c>
    </row>
    <row r="82" spans="1:15" x14ac:dyDescent="0.2">
      <c r="A82" s="4">
        <v>43393</v>
      </c>
      <c r="B82">
        <v>77467</v>
      </c>
      <c r="C82" s="3">
        <f t="shared" si="11"/>
        <v>-1.5967176464610537E-2</v>
      </c>
      <c r="D82">
        <v>17059</v>
      </c>
      <c r="E82" s="3">
        <f t="shared" si="12"/>
        <v>-3.0022175470517998E-2</v>
      </c>
      <c r="F82" s="3">
        <f>SUM($E$2:E82)</f>
        <v>0.67646874171959681</v>
      </c>
      <c r="G82" s="2">
        <f t="shared" si="8"/>
        <v>60408</v>
      </c>
      <c r="H82" s="3">
        <f t="shared" si="13"/>
        <v>-1.1924039452377447E-2</v>
      </c>
      <c r="I82" s="3">
        <f>SUM($H$2:H82)</f>
        <v>0.11255973338814283</v>
      </c>
      <c r="J82" s="3">
        <f t="shared" si="9"/>
        <v>0.77979010417339001</v>
      </c>
      <c r="K82" s="3">
        <f t="shared" si="10"/>
        <v>0.22020989582661005</v>
      </c>
      <c r="L82">
        <v>1624</v>
      </c>
      <c r="M82" s="3">
        <f t="shared" si="14"/>
        <v>-5.5113288426209429E-3</v>
      </c>
      <c r="N82">
        <v>16511</v>
      </c>
      <c r="O82" s="3">
        <f t="shared" si="15"/>
        <v>-3.0646392297305231E-2</v>
      </c>
    </row>
    <row r="83" spans="1:15" x14ac:dyDescent="0.2">
      <c r="A83" s="4">
        <v>43394</v>
      </c>
      <c r="B83">
        <v>74849</v>
      </c>
      <c r="C83" s="3">
        <f t="shared" si="11"/>
        <v>-3.3795035305355832E-2</v>
      </c>
      <c r="D83">
        <v>16212</v>
      </c>
      <c r="E83" s="3">
        <f t="shared" si="12"/>
        <v>-4.9651210504718914E-2</v>
      </c>
      <c r="F83" s="3">
        <f>SUM($E$2:E83)</f>
        <v>0.62681753121487793</v>
      </c>
      <c r="G83" s="2">
        <f t="shared" si="8"/>
        <v>58637</v>
      </c>
      <c r="H83" s="3">
        <f t="shared" si="13"/>
        <v>-2.9317308965699906E-2</v>
      </c>
      <c r="I83" s="3">
        <f>SUM($H$2:H83)</f>
        <v>8.3242424422442923E-2</v>
      </c>
      <c r="J83" s="3">
        <f t="shared" si="9"/>
        <v>0.78340391989204927</v>
      </c>
      <c r="K83" s="3">
        <f t="shared" si="10"/>
        <v>0.21659608010795067</v>
      </c>
      <c r="L83">
        <v>1556</v>
      </c>
      <c r="M83" s="3">
        <f t="shared" si="14"/>
        <v>-4.1871921182266007E-2</v>
      </c>
      <c r="N83">
        <v>15701</v>
      </c>
      <c r="O83" s="3">
        <f t="shared" si="15"/>
        <v>-4.9058203621827876E-2</v>
      </c>
    </row>
    <row r="84" spans="1:15" x14ac:dyDescent="0.2">
      <c r="A84" s="4">
        <v>43395</v>
      </c>
      <c r="B84">
        <v>80549</v>
      </c>
      <c r="C84" s="3">
        <f t="shared" si="11"/>
        <v>7.61533220216703E-2</v>
      </c>
      <c r="D84">
        <v>17987</v>
      </c>
      <c r="E84" s="3">
        <f t="shared" si="12"/>
        <v>0.10948679990130768</v>
      </c>
      <c r="F84" s="3">
        <f>SUM($E$2:E84)</f>
        <v>0.73630433111618565</v>
      </c>
      <c r="G84" s="2">
        <f t="shared" si="8"/>
        <v>62562</v>
      </c>
      <c r="H84" s="3">
        <f t="shared" si="13"/>
        <v>6.693725804526153E-2</v>
      </c>
      <c r="I84" s="3">
        <f>SUM($H$2:H84)</f>
        <v>0.15017968246770447</v>
      </c>
      <c r="J84" s="3">
        <f t="shared" si="9"/>
        <v>0.77669493103576703</v>
      </c>
      <c r="K84" s="3">
        <f t="shared" si="10"/>
        <v>0.22330506896423294</v>
      </c>
      <c r="L84">
        <v>1710</v>
      </c>
      <c r="M84" s="3">
        <f t="shared" si="14"/>
        <v>9.8971722365038567E-2</v>
      </c>
      <c r="N84">
        <v>17376</v>
      </c>
      <c r="O84" s="3">
        <f t="shared" si="15"/>
        <v>0.10668110311445131</v>
      </c>
    </row>
    <row r="85" spans="1:15" x14ac:dyDescent="0.2">
      <c r="A85" s="4">
        <v>43396</v>
      </c>
      <c r="B85">
        <v>81109</v>
      </c>
      <c r="C85" s="3">
        <f t="shared" si="11"/>
        <v>6.9522899104892677E-3</v>
      </c>
      <c r="D85">
        <v>17915</v>
      </c>
      <c r="E85" s="3">
        <f t="shared" si="12"/>
        <v>-4.0028909768165897E-3</v>
      </c>
      <c r="F85" s="3">
        <f>SUM($E$2:E85)</f>
        <v>0.73230144013936904</v>
      </c>
      <c r="G85" s="2">
        <f t="shared" si="8"/>
        <v>63194</v>
      </c>
      <c r="H85" s="3">
        <f t="shared" si="13"/>
        <v>1.0101978836993703E-2</v>
      </c>
      <c r="I85" s="3">
        <f>SUM($H$2:H85)</f>
        <v>0.16028166130469818</v>
      </c>
      <c r="J85" s="3">
        <f t="shared" si="9"/>
        <v>0.77912438816900709</v>
      </c>
      <c r="K85" s="3">
        <f t="shared" si="10"/>
        <v>0.22087561183099286</v>
      </c>
      <c r="L85">
        <v>1637</v>
      </c>
      <c r="M85" s="3">
        <f t="shared" si="14"/>
        <v>-4.2690058479532167E-2</v>
      </c>
      <c r="N85">
        <v>17376</v>
      </c>
      <c r="O85" s="3">
        <f t="shared" si="15"/>
        <v>0</v>
      </c>
    </row>
    <row r="86" spans="1:15" x14ac:dyDescent="0.2">
      <c r="A86" s="4">
        <v>43397</v>
      </c>
      <c r="B86">
        <v>80553</v>
      </c>
      <c r="C86" s="3">
        <f t="shared" si="11"/>
        <v>-6.8549729376518017E-3</v>
      </c>
      <c r="D86">
        <v>17593</v>
      </c>
      <c r="E86" s="3">
        <f t="shared" si="12"/>
        <v>-1.797376500139548E-2</v>
      </c>
      <c r="F86" s="3">
        <f>SUM($E$2:E86)</f>
        <v>0.71432767513797357</v>
      </c>
      <c r="G86" s="2">
        <f t="shared" si="8"/>
        <v>62960</v>
      </c>
      <c r="H86" s="3">
        <f t="shared" si="13"/>
        <v>-3.7028831851125105E-3</v>
      </c>
      <c r="I86" s="3">
        <f>SUM($H$2:H86)</f>
        <v>0.15657877811958568</v>
      </c>
      <c r="J86" s="3">
        <f t="shared" si="9"/>
        <v>0.78159720929077747</v>
      </c>
      <c r="K86" s="3">
        <f t="shared" si="10"/>
        <v>0.2184027907092225</v>
      </c>
      <c r="L86">
        <v>1637</v>
      </c>
      <c r="M86" s="3">
        <f t="shared" si="14"/>
        <v>0</v>
      </c>
      <c r="N86">
        <v>17057</v>
      </c>
      <c r="O86" s="3">
        <f t="shared" si="15"/>
        <v>-1.8358655616942911E-2</v>
      </c>
    </row>
    <row r="87" spans="1:15" x14ac:dyDescent="0.2">
      <c r="A87" s="4">
        <v>43398</v>
      </c>
      <c r="B87">
        <v>82379</v>
      </c>
      <c r="C87" s="3">
        <f t="shared" si="11"/>
        <v>2.2668305339341801E-2</v>
      </c>
      <c r="D87">
        <v>18284</v>
      </c>
      <c r="E87" s="3">
        <f t="shared" si="12"/>
        <v>3.9276985164554086E-2</v>
      </c>
      <c r="F87" s="3">
        <f>SUM($E$2:E87)</f>
        <v>0.75360466030252771</v>
      </c>
      <c r="G87" s="2">
        <f t="shared" si="8"/>
        <v>64095</v>
      </c>
      <c r="H87" s="3">
        <f t="shared" si="13"/>
        <v>1.8027318932655655E-2</v>
      </c>
      <c r="I87" s="3">
        <f>SUM($H$2:H87)</f>
        <v>0.17460609705224134</v>
      </c>
      <c r="J87" s="3">
        <f t="shared" si="9"/>
        <v>0.77805023124825501</v>
      </c>
      <c r="K87" s="3">
        <f t="shared" si="10"/>
        <v>0.22194976875174499</v>
      </c>
      <c r="L87">
        <v>1691</v>
      </c>
      <c r="M87" s="3">
        <f t="shared" si="14"/>
        <v>3.2987171655467315E-2</v>
      </c>
      <c r="N87">
        <v>17744</v>
      </c>
      <c r="O87" s="3">
        <f t="shared" si="15"/>
        <v>4.0276719235504486E-2</v>
      </c>
    </row>
    <row r="88" spans="1:15" x14ac:dyDescent="0.2">
      <c r="A88" s="4">
        <v>43399</v>
      </c>
      <c r="B88">
        <v>80354</v>
      </c>
      <c r="C88" s="3">
        <f t="shared" si="11"/>
        <v>-2.4581507423008291E-2</v>
      </c>
      <c r="D88">
        <v>18146</v>
      </c>
      <c r="E88" s="3">
        <f t="shared" si="12"/>
        <v>-7.5475825858674255E-3</v>
      </c>
      <c r="F88" s="3">
        <f>SUM($E$2:E88)</f>
        <v>0.7460570777166603</v>
      </c>
      <c r="G88" s="2">
        <f t="shared" si="8"/>
        <v>62208</v>
      </c>
      <c r="H88" s="3">
        <f t="shared" si="13"/>
        <v>-2.9440673999531944E-2</v>
      </c>
      <c r="I88" s="3">
        <f>SUM($H$2:H88)</f>
        <v>0.14516542305270941</v>
      </c>
      <c r="J88" s="3">
        <f t="shared" si="9"/>
        <v>0.77417427881623813</v>
      </c>
      <c r="K88" s="3">
        <f t="shared" si="10"/>
        <v>0.22582572118376185</v>
      </c>
      <c r="L88">
        <v>1753</v>
      </c>
      <c r="M88" s="3">
        <f t="shared" si="14"/>
        <v>3.666469544648137E-2</v>
      </c>
      <c r="N88">
        <v>17578</v>
      </c>
      <c r="O88" s="3">
        <f t="shared" si="15"/>
        <v>-9.3552750225428319E-3</v>
      </c>
    </row>
    <row r="89" spans="1:15" x14ac:dyDescent="0.2">
      <c r="C89"/>
      <c r="E89"/>
      <c r="F89" s="2"/>
      <c r="G89"/>
      <c r="K89"/>
      <c r="M89"/>
    </row>
  </sheetData>
  <sortState ref="A2:B46">
    <sortCondition ref="A1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J101" sqref="J101"/>
    </sheetView>
  </sheetViews>
  <sheetFormatPr defaultRowHeight="14.25" x14ac:dyDescent="0.2"/>
  <cols>
    <col min="1" max="1" width="10.625" customWidth="1"/>
    <col min="2" max="2" width="13.25" style="2" customWidth="1"/>
    <col min="3" max="7" width="9" style="2"/>
  </cols>
  <sheetData>
    <row r="1" spans="1:14" x14ac:dyDescent="0.2">
      <c r="A1" s="20" t="s">
        <v>94</v>
      </c>
      <c r="B1" s="20" t="s">
        <v>100</v>
      </c>
      <c r="C1" s="20" t="s">
        <v>99</v>
      </c>
      <c r="D1" s="20" t="s">
        <v>98</v>
      </c>
      <c r="E1" s="20" t="s">
        <v>96</v>
      </c>
      <c r="F1" s="20" t="s">
        <v>97</v>
      </c>
      <c r="G1" s="20" t="s">
        <v>95</v>
      </c>
      <c r="H1" s="20" t="s">
        <v>101</v>
      </c>
      <c r="I1" s="20" t="s">
        <v>102</v>
      </c>
      <c r="J1" s="20" t="s">
        <v>103</v>
      </c>
      <c r="K1" s="20" t="s">
        <v>104</v>
      </c>
      <c r="L1" s="20" t="s">
        <v>105</v>
      </c>
      <c r="M1" s="20" t="s">
        <v>106</v>
      </c>
      <c r="N1" s="20" t="s">
        <v>107</v>
      </c>
    </row>
    <row r="2" spans="1:14" x14ac:dyDescent="0.2">
      <c r="A2" s="22">
        <v>43313</v>
      </c>
      <c r="B2" s="21">
        <v>6344</v>
      </c>
      <c r="C2" s="21">
        <v>2526</v>
      </c>
      <c r="D2" s="21">
        <v>1205</v>
      </c>
      <c r="E2" s="21">
        <v>811</v>
      </c>
      <c r="F2" s="21">
        <v>271</v>
      </c>
      <c r="G2" s="21"/>
      <c r="H2" s="21">
        <v>206</v>
      </c>
      <c r="I2" s="21">
        <v>158</v>
      </c>
      <c r="J2" s="21">
        <v>97</v>
      </c>
      <c r="K2" s="21">
        <v>107</v>
      </c>
      <c r="L2" s="21">
        <v>162</v>
      </c>
      <c r="M2" s="21">
        <v>109</v>
      </c>
      <c r="N2" s="21"/>
    </row>
    <row r="3" spans="1:14" x14ac:dyDescent="0.2">
      <c r="A3" s="22">
        <v>43314</v>
      </c>
      <c r="B3" s="21">
        <v>6073</v>
      </c>
      <c r="C3" s="21">
        <v>2391</v>
      </c>
      <c r="D3" s="21">
        <v>1167</v>
      </c>
      <c r="E3" s="21">
        <v>831</v>
      </c>
      <c r="F3" s="21">
        <v>277</v>
      </c>
      <c r="G3" s="21"/>
      <c r="H3" s="21">
        <v>142</v>
      </c>
      <c r="I3" s="21">
        <v>151</v>
      </c>
      <c r="J3" s="21">
        <v>109</v>
      </c>
      <c r="K3" s="21">
        <v>95</v>
      </c>
      <c r="L3" s="21">
        <v>147</v>
      </c>
      <c r="M3" s="21">
        <v>104</v>
      </c>
      <c r="N3" s="21"/>
    </row>
    <row r="4" spans="1:14" x14ac:dyDescent="0.2">
      <c r="A4" s="22">
        <v>43315</v>
      </c>
      <c r="B4" s="21">
        <v>6004</v>
      </c>
      <c r="C4" s="21">
        <v>2511</v>
      </c>
      <c r="D4" s="21">
        <v>1241</v>
      </c>
      <c r="E4" s="21">
        <v>751</v>
      </c>
      <c r="F4" s="21">
        <v>262</v>
      </c>
      <c r="G4" s="21"/>
      <c r="H4" s="21">
        <v>176</v>
      </c>
      <c r="I4" s="21">
        <v>139</v>
      </c>
      <c r="J4" s="21">
        <v>120</v>
      </c>
      <c r="K4" s="21">
        <v>84</v>
      </c>
      <c r="L4" s="21">
        <v>166</v>
      </c>
      <c r="M4" s="21">
        <v>118</v>
      </c>
      <c r="N4" s="21"/>
    </row>
    <row r="5" spans="1:14" x14ac:dyDescent="0.2">
      <c r="A5" s="22">
        <v>43316</v>
      </c>
      <c r="B5" s="21">
        <v>5550</v>
      </c>
      <c r="C5" s="21">
        <v>2472</v>
      </c>
      <c r="D5" s="21">
        <v>1147</v>
      </c>
      <c r="E5" s="21">
        <v>810</v>
      </c>
      <c r="F5" s="21">
        <v>262</v>
      </c>
      <c r="G5" s="21"/>
      <c r="H5" s="21">
        <v>156</v>
      </c>
      <c r="I5" s="21">
        <v>167</v>
      </c>
      <c r="J5" s="21">
        <v>99</v>
      </c>
      <c r="K5" s="21">
        <v>105</v>
      </c>
      <c r="L5" s="21">
        <v>151</v>
      </c>
      <c r="M5" s="21">
        <v>91</v>
      </c>
      <c r="N5" s="21"/>
    </row>
    <row r="6" spans="1:14" x14ac:dyDescent="0.2">
      <c r="A6" s="22">
        <v>43317</v>
      </c>
      <c r="B6" s="21">
        <v>5527</v>
      </c>
      <c r="C6" s="21">
        <v>2300</v>
      </c>
      <c r="D6" s="21">
        <v>1182</v>
      </c>
      <c r="E6" s="21">
        <v>777</v>
      </c>
      <c r="F6" s="21">
        <v>262</v>
      </c>
      <c r="G6" s="21"/>
      <c r="H6" s="21">
        <v>130</v>
      </c>
      <c r="I6" s="21">
        <v>143</v>
      </c>
      <c r="J6" s="21">
        <v>113</v>
      </c>
      <c r="K6" s="21">
        <v>98</v>
      </c>
      <c r="L6" s="21">
        <v>152</v>
      </c>
      <c r="M6" s="21">
        <v>112</v>
      </c>
      <c r="N6" s="21"/>
    </row>
    <row r="7" spans="1:14" x14ac:dyDescent="0.2">
      <c r="A7" s="22">
        <v>43318</v>
      </c>
      <c r="B7" s="21">
        <v>6250</v>
      </c>
      <c r="C7" s="21">
        <v>2486</v>
      </c>
      <c r="D7" s="21">
        <v>1272</v>
      </c>
      <c r="E7" s="21">
        <v>790</v>
      </c>
      <c r="F7" s="21">
        <v>297</v>
      </c>
      <c r="G7" s="21"/>
      <c r="H7" s="21">
        <v>176</v>
      </c>
      <c r="I7" s="21">
        <v>149</v>
      </c>
      <c r="J7" s="21">
        <v>110</v>
      </c>
      <c r="K7" s="21">
        <v>103</v>
      </c>
      <c r="L7" s="21">
        <v>146</v>
      </c>
      <c r="M7" s="21">
        <v>101</v>
      </c>
      <c r="N7" s="21"/>
    </row>
    <row r="8" spans="1:14" x14ac:dyDescent="0.2">
      <c r="A8" s="22">
        <v>43319</v>
      </c>
      <c r="B8" s="21">
        <v>6692</v>
      </c>
      <c r="C8" s="21">
        <v>2683</v>
      </c>
      <c r="D8" s="21">
        <v>1293</v>
      </c>
      <c r="E8" s="21">
        <v>825</v>
      </c>
      <c r="F8" s="21">
        <v>301</v>
      </c>
      <c r="G8" s="21"/>
      <c r="H8" s="21">
        <v>171</v>
      </c>
      <c r="I8" s="21">
        <v>159</v>
      </c>
      <c r="J8" s="21">
        <v>123</v>
      </c>
      <c r="K8" s="21">
        <v>100</v>
      </c>
      <c r="L8" s="21">
        <v>142</v>
      </c>
      <c r="M8" s="21">
        <v>96</v>
      </c>
      <c r="N8" s="21"/>
    </row>
    <row r="9" spans="1:14" x14ac:dyDescent="0.2">
      <c r="A9" s="22">
        <v>43320</v>
      </c>
      <c r="B9" s="21">
        <v>6076</v>
      </c>
      <c r="C9" s="21">
        <v>2604</v>
      </c>
      <c r="D9" s="21">
        <v>1193</v>
      </c>
      <c r="E9" s="21">
        <v>787</v>
      </c>
      <c r="F9" s="21">
        <v>298</v>
      </c>
      <c r="G9" s="21"/>
      <c r="H9" s="21">
        <v>166</v>
      </c>
      <c r="I9" s="21">
        <v>141</v>
      </c>
      <c r="J9" s="21">
        <v>108</v>
      </c>
      <c r="K9" s="21">
        <v>104</v>
      </c>
      <c r="L9" s="21">
        <v>142</v>
      </c>
      <c r="M9" s="21">
        <v>81</v>
      </c>
      <c r="N9" s="21"/>
    </row>
    <row r="10" spans="1:14" x14ac:dyDescent="0.2">
      <c r="A10" s="22">
        <v>43321</v>
      </c>
      <c r="B10" s="21">
        <v>6378</v>
      </c>
      <c r="C10" s="21">
        <v>2542</v>
      </c>
      <c r="D10" s="21">
        <v>1207</v>
      </c>
      <c r="E10" s="21">
        <v>766</v>
      </c>
      <c r="F10" s="21">
        <v>291</v>
      </c>
      <c r="G10" s="21"/>
      <c r="H10" s="21">
        <v>170</v>
      </c>
      <c r="I10" s="21">
        <v>161</v>
      </c>
      <c r="J10" s="21">
        <v>109</v>
      </c>
      <c r="K10" s="21">
        <v>115</v>
      </c>
      <c r="L10" s="21">
        <v>130</v>
      </c>
      <c r="M10" s="21">
        <v>97</v>
      </c>
      <c r="N10" s="21"/>
    </row>
    <row r="11" spans="1:14" x14ac:dyDescent="0.2">
      <c r="A11" s="22">
        <v>43322</v>
      </c>
      <c r="B11" s="21">
        <v>6326</v>
      </c>
      <c r="C11" s="21">
        <v>2512</v>
      </c>
      <c r="D11" s="21">
        <v>1162</v>
      </c>
      <c r="E11" s="21">
        <v>767</v>
      </c>
      <c r="F11" s="21">
        <v>262</v>
      </c>
      <c r="G11" s="21"/>
      <c r="H11" s="21">
        <v>144</v>
      </c>
      <c r="I11" s="21">
        <v>165</v>
      </c>
      <c r="J11" s="21">
        <v>103</v>
      </c>
      <c r="K11" s="21">
        <v>112</v>
      </c>
      <c r="L11" s="21">
        <v>151</v>
      </c>
      <c r="M11" s="21">
        <v>110</v>
      </c>
      <c r="N11" s="21"/>
    </row>
    <row r="12" spans="1:14" x14ac:dyDescent="0.2">
      <c r="A12" s="22">
        <v>43323</v>
      </c>
      <c r="B12" s="21">
        <v>6080</v>
      </c>
      <c r="C12" s="21">
        <v>2413</v>
      </c>
      <c r="D12" s="21">
        <v>1135</v>
      </c>
      <c r="E12" s="21">
        <v>776</v>
      </c>
      <c r="F12" s="21">
        <v>260</v>
      </c>
      <c r="G12" s="21"/>
      <c r="H12" s="21">
        <v>138</v>
      </c>
      <c r="I12" s="21">
        <v>137</v>
      </c>
      <c r="J12" s="21">
        <v>98</v>
      </c>
      <c r="K12" s="21">
        <v>100</v>
      </c>
      <c r="L12" s="21">
        <v>159</v>
      </c>
      <c r="M12" s="21">
        <v>108</v>
      </c>
      <c r="N12" s="21"/>
    </row>
    <row r="13" spans="1:14" x14ac:dyDescent="0.2">
      <c r="A13" s="22">
        <v>43324</v>
      </c>
      <c r="B13" s="21">
        <v>5622</v>
      </c>
      <c r="C13" s="21">
        <v>2416</v>
      </c>
      <c r="D13" s="21">
        <v>1142</v>
      </c>
      <c r="E13" s="21">
        <v>758</v>
      </c>
      <c r="F13" s="21">
        <v>245</v>
      </c>
      <c r="G13" s="21"/>
      <c r="H13" s="21">
        <v>151</v>
      </c>
      <c r="I13" s="21">
        <v>148</v>
      </c>
      <c r="J13" s="21">
        <v>107</v>
      </c>
      <c r="K13" s="21">
        <v>113</v>
      </c>
      <c r="L13" s="21">
        <v>152</v>
      </c>
      <c r="M13" s="21">
        <v>104</v>
      </c>
      <c r="N13" s="21"/>
    </row>
    <row r="14" spans="1:14" x14ac:dyDescent="0.2">
      <c r="A14" s="22">
        <v>43325</v>
      </c>
      <c r="B14" s="21">
        <v>6425</v>
      </c>
      <c r="C14" s="21">
        <v>2585</v>
      </c>
      <c r="D14" s="21">
        <v>1234</v>
      </c>
      <c r="E14" s="21">
        <v>782</v>
      </c>
      <c r="F14" s="21">
        <v>262</v>
      </c>
      <c r="G14" s="21"/>
      <c r="H14" s="21">
        <v>185</v>
      </c>
      <c r="I14" s="21">
        <v>143</v>
      </c>
      <c r="J14" s="21">
        <v>106</v>
      </c>
      <c r="K14" s="21">
        <v>131</v>
      </c>
      <c r="L14" s="21">
        <v>148</v>
      </c>
      <c r="M14" s="21">
        <v>95</v>
      </c>
      <c r="N14" s="21"/>
    </row>
    <row r="15" spans="1:14" x14ac:dyDescent="0.2">
      <c r="A15" s="22">
        <v>43326</v>
      </c>
      <c r="B15" s="21">
        <v>6863</v>
      </c>
      <c r="C15" s="21">
        <v>2802</v>
      </c>
      <c r="D15" s="21">
        <v>1386</v>
      </c>
      <c r="E15" s="21">
        <v>862</v>
      </c>
      <c r="F15" s="21">
        <v>284</v>
      </c>
      <c r="G15" s="21"/>
      <c r="H15" s="21">
        <v>184</v>
      </c>
      <c r="I15" s="21">
        <v>190</v>
      </c>
      <c r="J15" s="21">
        <v>125</v>
      </c>
      <c r="K15" s="21">
        <v>135</v>
      </c>
      <c r="L15" s="21">
        <v>186</v>
      </c>
      <c r="M15" s="21">
        <v>128</v>
      </c>
      <c r="N15" s="21"/>
    </row>
    <row r="16" spans="1:14" x14ac:dyDescent="0.2">
      <c r="A16" s="22">
        <v>43327</v>
      </c>
      <c r="B16" s="21">
        <v>6269</v>
      </c>
      <c r="C16" s="21">
        <v>2531</v>
      </c>
      <c r="D16" s="21">
        <v>1149</v>
      </c>
      <c r="E16" s="21">
        <v>761</v>
      </c>
      <c r="F16" s="21">
        <v>254</v>
      </c>
      <c r="G16" s="21"/>
      <c r="H16" s="21">
        <v>136</v>
      </c>
      <c r="I16" s="21">
        <v>167</v>
      </c>
      <c r="J16" s="21">
        <v>140</v>
      </c>
      <c r="K16" s="21">
        <v>91</v>
      </c>
      <c r="L16" s="21">
        <v>144</v>
      </c>
      <c r="M16" s="21">
        <v>97</v>
      </c>
      <c r="N16" s="21">
        <v>1</v>
      </c>
    </row>
    <row r="17" spans="1:14" x14ac:dyDescent="0.2">
      <c r="A17" s="22">
        <v>43328</v>
      </c>
      <c r="B17" s="21">
        <v>5945</v>
      </c>
      <c r="C17" s="21">
        <v>2612</v>
      </c>
      <c r="D17" s="21">
        <v>1106</v>
      </c>
      <c r="E17" s="21">
        <v>732</v>
      </c>
      <c r="F17" s="21">
        <v>269</v>
      </c>
      <c r="G17" s="21"/>
      <c r="H17" s="21">
        <v>107</v>
      </c>
      <c r="I17" s="21">
        <v>156</v>
      </c>
      <c r="J17" s="21">
        <v>104</v>
      </c>
      <c r="K17" s="21">
        <v>115</v>
      </c>
      <c r="L17" s="21">
        <v>132</v>
      </c>
      <c r="M17" s="21">
        <v>88</v>
      </c>
      <c r="N17" s="21">
        <v>1</v>
      </c>
    </row>
    <row r="18" spans="1:14" x14ac:dyDescent="0.2">
      <c r="A18" s="22">
        <v>43329</v>
      </c>
      <c r="B18" s="21">
        <v>5515</v>
      </c>
      <c r="C18" s="21">
        <v>2393</v>
      </c>
      <c r="D18" s="21">
        <v>1085</v>
      </c>
      <c r="E18" s="21">
        <v>752</v>
      </c>
      <c r="F18" s="21">
        <v>254</v>
      </c>
      <c r="G18" s="21"/>
      <c r="H18" s="21">
        <v>104</v>
      </c>
      <c r="I18" s="21">
        <v>134</v>
      </c>
      <c r="J18" s="21">
        <v>99</v>
      </c>
      <c r="K18" s="21">
        <v>94</v>
      </c>
      <c r="L18" s="21">
        <v>137</v>
      </c>
      <c r="M18" s="21">
        <v>95</v>
      </c>
      <c r="N18" s="21"/>
    </row>
    <row r="19" spans="1:14" x14ac:dyDescent="0.2">
      <c r="A19" s="22">
        <v>43330</v>
      </c>
      <c r="B19" s="21">
        <v>5282</v>
      </c>
      <c r="C19" s="21">
        <v>2467</v>
      </c>
      <c r="D19" s="21">
        <v>1016</v>
      </c>
      <c r="E19" s="21">
        <v>725</v>
      </c>
      <c r="F19" s="21">
        <v>251</v>
      </c>
      <c r="G19" s="21"/>
      <c r="H19" s="21">
        <v>109</v>
      </c>
      <c r="I19" s="21">
        <v>143</v>
      </c>
      <c r="J19" s="21">
        <v>101</v>
      </c>
      <c r="K19" s="21">
        <v>116</v>
      </c>
      <c r="L19" s="21">
        <v>144</v>
      </c>
      <c r="M19" s="21">
        <v>90</v>
      </c>
      <c r="N19" s="21"/>
    </row>
    <row r="20" spans="1:14" x14ac:dyDescent="0.2">
      <c r="A20" s="22">
        <v>43331</v>
      </c>
      <c r="B20" s="21">
        <v>5507</v>
      </c>
      <c r="C20" s="21">
        <v>2538</v>
      </c>
      <c r="D20" s="21">
        <v>1066</v>
      </c>
      <c r="E20" s="21">
        <v>763</v>
      </c>
      <c r="F20" s="21">
        <v>271</v>
      </c>
      <c r="G20" s="21"/>
      <c r="H20" s="21">
        <v>99</v>
      </c>
      <c r="I20" s="21">
        <v>147</v>
      </c>
      <c r="J20" s="21">
        <v>96</v>
      </c>
      <c r="K20" s="21">
        <v>107</v>
      </c>
      <c r="L20" s="21">
        <v>153</v>
      </c>
      <c r="M20" s="21">
        <v>111</v>
      </c>
      <c r="N20" s="21"/>
    </row>
    <row r="21" spans="1:14" x14ac:dyDescent="0.2">
      <c r="A21" s="22">
        <v>43332</v>
      </c>
      <c r="B21" s="21">
        <v>5990</v>
      </c>
      <c r="C21" s="21">
        <v>2679</v>
      </c>
      <c r="D21" s="21">
        <v>1156</v>
      </c>
      <c r="E21" s="21">
        <v>832</v>
      </c>
      <c r="F21" s="21">
        <v>302</v>
      </c>
      <c r="G21" s="21"/>
      <c r="H21" s="21">
        <v>106</v>
      </c>
      <c r="I21" s="21">
        <v>151</v>
      </c>
      <c r="J21" s="21">
        <v>102</v>
      </c>
      <c r="K21" s="21">
        <v>97</v>
      </c>
      <c r="L21" s="21">
        <v>164</v>
      </c>
      <c r="M21" s="21">
        <v>116</v>
      </c>
      <c r="N21" s="21"/>
    </row>
    <row r="22" spans="1:14" x14ac:dyDescent="0.2">
      <c r="A22" s="22">
        <v>43333</v>
      </c>
      <c r="B22" s="21">
        <v>6601</v>
      </c>
      <c r="C22" s="21">
        <v>2719</v>
      </c>
      <c r="D22" s="21">
        <v>1317</v>
      </c>
      <c r="E22" s="21">
        <v>974</v>
      </c>
      <c r="F22" s="21">
        <v>490</v>
      </c>
      <c r="G22" s="21"/>
      <c r="H22" s="21">
        <v>117</v>
      </c>
      <c r="I22" s="21">
        <v>202</v>
      </c>
      <c r="J22" s="21">
        <v>132</v>
      </c>
      <c r="K22" s="21">
        <v>106</v>
      </c>
      <c r="L22" s="21">
        <v>172</v>
      </c>
      <c r="M22" s="21">
        <v>108</v>
      </c>
      <c r="N22" s="21">
        <v>2</v>
      </c>
    </row>
    <row r="23" spans="1:14" x14ac:dyDescent="0.2">
      <c r="A23" s="22">
        <v>43334</v>
      </c>
      <c r="B23" s="21">
        <v>6453</v>
      </c>
      <c r="C23" s="21">
        <v>2546</v>
      </c>
      <c r="D23" s="21">
        <v>65</v>
      </c>
      <c r="E23" s="21">
        <v>955</v>
      </c>
      <c r="F23" s="21">
        <v>605</v>
      </c>
      <c r="G23" s="21"/>
      <c r="H23" s="21">
        <v>124</v>
      </c>
      <c r="I23" s="21">
        <v>200</v>
      </c>
      <c r="J23" s="21">
        <v>130</v>
      </c>
      <c r="K23" s="21">
        <v>125</v>
      </c>
      <c r="L23" s="21">
        <v>177</v>
      </c>
      <c r="M23" s="21">
        <v>122</v>
      </c>
      <c r="N23" s="21">
        <v>5</v>
      </c>
    </row>
    <row r="24" spans="1:14" x14ac:dyDescent="0.2">
      <c r="A24" s="22">
        <v>43335</v>
      </c>
      <c r="B24" s="21">
        <v>6556</v>
      </c>
      <c r="C24" s="21">
        <v>2581</v>
      </c>
      <c r="D24" s="21">
        <v>7</v>
      </c>
      <c r="E24" s="21">
        <v>952</v>
      </c>
      <c r="F24" s="21">
        <v>606</v>
      </c>
      <c r="G24" s="21"/>
      <c r="H24" s="21">
        <v>108</v>
      </c>
      <c r="I24" s="21">
        <v>200</v>
      </c>
      <c r="J24" s="21">
        <v>103</v>
      </c>
      <c r="K24" s="21">
        <v>129</v>
      </c>
      <c r="L24" s="21">
        <v>167</v>
      </c>
      <c r="M24" s="21">
        <v>120</v>
      </c>
      <c r="N24" s="21"/>
    </row>
    <row r="25" spans="1:14" x14ac:dyDescent="0.2">
      <c r="A25" s="22">
        <v>43336</v>
      </c>
      <c r="B25" s="21">
        <v>6602</v>
      </c>
      <c r="C25" s="21">
        <v>2565</v>
      </c>
      <c r="D25" s="21">
        <v>5</v>
      </c>
      <c r="E25" s="21">
        <v>973</v>
      </c>
      <c r="F25" s="21">
        <v>626</v>
      </c>
      <c r="G25" s="21"/>
      <c r="H25" s="21">
        <v>90</v>
      </c>
      <c r="I25" s="21">
        <v>202</v>
      </c>
      <c r="J25" s="21">
        <v>106</v>
      </c>
      <c r="K25" s="21">
        <v>114</v>
      </c>
      <c r="L25" s="21">
        <v>175</v>
      </c>
      <c r="M25" s="21">
        <v>117</v>
      </c>
      <c r="N25" s="21">
        <v>4</v>
      </c>
    </row>
    <row r="26" spans="1:14" x14ac:dyDescent="0.2">
      <c r="A26" s="22">
        <v>43337</v>
      </c>
      <c r="B26" s="21">
        <v>6710</v>
      </c>
      <c r="C26" s="21">
        <v>2647</v>
      </c>
      <c r="D26" s="21">
        <v>4</v>
      </c>
      <c r="E26" s="21">
        <v>1064</v>
      </c>
      <c r="F26" s="21">
        <v>674</v>
      </c>
      <c r="G26" s="21"/>
      <c r="H26" s="21">
        <v>106</v>
      </c>
      <c r="I26" s="21">
        <v>189</v>
      </c>
      <c r="J26" s="21">
        <v>113</v>
      </c>
      <c r="K26" s="21">
        <v>113</v>
      </c>
      <c r="L26" s="21">
        <v>147</v>
      </c>
      <c r="M26" s="21">
        <v>108</v>
      </c>
      <c r="N26" s="21">
        <v>2</v>
      </c>
    </row>
    <row r="27" spans="1:14" x14ac:dyDescent="0.2">
      <c r="A27" s="22">
        <v>43338</v>
      </c>
      <c r="B27" s="21">
        <v>6463</v>
      </c>
      <c r="C27" s="21">
        <v>2622</v>
      </c>
      <c r="D27" s="21">
        <v>4</v>
      </c>
      <c r="E27" s="21">
        <v>994</v>
      </c>
      <c r="F27" s="21">
        <v>636</v>
      </c>
      <c r="G27" s="21"/>
      <c r="H27" s="21">
        <v>103</v>
      </c>
      <c r="I27" s="21">
        <v>214</v>
      </c>
      <c r="J27" s="21">
        <v>126</v>
      </c>
      <c r="K27" s="21">
        <v>105</v>
      </c>
      <c r="L27" s="21">
        <v>165</v>
      </c>
      <c r="M27" s="21">
        <v>102</v>
      </c>
      <c r="N27" s="21">
        <v>2</v>
      </c>
    </row>
    <row r="28" spans="1:14" x14ac:dyDescent="0.2">
      <c r="A28" s="22">
        <v>43339</v>
      </c>
      <c r="B28" s="21">
        <v>6852</v>
      </c>
      <c r="C28" s="21">
        <v>2741</v>
      </c>
      <c r="D28" s="21">
        <v>2</v>
      </c>
      <c r="E28" s="21">
        <v>1023</v>
      </c>
      <c r="F28" s="21">
        <v>681</v>
      </c>
      <c r="G28" s="21"/>
      <c r="H28" s="21">
        <v>94</v>
      </c>
      <c r="I28" s="21">
        <v>197</v>
      </c>
      <c r="J28" s="21">
        <v>108</v>
      </c>
      <c r="K28" s="21">
        <v>115</v>
      </c>
      <c r="L28" s="21">
        <v>168</v>
      </c>
      <c r="M28" s="21">
        <v>131</v>
      </c>
      <c r="N28" s="21">
        <v>7</v>
      </c>
    </row>
    <row r="29" spans="1:14" x14ac:dyDescent="0.2">
      <c r="A29" s="22">
        <v>43340</v>
      </c>
      <c r="B29" s="21">
        <v>6657</v>
      </c>
      <c r="C29" s="21">
        <v>2697</v>
      </c>
      <c r="D29" s="21">
        <v>1</v>
      </c>
      <c r="E29" s="21">
        <v>958</v>
      </c>
      <c r="F29" s="21">
        <v>695</v>
      </c>
      <c r="G29" s="21"/>
      <c r="H29" s="21">
        <v>81</v>
      </c>
      <c r="I29" s="21">
        <v>174</v>
      </c>
      <c r="J29" s="21">
        <v>109</v>
      </c>
      <c r="K29" s="21">
        <v>120</v>
      </c>
      <c r="L29" s="21">
        <v>170</v>
      </c>
      <c r="M29" s="21">
        <v>121</v>
      </c>
      <c r="N29" s="21">
        <v>5</v>
      </c>
    </row>
    <row r="30" spans="1:14" x14ac:dyDescent="0.2">
      <c r="A30" s="22">
        <v>43341</v>
      </c>
      <c r="B30" s="21">
        <v>7313</v>
      </c>
      <c r="C30" s="21">
        <v>2867</v>
      </c>
      <c r="D30" s="21"/>
      <c r="E30" s="21">
        <v>1052</v>
      </c>
      <c r="F30" s="21">
        <v>697</v>
      </c>
      <c r="G30" s="21"/>
      <c r="H30" s="21">
        <v>81</v>
      </c>
      <c r="I30" s="21">
        <v>188</v>
      </c>
      <c r="J30" s="21">
        <v>105</v>
      </c>
      <c r="K30" s="21">
        <v>131</v>
      </c>
      <c r="L30" s="21">
        <v>158</v>
      </c>
      <c r="M30" s="21">
        <v>115</v>
      </c>
      <c r="N30" s="21">
        <v>7</v>
      </c>
    </row>
    <row r="31" spans="1:14" x14ac:dyDescent="0.2">
      <c r="A31" s="22">
        <v>43342</v>
      </c>
      <c r="B31" s="21">
        <v>7079</v>
      </c>
      <c r="C31" s="21">
        <v>2727</v>
      </c>
      <c r="D31" s="21"/>
      <c r="E31" s="21">
        <v>999</v>
      </c>
      <c r="F31" s="21">
        <v>737</v>
      </c>
      <c r="G31" s="21"/>
      <c r="H31" s="21">
        <v>62</v>
      </c>
      <c r="I31" s="21">
        <v>187</v>
      </c>
      <c r="J31" s="21">
        <v>111</v>
      </c>
      <c r="K31" s="21">
        <v>114</v>
      </c>
      <c r="L31" s="21">
        <v>175</v>
      </c>
      <c r="M31" s="21">
        <v>123</v>
      </c>
      <c r="N31" s="21">
        <v>6</v>
      </c>
    </row>
    <row r="32" spans="1:14" x14ac:dyDescent="0.2">
      <c r="A32" s="22">
        <v>43343</v>
      </c>
      <c r="B32" s="21">
        <v>6618</v>
      </c>
      <c r="C32" s="21">
        <v>2792</v>
      </c>
      <c r="D32" s="21"/>
      <c r="E32" s="21">
        <v>1032</v>
      </c>
      <c r="F32" s="21">
        <v>703</v>
      </c>
      <c r="G32" s="21"/>
      <c r="H32" s="21">
        <v>93</v>
      </c>
      <c r="I32" s="21">
        <v>203</v>
      </c>
      <c r="J32" s="21">
        <v>103</v>
      </c>
      <c r="K32" s="21">
        <v>113</v>
      </c>
      <c r="L32" s="21">
        <v>172</v>
      </c>
      <c r="M32" s="21">
        <v>126</v>
      </c>
      <c r="N32" s="21">
        <v>5</v>
      </c>
    </row>
    <row r="33" spans="1:14" x14ac:dyDescent="0.2">
      <c r="A33" s="22">
        <v>43344</v>
      </c>
      <c r="B33" s="21">
        <v>6410</v>
      </c>
      <c r="C33" s="21">
        <v>2609</v>
      </c>
      <c r="D33" s="21">
        <v>2</v>
      </c>
      <c r="E33" s="21">
        <v>884</v>
      </c>
      <c r="F33" s="21">
        <v>687</v>
      </c>
      <c r="G33" s="21"/>
      <c r="H33" s="21">
        <v>77</v>
      </c>
      <c r="I33" s="21">
        <v>154</v>
      </c>
      <c r="J33" s="21">
        <v>111</v>
      </c>
      <c r="K33" s="21">
        <v>134</v>
      </c>
      <c r="L33" s="21">
        <v>165</v>
      </c>
      <c r="M33" s="21">
        <v>109</v>
      </c>
      <c r="N33" s="21">
        <v>7</v>
      </c>
    </row>
    <row r="34" spans="1:14" x14ac:dyDescent="0.2">
      <c r="A34" s="22">
        <v>43345</v>
      </c>
      <c r="B34" s="21">
        <v>6404</v>
      </c>
      <c r="C34" s="21">
        <v>2712</v>
      </c>
      <c r="D34" s="21">
        <v>1</v>
      </c>
      <c r="E34" s="21">
        <v>978</v>
      </c>
      <c r="F34" s="21">
        <v>666</v>
      </c>
      <c r="G34" s="21"/>
      <c r="H34" s="21">
        <v>93</v>
      </c>
      <c r="I34" s="21">
        <v>187</v>
      </c>
      <c r="J34" s="21">
        <v>102</v>
      </c>
      <c r="K34" s="21">
        <v>108</v>
      </c>
      <c r="L34" s="21">
        <v>156</v>
      </c>
      <c r="M34" s="21">
        <v>110</v>
      </c>
      <c r="N34" s="21">
        <v>5</v>
      </c>
    </row>
    <row r="35" spans="1:14" x14ac:dyDescent="0.2">
      <c r="A35" s="22">
        <v>43346</v>
      </c>
      <c r="B35" s="21">
        <v>7021</v>
      </c>
      <c r="C35" s="21">
        <v>2886</v>
      </c>
      <c r="D35" s="21">
        <v>2</v>
      </c>
      <c r="E35" s="21">
        <v>987</v>
      </c>
      <c r="F35" s="21">
        <v>703</v>
      </c>
      <c r="G35" s="21"/>
      <c r="H35" s="21">
        <v>109</v>
      </c>
      <c r="I35" s="21">
        <v>187</v>
      </c>
      <c r="J35" s="21">
        <v>99</v>
      </c>
      <c r="K35" s="21">
        <v>131</v>
      </c>
      <c r="L35" s="21">
        <v>180</v>
      </c>
      <c r="M35" s="21">
        <v>136</v>
      </c>
      <c r="N35" s="21">
        <v>4</v>
      </c>
    </row>
    <row r="36" spans="1:14" x14ac:dyDescent="0.2">
      <c r="A36" s="22">
        <v>43347</v>
      </c>
      <c r="B36" s="21">
        <v>7357</v>
      </c>
      <c r="C36" s="21">
        <v>3048</v>
      </c>
      <c r="D36" s="21">
        <v>1</v>
      </c>
      <c r="E36" s="21">
        <v>920</v>
      </c>
      <c r="F36" s="21">
        <v>707</v>
      </c>
      <c r="G36" s="21"/>
      <c r="H36" s="21">
        <v>88</v>
      </c>
      <c r="I36" s="21">
        <v>212</v>
      </c>
      <c r="J36" s="21">
        <v>116</v>
      </c>
      <c r="K36" s="21">
        <v>122</v>
      </c>
      <c r="L36" s="21">
        <v>179</v>
      </c>
      <c r="M36" s="21">
        <v>119</v>
      </c>
      <c r="N36" s="21">
        <v>4</v>
      </c>
    </row>
    <row r="37" spans="1:14" x14ac:dyDescent="0.2">
      <c r="A37" s="22">
        <v>43348</v>
      </c>
      <c r="B37" s="21">
        <v>7431</v>
      </c>
      <c r="C37" s="21">
        <v>3075</v>
      </c>
      <c r="D37" s="21"/>
      <c r="E37" s="21">
        <v>941</v>
      </c>
      <c r="F37" s="21">
        <v>732</v>
      </c>
      <c r="G37" s="21"/>
      <c r="H37" s="21">
        <v>90</v>
      </c>
      <c r="I37" s="21">
        <v>185</v>
      </c>
      <c r="J37" s="21">
        <v>115</v>
      </c>
      <c r="K37" s="21">
        <v>116</v>
      </c>
      <c r="L37" s="21">
        <v>132</v>
      </c>
      <c r="M37" s="21">
        <v>99</v>
      </c>
      <c r="N37" s="21">
        <v>3</v>
      </c>
    </row>
    <row r="38" spans="1:14" x14ac:dyDescent="0.2">
      <c r="A38" s="22">
        <v>43349</v>
      </c>
      <c r="B38" s="21">
        <v>7611</v>
      </c>
      <c r="C38" s="21">
        <v>3147</v>
      </c>
      <c r="D38" s="21">
        <v>1</v>
      </c>
      <c r="E38" s="21">
        <v>998</v>
      </c>
      <c r="F38" s="21">
        <v>776</v>
      </c>
      <c r="G38" s="21"/>
      <c r="H38" s="21">
        <v>82</v>
      </c>
      <c r="I38" s="21">
        <v>210</v>
      </c>
      <c r="J38" s="21">
        <v>138</v>
      </c>
      <c r="K38" s="21">
        <v>130</v>
      </c>
      <c r="L38" s="21">
        <v>127</v>
      </c>
      <c r="M38" s="21">
        <v>89</v>
      </c>
      <c r="N38" s="21">
        <v>2</v>
      </c>
    </row>
    <row r="39" spans="1:14" x14ac:dyDescent="0.2">
      <c r="A39" s="22">
        <v>43350</v>
      </c>
      <c r="B39" s="21">
        <v>7264</v>
      </c>
      <c r="C39" s="21">
        <v>2972</v>
      </c>
      <c r="D39" s="21"/>
      <c r="E39" s="21">
        <v>925</v>
      </c>
      <c r="F39" s="21">
        <v>723</v>
      </c>
      <c r="G39" s="21"/>
      <c r="H39" s="21">
        <v>112</v>
      </c>
      <c r="I39" s="21">
        <v>190</v>
      </c>
      <c r="J39" s="21">
        <v>120</v>
      </c>
      <c r="K39" s="21">
        <v>114</v>
      </c>
      <c r="L39" s="21">
        <v>131</v>
      </c>
      <c r="M39" s="21">
        <v>99</v>
      </c>
      <c r="N39" s="21">
        <v>3</v>
      </c>
    </row>
    <row r="40" spans="1:14" x14ac:dyDescent="0.2">
      <c r="A40" s="22">
        <v>43351</v>
      </c>
      <c r="B40" s="21">
        <v>7270</v>
      </c>
      <c r="C40" s="21">
        <v>2910</v>
      </c>
      <c r="D40" s="21">
        <v>1</v>
      </c>
      <c r="E40" s="21">
        <v>895</v>
      </c>
      <c r="F40" s="21">
        <v>708</v>
      </c>
      <c r="G40" s="21"/>
      <c r="H40" s="21">
        <v>95</v>
      </c>
      <c r="I40" s="21">
        <v>167</v>
      </c>
      <c r="J40" s="21">
        <v>115</v>
      </c>
      <c r="K40" s="21">
        <v>118</v>
      </c>
      <c r="L40" s="21">
        <v>137</v>
      </c>
      <c r="M40" s="21">
        <v>109</v>
      </c>
      <c r="N40" s="21">
        <v>1</v>
      </c>
    </row>
    <row r="41" spans="1:14" x14ac:dyDescent="0.2">
      <c r="A41" s="22">
        <v>43352</v>
      </c>
      <c r="B41" s="21">
        <v>6698</v>
      </c>
      <c r="C41" s="21">
        <v>2901</v>
      </c>
      <c r="D41" s="21">
        <v>2</v>
      </c>
      <c r="E41" s="21">
        <v>930</v>
      </c>
      <c r="F41" s="21">
        <v>687</v>
      </c>
      <c r="G41" s="21"/>
      <c r="H41" s="21">
        <v>105</v>
      </c>
      <c r="I41" s="21">
        <v>182</v>
      </c>
      <c r="J41" s="21">
        <v>108</v>
      </c>
      <c r="K41" s="21">
        <v>114</v>
      </c>
      <c r="L41" s="21">
        <v>133</v>
      </c>
      <c r="M41" s="21">
        <v>90</v>
      </c>
      <c r="N41" s="21">
        <v>8</v>
      </c>
    </row>
    <row r="42" spans="1:14" x14ac:dyDescent="0.2">
      <c r="A42" s="22">
        <v>43353</v>
      </c>
      <c r="B42" s="21">
        <v>7307</v>
      </c>
      <c r="C42" s="21">
        <v>3095</v>
      </c>
      <c r="D42" s="21">
        <v>560</v>
      </c>
      <c r="E42" s="21">
        <v>889</v>
      </c>
      <c r="F42" s="21">
        <v>721</v>
      </c>
      <c r="G42" s="21"/>
      <c r="H42" s="21">
        <v>102</v>
      </c>
      <c r="I42" s="21">
        <v>172</v>
      </c>
      <c r="J42" s="21">
        <v>126</v>
      </c>
      <c r="K42" s="21">
        <v>111</v>
      </c>
      <c r="L42" s="21">
        <v>134</v>
      </c>
      <c r="M42" s="21">
        <v>89</v>
      </c>
      <c r="N42" s="21">
        <v>4</v>
      </c>
    </row>
    <row r="43" spans="1:14" x14ac:dyDescent="0.2">
      <c r="A43" s="22">
        <v>43354</v>
      </c>
      <c r="B43" s="21">
        <v>7576</v>
      </c>
      <c r="C43" s="21">
        <v>3112</v>
      </c>
      <c r="D43" s="21">
        <v>1636</v>
      </c>
      <c r="E43" s="21">
        <v>884</v>
      </c>
      <c r="F43" s="21">
        <v>1146</v>
      </c>
      <c r="G43" s="21"/>
      <c r="H43" s="21">
        <v>92</v>
      </c>
      <c r="I43" s="21">
        <v>164</v>
      </c>
      <c r="J43" s="21">
        <v>113</v>
      </c>
      <c r="K43" s="21">
        <v>97</v>
      </c>
      <c r="L43" s="21">
        <v>104</v>
      </c>
      <c r="M43" s="21">
        <v>71</v>
      </c>
      <c r="N43" s="21">
        <v>4</v>
      </c>
    </row>
    <row r="44" spans="1:14" x14ac:dyDescent="0.2">
      <c r="A44" s="22">
        <v>43355</v>
      </c>
      <c r="B44" s="21">
        <v>7603</v>
      </c>
      <c r="C44" s="21">
        <v>3001</v>
      </c>
      <c r="D44" s="21">
        <v>1664</v>
      </c>
      <c r="E44" s="21">
        <v>902</v>
      </c>
      <c r="F44" s="21">
        <v>1189</v>
      </c>
      <c r="G44" s="21"/>
      <c r="H44" s="21">
        <v>90</v>
      </c>
      <c r="I44" s="21">
        <v>167</v>
      </c>
      <c r="J44" s="21">
        <v>129</v>
      </c>
      <c r="K44" s="21">
        <v>129</v>
      </c>
      <c r="L44" s="21">
        <v>118</v>
      </c>
      <c r="M44" s="21">
        <v>81</v>
      </c>
      <c r="N44" s="21">
        <v>4</v>
      </c>
    </row>
    <row r="45" spans="1:14" x14ac:dyDescent="0.2">
      <c r="A45" s="22">
        <v>43356</v>
      </c>
      <c r="B45" s="21">
        <v>7875</v>
      </c>
      <c r="C45" s="21">
        <v>3091</v>
      </c>
      <c r="D45" s="21">
        <v>1689</v>
      </c>
      <c r="E45" s="21">
        <v>871</v>
      </c>
      <c r="F45" s="21">
        <v>1145</v>
      </c>
      <c r="G45" s="21"/>
      <c r="H45" s="21">
        <v>91</v>
      </c>
      <c r="I45" s="21">
        <v>184</v>
      </c>
      <c r="J45" s="21">
        <v>117</v>
      </c>
      <c r="K45" s="21">
        <v>111</v>
      </c>
      <c r="L45" s="21">
        <v>111</v>
      </c>
      <c r="M45" s="21">
        <v>70</v>
      </c>
      <c r="N45" s="21">
        <v>2</v>
      </c>
    </row>
    <row r="46" spans="1:14" x14ac:dyDescent="0.2">
      <c r="A46" s="22">
        <v>43357</v>
      </c>
      <c r="B46" s="21">
        <v>7926</v>
      </c>
      <c r="C46" s="21">
        <v>3066</v>
      </c>
      <c r="D46" s="21">
        <v>1727</v>
      </c>
      <c r="E46" s="21">
        <v>906</v>
      </c>
      <c r="F46" s="21">
        <v>1169</v>
      </c>
      <c r="G46" s="21"/>
      <c r="H46" s="21">
        <v>91</v>
      </c>
      <c r="I46" s="21">
        <v>209</v>
      </c>
      <c r="J46" s="21">
        <v>120</v>
      </c>
      <c r="K46" s="21">
        <v>115</v>
      </c>
      <c r="L46" s="21">
        <v>127</v>
      </c>
      <c r="M46" s="21">
        <v>91</v>
      </c>
      <c r="N46" s="21">
        <v>5</v>
      </c>
    </row>
    <row r="47" spans="1:14" x14ac:dyDescent="0.2">
      <c r="A47" s="22">
        <v>43358</v>
      </c>
      <c r="B47" s="21">
        <v>7099</v>
      </c>
      <c r="C47" s="21">
        <v>2783</v>
      </c>
      <c r="D47" s="21">
        <v>1684</v>
      </c>
      <c r="E47" s="21">
        <v>915</v>
      </c>
      <c r="F47" s="21">
        <v>1134</v>
      </c>
      <c r="G47" s="21"/>
      <c r="H47" s="21">
        <v>99</v>
      </c>
      <c r="I47" s="21">
        <v>182</v>
      </c>
      <c r="J47" s="21">
        <v>117</v>
      </c>
      <c r="K47" s="21">
        <v>131</v>
      </c>
      <c r="L47" s="21">
        <v>122</v>
      </c>
      <c r="M47" s="21">
        <v>90</v>
      </c>
      <c r="N47" s="21">
        <v>1</v>
      </c>
    </row>
    <row r="48" spans="1:14" x14ac:dyDescent="0.2">
      <c r="A48" s="22">
        <v>43359</v>
      </c>
      <c r="B48" s="21">
        <v>6804</v>
      </c>
      <c r="C48" s="21">
        <v>2747</v>
      </c>
      <c r="D48" s="21">
        <v>1632</v>
      </c>
      <c r="E48" s="21">
        <v>877</v>
      </c>
      <c r="F48" s="21">
        <v>1094</v>
      </c>
      <c r="G48" s="21"/>
      <c r="H48" s="21">
        <v>88</v>
      </c>
      <c r="I48" s="21">
        <v>170</v>
      </c>
      <c r="J48" s="21">
        <v>94</v>
      </c>
      <c r="K48" s="21">
        <v>129</v>
      </c>
      <c r="L48" s="21">
        <v>137</v>
      </c>
      <c r="M48" s="21">
        <v>102</v>
      </c>
      <c r="N48" s="21"/>
    </row>
    <row r="49" spans="1:14" x14ac:dyDescent="0.2">
      <c r="A49" s="22">
        <v>43360</v>
      </c>
      <c r="B49" s="21">
        <v>7942</v>
      </c>
      <c r="C49" s="21">
        <v>3139</v>
      </c>
      <c r="D49" s="21">
        <v>1756</v>
      </c>
      <c r="E49" s="21">
        <v>967</v>
      </c>
      <c r="F49" s="21">
        <v>1225</v>
      </c>
      <c r="G49" s="21">
        <v>11</v>
      </c>
      <c r="H49" s="21">
        <v>96</v>
      </c>
      <c r="I49" s="21">
        <v>177</v>
      </c>
      <c r="J49" s="21">
        <v>151</v>
      </c>
      <c r="K49" s="21">
        <v>128</v>
      </c>
      <c r="L49" s="21">
        <v>121</v>
      </c>
      <c r="M49" s="21">
        <v>87</v>
      </c>
      <c r="N49" s="21">
        <v>11</v>
      </c>
    </row>
    <row r="50" spans="1:14" x14ac:dyDescent="0.2">
      <c r="A50" s="22">
        <v>43361</v>
      </c>
      <c r="B50" s="21">
        <v>8753</v>
      </c>
      <c r="C50" s="21">
        <v>3358</v>
      </c>
      <c r="D50" s="21">
        <v>1810</v>
      </c>
      <c r="E50" s="21">
        <v>960</v>
      </c>
      <c r="F50" s="21">
        <v>1390</v>
      </c>
      <c r="G50" s="21">
        <v>95</v>
      </c>
      <c r="H50" s="21">
        <v>117</v>
      </c>
      <c r="I50" s="21">
        <v>185</v>
      </c>
      <c r="J50" s="21">
        <v>175</v>
      </c>
      <c r="K50" s="21">
        <v>147</v>
      </c>
      <c r="L50" s="21">
        <v>161</v>
      </c>
      <c r="M50" s="21">
        <v>109</v>
      </c>
      <c r="N50" s="21">
        <v>19</v>
      </c>
    </row>
    <row r="51" spans="1:14" x14ac:dyDescent="0.2">
      <c r="A51" s="22">
        <v>43362</v>
      </c>
      <c r="B51" s="21">
        <v>8956</v>
      </c>
      <c r="C51" s="21">
        <v>3465</v>
      </c>
      <c r="D51" s="21">
        <v>1866</v>
      </c>
      <c r="E51" s="21">
        <v>954</v>
      </c>
      <c r="F51" s="21">
        <v>1426</v>
      </c>
      <c r="G51" s="21">
        <v>138</v>
      </c>
      <c r="H51" s="21">
        <v>109</v>
      </c>
      <c r="I51" s="21">
        <v>188</v>
      </c>
      <c r="J51" s="21">
        <v>166</v>
      </c>
      <c r="K51" s="21">
        <v>155</v>
      </c>
      <c r="L51" s="21">
        <v>142</v>
      </c>
      <c r="M51" s="21">
        <v>102</v>
      </c>
      <c r="N51" s="21">
        <v>15</v>
      </c>
    </row>
    <row r="52" spans="1:14" x14ac:dyDescent="0.2">
      <c r="A52" s="22">
        <v>43363</v>
      </c>
      <c r="B52" s="21">
        <v>8495</v>
      </c>
      <c r="C52" s="21">
        <v>3172</v>
      </c>
      <c r="D52" s="21">
        <v>1739</v>
      </c>
      <c r="E52" s="21">
        <v>922</v>
      </c>
      <c r="F52" s="21">
        <v>1325</v>
      </c>
      <c r="G52" s="21">
        <v>147</v>
      </c>
      <c r="H52" s="21">
        <v>112</v>
      </c>
      <c r="I52" s="21">
        <v>202</v>
      </c>
      <c r="J52" s="21">
        <v>139</v>
      </c>
      <c r="K52" s="21">
        <v>144</v>
      </c>
      <c r="L52" s="21">
        <v>118</v>
      </c>
      <c r="M52" s="21">
        <v>90</v>
      </c>
      <c r="N52" s="21">
        <v>22</v>
      </c>
    </row>
    <row r="53" spans="1:14" x14ac:dyDescent="0.2">
      <c r="A53" s="22">
        <v>43364</v>
      </c>
      <c r="B53" s="21">
        <v>8073</v>
      </c>
      <c r="C53" s="21">
        <v>2837</v>
      </c>
      <c r="D53" s="21">
        <v>1652</v>
      </c>
      <c r="E53" s="21">
        <v>882</v>
      </c>
      <c r="F53" s="21">
        <v>1347</v>
      </c>
      <c r="G53" s="21">
        <v>166</v>
      </c>
      <c r="H53" s="21">
        <v>95</v>
      </c>
      <c r="I53" s="21">
        <v>174</v>
      </c>
      <c r="J53" s="21">
        <v>142</v>
      </c>
      <c r="K53" s="21">
        <v>115</v>
      </c>
      <c r="L53" s="21">
        <v>118</v>
      </c>
      <c r="M53" s="21">
        <v>81</v>
      </c>
      <c r="N53" s="21">
        <v>18</v>
      </c>
    </row>
    <row r="54" spans="1:14" x14ac:dyDescent="0.2">
      <c r="A54" s="22">
        <v>43365</v>
      </c>
      <c r="B54" s="21">
        <v>7045</v>
      </c>
      <c r="C54" s="21">
        <v>2630</v>
      </c>
      <c r="D54" s="21">
        <v>1478</v>
      </c>
      <c r="E54" s="21">
        <v>828</v>
      </c>
      <c r="F54" s="21">
        <v>1193</v>
      </c>
      <c r="G54" s="21">
        <v>136</v>
      </c>
      <c r="H54" s="21">
        <v>52</v>
      </c>
      <c r="I54" s="21">
        <v>135</v>
      </c>
      <c r="J54" s="21">
        <v>129</v>
      </c>
      <c r="K54" s="21">
        <v>118</v>
      </c>
      <c r="L54" s="21">
        <v>118</v>
      </c>
      <c r="M54" s="21">
        <v>83</v>
      </c>
      <c r="N54" s="21">
        <v>8</v>
      </c>
    </row>
    <row r="55" spans="1:14" x14ac:dyDescent="0.2">
      <c r="A55" s="22">
        <v>43366</v>
      </c>
      <c r="B55" s="21">
        <v>6658</v>
      </c>
      <c r="C55" s="21">
        <v>2577</v>
      </c>
      <c r="D55" s="21">
        <v>1492</v>
      </c>
      <c r="E55" s="21">
        <v>813</v>
      </c>
      <c r="F55" s="21">
        <v>1151</v>
      </c>
      <c r="G55" s="21">
        <v>136</v>
      </c>
      <c r="H55" s="21">
        <v>50</v>
      </c>
      <c r="I55" s="21">
        <v>144</v>
      </c>
      <c r="J55" s="21">
        <v>146</v>
      </c>
      <c r="K55" s="21">
        <v>115</v>
      </c>
      <c r="L55" s="21">
        <v>129</v>
      </c>
      <c r="M55" s="21">
        <v>94</v>
      </c>
      <c r="N55" s="21">
        <v>6</v>
      </c>
    </row>
    <row r="56" spans="1:14" x14ac:dyDescent="0.2">
      <c r="A56" s="22">
        <v>43367</v>
      </c>
      <c r="B56" s="21">
        <v>5961</v>
      </c>
      <c r="C56" s="21">
        <v>2251</v>
      </c>
      <c r="D56" s="21">
        <v>1279</v>
      </c>
      <c r="E56" s="21">
        <v>735</v>
      </c>
      <c r="F56" s="21">
        <v>1075</v>
      </c>
      <c r="G56" s="21">
        <v>138</v>
      </c>
      <c r="H56" s="21">
        <v>44</v>
      </c>
      <c r="I56" s="21">
        <v>128</v>
      </c>
      <c r="J56" s="21">
        <v>92</v>
      </c>
      <c r="K56" s="21">
        <v>85</v>
      </c>
      <c r="L56" s="21">
        <v>102</v>
      </c>
      <c r="M56" s="21">
        <v>72</v>
      </c>
      <c r="N56" s="21">
        <v>6</v>
      </c>
    </row>
    <row r="57" spans="1:14" x14ac:dyDescent="0.2">
      <c r="A57" s="22">
        <v>43368</v>
      </c>
      <c r="B57" s="21">
        <v>8288</v>
      </c>
      <c r="C57" s="21">
        <v>3229</v>
      </c>
      <c r="D57" s="21">
        <v>1627</v>
      </c>
      <c r="E57" s="21">
        <v>815</v>
      </c>
      <c r="F57" s="21">
        <v>1319</v>
      </c>
      <c r="G57" s="21">
        <v>209</v>
      </c>
      <c r="H57" s="21">
        <v>88</v>
      </c>
      <c r="I57" s="21">
        <v>134</v>
      </c>
      <c r="J57" s="21">
        <v>153</v>
      </c>
      <c r="K57" s="21">
        <v>145</v>
      </c>
      <c r="L57" s="21">
        <v>141</v>
      </c>
      <c r="M57" s="21">
        <v>98</v>
      </c>
      <c r="N57" s="21">
        <v>11</v>
      </c>
    </row>
    <row r="58" spans="1:14" x14ac:dyDescent="0.2">
      <c r="A58" s="22">
        <v>43369</v>
      </c>
      <c r="B58" s="21">
        <v>8833</v>
      </c>
      <c r="C58" s="21">
        <v>3381</v>
      </c>
      <c r="D58" s="21">
        <v>1750</v>
      </c>
      <c r="E58" s="21">
        <v>856</v>
      </c>
      <c r="F58" s="21">
        <v>1445</v>
      </c>
      <c r="G58" s="21">
        <v>203</v>
      </c>
      <c r="H58" s="21">
        <v>105</v>
      </c>
      <c r="I58" s="21">
        <v>138</v>
      </c>
      <c r="J58" s="21">
        <v>142</v>
      </c>
      <c r="K58" s="21">
        <v>142</v>
      </c>
      <c r="L58" s="21">
        <v>122</v>
      </c>
      <c r="M58" s="21">
        <v>93</v>
      </c>
      <c r="N58" s="21">
        <v>16</v>
      </c>
    </row>
    <row r="59" spans="1:14" x14ac:dyDescent="0.2">
      <c r="A59" s="22">
        <v>43370</v>
      </c>
      <c r="B59" s="21">
        <v>8887</v>
      </c>
      <c r="C59" s="21">
        <v>3281</v>
      </c>
      <c r="D59" s="21">
        <v>1798</v>
      </c>
      <c r="E59" s="21">
        <v>888</v>
      </c>
      <c r="F59" s="21">
        <v>1426</v>
      </c>
      <c r="G59" s="21">
        <v>187</v>
      </c>
      <c r="H59" s="21">
        <v>111</v>
      </c>
      <c r="I59" s="21">
        <v>155</v>
      </c>
      <c r="J59" s="21">
        <v>146</v>
      </c>
      <c r="K59" s="21">
        <v>121</v>
      </c>
      <c r="L59" s="21">
        <v>162</v>
      </c>
      <c r="M59" s="21">
        <v>125</v>
      </c>
      <c r="N59" s="21">
        <v>32</v>
      </c>
    </row>
    <row r="60" spans="1:14" x14ac:dyDescent="0.2">
      <c r="A60" s="22">
        <v>43371</v>
      </c>
      <c r="B60" s="21">
        <v>8831</v>
      </c>
      <c r="C60" s="21">
        <v>3222</v>
      </c>
      <c r="D60" s="21">
        <v>1733</v>
      </c>
      <c r="E60" s="21">
        <v>848</v>
      </c>
      <c r="F60" s="21">
        <v>1386</v>
      </c>
      <c r="G60" s="21">
        <v>206</v>
      </c>
      <c r="H60" s="21">
        <v>122</v>
      </c>
      <c r="I60" s="21">
        <v>153</v>
      </c>
      <c r="J60" s="21">
        <v>146</v>
      </c>
      <c r="K60" s="21">
        <v>126</v>
      </c>
      <c r="L60" s="21">
        <v>149</v>
      </c>
      <c r="M60" s="21">
        <v>100</v>
      </c>
      <c r="N60" s="21">
        <v>34</v>
      </c>
    </row>
    <row r="61" spans="1:14" x14ac:dyDescent="0.2">
      <c r="A61" s="22">
        <v>43372</v>
      </c>
      <c r="B61" s="21">
        <v>8447</v>
      </c>
      <c r="C61" s="21">
        <v>3018</v>
      </c>
      <c r="D61" s="21">
        <v>1754</v>
      </c>
      <c r="E61" s="21">
        <v>832</v>
      </c>
      <c r="F61" s="21">
        <v>1408</v>
      </c>
      <c r="G61" s="21">
        <v>184</v>
      </c>
      <c r="H61" s="21">
        <v>100</v>
      </c>
      <c r="I61" s="21">
        <v>141</v>
      </c>
      <c r="J61" s="21">
        <v>146</v>
      </c>
      <c r="K61" s="21">
        <v>120</v>
      </c>
      <c r="L61" s="21">
        <v>137</v>
      </c>
      <c r="M61" s="21">
        <v>102</v>
      </c>
      <c r="N61" s="21">
        <v>23</v>
      </c>
    </row>
    <row r="62" spans="1:14" x14ac:dyDescent="0.2">
      <c r="A62" s="22">
        <v>43373</v>
      </c>
      <c r="B62" s="21">
        <v>8108</v>
      </c>
      <c r="C62" s="21">
        <v>2811</v>
      </c>
      <c r="D62" s="21">
        <v>1630</v>
      </c>
      <c r="E62" s="21">
        <v>799</v>
      </c>
      <c r="F62" s="21">
        <v>1325</v>
      </c>
      <c r="G62" s="21">
        <v>166</v>
      </c>
      <c r="H62" s="21">
        <v>83</v>
      </c>
      <c r="I62" s="21">
        <v>140</v>
      </c>
      <c r="J62" s="21">
        <v>109</v>
      </c>
      <c r="K62" s="21">
        <v>134</v>
      </c>
      <c r="L62" s="21">
        <v>111</v>
      </c>
      <c r="M62" s="21">
        <v>77</v>
      </c>
      <c r="N62" s="21">
        <v>28</v>
      </c>
    </row>
    <row r="63" spans="1:14" x14ac:dyDescent="0.2">
      <c r="A63" s="22">
        <v>43374</v>
      </c>
      <c r="B63" s="21">
        <v>6758</v>
      </c>
      <c r="C63" s="21">
        <v>2563</v>
      </c>
      <c r="D63" s="21">
        <v>1447</v>
      </c>
      <c r="E63" s="21">
        <v>759</v>
      </c>
      <c r="F63" s="21">
        <v>1159</v>
      </c>
      <c r="G63" s="21">
        <v>147</v>
      </c>
      <c r="H63" s="21">
        <v>84</v>
      </c>
      <c r="I63" s="21">
        <v>141</v>
      </c>
      <c r="J63" s="21">
        <v>109</v>
      </c>
      <c r="K63" s="21">
        <v>124</v>
      </c>
      <c r="L63" s="21">
        <v>88</v>
      </c>
      <c r="M63" s="21">
        <v>68</v>
      </c>
      <c r="N63" s="21">
        <v>28</v>
      </c>
    </row>
    <row r="64" spans="1:14" x14ac:dyDescent="0.2">
      <c r="A64" s="22">
        <v>43375</v>
      </c>
      <c r="B64" s="21">
        <v>6852</v>
      </c>
      <c r="C64" s="21">
        <v>2681</v>
      </c>
      <c r="D64" s="21">
        <v>1537</v>
      </c>
      <c r="E64" s="21">
        <v>765</v>
      </c>
      <c r="F64" s="21">
        <v>1173</v>
      </c>
      <c r="G64" s="21">
        <v>158</v>
      </c>
      <c r="H64" s="21">
        <v>87</v>
      </c>
      <c r="I64" s="21">
        <v>123</v>
      </c>
      <c r="J64" s="21">
        <v>104</v>
      </c>
      <c r="K64" s="21">
        <v>115</v>
      </c>
      <c r="L64" s="21">
        <v>112</v>
      </c>
      <c r="M64" s="21">
        <v>88</v>
      </c>
      <c r="N64" s="21">
        <v>25</v>
      </c>
    </row>
    <row r="65" spans="1:14" x14ac:dyDescent="0.2">
      <c r="A65" s="22">
        <v>43376</v>
      </c>
      <c r="B65" s="21">
        <v>7183</v>
      </c>
      <c r="C65" s="21">
        <v>2903</v>
      </c>
      <c r="D65" s="21">
        <v>1619</v>
      </c>
      <c r="E65" s="21">
        <v>742</v>
      </c>
      <c r="F65" s="21">
        <v>1248</v>
      </c>
      <c r="G65" s="21">
        <v>199</v>
      </c>
      <c r="H65" s="21">
        <v>94</v>
      </c>
      <c r="I65" s="21">
        <v>149</v>
      </c>
      <c r="J65" s="21">
        <v>121</v>
      </c>
      <c r="K65" s="21">
        <v>116</v>
      </c>
      <c r="L65" s="21">
        <v>102</v>
      </c>
      <c r="M65" s="21">
        <v>74</v>
      </c>
      <c r="N65" s="21">
        <v>32</v>
      </c>
    </row>
    <row r="66" spans="1:14" x14ac:dyDescent="0.2">
      <c r="A66" s="22">
        <v>43377</v>
      </c>
      <c r="B66" s="21">
        <v>7551</v>
      </c>
      <c r="C66" s="21">
        <v>3014</v>
      </c>
      <c r="D66" s="21">
        <v>1627</v>
      </c>
      <c r="E66" s="21">
        <v>796</v>
      </c>
      <c r="F66" s="21">
        <v>1304</v>
      </c>
      <c r="G66" s="21">
        <v>179</v>
      </c>
      <c r="H66" s="21">
        <v>77</v>
      </c>
      <c r="I66" s="21">
        <v>128</v>
      </c>
      <c r="J66" s="21">
        <v>121</v>
      </c>
      <c r="K66" s="21">
        <v>123</v>
      </c>
      <c r="L66" s="21">
        <v>136</v>
      </c>
      <c r="M66" s="21">
        <v>105</v>
      </c>
      <c r="N66" s="21">
        <v>27</v>
      </c>
    </row>
    <row r="67" spans="1:14" x14ac:dyDescent="0.2">
      <c r="A67" s="22">
        <v>43378</v>
      </c>
      <c r="B67" s="21">
        <v>7688</v>
      </c>
      <c r="C67" s="21">
        <v>3065</v>
      </c>
      <c r="D67" s="21">
        <v>1736</v>
      </c>
      <c r="E67" s="21">
        <v>840</v>
      </c>
      <c r="F67" s="21">
        <v>1362</v>
      </c>
      <c r="G67" s="21">
        <v>175</v>
      </c>
      <c r="H67" s="21">
        <v>113</v>
      </c>
      <c r="I67" s="21">
        <v>139</v>
      </c>
      <c r="J67" s="21">
        <v>147</v>
      </c>
      <c r="K67" s="21">
        <v>126</v>
      </c>
      <c r="L67" s="21">
        <v>141</v>
      </c>
      <c r="M67" s="21">
        <v>105</v>
      </c>
      <c r="N67" s="21">
        <v>38</v>
      </c>
    </row>
    <row r="68" spans="1:14" x14ac:dyDescent="0.2">
      <c r="A68" s="22">
        <v>43379</v>
      </c>
      <c r="B68" s="21">
        <v>8204</v>
      </c>
      <c r="C68" s="21">
        <v>3321</v>
      </c>
      <c r="D68" s="21">
        <v>1838</v>
      </c>
      <c r="E68" s="21">
        <v>941</v>
      </c>
      <c r="F68" s="21">
        <v>1384</v>
      </c>
      <c r="G68" s="21">
        <v>188</v>
      </c>
      <c r="H68" s="21">
        <v>119</v>
      </c>
      <c r="I68" s="21">
        <v>157</v>
      </c>
      <c r="J68" s="21">
        <v>137</v>
      </c>
      <c r="K68" s="21">
        <v>142</v>
      </c>
      <c r="L68" s="21">
        <v>130</v>
      </c>
      <c r="M68" s="21">
        <v>96</v>
      </c>
      <c r="N68" s="21">
        <v>40</v>
      </c>
    </row>
    <row r="69" spans="1:14" x14ac:dyDescent="0.2">
      <c r="A69" s="22">
        <v>43380</v>
      </c>
      <c r="B69" s="21">
        <v>8237</v>
      </c>
      <c r="C69" s="21">
        <v>3288</v>
      </c>
      <c r="D69" s="21">
        <v>1825</v>
      </c>
      <c r="E69" s="21">
        <v>847</v>
      </c>
      <c r="F69" s="21">
        <v>1423</v>
      </c>
      <c r="G69" s="21">
        <v>216</v>
      </c>
      <c r="H69" s="21">
        <v>107</v>
      </c>
      <c r="I69" s="21">
        <v>157</v>
      </c>
      <c r="J69" s="21">
        <v>124</v>
      </c>
      <c r="K69" s="21">
        <v>146</v>
      </c>
      <c r="L69" s="21">
        <v>136</v>
      </c>
      <c r="M69" s="21">
        <v>104</v>
      </c>
      <c r="N69" s="21">
        <v>22</v>
      </c>
    </row>
    <row r="70" spans="1:14" x14ac:dyDescent="0.2">
      <c r="A70" s="22">
        <v>43381</v>
      </c>
      <c r="B70" s="21">
        <v>9861</v>
      </c>
      <c r="C70" s="21">
        <v>3601</v>
      </c>
      <c r="D70" s="21">
        <v>2037</v>
      </c>
      <c r="E70" s="21">
        <v>880</v>
      </c>
      <c r="F70" s="21">
        <v>1616</v>
      </c>
      <c r="G70" s="21">
        <v>228</v>
      </c>
      <c r="H70" s="21">
        <v>140</v>
      </c>
      <c r="I70" s="21">
        <v>184</v>
      </c>
      <c r="J70" s="21">
        <v>152</v>
      </c>
      <c r="K70" s="21">
        <v>151</v>
      </c>
      <c r="L70" s="21">
        <v>158</v>
      </c>
      <c r="M70" s="21">
        <v>110</v>
      </c>
      <c r="N70" s="21">
        <v>23</v>
      </c>
    </row>
    <row r="71" spans="1:14" x14ac:dyDescent="0.2">
      <c r="A71" s="22">
        <v>43382</v>
      </c>
      <c r="B71" s="21">
        <v>9925</v>
      </c>
      <c r="C71" s="21">
        <v>3510</v>
      </c>
      <c r="D71" s="21">
        <v>1948</v>
      </c>
      <c r="E71" s="21">
        <v>906</v>
      </c>
      <c r="F71" s="21">
        <v>1615</v>
      </c>
      <c r="G71" s="21">
        <v>193</v>
      </c>
      <c r="H71" s="21">
        <v>123</v>
      </c>
      <c r="I71" s="21">
        <v>174</v>
      </c>
      <c r="J71" s="21">
        <v>158</v>
      </c>
      <c r="K71" s="21">
        <v>142</v>
      </c>
      <c r="L71" s="21">
        <v>152</v>
      </c>
      <c r="M71" s="21">
        <v>104</v>
      </c>
      <c r="N71" s="21">
        <v>34</v>
      </c>
    </row>
    <row r="72" spans="1:14" x14ac:dyDescent="0.2">
      <c r="A72" s="22">
        <v>43383</v>
      </c>
      <c r="B72" s="21">
        <v>9815</v>
      </c>
      <c r="C72" s="21">
        <v>3431</v>
      </c>
      <c r="D72" s="21">
        <v>1904</v>
      </c>
      <c r="E72" s="21">
        <v>818</v>
      </c>
      <c r="F72" s="21">
        <v>1556</v>
      </c>
      <c r="G72" s="21">
        <v>224</v>
      </c>
      <c r="H72" s="21">
        <v>128</v>
      </c>
      <c r="I72" s="21">
        <v>131</v>
      </c>
      <c r="J72" s="21">
        <v>163</v>
      </c>
      <c r="K72" s="21">
        <v>135</v>
      </c>
      <c r="L72" s="21">
        <v>134</v>
      </c>
      <c r="M72" s="21">
        <v>90</v>
      </c>
      <c r="N72" s="21">
        <v>35</v>
      </c>
    </row>
    <row r="73" spans="1:14" x14ac:dyDescent="0.2">
      <c r="A73" s="22">
        <v>43384</v>
      </c>
      <c r="B73" s="21">
        <v>9250</v>
      </c>
      <c r="C73" s="21">
        <v>3340</v>
      </c>
      <c r="D73" s="21">
        <v>1799</v>
      </c>
      <c r="E73" s="21">
        <v>829</v>
      </c>
      <c r="F73" s="21">
        <v>1540</v>
      </c>
      <c r="G73" s="21">
        <v>206</v>
      </c>
      <c r="H73" s="21">
        <v>79</v>
      </c>
      <c r="I73" s="21">
        <v>171</v>
      </c>
      <c r="J73" s="21">
        <v>169</v>
      </c>
      <c r="K73" s="21">
        <v>155</v>
      </c>
      <c r="L73" s="21">
        <v>145</v>
      </c>
      <c r="M73" s="21">
        <v>104</v>
      </c>
      <c r="N73" s="21">
        <v>33</v>
      </c>
    </row>
    <row r="74" spans="1:14" x14ac:dyDescent="0.2">
      <c r="A74" s="22">
        <v>43385</v>
      </c>
      <c r="B74" s="21">
        <v>9285</v>
      </c>
      <c r="C74" s="21">
        <v>3319</v>
      </c>
      <c r="D74" s="21">
        <v>1869</v>
      </c>
      <c r="E74" s="21">
        <v>887</v>
      </c>
      <c r="F74" s="21">
        <v>1562</v>
      </c>
      <c r="G74" s="21">
        <v>195</v>
      </c>
      <c r="H74" s="21">
        <v>105</v>
      </c>
      <c r="I74" s="21">
        <v>165</v>
      </c>
      <c r="J74" s="21">
        <v>154</v>
      </c>
      <c r="K74" s="21">
        <v>133</v>
      </c>
      <c r="L74" s="21">
        <v>142</v>
      </c>
      <c r="M74" s="21">
        <v>108</v>
      </c>
      <c r="N74" s="21">
        <v>35</v>
      </c>
    </row>
    <row r="75" spans="1:14" x14ac:dyDescent="0.2">
      <c r="A75" s="22">
        <v>43386</v>
      </c>
      <c r="B75" s="21">
        <v>9986</v>
      </c>
      <c r="C75" s="21">
        <v>3623</v>
      </c>
      <c r="D75" s="21">
        <v>1999</v>
      </c>
      <c r="E75" s="21">
        <v>865</v>
      </c>
      <c r="F75" s="21">
        <v>1604</v>
      </c>
      <c r="G75" s="21">
        <v>204</v>
      </c>
      <c r="H75" s="21">
        <v>114</v>
      </c>
      <c r="I75" s="21">
        <v>157</v>
      </c>
      <c r="J75" s="21">
        <v>147</v>
      </c>
      <c r="K75" s="21">
        <v>161</v>
      </c>
      <c r="L75" s="21">
        <v>139</v>
      </c>
      <c r="M75" s="21">
        <v>99</v>
      </c>
      <c r="N75" s="21">
        <v>45</v>
      </c>
    </row>
    <row r="76" spans="1:14" x14ac:dyDescent="0.2">
      <c r="A76" s="22">
        <v>43387</v>
      </c>
      <c r="B76" s="21">
        <v>9891</v>
      </c>
      <c r="C76" s="21">
        <v>3778</v>
      </c>
      <c r="D76" s="21">
        <v>1896</v>
      </c>
      <c r="E76" s="21">
        <v>854</v>
      </c>
      <c r="F76" s="21">
        <v>1567</v>
      </c>
      <c r="G76" s="21">
        <v>181</v>
      </c>
      <c r="H76" s="21">
        <v>136</v>
      </c>
      <c r="I76" s="21">
        <v>151</v>
      </c>
      <c r="J76" s="21">
        <v>151</v>
      </c>
      <c r="K76" s="21">
        <v>135</v>
      </c>
      <c r="L76" s="21">
        <v>127</v>
      </c>
      <c r="M76" s="21">
        <v>90</v>
      </c>
      <c r="N76" s="21">
        <v>52</v>
      </c>
    </row>
    <row r="77" spans="1:14" x14ac:dyDescent="0.2">
      <c r="A77" s="22">
        <v>43388</v>
      </c>
      <c r="B77" s="21">
        <v>10840</v>
      </c>
      <c r="C77" s="21">
        <v>3892</v>
      </c>
      <c r="D77" s="21">
        <v>2058</v>
      </c>
      <c r="E77" s="21">
        <v>857</v>
      </c>
      <c r="F77" s="21">
        <v>1689</v>
      </c>
      <c r="G77" s="21">
        <v>243</v>
      </c>
      <c r="H77" s="21">
        <v>141</v>
      </c>
      <c r="I77" s="21">
        <v>170</v>
      </c>
      <c r="J77" s="21">
        <v>133</v>
      </c>
      <c r="K77" s="21">
        <v>136</v>
      </c>
      <c r="L77" s="21">
        <v>142</v>
      </c>
      <c r="M77" s="21">
        <v>111</v>
      </c>
      <c r="N77" s="21">
        <v>44</v>
      </c>
    </row>
    <row r="78" spans="1:14" x14ac:dyDescent="0.2">
      <c r="A78" s="22">
        <v>43389</v>
      </c>
      <c r="B78" s="21">
        <v>10696</v>
      </c>
      <c r="C78" s="21">
        <v>3730</v>
      </c>
      <c r="D78" s="21">
        <v>1930</v>
      </c>
      <c r="E78" s="21">
        <v>842</v>
      </c>
      <c r="F78" s="21">
        <v>1595</v>
      </c>
      <c r="G78" s="21">
        <v>213</v>
      </c>
      <c r="H78" s="21">
        <v>135</v>
      </c>
      <c r="I78" s="21">
        <v>169</v>
      </c>
      <c r="J78" s="21">
        <v>158</v>
      </c>
      <c r="K78" s="21">
        <v>151</v>
      </c>
      <c r="L78" s="21">
        <v>151</v>
      </c>
      <c r="M78" s="21">
        <v>106</v>
      </c>
      <c r="N78" s="21">
        <v>44</v>
      </c>
    </row>
    <row r="79" spans="1:14" x14ac:dyDescent="0.2">
      <c r="A79" s="22">
        <v>43390</v>
      </c>
      <c r="B79" s="21">
        <v>10465</v>
      </c>
      <c r="C79" s="21">
        <v>3700</v>
      </c>
      <c r="D79" s="21">
        <v>1958</v>
      </c>
      <c r="E79" s="21">
        <v>880</v>
      </c>
      <c r="F79" s="21">
        <v>1665</v>
      </c>
      <c r="G79" s="21">
        <v>186</v>
      </c>
      <c r="H79" s="21">
        <v>103</v>
      </c>
      <c r="I79" s="21">
        <v>176</v>
      </c>
      <c r="J79" s="21">
        <v>135</v>
      </c>
      <c r="K79" s="21">
        <v>150</v>
      </c>
      <c r="L79" s="21">
        <v>146</v>
      </c>
      <c r="M79" s="21">
        <v>112</v>
      </c>
      <c r="N79" s="21">
        <v>78</v>
      </c>
    </row>
    <row r="80" spans="1:14" x14ac:dyDescent="0.2">
      <c r="A80" s="22">
        <v>43391</v>
      </c>
      <c r="B80" s="21">
        <v>10181</v>
      </c>
      <c r="C80" s="21">
        <v>3703</v>
      </c>
      <c r="D80" s="21">
        <v>1879</v>
      </c>
      <c r="E80" s="21">
        <v>895</v>
      </c>
      <c r="F80" s="21">
        <v>1545</v>
      </c>
      <c r="G80" s="21">
        <v>184</v>
      </c>
      <c r="H80" s="21">
        <v>126</v>
      </c>
      <c r="I80" s="21">
        <v>155</v>
      </c>
      <c r="J80" s="21">
        <v>140</v>
      </c>
      <c r="K80" s="21">
        <v>110</v>
      </c>
      <c r="L80" s="21">
        <v>124</v>
      </c>
      <c r="M80" s="21">
        <v>91</v>
      </c>
      <c r="N80" s="21">
        <v>85</v>
      </c>
    </row>
    <row r="81" spans="1:14" x14ac:dyDescent="0.2">
      <c r="A81" s="22">
        <v>43392</v>
      </c>
      <c r="B81" s="21">
        <v>10531</v>
      </c>
      <c r="C81" s="21">
        <v>3697</v>
      </c>
      <c r="D81" s="21">
        <v>1950</v>
      </c>
      <c r="E81" s="21">
        <v>933</v>
      </c>
      <c r="F81" s="21">
        <v>1580</v>
      </c>
      <c r="G81" s="21">
        <v>215</v>
      </c>
      <c r="H81" s="21">
        <v>119</v>
      </c>
      <c r="I81" s="21">
        <v>176</v>
      </c>
      <c r="J81" s="21">
        <v>149</v>
      </c>
      <c r="K81" s="21">
        <v>134</v>
      </c>
      <c r="L81" s="21">
        <v>133</v>
      </c>
      <c r="M81" s="21">
        <v>100</v>
      </c>
      <c r="N81" s="21">
        <v>88</v>
      </c>
    </row>
    <row r="82" spans="1:14" x14ac:dyDescent="0.2">
      <c r="A82" s="22">
        <v>43393</v>
      </c>
      <c r="B82" s="21">
        <v>10207</v>
      </c>
      <c r="C82" s="21">
        <v>3498</v>
      </c>
      <c r="D82" s="21">
        <v>1883</v>
      </c>
      <c r="E82" s="21">
        <v>889</v>
      </c>
      <c r="F82" s="21">
        <v>1616</v>
      </c>
      <c r="G82" s="21">
        <v>188</v>
      </c>
      <c r="H82" s="21">
        <v>110</v>
      </c>
      <c r="I82" s="21">
        <v>179</v>
      </c>
      <c r="J82" s="21">
        <v>127</v>
      </c>
      <c r="K82" s="21">
        <v>124</v>
      </c>
      <c r="L82" s="21">
        <v>115</v>
      </c>
      <c r="M82" s="21">
        <v>85</v>
      </c>
      <c r="N82" s="21">
        <v>63</v>
      </c>
    </row>
    <row r="83" spans="1:14" x14ac:dyDescent="0.2">
      <c r="A83" s="22">
        <v>43394</v>
      </c>
      <c r="B83" s="21">
        <v>9665</v>
      </c>
      <c r="C83" s="21">
        <v>3596</v>
      </c>
      <c r="D83" s="21">
        <v>1770</v>
      </c>
      <c r="E83" s="21">
        <v>879</v>
      </c>
      <c r="F83" s="21">
        <v>1614</v>
      </c>
      <c r="G83" s="21">
        <v>198</v>
      </c>
      <c r="H83" s="21">
        <v>112</v>
      </c>
      <c r="I83" s="21">
        <v>176</v>
      </c>
      <c r="J83" s="21">
        <v>138</v>
      </c>
      <c r="K83" s="21">
        <v>144</v>
      </c>
      <c r="L83" s="21">
        <v>120</v>
      </c>
      <c r="M83" s="21">
        <v>92</v>
      </c>
      <c r="N83" s="21">
        <v>100</v>
      </c>
    </row>
    <row r="84" spans="1:14" x14ac:dyDescent="0.2">
      <c r="A84" s="22">
        <v>43395</v>
      </c>
      <c r="B84" s="21">
        <v>10765</v>
      </c>
      <c r="C84" s="21">
        <v>3808</v>
      </c>
      <c r="D84" s="21">
        <v>1983</v>
      </c>
      <c r="E84" s="21">
        <v>1017</v>
      </c>
      <c r="F84" s="21">
        <v>1803</v>
      </c>
      <c r="G84" s="21">
        <v>198</v>
      </c>
      <c r="H84" s="21">
        <v>138</v>
      </c>
      <c r="I84" s="21">
        <v>210</v>
      </c>
      <c r="J84" s="21">
        <v>150</v>
      </c>
      <c r="K84" s="21">
        <v>170</v>
      </c>
      <c r="L84" s="21">
        <v>145</v>
      </c>
      <c r="M84" s="21">
        <v>100</v>
      </c>
      <c r="N84" s="21">
        <v>100</v>
      </c>
    </row>
    <row r="85" spans="1:14" x14ac:dyDescent="0.2">
      <c r="A85" s="22">
        <v>43396</v>
      </c>
      <c r="B85" s="21">
        <v>10875</v>
      </c>
      <c r="C85" s="21">
        <v>3518</v>
      </c>
      <c r="D85" s="21">
        <v>1864</v>
      </c>
      <c r="E85" s="21">
        <v>887</v>
      </c>
      <c r="F85" s="21">
        <v>1778</v>
      </c>
      <c r="G85" s="21">
        <v>178</v>
      </c>
      <c r="H85" s="21">
        <v>107</v>
      </c>
      <c r="I85" s="21">
        <v>173</v>
      </c>
      <c r="J85" s="21">
        <v>146</v>
      </c>
      <c r="K85" s="21">
        <v>148</v>
      </c>
      <c r="L85" s="21">
        <v>149</v>
      </c>
      <c r="M85" s="21">
        <v>98</v>
      </c>
      <c r="N85" s="21">
        <v>89</v>
      </c>
    </row>
    <row r="86" spans="1:14" x14ac:dyDescent="0.2">
      <c r="A86" s="22">
        <v>43397</v>
      </c>
      <c r="B86" s="21">
        <v>10667</v>
      </c>
      <c r="C86" s="21">
        <v>3402</v>
      </c>
      <c r="D86" s="21">
        <v>1880</v>
      </c>
      <c r="E86" s="21">
        <v>874</v>
      </c>
      <c r="F86" s="21">
        <v>1817</v>
      </c>
      <c r="G86" s="21">
        <v>160</v>
      </c>
      <c r="H86" s="21">
        <v>110</v>
      </c>
      <c r="I86" s="21">
        <v>190</v>
      </c>
      <c r="J86" s="21">
        <v>151</v>
      </c>
      <c r="K86" s="21">
        <v>153</v>
      </c>
      <c r="L86" s="21">
        <v>142</v>
      </c>
      <c r="M86" s="21">
        <v>113</v>
      </c>
      <c r="N86" s="21">
        <v>96</v>
      </c>
    </row>
    <row r="87" spans="1:14" x14ac:dyDescent="0.2">
      <c r="A87" s="22">
        <v>43398</v>
      </c>
      <c r="B87" s="21">
        <v>10842</v>
      </c>
      <c r="C87" s="21">
        <v>3740</v>
      </c>
      <c r="D87" s="21">
        <v>1972</v>
      </c>
      <c r="E87" s="21">
        <v>944</v>
      </c>
      <c r="F87" s="21">
        <v>1980</v>
      </c>
      <c r="G87" s="21">
        <v>189</v>
      </c>
      <c r="H87" s="21">
        <v>128</v>
      </c>
      <c r="I87" s="21">
        <v>170</v>
      </c>
      <c r="J87" s="21">
        <v>158</v>
      </c>
      <c r="K87" s="21">
        <v>141</v>
      </c>
      <c r="L87" s="21">
        <v>132</v>
      </c>
      <c r="M87" s="21">
        <v>95</v>
      </c>
      <c r="N87" s="21">
        <v>102</v>
      </c>
    </row>
    <row r="88" spans="1:14" x14ac:dyDescent="0.2">
      <c r="A88" s="22">
        <v>43399</v>
      </c>
      <c r="B88" s="21">
        <v>10983</v>
      </c>
      <c r="C88" s="21">
        <v>3567</v>
      </c>
      <c r="D88" s="21">
        <v>1998</v>
      </c>
      <c r="E88" s="21">
        <v>1387</v>
      </c>
      <c r="F88" s="21">
        <v>1911</v>
      </c>
      <c r="G88" s="21">
        <v>191</v>
      </c>
      <c r="H88" s="21">
        <v>105</v>
      </c>
      <c r="I88" s="21">
        <v>296</v>
      </c>
      <c r="J88" s="21">
        <v>147</v>
      </c>
      <c r="K88" s="21">
        <v>146</v>
      </c>
      <c r="L88" s="21">
        <v>170</v>
      </c>
      <c r="M88" s="21">
        <v>131</v>
      </c>
      <c r="N88" s="21">
        <v>89</v>
      </c>
    </row>
    <row r="89" spans="1:14" x14ac:dyDescent="0.2">
      <c r="A89" s="22">
        <v>43400</v>
      </c>
      <c r="B89" s="21">
        <v>9969</v>
      </c>
      <c r="C89" s="21">
        <v>3378</v>
      </c>
      <c r="D89" s="21">
        <v>2056</v>
      </c>
      <c r="E89" s="21">
        <v>1226</v>
      </c>
      <c r="F89" s="21">
        <v>1898</v>
      </c>
      <c r="G89" s="21">
        <v>218</v>
      </c>
      <c r="H89" s="21">
        <v>102</v>
      </c>
      <c r="I89" s="21">
        <v>252</v>
      </c>
      <c r="J89" s="21">
        <v>142</v>
      </c>
      <c r="K89" s="21">
        <v>136</v>
      </c>
      <c r="L89" s="21">
        <v>194</v>
      </c>
      <c r="M89" s="21">
        <v>152</v>
      </c>
      <c r="N89" s="21">
        <v>85</v>
      </c>
    </row>
    <row r="90" spans="1:14" x14ac:dyDescent="0.2">
      <c r="A90" s="22">
        <v>43401</v>
      </c>
      <c r="B90" s="21">
        <v>9757</v>
      </c>
      <c r="C90" s="21">
        <v>3450</v>
      </c>
      <c r="D90" s="21">
        <v>2086</v>
      </c>
      <c r="E90" s="21">
        <v>1134</v>
      </c>
      <c r="F90" s="21">
        <v>1864</v>
      </c>
      <c r="G90" s="21">
        <v>202</v>
      </c>
      <c r="H90" s="21">
        <v>129</v>
      </c>
      <c r="I90" s="21">
        <v>227</v>
      </c>
      <c r="J90" s="21">
        <v>148</v>
      </c>
      <c r="K90" s="21">
        <v>143</v>
      </c>
      <c r="L90" s="21">
        <v>158</v>
      </c>
      <c r="M90" s="21">
        <v>115</v>
      </c>
      <c r="N90" s="21">
        <v>97</v>
      </c>
    </row>
    <row r="91" spans="1:14" x14ac:dyDescent="0.2">
      <c r="A91" s="22">
        <v>43402</v>
      </c>
      <c r="B91" s="21">
        <v>10719</v>
      </c>
      <c r="C91" s="21">
        <v>3573</v>
      </c>
      <c r="D91" s="21">
        <v>2101</v>
      </c>
      <c r="E91" s="21">
        <v>1157</v>
      </c>
      <c r="F91" s="21">
        <v>1961</v>
      </c>
      <c r="G91" s="21">
        <v>178</v>
      </c>
      <c r="H91" s="21">
        <v>100</v>
      </c>
      <c r="I91" s="21">
        <v>223</v>
      </c>
      <c r="J91" s="21">
        <v>126</v>
      </c>
      <c r="K91" s="21">
        <v>167</v>
      </c>
      <c r="L91" s="21">
        <v>179</v>
      </c>
      <c r="M91" s="21">
        <v>138</v>
      </c>
      <c r="N91" s="21">
        <v>81</v>
      </c>
    </row>
    <row r="92" spans="1:14" x14ac:dyDescent="0.2">
      <c r="A92" s="22">
        <v>43403</v>
      </c>
      <c r="B92" s="21">
        <v>11078</v>
      </c>
      <c r="C92" s="21">
        <v>3687</v>
      </c>
      <c r="D92" s="21">
        <v>2124</v>
      </c>
      <c r="E92" s="21">
        <v>1114</v>
      </c>
      <c r="F92" s="21">
        <v>1962</v>
      </c>
      <c r="G92" s="21">
        <v>217</v>
      </c>
      <c r="H92" s="21">
        <v>96</v>
      </c>
      <c r="I92" s="21">
        <v>223</v>
      </c>
      <c r="J92" s="21">
        <v>138</v>
      </c>
      <c r="K92" s="21">
        <v>160</v>
      </c>
      <c r="L92" s="21">
        <v>166</v>
      </c>
      <c r="M92" s="21">
        <v>133</v>
      </c>
      <c r="N92" s="21">
        <v>95</v>
      </c>
    </row>
    <row r="93" spans="1:14" x14ac:dyDescent="0.2">
      <c r="A93" s="22">
        <v>43404</v>
      </c>
      <c r="B93" s="21">
        <v>11074</v>
      </c>
      <c r="C93" s="21">
        <v>3709</v>
      </c>
      <c r="D93" s="21">
        <v>2196</v>
      </c>
      <c r="E93" s="21">
        <v>1099</v>
      </c>
      <c r="F93" s="21">
        <v>1916</v>
      </c>
      <c r="G93" s="21">
        <v>185</v>
      </c>
      <c r="H93" s="21">
        <v>111</v>
      </c>
      <c r="I93" s="21">
        <v>201</v>
      </c>
      <c r="J93" s="21">
        <v>130</v>
      </c>
      <c r="K93" s="21">
        <v>147</v>
      </c>
      <c r="L93" s="21">
        <v>196</v>
      </c>
      <c r="M93" s="21">
        <v>151</v>
      </c>
      <c r="N93" s="21">
        <v>67</v>
      </c>
    </row>
    <row r="94" spans="1:14" x14ac:dyDescent="0.2">
      <c r="A94" s="22">
        <v>43405</v>
      </c>
      <c r="B94" s="21">
        <v>10701</v>
      </c>
      <c r="C94" s="21">
        <v>3601</v>
      </c>
      <c r="D94" s="21">
        <v>2113</v>
      </c>
      <c r="E94" s="21">
        <v>966</v>
      </c>
      <c r="F94" s="21">
        <v>1865</v>
      </c>
      <c r="G94" s="21">
        <v>198</v>
      </c>
      <c r="H94" s="21">
        <v>80</v>
      </c>
      <c r="I94" s="21">
        <v>158</v>
      </c>
      <c r="J94" s="21">
        <v>144</v>
      </c>
      <c r="K94" s="21">
        <v>134</v>
      </c>
      <c r="L94" s="21">
        <v>193</v>
      </c>
      <c r="M94" s="21">
        <v>150</v>
      </c>
      <c r="N94" s="21">
        <v>62</v>
      </c>
    </row>
    <row r="95" spans="1:14" x14ac:dyDescent="0.2">
      <c r="A95" s="22">
        <v>43406</v>
      </c>
      <c r="B95" s="21">
        <v>10700</v>
      </c>
      <c r="C95" s="21">
        <v>3602</v>
      </c>
      <c r="D95" s="21">
        <v>2116</v>
      </c>
      <c r="E95" s="21">
        <v>982</v>
      </c>
      <c r="F95" s="21">
        <v>1889</v>
      </c>
      <c r="G95" s="21">
        <v>194</v>
      </c>
      <c r="H95" s="21">
        <v>78</v>
      </c>
      <c r="I95" s="21">
        <v>183</v>
      </c>
      <c r="J95" s="21">
        <v>164</v>
      </c>
      <c r="K95" s="21">
        <v>143</v>
      </c>
      <c r="L95" s="21">
        <v>171</v>
      </c>
      <c r="M95" s="21">
        <v>135</v>
      </c>
      <c r="N95" s="21">
        <v>69</v>
      </c>
    </row>
    <row r="96" spans="1:14" x14ac:dyDescent="0.2">
      <c r="A96" s="22">
        <v>43407</v>
      </c>
      <c r="B96" s="21">
        <v>9727</v>
      </c>
      <c r="C96" s="21">
        <v>3512</v>
      </c>
      <c r="D96" s="21">
        <v>1897</v>
      </c>
      <c r="E96" s="21">
        <v>931</v>
      </c>
      <c r="F96" s="21">
        <v>1785</v>
      </c>
      <c r="G96" s="21">
        <v>172</v>
      </c>
      <c r="H96" s="21">
        <v>97</v>
      </c>
      <c r="I96" s="21">
        <v>185</v>
      </c>
      <c r="J96" s="21">
        <v>123</v>
      </c>
      <c r="K96" s="21">
        <v>132</v>
      </c>
      <c r="L96" s="21">
        <v>150</v>
      </c>
      <c r="M96" s="21">
        <v>111</v>
      </c>
      <c r="N96" s="21">
        <v>83</v>
      </c>
    </row>
    <row r="97" spans="1:14" x14ac:dyDescent="0.2">
      <c r="A97" s="22">
        <v>43408</v>
      </c>
      <c r="B97" s="21">
        <v>9798</v>
      </c>
      <c r="C97" s="21">
        <v>3689</v>
      </c>
      <c r="D97" s="21">
        <v>1995</v>
      </c>
      <c r="E97" s="21">
        <v>936</v>
      </c>
      <c r="F97" s="21">
        <v>1853</v>
      </c>
      <c r="G97" s="21">
        <v>214</v>
      </c>
      <c r="H97" s="21">
        <v>83</v>
      </c>
      <c r="I97" s="21">
        <v>168</v>
      </c>
      <c r="J97" s="21">
        <v>146</v>
      </c>
      <c r="K97" s="21">
        <v>157</v>
      </c>
      <c r="L97" s="21">
        <v>141</v>
      </c>
      <c r="M97" s="21">
        <v>115</v>
      </c>
      <c r="N97" s="21">
        <v>85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107" workbookViewId="0">
      <selection activeCell="F1" sqref="F1:F106"/>
    </sheetView>
  </sheetViews>
  <sheetFormatPr defaultRowHeight="14.25" x14ac:dyDescent="0.2"/>
  <sheetData>
    <row r="1" spans="1:6" x14ac:dyDescent="0.2">
      <c r="A1">
        <v>2018</v>
      </c>
      <c r="B1">
        <v>8</v>
      </c>
      <c r="C1">
        <v>1</v>
      </c>
      <c r="D1">
        <v>70482</v>
      </c>
      <c r="E1">
        <v>10490</v>
      </c>
      <c r="F1">
        <f>E1/D1</f>
        <v>0.14883232598393917</v>
      </c>
    </row>
    <row r="2" spans="1:6" x14ac:dyDescent="0.2">
      <c r="A2">
        <v>2018</v>
      </c>
      <c r="B2">
        <v>8</v>
      </c>
      <c r="C2">
        <v>2</v>
      </c>
      <c r="D2">
        <v>68186</v>
      </c>
      <c r="E2">
        <v>10115</v>
      </c>
      <c r="F2" s="2">
        <f t="shared" ref="F2:F65" si="0">E2/D2</f>
        <v>0.14834423488692694</v>
      </c>
    </row>
    <row r="3" spans="1:6" x14ac:dyDescent="0.2">
      <c r="A3">
        <v>2018</v>
      </c>
      <c r="B3">
        <v>8</v>
      </c>
      <c r="C3">
        <v>3</v>
      </c>
      <c r="D3">
        <v>70664</v>
      </c>
      <c r="E3">
        <v>9976</v>
      </c>
      <c r="F3" s="2">
        <f t="shared" si="0"/>
        <v>0.14117513868447865</v>
      </c>
    </row>
    <row r="4" spans="1:6" x14ac:dyDescent="0.2">
      <c r="A4">
        <v>2018</v>
      </c>
      <c r="B4">
        <v>8</v>
      </c>
      <c r="C4">
        <v>4</v>
      </c>
      <c r="D4">
        <v>65890</v>
      </c>
      <c r="E4">
        <v>9425</v>
      </c>
      <c r="F4" s="2">
        <f t="shared" si="0"/>
        <v>0.14304143269084837</v>
      </c>
    </row>
    <row r="5" spans="1:6" x14ac:dyDescent="0.2">
      <c r="A5">
        <v>2018</v>
      </c>
      <c r="B5">
        <v>8</v>
      </c>
      <c r="C5">
        <v>5</v>
      </c>
      <c r="D5">
        <v>63937</v>
      </c>
      <c r="E5">
        <v>9427</v>
      </c>
      <c r="F5" s="2">
        <f t="shared" si="0"/>
        <v>0.14744201323177503</v>
      </c>
    </row>
    <row r="6" spans="1:6" x14ac:dyDescent="0.2">
      <c r="A6">
        <v>2018</v>
      </c>
      <c r="B6">
        <v>8</v>
      </c>
      <c r="C6">
        <v>6</v>
      </c>
      <c r="D6">
        <v>66640</v>
      </c>
      <c r="E6">
        <v>10429</v>
      </c>
      <c r="F6" s="2">
        <f t="shared" si="0"/>
        <v>0.15649759903961585</v>
      </c>
    </row>
    <row r="7" spans="1:6" x14ac:dyDescent="0.2">
      <c r="A7">
        <v>2018</v>
      </c>
      <c r="B7">
        <v>8</v>
      </c>
      <c r="C7">
        <v>7</v>
      </c>
      <c r="D7">
        <v>74396</v>
      </c>
      <c r="E7">
        <v>11025</v>
      </c>
      <c r="F7" s="2">
        <f t="shared" si="0"/>
        <v>0.14819345126082048</v>
      </c>
    </row>
    <row r="8" spans="1:6" x14ac:dyDescent="0.2">
      <c r="A8">
        <v>2018</v>
      </c>
      <c r="B8">
        <v>8</v>
      </c>
      <c r="C8">
        <v>8</v>
      </c>
      <c r="D8">
        <v>68245</v>
      </c>
      <c r="E8">
        <v>10217</v>
      </c>
      <c r="F8" s="2">
        <f t="shared" si="0"/>
        <v>0.14971060150926807</v>
      </c>
    </row>
    <row r="9" spans="1:6" x14ac:dyDescent="0.2">
      <c r="A9">
        <v>2018</v>
      </c>
      <c r="B9">
        <v>8</v>
      </c>
      <c r="C9">
        <v>9</v>
      </c>
      <c r="D9">
        <v>67342</v>
      </c>
      <c r="E9">
        <v>10590</v>
      </c>
      <c r="F9" s="2">
        <f t="shared" si="0"/>
        <v>0.15725698672448102</v>
      </c>
    </row>
    <row r="10" spans="1:6" x14ac:dyDescent="0.2">
      <c r="A10">
        <v>2018</v>
      </c>
      <c r="B10">
        <v>8</v>
      </c>
      <c r="C10">
        <v>10</v>
      </c>
      <c r="D10">
        <v>75234</v>
      </c>
      <c r="E10">
        <v>10507</v>
      </c>
      <c r="F10" s="2">
        <f t="shared" si="0"/>
        <v>0.13965760161629051</v>
      </c>
    </row>
    <row r="11" spans="1:6" x14ac:dyDescent="0.2">
      <c r="A11">
        <v>2018</v>
      </c>
      <c r="B11">
        <v>8</v>
      </c>
      <c r="C11">
        <v>11</v>
      </c>
      <c r="D11">
        <v>71229</v>
      </c>
      <c r="E11">
        <v>10166</v>
      </c>
      <c r="F11" s="2">
        <f t="shared" si="0"/>
        <v>0.14272276741214954</v>
      </c>
    </row>
    <row r="12" spans="1:6" x14ac:dyDescent="0.2">
      <c r="A12">
        <v>2018</v>
      </c>
      <c r="B12">
        <v>8</v>
      </c>
      <c r="C12">
        <v>12</v>
      </c>
      <c r="D12">
        <v>63273</v>
      </c>
      <c r="E12">
        <v>9438</v>
      </c>
      <c r="F12" s="2">
        <f t="shared" si="0"/>
        <v>0.14916315015883552</v>
      </c>
    </row>
    <row r="13" spans="1:6" x14ac:dyDescent="0.2">
      <c r="A13">
        <v>2018</v>
      </c>
      <c r="B13">
        <v>8</v>
      </c>
      <c r="C13">
        <v>13</v>
      </c>
      <c r="D13">
        <v>68651</v>
      </c>
      <c r="E13">
        <v>10464</v>
      </c>
      <c r="F13" s="2">
        <f t="shared" si="0"/>
        <v>0.15242312566459337</v>
      </c>
    </row>
    <row r="14" spans="1:6" x14ac:dyDescent="0.2">
      <c r="A14">
        <v>2018</v>
      </c>
      <c r="B14">
        <v>8</v>
      </c>
      <c r="C14">
        <v>14</v>
      </c>
      <c r="D14">
        <v>71212</v>
      </c>
      <c r="E14">
        <v>10727</v>
      </c>
      <c r="F14" s="2">
        <f t="shared" si="0"/>
        <v>0.15063472448463741</v>
      </c>
    </row>
    <row r="15" spans="1:6" x14ac:dyDescent="0.2">
      <c r="A15">
        <v>2018</v>
      </c>
      <c r="B15">
        <v>8</v>
      </c>
      <c r="C15">
        <v>15</v>
      </c>
      <c r="D15">
        <v>66659</v>
      </c>
      <c r="E15">
        <v>10293</v>
      </c>
      <c r="F15" s="2">
        <f t="shared" si="0"/>
        <v>0.15441275746710872</v>
      </c>
    </row>
    <row r="16" spans="1:6" x14ac:dyDescent="0.2">
      <c r="A16">
        <v>2018</v>
      </c>
      <c r="B16">
        <v>8</v>
      </c>
      <c r="C16">
        <v>16</v>
      </c>
      <c r="D16">
        <v>67178</v>
      </c>
      <c r="E16">
        <v>9954</v>
      </c>
      <c r="F16" s="2">
        <f t="shared" si="0"/>
        <v>0.14817350918455446</v>
      </c>
    </row>
    <row r="17" spans="1:6" x14ac:dyDescent="0.2">
      <c r="A17">
        <v>2018</v>
      </c>
      <c r="B17">
        <v>8</v>
      </c>
      <c r="C17">
        <v>17</v>
      </c>
      <c r="D17">
        <v>65075</v>
      </c>
      <c r="E17">
        <v>9304</v>
      </c>
      <c r="F17" s="2">
        <f t="shared" si="0"/>
        <v>0.14297349212447177</v>
      </c>
    </row>
    <row r="18" spans="1:6" x14ac:dyDescent="0.2">
      <c r="A18">
        <v>2018</v>
      </c>
      <c r="B18">
        <v>8</v>
      </c>
      <c r="C18">
        <v>18</v>
      </c>
      <c r="D18">
        <v>63220</v>
      </c>
      <c r="E18">
        <v>9090</v>
      </c>
      <c r="F18" s="2">
        <f t="shared" si="0"/>
        <v>0.14378361278076557</v>
      </c>
    </row>
    <row r="19" spans="1:6" x14ac:dyDescent="0.2">
      <c r="A19">
        <v>2018</v>
      </c>
      <c r="B19">
        <v>8</v>
      </c>
      <c r="C19">
        <v>19</v>
      </c>
      <c r="D19">
        <v>63028</v>
      </c>
      <c r="E19">
        <v>9276</v>
      </c>
      <c r="F19" s="2">
        <f t="shared" si="0"/>
        <v>0.14717268515580376</v>
      </c>
    </row>
    <row r="20" spans="1:6" x14ac:dyDescent="0.2">
      <c r="A20">
        <v>2018</v>
      </c>
      <c r="B20">
        <v>8</v>
      </c>
      <c r="C20">
        <v>20</v>
      </c>
      <c r="D20">
        <v>65979</v>
      </c>
      <c r="E20">
        <v>10116</v>
      </c>
      <c r="F20" s="2">
        <f t="shared" si="0"/>
        <v>0.15332151138998773</v>
      </c>
    </row>
    <row r="21" spans="1:6" x14ac:dyDescent="0.2">
      <c r="A21">
        <v>2018</v>
      </c>
      <c r="B21">
        <v>8</v>
      </c>
      <c r="C21">
        <v>21</v>
      </c>
      <c r="D21">
        <v>70664</v>
      </c>
      <c r="E21">
        <v>10751</v>
      </c>
      <c r="F21" s="2">
        <f t="shared" si="0"/>
        <v>0.15214253368051625</v>
      </c>
    </row>
    <row r="22" spans="1:6" x14ac:dyDescent="0.2">
      <c r="A22">
        <v>2018</v>
      </c>
      <c r="B22">
        <v>8</v>
      </c>
      <c r="C22">
        <v>22</v>
      </c>
      <c r="D22">
        <v>66846</v>
      </c>
      <c r="E22">
        <v>10504</v>
      </c>
      <c r="F22" s="2">
        <f t="shared" si="0"/>
        <v>0.15713730066122131</v>
      </c>
    </row>
    <row r="23" spans="1:6" x14ac:dyDescent="0.2">
      <c r="A23">
        <v>2018</v>
      </c>
      <c r="B23">
        <v>8</v>
      </c>
      <c r="C23">
        <v>23</v>
      </c>
      <c r="D23">
        <v>65935</v>
      </c>
      <c r="E23">
        <v>10558</v>
      </c>
      <c r="F23" s="2">
        <f t="shared" si="0"/>
        <v>0.16012739819519223</v>
      </c>
    </row>
    <row r="24" spans="1:6" x14ac:dyDescent="0.2">
      <c r="A24">
        <v>2018</v>
      </c>
      <c r="B24">
        <v>8</v>
      </c>
      <c r="C24">
        <v>24</v>
      </c>
      <c r="D24">
        <v>71266</v>
      </c>
      <c r="E24">
        <v>10614</v>
      </c>
      <c r="F24" s="2">
        <f t="shared" si="0"/>
        <v>0.14893497600538827</v>
      </c>
    </row>
    <row r="25" spans="1:6" x14ac:dyDescent="0.2">
      <c r="A25">
        <v>2018</v>
      </c>
      <c r="B25">
        <v>8</v>
      </c>
      <c r="C25">
        <v>25</v>
      </c>
      <c r="D25">
        <v>70654</v>
      </c>
      <c r="E25">
        <v>10945</v>
      </c>
      <c r="F25" s="2">
        <f t="shared" si="0"/>
        <v>0.154909842330229</v>
      </c>
    </row>
    <row r="26" spans="1:6" x14ac:dyDescent="0.2">
      <c r="A26">
        <v>2018</v>
      </c>
      <c r="B26">
        <v>8</v>
      </c>
      <c r="C26">
        <v>26</v>
      </c>
      <c r="D26">
        <v>65360</v>
      </c>
      <c r="E26">
        <v>10504</v>
      </c>
      <c r="F26" s="2">
        <f t="shared" si="0"/>
        <v>0.16070991432068543</v>
      </c>
    </row>
    <row r="27" spans="1:6" x14ac:dyDescent="0.2">
      <c r="A27">
        <v>2018</v>
      </c>
      <c r="B27">
        <v>8</v>
      </c>
      <c r="C27">
        <v>27</v>
      </c>
      <c r="D27">
        <v>68160</v>
      </c>
      <c r="E27">
        <v>11220</v>
      </c>
      <c r="F27" s="2">
        <f t="shared" si="0"/>
        <v>0.16461267605633803</v>
      </c>
    </row>
    <row r="28" spans="1:6" x14ac:dyDescent="0.2">
      <c r="A28">
        <v>2018</v>
      </c>
      <c r="B28">
        <v>8</v>
      </c>
      <c r="C28">
        <v>28</v>
      </c>
      <c r="D28">
        <v>67288</v>
      </c>
      <c r="E28">
        <v>10911</v>
      </c>
      <c r="F28" s="2">
        <f t="shared" si="0"/>
        <v>0.16215372726191893</v>
      </c>
    </row>
    <row r="29" spans="1:6" x14ac:dyDescent="0.2">
      <c r="A29">
        <v>2018</v>
      </c>
      <c r="B29">
        <v>8</v>
      </c>
      <c r="C29">
        <v>29</v>
      </c>
      <c r="D29">
        <v>74611</v>
      </c>
      <c r="E29">
        <v>11813</v>
      </c>
      <c r="F29" s="2">
        <f t="shared" si="0"/>
        <v>0.15832786050314296</v>
      </c>
    </row>
    <row r="30" spans="1:6" x14ac:dyDescent="0.2">
      <c r="A30">
        <v>2018</v>
      </c>
      <c r="B30">
        <v>8</v>
      </c>
      <c r="C30">
        <v>30</v>
      </c>
      <c r="D30">
        <v>71144</v>
      </c>
      <c r="E30">
        <v>11458</v>
      </c>
      <c r="F30" s="2">
        <f t="shared" si="0"/>
        <v>0.1610536376925672</v>
      </c>
    </row>
    <row r="31" spans="1:6" x14ac:dyDescent="0.2">
      <c r="A31">
        <v>2018</v>
      </c>
      <c r="B31">
        <v>8</v>
      </c>
      <c r="C31">
        <v>31</v>
      </c>
      <c r="D31">
        <v>71033</v>
      </c>
      <c r="E31">
        <v>10976</v>
      </c>
      <c r="F31" s="2">
        <f t="shared" si="0"/>
        <v>0.15451973026621429</v>
      </c>
    </row>
    <row r="32" spans="1:6" x14ac:dyDescent="0.2">
      <c r="A32">
        <v>2018</v>
      </c>
      <c r="B32">
        <v>9</v>
      </c>
      <c r="C32">
        <v>1</v>
      </c>
      <c r="D32">
        <v>68100</v>
      </c>
      <c r="E32">
        <v>10564</v>
      </c>
      <c r="F32" s="2">
        <f t="shared" si="0"/>
        <v>0.15512481644640236</v>
      </c>
    </row>
    <row r="33" spans="1:6" x14ac:dyDescent="0.2">
      <c r="A33">
        <v>2018</v>
      </c>
      <c r="B33">
        <v>9</v>
      </c>
      <c r="C33">
        <v>2</v>
      </c>
      <c r="D33">
        <v>67782</v>
      </c>
      <c r="E33">
        <v>10666</v>
      </c>
      <c r="F33" s="2">
        <f t="shared" si="0"/>
        <v>0.15735741052196747</v>
      </c>
    </row>
    <row r="34" spans="1:6" x14ac:dyDescent="0.2">
      <c r="A34">
        <v>2018</v>
      </c>
      <c r="B34">
        <v>9</v>
      </c>
      <c r="C34">
        <v>3</v>
      </c>
      <c r="D34">
        <v>70444</v>
      </c>
      <c r="E34">
        <v>11600</v>
      </c>
      <c r="F34" s="2">
        <f t="shared" si="0"/>
        <v>0.16466980864232583</v>
      </c>
    </row>
    <row r="35" spans="1:6" x14ac:dyDescent="0.2">
      <c r="A35">
        <v>2018</v>
      </c>
      <c r="B35">
        <v>9</v>
      </c>
      <c r="C35">
        <v>4</v>
      </c>
      <c r="D35">
        <v>71978</v>
      </c>
      <c r="E35">
        <v>12083</v>
      </c>
      <c r="F35" s="2">
        <f t="shared" si="0"/>
        <v>0.16787073828114146</v>
      </c>
    </row>
    <row r="36" spans="1:6" x14ac:dyDescent="0.2">
      <c r="A36">
        <v>2018</v>
      </c>
      <c r="B36">
        <v>9</v>
      </c>
      <c r="C36">
        <v>5</v>
      </c>
      <c r="D36">
        <v>73427</v>
      </c>
      <c r="E36">
        <v>12202</v>
      </c>
      <c r="F36" s="2">
        <f t="shared" si="0"/>
        <v>0.16617865362877415</v>
      </c>
    </row>
    <row r="37" spans="1:6" x14ac:dyDescent="0.2">
      <c r="A37">
        <v>2018</v>
      </c>
      <c r="B37">
        <v>9</v>
      </c>
      <c r="C37">
        <v>6</v>
      </c>
      <c r="D37">
        <v>72014</v>
      </c>
      <c r="E37">
        <v>12392</v>
      </c>
      <c r="F37" s="2">
        <f t="shared" si="0"/>
        <v>0.17207765156775071</v>
      </c>
    </row>
    <row r="38" spans="1:6" x14ac:dyDescent="0.2">
      <c r="A38">
        <v>2018</v>
      </c>
      <c r="B38">
        <v>9</v>
      </c>
      <c r="C38">
        <v>7</v>
      </c>
      <c r="D38">
        <v>71432</v>
      </c>
      <c r="E38">
        <v>12001</v>
      </c>
      <c r="F38" s="2">
        <f t="shared" si="0"/>
        <v>0.16800593571508568</v>
      </c>
    </row>
    <row r="39" spans="1:6" x14ac:dyDescent="0.2">
      <c r="A39">
        <v>2018</v>
      </c>
      <c r="B39">
        <v>9</v>
      </c>
      <c r="C39">
        <v>8</v>
      </c>
      <c r="D39">
        <v>70105</v>
      </c>
      <c r="E39">
        <v>11788</v>
      </c>
      <c r="F39" s="2">
        <f t="shared" si="0"/>
        <v>0.16814777833250125</v>
      </c>
    </row>
    <row r="40" spans="1:6" x14ac:dyDescent="0.2">
      <c r="A40">
        <v>2018</v>
      </c>
      <c r="B40">
        <v>9</v>
      </c>
      <c r="C40">
        <v>9</v>
      </c>
      <c r="D40">
        <v>67699</v>
      </c>
      <c r="E40">
        <v>11185</v>
      </c>
      <c r="F40" s="2">
        <f t="shared" si="0"/>
        <v>0.16521662062955139</v>
      </c>
    </row>
    <row r="41" spans="1:6" x14ac:dyDescent="0.2">
      <c r="A41">
        <v>2018</v>
      </c>
      <c r="B41">
        <v>9</v>
      </c>
      <c r="C41">
        <v>10</v>
      </c>
      <c r="D41">
        <v>71531</v>
      </c>
      <c r="E41">
        <v>11987</v>
      </c>
      <c r="F41" s="2">
        <f t="shared" si="0"/>
        <v>0.16757769358739569</v>
      </c>
    </row>
    <row r="42" spans="1:6" x14ac:dyDescent="0.2">
      <c r="A42">
        <v>2018</v>
      </c>
      <c r="B42">
        <v>9</v>
      </c>
      <c r="C42">
        <v>11</v>
      </c>
      <c r="D42">
        <v>71653</v>
      </c>
      <c r="E42">
        <v>12411</v>
      </c>
      <c r="F42" s="2">
        <f t="shared" si="0"/>
        <v>0.1732097748873041</v>
      </c>
    </row>
    <row r="43" spans="1:6" x14ac:dyDescent="0.2">
      <c r="A43">
        <v>2018</v>
      </c>
      <c r="B43">
        <v>9</v>
      </c>
      <c r="C43">
        <v>12</v>
      </c>
      <c r="D43">
        <v>74188</v>
      </c>
      <c r="E43">
        <v>12582</v>
      </c>
      <c r="F43" s="2">
        <f t="shared" si="0"/>
        <v>0.16959616110422171</v>
      </c>
    </row>
    <row r="44" spans="1:6" x14ac:dyDescent="0.2">
      <c r="A44">
        <v>2018</v>
      </c>
      <c r="B44">
        <v>9</v>
      </c>
      <c r="C44">
        <v>13</v>
      </c>
      <c r="D44">
        <v>72748</v>
      </c>
      <c r="E44">
        <v>12735</v>
      </c>
      <c r="F44" s="2">
        <f t="shared" si="0"/>
        <v>0.17505635893770274</v>
      </c>
    </row>
    <row r="45" spans="1:6" x14ac:dyDescent="0.2">
      <c r="A45">
        <v>2018</v>
      </c>
      <c r="B45">
        <v>9</v>
      </c>
      <c r="C45">
        <v>14</v>
      </c>
      <c r="D45">
        <v>72608</v>
      </c>
      <c r="E45">
        <v>12747</v>
      </c>
      <c r="F45" s="2">
        <f t="shared" si="0"/>
        <v>0.17555916703393565</v>
      </c>
    </row>
    <row r="46" spans="1:6" x14ac:dyDescent="0.2">
      <c r="A46">
        <v>2018</v>
      </c>
      <c r="B46">
        <v>9</v>
      </c>
      <c r="C46">
        <v>15</v>
      </c>
      <c r="D46">
        <v>67991</v>
      </c>
      <c r="E46">
        <v>11433</v>
      </c>
      <c r="F46" s="2">
        <f t="shared" si="0"/>
        <v>0.16815460869821006</v>
      </c>
    </row>
    <row r="47" spans="1:6" x14ac:dyDescent="0.2">
      <c r="A47">
        <v>2018</v>
      </c>
      <c r="B47">
        <v>9</v>
      </c>
      <c r="C47">
        <v>16</v>
      </c>
      <c r="D47">
        <v>66957</v>
      </c>
      <c r="E47">
        <v>10900</v>
      </c>
      <c r="F47" s="2">
        <f t="shared" si="0"/>
        <v>0.16279104499902922</v>
      </c>
    </row>
    <row r="48" spans="1:6" x14ac:dyDescent="0.2">
      <c r="A48">
        <v>2018</v>
      </c>
      <c r="B48">
        <v>9</v>
      </c>
      <c r="C48">
        <v>17</v>
      </c>
      <c r="D48">
        <v>72044</v>
      </c>
      <c r="E48">
        <v>12778</v>
      </c>
      <c r="F48" s="2">
        <f t="shared" si="0"/>
        <v>0.17736383321303648</v>
      </c>
    </row>
    <row r="49" spans="1:6" x14ac:dyDescent="0.2">
      <c r="A49">
        <v>2018</v>
      </c>
      <c r="B49">
        <v>9</v>
      </c>
      <c r="C49">
        <v>18</v>
      </c>
      <c r="D49">
        <v>79827</v>
      </c>
      <c r="E49">
        <v>13985</v>
      </c>
      <c r="F49" s="2">
        <f t="shared" si="0"/>
        <v>0.17519135129718016</v>
      </c>
    </row>
    <row r="50" spans="1:6" x14ac:dyDescent="0.2">
      <c r="A50">
        <v>2018</v>
      </c>
      <c r="B50">
        <v>9</v>
      </c>
      <c r="C50">
        <v>19</v>
      </c>
      <c r="D50">
        <v>81312</v>
      </c>
      <c r="E50">
        <v>14259</v>
      </c>
      <c r="F50" s="2">
        <f t="shared" si="0"/>
        <v>0.17536157024793389</v>
      </c>
    </row>
    <row r="51" spans="1:6" x14ac:dyDescent="0.2">
      <c r="A51">
        <v>2018</v>
      </c>
      <c r="B51">
        <v>9</v>
      </c>
      <c r="C51">
        <v>20</v>
      </c>
      <c r="D51">
        <v>79235</v>
      </c>
      <c r="E51">
        <v>13783</v>
      </c>
      <c r="F51" s="2">
        <f t="shared" si="0"/>
        <v>0.1739509055341705</v>
      </c>
    </row>
    <row r="52" spans="1:6" x14ac:dyDescent="0.2">
      <c r="A52">
        <v>2018</v>
      </c>
      <c r="B52">
        <v>9</v>
      </c>
      <c r="C52">
        <v>21</v>
      </c>
      <c r="D52">
        <v>74368</v>
      </c>
      <c r="E52">
        <v>13200</v>
      </c>
      <c r="F52" s="2">
        <f t="shared" si="0"/>
        <v>0.17749569707401033</v>
      </c>
    </row>
    <row r="53" spans="1:6" x14ac:dyDescent="0.2">
      <c r="A53">
        <v>2018</v>
      </c>
      <c r="B53">
        <v>9</v>
      </c>
      <c r="C53">
        <v>22</v>
      </c>
      <c r="D53">
        <v>68452</v>
      </c>
      <c r="E53">
        <v>11562</v>
      </c>
      <c r="F53" s="2">
        <f t="shared" si="0"/>
        <v>0.16890667913282301</v>
      </c>
    </row>
    <row r="54" spans="1:6" x14ac:dyDescent="0.2">
      <c r="A54">
        <v>2018</v>
      </c>
      <c r="B54">
        <v>9</v>
      </c>
      <c r="C54">
        <v>23</v>
      </c>
      <c r="D54">
        <v>66283</v>
      </c>
      <c r="E54">
        <v>10986</v>
      </c>
      <c r="F54" s="2">
        <f t="shared" si="0"/>
        <v>0.16574385589065069</v>
      </c>
    </row>
    <row r="55" spans="1:6" x14ac:dyDescent="0.2">
      <c r="A55">
        <v>2018</v>
      </c>
      <c r="B55">
        <v>9</v>
      </c>
      <c r="C55">
        <v>24</v>
      </c>
      <c r="D55">
        <v>65219</v>
      </c>
      <c r="E55">
        <v>9852</v>
      </c>
      <c r="F55" s="2">
        <f t="shared" si="0"/>
        <v>0.15106027384657844</v>
      </c>
    </row>
    <row r="56" spans="1:6" x14ac:dyDescent="0.2">
      <c r="A56">
        <v>2018</v>
      </c>
      <c r="B56">
        <v>9</v>
      </c>
      <c r="C56">
        <v>25</v>
      </c>
      <c r="D56">
        <v>75077</v>
      </c>
      <c r="E56">
        <v>13429</v>
      </c>
      <c r="F56" s="2">
        <f t="shared" si="0"/>
        <v>0.17886969378105144</v>
      </c>
    </row>
    <row r="57" spans="1:6" x14ac:dyDescent="0.2">
      <c r="A57">
        <v>2018</v>
      </c>
      <c r="B57">
        <v>9</v>
      </c>
      <c r="C57">
        <v>26</v>
      </c>
      <c r="D57">
        <v>76815</v>
      </c>
      <c r="E57">
        <v>14229</v>
      </c>
      <c r="F57" s="2">
        <f t="shared" si="0"/>
        <v>0.18523725834797891</v>
      </c>
    </row>
    <row r="58" spans="1:6" x14ac:dyDescent="0.2">
      <c r="A58">
        <v>2018</v>
      </c>
      <c r="B58">
        <v>9</v>
      </c>
      <c r="C58">
        <v>27</v>
      </c>
      <c r="D58">
        <v>74771</v>
      </c>
      <c r="E58">
        <v>14247</v>
      </c>
      <c r="F58" s="2">
        <f t="shared" si="0"/>
        <v>0.19054178759144588</v>
      </c>
    </row>
    <row r="59" spans="1:6" x14ac:dyDescent="0.2">
      <c r="A59">
        <v>2018</v>
      </c>
      <c r="B59">
        <v>9</v>
      </c>
      <c r="C59">
        <v>28</v>
      </c>
      <c r="D59">
        <v>73899</v>
      </c>
      <c r="E59">
        <v>14158</v>
      </c>
      <c r="F59" s="2">
        <f t="shared" si="0"/>
        <v>0.19158581306918904</v>
      </c>
    </row>
    <row r="60" spans="1:6" x14ac:dyDescent="0.2">
      <c r="A60">
        <v>2018</v>
      </c>
      <c r="B60">
        <v>9</v>
      </c>
      <c r="C60">
        <v>29</v>
      </c>
      <c r="D60">
        <v>73346</v>
      </c>
      <c r="E60">
        <v>13753</v>
      </c>
      <c r="F60" s="2">
        <f t="shared" si="0"/>
        <v>0.18750852125541953</v>
      </c>
    </row>
    <row r="61" spans="1:6" x14ac:dyDescent="0.2">
      <c r="A61">
        <v>2018</v>
      </c>
      <c r="B61">
        <v>9</v>
      </c>
      <c r="C61">
        <v>30</v>
      </c>
      <c r="D61">
        <v>69579</v>
      </c>
      <c r="E61">
        <v>12991</v>
      </c>
      <c r="F61" s="2">
        <f t="shared" si="0"/>
        <v>0.18670863335201712</v>
      </c>
    </row>
    <row r="62" spans="1:6" x14ac:dyDescent="0.2">
      <c r="A62">
        <v>2018</v>
      </c>
      <c r="B62">
        <v>10</v>
      </c>
      <c r="C62">
        <v>1</v>
      </c>
      <c r="D62">
        <v>63127</v>
      </c>
      <c r="E62">
        <v>11105</v>
      </c>
      <c r="F62" s="2">
        <f t="shared" si="0"/>
        <v>0.17591521852772982</v>
      </c>
    </row>
    <row r="63" spans="1:6" x14ac:dyDescent="0.2">
      <c r="A63">
        <v>2018</v>
      </c>
      <c r="B63">
        <v>10</v>
      </c>
      <c r="C63">
        <v>2</v>
      </c>
      <c r="D63">
        <v>63816</v>
      </c>
      <c r="E63">
        <v>11349</v>
      </c>
      <c r="F63" s="2">
        <f t="shared" si="0"/>
        <v>0.17783941331327566</v>
      </c>
    </row>
    <row r="64" spans="1:6" x14ac:dyDescent="0.2">
      <c r="A64">
        <v>2018</v>
      </c>
      <c r="B64">
        <v>10</v>
      </c>
      <c r="C64">
        <v>3</v>
      </c>
      <c r="D64">
        <v>64655</v>
      </c>
      <c r="E64">
        <v>11848</v>
      </c>
      <c r="F64" s="2">
        <f t="shared" si="0"/>
        <v>0.18324955533214754</v>
      </c>
    </row>
    <row r="65" spans="1:6" x14ac:dyDescent="0.2">
      <c r="A65">
        <v>2018</v>
      </c>
      <c r="B65">
        <v>10</v>
      </c>
      <c r="C65">
        <v>4</v>
      </c>
      <c r="D65">
        <v>65278</v>
      </c>
      <c r="E65">
        <v>12340</v>
      </c>
      <c r="F65" s="2">
        <f t="shared" si="0"/>
        <v>0.18903765433990011</v>
      </c>
    </row>
    <row r="66" spans="1:6" x14ac:dyDescent="0.2">
      <c r="A66">
        <v>2018</v>
      </c>
      <c r="B66">
        <v>10</v>
      </c>
      <c r="C66">
        <v>5</v>
      </c>
      <c r="D66">
        <v>66745</v>
      </c>
      <c r="E66">
        <v>12638</v>
      </c>
      <c r="F66" s="2">
        <f t="shared" ref="F66:F107" si="1">E66/D66</f>
        <v>0.18934751666791519</v>
      </c>
    </row>
    <row r="67" spans="1:6" x14ac:dyDescent="0.2">
      <c r="A67">
        <v>2018</v>
      </c>
      <c r="B67">
        <v>10</v>
      </c>
      <c r="C67">
        <v>6</v>
      </c>
      <c r="D67">
        <v>68065</v>
      </c>
      <c r="E67">
        <v>13364</v>
      </c>
      <c r="F67" s="2">
        <f t="shared" si="1"/>
        <v>0.19634173216778081</v>
      </c>
    </row>
    <row r="68" spans="1:6" x14ac:dyDescent="0.2">
      <c r="A68">
        <v>2018</v>
      </c>
      <c r="B68">
        <v>10</v>
      </c>
      <c r="C68">
        <v>7</v>
      </c>
      <c r="D68">
        <v>68279</v>
      </c>
      <c r="E68">
        <v>13251</v>
      </c>
      <c r="F68" s="2">
        <f t="shared" si="1"/>
        <v>0.194071383587926</v>
      </c>
    </row>
    <row r="69" spans="1:6" x14ac:dyDescent="0.2">
      <c r="A69">
        <v>2018</v>
      </c>
      <c r="B69">
        <v>10</v>
      </c>
      <c r="C69">
        <v>8</v>
      </c>
      <c r="D69">
        <v>77052</v>
      </c>
      <c r="E69">
        <v>15620</v>
      </c>
      <c r="F69" s="2">
        <f t="shared" si="1"/>
        <v>0.20272024087629134</v>
      </c>
    </row>
    <row r="70" spans="1:6" x14ac:dyDescent="0.2">
      <c r="A70">
        <v>2018</v>
      </c>
      <c r="B70">
        <v>10</v>
      </c>
      <c r="C70">
        <v>9</v>
      </c>
      <c r="D70">
        <v>77569</v>
      </c>
      <c r="E70">
        <v>15693</v>
      </c>
      <c r="F70" s="2">
        <f t="shared" si="1"/>
        <v>0.20231020124018614</v>
      </c>
    </row>
    <row r="71" spans="1:6" x14ac:dyDescent="0.2">
      <c r="A71">
        <v>2018</v>
      </c>
      <c r="B71">
        <v>10</v>
      </c>
      <c r="C71">
        <v>10</v>
      </c>
      <c r="D71">
        <v>75073</v>
      </c>
      <c r="E71">
        <v>15512</v>
      </c>
      <c r="F71" s="2">
        <f t="shared" si="1"/>
        <v>0.20662555113023323</v>
      </c>
    </row>
    <row r="72" spans="1:6" x14ac:dyDescent="0.2">
      <c r="A72">
        <v>2018</v>
      </c>
      <c r="B72">
        <v>10</v>
      </c>
      <c r="C72">
        <v>11</v>
      </c>
      <c r="D72">
        <v>73916</v>
      </c>
      <c r="E72">
        <v>14930</v>
      </c>
      <c r="F72" s="2">
        <f t="shared" si="1"/>
        <v>0.2019860382055306</v>
      </c>
    </row>
    <row r="73" spans="1:6" x14ac:dyDescent="0.2">
      <c r="A73">
        <v>2018</v>
      </c>
      <c r="B73">
        <v>10</v>
      </c>
      <c r="C73">
        <v>12</v>
      </c>
      <c r="D73">
        <v>74682</v>
      </c>
      <c r="E73">
        <v>14885</v>
      </c>
      <c r="F73" s="2">
        <f t="shared" si="1"/>
        <v>0.19931174848022282</v>
      </c>
    </row>
    <row r="74" spans="1:6" x14ac:dyDescent="0.2">
      <c r="A74">
        <v>2018</v>
      </c>
      <c r="B74">
        <v>10</v>
      </c>
      <c r="C74">
        <v>13</v>
      </c>
      <c r="D74">
        <v>74846</v>
      </c>
      <c r="E74">
        <v>16440</v>
      </c>
      <c r="F74" s="2">
        <f t="shared" si="1"/>
        <v>0.21965101675440238</v>
      </c>
    </row>
    <row r="75" spans="1:6" x14ac:dyDescent="0.2">
      <c r="A75">
        <v>2018</v>
      </c>
      <c r="B75">
        <v>10</v>
      </c>
      <c r="C75">
        <v>14</v>
      </c>
      <c r="D75">
        <v>73563</v>
      </c>
      <c r="E75">
        <v>16789</v>
      </c>
      <c r="F75" s="2">
        <f t="shared" si="1"/>
        <v>0.22822614629637181</v>
      </c>
    </row>
    <row r="76" spans="1:6" x14ac:dyDescent="0.2">
      <c r="A76">
        <v>2018</v>
      </c>
      <c r="B76">
        <v>10</v>
      </c>
      <c r="C76">
        <v>15</v>
      </c>
      <c r="D76">
        <v>78518</v>
      </c>
      <c r="E76">
        <v>18069</v>
      </c>
      <c r="F76" s="2">
        <f t="shared" si="1"/>
        <v>0.23012557630097558</v>
      </c>
    </row>
    <row r="77" spans="1:6" x14ac:dyDescent="0.2">
      <c r="A77">
        <v>2018</v>
      </c>
      <c r="B77">
        <v>10</v>
      </c>
      <c r="C77">
        <v>16</v>
      </c>
      <c r="D77">
        <v>78118</v>
      </c>
      <c r="E77">
        <v>17750</v>
      </c>
      <c r="F77" s="2">
        <f t="shared" si="1"/>
        <v>0.2272203589441614</v>
      </c>
    </row>
    <row r="78" spans="1:6" x14ac:dyDescent="0.2">
      <c r="A78">
        <v>2018</v>
      </c>
      <c r="B78">
        <v>10</v>
      </c>
      <c r="C78">
        <v>17</v>
      </c>
      <c r="D78">
        <v>77967</v>
      </c>
      <c r="E78">
        <v>17338</v>
      </c>
      <c r="F78" s="2">
        <f t="shared" si="1"/>
        <v>0.22237613349237498</v>
      </c>
    </row>
    <row r="79" spans="1:6" x14ac:dyDescent="0.2">
      <c r="A79">
        <v>2018</v>
      </c>
      <c r="B79">
        <v>10</v>
      </c>
      <c r="C79">
        <v>18</v>
      </c>
      <c r="D79">
        <v>76461</v>
      </c>
      <c r="E79">
        <v>16963</v>
      </c>
      <c r="F79" s="2">
        <f t="shared" si="1"/>
        <v>0.22185166293927625</v>
      </c>
    </row>
    <row r="80" spans="1:6" x14ac:dyDescent="0.2">
      <c r="A80">
        <v>2018</v>
      </c>
      <c r="B80">
        <v>10</v>
      </c>
      <c r="C80">
        <v>19</v>
      </c>
      <c r="D80">
        <v>78724</v>
      </c>
      <c r="E80">
        <v>17587</v>
      </c>
      <c r="F80" s="2">
        <f t="shared" si="1"/>
        <v>0.22340074183222397</v>
      </c>
    </row>
    <row r="81" spans="1:6" x14ac:dyDescent="0.2">
      <c r="A81">
        <v>2018</v>
      </c>
      <c r="B81">
        <v>10</v>
      </c>
      <c r="C81">
        <v>20</v>
      </c>
      <c r="D81">
        <v>77467</v>
      </c>
      <c r="E81">
        <v>17059</v>
      </c>
      <c r="F81" s="2">
        <f t="shared" si="1"/>
        <v>0.22020989582661005</v>
      </c>
    </row>
    <row r="82" spans="1:6" x14ac:dyDescent="0.2">
      <c r="A82">
        <v>2018</v>
      </c>
      <c r="B82">
        <v>10</v>
      </c>
      <c r="C82">
        <v>21</v>
      </c>
      <c r="D82">
        <v>74849</v>
      </c>
      <c r="E82">
        <v>16212</v>
      </c>
      <c r="F82" s="2">
        <f t="shared" si="1"/>
        <v>0.21659608010795067</v>
      </c>
    </row>
    <row r="83" spans="1:6" x14ac:dyDescent="0.2">
      <c r="A83">
        <v>2018</v>
      </c>
      <c r="B83">
        <v>10</v>
      </c>
      <c r="C83">
        <v>22</v>
      </c>
      <c r="D83">
        <v>80549</v>
      </c>
      <c r="E83">
        <v>17987</v>
      </c>
      <c r="F83" s="2">
        <f t="shared" si="1"/>
        <v>0.22330506896423294</v>
      </c>
    </row>
    <row r="84" spans="1:6" x14ac:dyDescent="0.2">
      <c r="A84">
        <v>2018</v>
      </c>
      <c r="B84">
        <v>10</v>
      </c>
      <c r="C84">
        <v>23</v>
      </c>
      <c r="D84">
        <v>81109</v>
      </c>
      <c r="E84">
        <v>17915</v>
      </c>
      <c r="F84" s="2">
        <f t="shared" si="1"/>
        <v>0.22087561183099286</v>
      </c>
    </row>
    <row r="85" spans="1:6" x14ac:dyDescent="0.2">
      <c r="A85">
        <v>2018</v>
      </c>
      <c r="B85">
        <v>10</v>
      </c>
      <c r="C85">
        <v>24</v>
      </c>
      <c r="D85">
        <v>80553</v>
      </c>
      <c r="E85">
        <v>17593</v>
      </c>
      <c r="F85" s="2">
        <f t="shared" si="1"/>
        <v>0.2184027907092225</v>
      </c>
    </row>
    <row r="86" spans="1:6" x14ac:dyDescent="0.2">
      <c r="A86">
        <v>2018</v>
      </c>
      <c r="B86">
        <v>10</v>
      </c>
      <c r="C86">
        <v>25</v>
      </c>
      <c r="D86">
        <v>82379</v>
      </c>
      <c r="E86">
        <v>18284</v>
      </c>
      <c r="F86" s="2">
        <f t="shared" si="1"/>
        <v>0.22194976875174499</v>
      </c>
    </row>
    <row r="87" spans="1:6" x14ac:dyDescent="0.2">
      <c r="A87">
        <v>2018</v>
      </c>
      <c r="B87">
        <v>10</v>
      </c>
      <c r="C87">
        <v>26</v>
      </c>
      <c r="D87">
        <v>80354</v>
      </c>
      <c r="E87">
        <v>18146</v>
      </c>
      <c r="F87" s="2">
        <f t="shared" si="1"/>
        <v>0.22582572118376185</v>
      </c>
    </row>
    <row r="88" spans="1:6" x14ac:dyDescent="0.2">
      <c r="A88">
        <v>2018</v>
      </c>
      <c r="B88">
        <v>10</v>
      </c>
      <c r="C88">
        <v>27</v>
      </c>
      <c r="D88">
        <v>75501</v>
      </c>
      <c r="E88">
        <v>16657</v>
      </c>
      <c r="F88" s="2">
        <f t="shared" si="1"/>
        <v>0.22061959444245771</v>
      </c>
    </row>
    <row r="89" spans="1:6" x14ac:dyDescent="0.2">
      <c r="A89">
        <v>2018</v>
      </c>
      <c r="B89">
        <v>10</v>
      </c>
      <c r="C89">
        <v>28</v>
      </c>
      <c r="D89">
        <v>74999</v>
      </c>
      <c r="E89">
        <v>16591</v>
      </c>
      <c r="F89" s="2">
        <f t="shared" si="1"/>
        <v>0.22121628288377179</v>
      </c>
    </row>
    <row r="90" spans="1:6" x14ac:dyDescent="0.2">
      <c r="A90">
        <v>2018</v>
      </c>
      <c r="B90">
        <v>10</v>
      </c>
      <c r="C90">
        <v>29</v>
      </c>
      <c r="D90">
        <v>79051</v>
      </c>
      <c r="E90">
        <v>17747</v>
      </c>
      <c r="F90" s="2">
        <f t="shared" si="1"/>
        <v>0.22450063882809831</v>
      </c>
    </row>
    <row r="91" spans="1:6" x14ac:dyDescent="0.2">
      <c r="A91">
        <v>2018</v>
      </c>
      <c r="B91">
        <v>10</v>
      </c>
      <c r="C91">
        <v>30</v>
      </c>
      <c r="D91">
        <v>80727</v>
      </c>
      <c r="E91">
        <v>18145</v>
      </c>
      <c r="F91" s="2">
        <f t="shared" si="1"/>
        <v>0.22476990350192624</v>
      </c>
    </row>
    <row r="92" spans="1:6" x14ac:dyDescent="0.2">
      <c r="A92">
        <v>2018</v>
      </c>
      <c r="B92">
        <v>10</v>
      </c>
      <c r="C92">
        <v>31</v>
      </c>
      <c r="D92">
        <v>81211</v>
      </c>
      <c r="E92">
        <v>18100</v>
      </c>
      <c r="F92" s="2">
        <f t="shared" si="1"/>
        <v>0.22287621135067909</v>
      </c>
    </row>
    <row r="93" spans="1:6" x14ac:dyDescent="0.2">
      <c r="A93">
        <v>2018</v>
      </c>
      <c r="B93">
        <v>11</v>
      </c>
      <c r="C93">
        <v>1</v>
      </c>
      <c r="D93">
        <v>79638</v>
      </c>
      <c r="E93">
        <v>17777</v>
      </c>
      <c r="F93" s="2">
        <f t="shared" si="1"/>
        <v>0.22322258218438434</v>
      </c>
    </row>
    <row r="94" spans="1:6" x14ac:dyDescent="0.2">
      <c r="A94">
        <v>2018</v>
      </c>
      <c r="B94">
        <v>11</v>
      </c>
      <c r="C94">
        <v>2</v>
      </c>
      <c r="D94">
        <v>78784</v>
      </c>
      <c r="E94">
        <v>17724</v>
      </c>
      <c r="F94" s="2">
        <f t="shared" si="1"/>
        <v>0.22496953696181965</v>
      </c>
    </row>
    <row r="95" spans="1:6" x14ac:dyDescent="0.2">
      <c r="A95">
        <v>2018</v>
      </c>
      <c r="B95">
        <v>11</v>
      </c>
      <c r="C95">
        <v>3</v>
      </c>
      <c r="D95">
        <v>74976</v>
      </c>
      <c r="E95">
        <v>16272</v>
      </c>
      <c r="F95" s="2">
        <f t="shared" si="1"/>
        <v>0.21702944942381563</v>
      </c>
    </row>
    <row r="96" spans="1:6" x14ac:dyDescent="0.2">
      <c r="A96">
        <v>2018</v>
      </c>
      <c r="B96">
        <v>11</v>
      </c>
      <c r="C96">
        <v>4</v>
      </c>
      <c r="D96">
        <v>75987</v>
      </c>
      <c r="E96">
        <v>16549</v>
      </c>
      <c r="F96" s="2">
        <f t="shared" si="1"/>
        <v>0.21778725308276417</v>
      </c>
    </row>
    <row r="97" spans="1:6" x14ac:dyDescent="0.2">
      <c r="A97">
        <v>2018</v>
      </c>
      <c r="B97">
        <v>11</v>
      </c>
      <c r="C97">
        <v>5</v>
      </c>
      <c r="D97">
        <v>82473</v>
      </c>
      <c r="E97">
        <v>17665</v>
      </c>
      <c r="F97" s="2">
        <f t="shared" si="1"/>
        <v>0.21419131109575254</v>
      </c>
    </row>
    <row r="98" spans="1:6" x14ac:dyDescent="0.2">
      <c r="A98">
        <v>2018</v>
      </c>
      <c r="B98">
        <v>11</v>
      </c>
      <c r="C98">
        <v>6</v>
      </c>
      <c r="D98">
        <v>81553</v>
      </c>
      <c r="E98">
        <v>17617</v>
      </c>
      <c r="F98" s="2">
        <f t="shared" si="1"/>
        <v>0.21601903056907779</v>
      </c>
    </row>
    <row r="99" spans="1:6" x14ac:dyDescent="0.2">
      <c r="A99">
        <v>2018</v>
      </c>
      <c r="B99">
        <v>11</v>
      </c>
      <c r="C99">
        <v>7</v>
      </c>
      <c r="D99">
        <v>82767</v>
      </c>
      <c r="E99">
        <v>18445</v>
      </c>
      <c r="F99" s="2">
        <f t="shared" si="1"/>
        <v>0.22285451931325287</v>
      </c>
    </row>
    <row r="100" spans="1:6" x14ac:dyDescent="0.2">
      <c r="A100">
        <v>2018</v>
      </c>
      <c r="B100">
        <v>11</v>
      </c>
      <c r="C100">
        <v>8</v>
      </c>
      <c r="D100">
        <v>82264</v>
      </c>
      <c r="E100">
        <v>18114</v>
      </c>
      <c r="F100" s="2">
        <f t="shared" si="1"/>
        <v>0.22019352329086841</v>
      </c>
    </row>
    <row r="101" spans="1:6" x14ac:dyDescent="0.2">
      <c r="A101">
        <v>2018</v>
      </c>
      <c r="B101">
        <v>11</v>
      </c>
      <c r="C101">
        <v>9</v>
      </c>
      <c r="D101">
        <v>80253</v>
      </c>
      <c r="E101">
        <v>17805</v>
      </c>
      <c r="F101" s="2">
        <f t="shared" si="1"/>
        <v>0.22186086501439198</v>
      </c>
    </row>
    <row r="102" spans="1:6" x14ac:dyDescent="0.2">
      <c r="A102">
        <v>2018</v>
      </c>
      <c r="B102">
        <v>11</v>
      </c>
      <c r="C102">
        <v>10</v>
      </c>
      <c r="D102">
        <v>77365</v>
      </c>
      <c r="E102">
        <v>16232</v>
      </c>
      <c r="F102" s="2">
        <f t="shared" si="1"/>
        <v>0.20981063788534868</v>
      </c>
    </row>
    <row r="103" spans="1:6" x14ac:dyDescent="0.2">
      <c r="A103">
        <v>2018</v>
      </c>
      <c r="B103">
        <v>11</v>
      </c>
      <c r="C103">
        <v>11</v>
      </c>
      <c r="D103">
        <v>75879</v>
      </c>
      <c r="E103">
        <v>14883</v>
      </c>
      <c r="F103" s="2">
        <f t="shared" si="1"/>
        <v>0.19614122484481872</v>
      </c>
    </row>
    <row r="104" spans="1:6" x14ac:dyDescent="0.2">
      <c r="A104">
        <v>2018</v>
      </c>
      <c r="B104">
        <v>11</v>
      </c>
      <c r="C104">
        <v>12</v>
      </c>
      <c r="D104">
        <v>83599</v>
      </c>
      <c r="E104">
        <v>18026</v>
      </c>
      <c r="F104" s="2">
        <f t="shared" si="1"/>
        <v>0.21562458881087093</v>
      </c>
    </row>
    <row r="105" spans="1:6" x14ac:dyDescent="0.2">
      <c r="A105">
        <v>2018</v>
      </c>
      <c r="B105">
        <v>11</v>
      </c>
      <c r="C105">
        <v>13</v>
      </c>
      <c r="D105">
        <v>86981</v>
      </c>
      <c r="E105">
        <v>18609</v>
      </c>
      <c r="F105" s="2">
        <f t="shared" si="1"/>
        <v>0.21394327496809648</v>
      </c>
    </row>
    <row r="106" spans="1:6" x14ac:dyDescent="0.2">
      <c r="A106">
        <v>2018</v>
      </c>
      <c r="B106">
        <v>11</v>
      </c>
      <c r="C106">
        <v>14</v>
      </c>
      <c r="D106">
        <v>85377</v>
      </c>
      <c r="E106">
        <v>18225</v>
      </c>
      <c r="F106" s="2">
        <f t="shared" si="1"/>
        <v>0.21346498471485295</v>
      </c>
    </row>
    <row r="107" spans="1:6" x14ac:dyDescent="0.2">
      <c r="A107">
        <v>2018</v>
      </c>
      <c r="B107">
        <v>11</v>
      </c>
      <c r="C107">
        <v>15</v>
      </c>
      <c r="F107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0" workbookViewId="0">
      <selection activeCell="B1" sqref="B1"/>
    </sheetView>
  </sheetViews>
  <sheetFormatPr defaultRowHeight="14.25" x14ac:dyDescent="0.2"/>
  <cols>
    <col min="1" max="1" width="13" customWidth="1"/>
    <col min="2" max="2" width="33.375" customWidth="1"/>
    <col min="3" max="3" width="22.375" customWidth="1"/>
    <col min="5" max="5" width="60.125" style="2" customWidth="1"/>
    <col min="6" max="6" width="29.75" customWidth="1"/>
    <col min="7" max="7" width="11.25" customWidth="1"/>
  </cols>
  <sheetData>
    <row r="1" spans="1:7" ht="15" thickBot="1" x14ac:dyDescent="0.25">
      <c r="B1" t="s">
        <v>139</v>
      </c>
      <c r="C1" t="s">
        <v>108</v>
      </c>
      <c r="E1" s="2" t="s">
        <v>111</v>
      </c>
    </row>
    <row r="2" spans="1:7" x14ac:dyDescent="0.2">
      <c r="A2" s="23">
        <v>43385</v>
      </c>
      <c r="B2">
        <v>44223</v>
      </c>
      <c r="C2">
        <v>8524</v>
      </c>
      <c r="D2" s="3">
        <f>C2/B2</f>
        <v>0.19275037876218257</v>
      </c>
      <c r="E2" s="3" t="s">
        <v>112</v>
      </c>
      <c r="F2" s="24"/>
      <c r="G2" s="24"/>
    </row>
    <row r="3" spans="1:7" x14ac:dyDescent="0.2">
      <c r="A3" s="23">
        <v>43386</v>
      </c>
      <c r="B3">
        <v>48180</v>
      </c>
      <c r="C3">
        <v>8710</v>
      </c>
      <c r="D3" s="3">
        <f t="shared" ref="D3:D8" si="0">C3/B3</f>
        <v>0.18078040680780408</v>
      </c>
      <c r="E3" s="3" t="s">
        <v>113</v>
      </c>
    </row>
    <row r="4" spans="1:7" x14ac:dyDescent="0.2">
      <c r="A4" s="23">
        <v>43387</v>
      </c>
      <c r="B4">
        <v>48478</v>
      </c>
      <c r="C4">
        <v>8445</v>
      </c>
      <c r="D4" s="3">
        <f t="shared" si="0"/>
        <v>0.17420273113577292</v>
      </c>
      <c r="E4" s="3" t="s">
        <v>114</v>
      </c>
    </row>
    <row r="5" spans="1:7" x14ac:dyDescent="0.2">
      <c r="A5" s="23">
        <v>43388</v>
      </c>
      <c r="B5">
        <v>53871</v>
      </c>
      <c r="C5">
        <v>9467</v>
      </c>
      <c r="D5" s="3">
        <f t="shared" si="0"/>
        <v>0.17573462530860759</v>
      </c>
      <c r="E5" s="3" t="s">
        <v>115</v>
      </c>
    </row>
    <row r="6" spans="1:7" x14ac:dyDescent="0.2">
      <c r="A6" s="23">
        <v>43389</v>
      </c>
      <c r="B6">
        <v>51613</v>
      </c>
      <c r="C6">
        <v>9514</v>
      </c>
      <c r="D6" s="3">
        <f t="shared" si="0"/>
        <v>0.18433340437486681</v>
      </c>
      <c r="E6" s="3" t="s">
        <v>116</v>
      </c>
    </row>
    <row r="7" spans="1:7" x14ac:dyDescent="0.2">
      <c r="A7" s="23">
        <v>43390</v>
      </c>
      <c r="B7">
        <v>49907</v>
      </c>
      <c r="C7">
        <v>9292</v>
      </c>
      <c r="D7" s="3">
        <f t="shared" si="0"/>
        <v>0.18618630653014606</v>
      </c>
      <c r="E7" s="3" t="s">
        <v>117</v>
      </c>
    </row>
    <row r="8" spans="1:7" x14ac:dyDescent="0.2">
      <c r="A8" s="23">
        <v>43391</v>
      </c>
      <c r="B8">
        <v>48247</v>
      </c>
      <c r="C8">
        <v>8867</v>
      </c>
      <c r="D8" s="3">
        <f t="shared" si="0"/>
        <v>0.18378344767550314</v>
      </c>
      <c r="E8" s="3" t="s">
        <v>118</v>
      </c>
    </row>
    <row r="9" spans="1:7" s="2" customFormat="1" x14ac:dyDescent="0.2">
      <c r="B9" s="2" t="s">
        <v>138</v>
      </c>
      <c r="C9" s="2" t="s">
        <v>108</v>
      </c>
      <c r="E9" s="3"/>
    </row>
    <row r="10" spans="1:7" x14ac:dyDescent="0.2">
      <c r="A10" s="23">
        <v>43385</v>
      </c>
      <c r="B10" s="2">
        <v>38038</v>
      </c>
      <c r="C10" s="2">
        <v>7495</v>
      </c>
      <c r="D10" s="3">
        <f>C10/B10</f>
        <v>0.1970398023029602</v>
      </c>
      <c r="E10" s="2" t="s">
        <v>113</v>
      </c>
    </row>
    <row r="11" spans="1:7" x14ac:dyDescent="0.2">
      <c r="A11" s="23">
        <v>43386</v>
      </c>
      <c r="B11" s="2"/>
      <c r="C11" s="2"/>
      <c r="D11" s="3" t="e">
        <f t="shared" ref="D11:D16" si="1">C11/B11</f>
        <v>#DIV/0!</v>
      </c>
      <c r="E11" s="2" t="s">
        <v>114</v>
      </c>
    </row>
    <row r="12" spans="1:7" x14ac:dyDescent="0.2">
      <c r="A12" s="23">
        <v>43387</v>
      </c>
      <c r="B12" s="2"/>
      <c r="C12" s="2"/>
      <c r="D12" s="3" t="e">
        <f t="shared" si="1"/>
        <v>#DIV/0!</v>
      </c>
      <c r="E12" s="2" t="s">
        <v>119</v>
      </c>
    </row>
    <row r="13" spans="1:7" x14ac:dyDescent="0.2">
      <c r="A13" s="23">
        <v>43388</v>
      </c>
      <c r="B13" s="2"/>
      <c r="C13" s="2"/>
      <c r="D13" s="3" t="e">
        <f t="shared" si="1"/>
        <v>#DIV/0!</v>
      </c>
      <c r="E13" s="2" t="s">
        <v>120</v>
      </c>
    </row>
    <row r="14" spans="1:7" x14ac:dyDescent="0.2">
      <c r="A14" s="23">
        <v>43389</v>
      </c>
      <c r="B14" s="2"/>
      <c r="C14" s="2"/>
      <c r="D14" s="3" t="e">
        <f t="shared" si="1"/>
        <v>#DIV/0!</v>
      </c>
      <c r="E14" s="2" t="s">
        <v>121</v>
      </c>
    </row>
    <row r="15" spans="1:7" x14ac:dyDescent="0.2">
      <c r="A15" s="23">
        <v>43390</v>
      </c>
      <c r="B15" s="2"/>
      <c r="C15" s="2"/>
      <c r="D15" s="3" t="e">
        <f t="shared" si="1"/>
        <v>#DIV/0!</v>
      </c>
    </row>
    <row r="16" spans="1:7" x14ac:dyDescent="0.2">
      <c r="A16" s="23">
        <v>43391</v>
      </c>
      <c r="B16" s="2"/>
      <c r="C16" s="2"/>
      <c r="D16" s="3" t="e">
        <f t="shared" si="1"/>
        <v>#DIV/0!</v>
      </c>
    </row>
    <row r="17" spans="1:5" x14ac:dyDescent="0.2">
      <c r="A17" s="23"/>
      <c r="B17" s="2"/>
      <c r="C17" s="2"/>
      <c r="D17" s="3"/>
    </row>
    <row r="18" spans="1:5" ht="15" thickBot="1" x14ac:dyDescent="0.25">
      <c r="B18" s="2" t="s">
        <v>110</v>
      </c>
      <c r="C18" s="2" t="s">
        <v>109</v>
      </c>
      <c r="D18" s="2"/>
    </row>
    <row r="19" spans="1:5" x14ac:dyDescent="0.2">
      <c r="A19" s="23">
        <v>43385</v>
      </c>
      <c r="B19" s="24">
        <v>31864</v>
      </c>
      <c r="C19" s="24">
        <v>6724</v>
      </c>
      <c r="D19" s="2">
        <f>C19/B19</f>
        <v>0.21102184283203615</v>
      </c>
      <c r="E19" s="2" t="s">
        <v>122</v>
      </c>
    </row>
    <row r="20" spans="1:5" x14ac:dyDescent="0.2">
      <c r="A20" s="23">
        <v>43386</v>
      </c>
      <c r="E20" s="2" t="s">
        <v>123</v>
      </c>
    </row>
    <row r="21" spans="1:5" x14ac:dyDescent="0.2">
      <c r="A21" s="23">
        <v>43387</v>
      </c>
      <c r="E21" s="2" t="s">
        <v>113</v>
      </c>
    </row>
    <row r="22" spans="1:5" x14ac:dyDescent="0.2">
      <c r="A22" s="23">
        <v>43388</v>
      </c>
      <c r="E22" s="2" t="s">
        <v>124</v>
      </c>
    </row>
    <row r="23" spans="1:5" x14ac:dyDescent="0.2">
      <c r="A23" s="23">
        <v>43389</v>
      </c>
      <c r="E23" s="2" t="s">
        <v>125</v>
      </c>
    </row>
    <row r="24" spans="1:5" x14ac:dyDescent="0.2">
      <c r="A24" s="23">
        <v>43390</v>
      </c>
      <c r="E24" s="2" t="s">
        <v>126</v>
      </c>
    </row>
    <row r="25" spans="1:5" x14ac:dyDescent="0.2">
      <c r="A25" s="23">
        <v>43391</v>
      </c>
      <c r="E25" s="2" t="s">
        <v>127</v>
      </c>
    </row>
    <row r="26" spans="1:5" x14ac:dyDescent="0.2">
      <c r="E26" s="2" t="s">
        <v>128</v>
      </c>
    </row>
    <row r="27" spans="1:5" x14ac:dyDescent="0.2">
      <c r="E27" s="2" t="s">
        <v>113</v>
      </c>
    </row>
    <row r="28" spans="1:5" x14ac:dyDescent="0.2">
      <c r="E28" s="2" t="s">
        <v>129</v>
      </c>
    </row>
    <row r="29" spans="1:5" x14ac:dyDescent="0.2">
      <c r="E29" s="2" t="s">
        <v>130</v>
      </c>
    </row>
    <row r="30" spans="1:5" x14ac:dyDescent="0.2">
      <c r="E30" s="2" t="s">
        <v>131</v>
      </c>
    </row>
    <row r="31" spans="1:5" x14ac:dyDescent="0.2">
      <c r="E31" s="2" t="s">
        <v>132</v>
      </c>
    </row>
    <row r="32" spans="1:5" x14ac:dyDescent="0.2">
      <c r="E32" s="2" t="s">
        <v>133</v>
      </c>
    </row>
    <row r="33" spans="5:5" x14ac:dyDescent="0.2">
      <c r="E33" s="2" t="s">
        <v>134</v>
      </c>
    </row>
    <row r="34" spans="5:5" x14ac:dyDescent="0.2">
      <c r="E34" s="2" t="s">
        <v>135</v>
      </c>
    </row>
    <row r="35" spans="5:5" x14ac:dyDescent="0.2">
      <c r="E35" s="2" t="s">
        <v>113</v>
      </c>
    </row>
    <row r="36" spans="5:5" x14ac:dyDescent="0.2">
      <c r="E36" s="2" t="s">
        <v>124</v>
      </c>
    </row>
    <row r="37" spans="5:5" x14ac:dyDescent="0.2">
      <c r="E37" s="2" t="s">
        <v>125</v>
      </c>
    </row>
    <row r="38" spans="5:5" x14ac:dyDescent="0.2">
      <c r="E38" s="2" t="s">
        <v>136</v>
      </c>
    </row>
    <row r="39" spans="5:5" x14ac:dyDescent="0.2">
      <c r="E39" s="2" t="s">
        <v>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周询盘率</vt:lpstr>
      <vt:lpstr>DAU询盘人数</vt:lpstr>
      <vt:lpstr>Sheet3</vt:lpstr>
      <vt:lpstr>Sheet2</vt:lpstr>
      <vt:lpstr>三个月内有过im交流的再次im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2018-11-16T07:02:23Z</dcterms:modified>
</cp:coreProperties>
</file>