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projects\fribmappers\tools\fit_test_data_vs_curr\data\"/>
    </mc:Choice>
  </mc:AlternateContent>
  <bookViews>
    <workbookView xWindow="0" yWindow="0" windowWidth="21855" windowHeight="99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9" i="1"/>
  <c r="C11" i="1"/>
  <c r="C13" i="1"/>
  <c r="C15" i="1"/>
  <c r="C18" i="1"/>
  <c r="C22" i="1"/>
  <c r="C25" i="1"/>
  <c r="C27" i="1"/>
  <c r="C29" i="1"/>
  <c r="C31" i="1"/>
  <c r="C33" i="1"/>
  <c r="C36" i="1"/>
  <c r="C38" i="1"/>
  <c r="C40" i="1"/>
</calcChain>
</file>

<file path=xl/sharedStrings.xml><?xml version="1.0" encoding="utf-8"?>
<sst xmlns="http://schemas.openxmlformats.org/spreadsheetml/2006/main" count="46" uniqueCount="46">
  <si>
    <t>Global Leff Const</t>
  </si>
  <si>
    <t>Global Leff Calc</t>
  </si>
  <si>
    <t>Local Leff Const</t>
  </si>
  <si>
    <t>Local Leff Calc</t>
  </si>
  <si>
    <t>Expected</t>
  </si>
  <si>
    <t>Residual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</si>
  <si>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</si>
  <si>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</si>
  <si>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</si>
  <si>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</si>
  <si>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</si>
  <si>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</si>
  <si>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</si>
  <si>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</si>
  <si>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</si>
  <si>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</si>
  <si>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</si>
  <si>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</si>
  <si>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</si>
  <si>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</si>
  <si>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</si>
  <si>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</si>
  <si>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</si>
  <si>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</si>
  <si>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</si>
  <si>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</si>
  <si>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</si>
  <si>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</si>
  <si>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</si>
  <si>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</si>
  <si>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</si>
  <si>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</si>
  <si>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</si>
  <si>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</si>
  <si>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</si>
  <si>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</si>
  <si>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</si>
  <si>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</si>
  <si>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</si>
  <si>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</si>
  <si>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</si>
  <si>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</si>
  <si>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</si>
  <si>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</si>
  <si>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</si>
  <si>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Min 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</si>
</sst>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11" fontId="0" fillId="0" borderId="6" xfId="0" applyNumberFormat="1" applyBorder="1"/>
    <xf numFmtId="11" fontId="0" fillId="0" borderId="0" xfId="0" applyNumberFormat="1" applyBorder="1"/>
    <xf numFmtId="11" fontId="0" fillId="0" borderId="7" xfId="0" applyNumberFormat="1" applyBorder="1"/>
    <xf numFmtId="0" fontId="0" fillId="0" borderId="3" xfId="0" applyBorder="1"/>
    <xf numFmtId="11" fontId="0" fillId="0" borderId="4" xfId="0" applyNumberFormat="1" applyBorder="1"/>
    <xf numFmtId="0" fontId="1" fillId="0" borderId="1" xfId="0" applyFont="1" applyBorder="1"/>
    <xf numFmtId="11" fontId="0" fillId="0" borderId="0" xfId="0" applyNumberFormat="1"/>
    <xf numFmtId="0" fontId="1" fillId="0" borderId="0" xfId="0" applyFont="1"/>
    <xf numFmtId="0" fontId="0" fillId="0" borderId="8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topLeftCell="A16" workbookViewId="0">
      <selection activeCell="D42" sqref="D42"/>
    </sheetView>
  </sheetViews>
  <sheetFormatPr defaultRowHeight="15" x14ac:dyDescent="0.25"/>
  <cols>
    <col min="1" max="2" width="9.42578125" bestFit="1" customWidth="1"/>
    <col min="3" max="3" width="14.140625" bestFit="1" customWidth="1"/>
    <col min="4" max="4" width="15.42578125" bestFit="1" customWidth="1"/>
    <col min="5" max="5" width="15.5703125" bestFit="1" customWidth="1"/>
    <col min="6" max="6" width="16.85546875" bestFit="1" customWidth="1"/>
  </cols>
  <sheetData>
    <row r="1" spans="1:8" ht="15.75" thickBot="1" x14ac:dyDescent="0.3">
      <c r="B1" s="1" t="s">
        <v>4</v>
      </c>
      <c r="C1" s="2" t="s">
        <v>3</v>
      </c>
      <c r="D1" s="2" t="s">
        <v>2</v>
      </c>
      <c r="E1" s="2" t="s">
        <v>1</v>
      </c>
      <c r="F1" s="3" t="s">
        <v>0</v>
      </c>
    </row>
    <row r="2" spans="1:8" x14ac:dyDescent="0.25">
      <c r="A2" s="4" t="s">
        <v>6</v>
      </c>
      <c r="B2" s="5">
        <v>0.39500000000000002</v>
      </c>
      <c r="C2" s="6">
        <v>0.44447199999999998</v>
      </c>
      <c r="D2" s="6">
        <v>0.34140900000000002</v>
      </c>
      <c r="E2">
        <v>0.92978400000000005</v>
      </c>
      <c r="F2" s="7">
        <v>1.28864</v>
      </c>
    </row>
    <row r="3" spans="1:8" x14ac:dyDescent="0.25">
      <c r="A3" s="5" t="s">
        <v>7</v>
      </c>
      <c r="B3" s="5">
        <v>3.6099999999999999E-3</v>
      </c>
      <c r="C3" s="6">
        <v>-3.4554E-3</v>
      </c>
      <c r="D3" s="6">
        <v>4.44356E-3</v>
      </c>
      <c r="E3">
        <v>-8.7959900000000001E-3</v>
      </c>
      <c r="F3" s="7">
        <v>-8.6782400000000003E-3</v>
      </c>
    </row>
    <row r="4" spans="1:8" x14ac:dyDescent="0.25">
      <c r="A4" s="5" t="s">
        <v>8</v>
      </c>
      <c r="B4" s="8">
        <v>-1.5099999999999999E-5</v>
      </c>
      <c r="C4" s="9">
        <v>1.43222E-5</v>
      </c>
      <c r="D4" s="9">
        <v>-2.1495E-5</v>
      </c>
      <c r="E4" s="14">
        <v>2.82735E-5</v>
      </c>
      <c r="F4" s="10">
        <v>2.67655E-5</v>
      </c>
      <c r="H4" s="14"/>
    </row>
    <row r="5" spans="1:8" x14ac:dyDescent="0.25">
      <c r="A5" s="5" t="s">
        <v>9</v>
      </c>
      <c r="B5" s="5">
        <v>4</v>
      </c>
      <c r="C5" s="6">
        <v>3.77895</v>
      </c>
      <c r="D5" s="6">
        <v>4.0643500000000001</v>
      </c>
      <c r="E5">
        <v>2.4542099999999998</v>
      </c>
      <c r="F5" s="7">
        <v>2.40842</v>
      </c>
    </row>
    <row r="6" spans="1:8" x14ac:dyDescent="0.25">
      <c r="A6" s="5" t="s">
        <v>10</v>
      </c>
      <c r="B6" s="5">
        <v>4.1800000000000002E-4</v>
      </c>
      <c r="C6" s="6">
        <v>7.3627900000000001E-3</v>
      </c>
      <c r="D6" s="6">
        <v>-5.8556500000000002E-4</v>
      </c>
      <c r="E6">
        <v>2.5871100000000001E-2</v>
      </c>
      <c r="F6" s="7">
        <v>2.4230700000000001E-2</v>
      </c>
    </row>
    <row r="7" spans="1:8" x14ac:dyDescent="0.25">
      <c r="A7" s="5" t="s">
        <v>11</v>
      </c>
      <c r="B7" s="8">
        <v>-1.45E-5</v>
      </c>
      <c r="C7" s="6">
        <f>-0.0000424422</f>
        <v>-4.2442199999999998E-5</v>
      </c>
      <c r="D7" s="6">
        <v>-6.5407099999999998E-6</v>
      </c>
      <c r="E7">
        <v>-1.04854E-4</v>
      </c>
      <c r="F7" s="7">
        <v>-1.00021E-4</v>
      </c>
    </row>
    <row r="8" spans="1:8" x14ac:dyDescent="0.25">
      <c r="A8" s="5" t="s">
        <v>12</v>
      </c>
      <c r="B8" s="5">
        <v>-1.34</v>
      </c>
      <c r="C8" s="6">
        <v>-0.69031399999999998</v>
      </c>
      <c r="D8" s="6">
        <v>0.252689</v>
      </c>
      <c r="E8">
        <v>1.66391</v>
      </c>
      <c r="F8" s="7">
        <v>1.8422700000000001</v>
      </c>
    </row>
    <row r="9" spans="1:8" x14ac:dyDescent="0.25">
      <c r="A9" s="5" t="s">
        <v>13</v>
      </c>
      <c r="B9" s="5">
        <v>9.5099999999999994E-3</v>
      </c>
      <c r="C9" s="6">
        <f>-0.00538291</f>
        <v>-5.3829100000000003E-3</v>
      </c>
      <c r="D9" s="6">
        <v>-2.09272E-2</v>
      </c>
      <c r="E9">
        <v>-3.4237799999999999E-2</v>
      </c>
      <c r="F9" s="7">
        <v>-3.5052E-2</v>
      </c>
    </row>
    <row r="10" spans="1:8" x14ac:dyDescent="0.25">
      <c r="A10" s="5" t="s">
        <v>14</v>
      </c>
      <c r="B10" s="8">
        <v>-1.6699999999999999E-5</v>
      </c>
      <c r="C10" s="9">
        <v>3.9467300000000001E-5</v>
      </c>
      <c r="D10" s="6">
        <v>1.02852E-4</v>
      </c>
      <c r="E10">
        <v>1.20939E-4</v>
      </c>
      <c r="F10" s="7">
        <v>1.3688799999999999E-4</v>
      </c>
    </row>
    <row r="11" spans="1:8" x14ac:dyDescent="0.25">
      <c r="A11" s="5" t="s">
        <v>15</v>
      </c>
      <c r="B11" s="5">
        <v>0.53500000000000003</v>
      </c>
      <c r="C11" s="6">
        <f>-1.41301</f>
        <v>-1.4130100000000001</v>
      </c>
      <c r="D11" s="6">
        <v>-0.97221000000000002</v>
      </c>
      <c r="E11">
        <v>-0.58826800000000001</v>
      </c>
      <c r="F11" s="7">
        <v>-0.45717600000000003</v>
      </c>
    </row>
    <row r="12" spans="1:8" x14ac:dyDescent="0.25">
      <c r="A12" s="5" t="s">
        <v>16</v>
      </c>
      <c r="B12" s="5">
        <v>-4.0099999999999997E-3</v>
      </c>
      <c r="C12" s="6">
        <v>3.66253E-2</v>
      </c>
      <c r="D12" s="6">
        <v>2.6591799999999999E-2</v>
      </c>
      <c r="E12">
        <v>4.8752200000000004E-3</v>
      </c>
      <c r="F12" s="7">
        <v>3.9127800000000003E-3</v>
      </c>
    </row>
    <row r="13" spans="1:8" x14ac:dyDescent="0.25">
      <c r="A13" s="5" t="s">
        <v>17</v>
      </c>
      <c r="B13" s="8">
        <v>1.0200000000000001E-5</v>
      </c>
      <c r="C13" s="6">
        <f>-0.000152366</f>
        <v>-1.52366E-4</v>
      </c>
      <c r="D13" s="6">
        <v>-1.1008799999999999E-4</v>
      </c>
      <c r="E13" s="14">
        <v>1.5504800000000001E-5</v>
      </c>
      <c r="F13" s="10">
        <v>-7.0334999999999997E-6</v>
      </c>
      <c r="H13" s="14"/>
    </row>
    <row r="14" spans="1:8" x14ac:dyDescent="0.25">
      <c r="A14" s="5" t="s">
        <v>18</v>
      </c>
      <c r="B14" s="5">
        <v>0</v>
      </c>
      <c r="C14" s="6">
        <v>8.0419400000000002E-2</v>
      </c>
      <c r="D14" s="6">
        <v>-6.7474900000000004E-2</v>
      </c>
      <c r="E14">
        <v>3.5079699999999998E-2</v>
      </c>
      <c r="F14" s="7">
        <v>-9.8558800000000002E-2</v>
      </c>
    </row>
    <row r="15" spans="1:8" x14ac:dyDescent="0.25">
      <c r="A15" s="5" t="s">
        <v>19</v>
      </c>
      <c r="B15" s="5">
        <v>0</v>
      </c>
      <c r="C15" s="6">
        <f>-0.0066867</f>
        <v>-6.6867000000000003E-3</v>
      </c>
      <c r="D15" s="6">
        <v>-2.42166E-3</v>
      </c>
      <c r="E15">
        <v>1.61337E-3</v>
      </c>
      <c r="F15" s="7">
        <v>3.2524300000000002E-3</v>
      </c>
    </row>
    <row r="16" spans="1:8" x14ac:dyDescent="0.25">
      <c r="A16" s="5" t="s">
        <v>20</v>
      </c>
      <c r="B16" s="5">
        <v>0</v>
      </c>
      <c r="C16" s="9">
        <v>2.5990899999999999E-5</v>
      </c>
      <c r="D16" s="9">
        <v>6.5503300000000002E-6</v>
      </c>
      <c r="E16" s="14">
        <v>-1.1978500000000001E-5</v>
      </c>
      <c r="F16" s="10">
        <v>-1.5944199999999999E-5</v>
      </c>
      <c r="H16" s="14"/>
    </row>
    <row r="17" spans="1:8" x14ac:dyDescent="0.25">
      <c r="A17" s="5" t="s">
        <v>21</v>
      </c>
      <c r="B17" s="5">
        <v>0</v>
      </c>
      <c r="C17" s="6">
        <v>0.35601699999999997</v>
      </c>
      <c r="D17" s="6">
        <v>0.249584</v>
      </c>
      <c r="E17">
        <v>0.182365</v>
      </c>
      <c r="F17" s="7">
        <v>0.13356999999999999</v>
      </c>
    </row>
    <row r="18" spans="1:8" x14ac:dyDescent="0.25">
      <c r="A18" s="5" t="s">
        <v>22</v>
      </c>
      <c r="B18" s="5">
        <v>0</v>
      </c>
      <c r="C18" s="6">
        <f>-0.00464526</f>
        <v>-4.64526E-3</v>
      </c>
      <c r="D18" s="6">
        <v>-3.0362399999999999E-3</v>
      </c>
      <c r="E18">
        <v>-2.46708E-3</v>
      </c>
      <c r="F18" s="7">
        <v>-2.96788E-3</v>
      </c>
    </row>
    <row r="19" spans="1:8" x14ac:dyDescent="0.25">
      <c r="A19" s="5" t="s">
        <v>23</v>
      </c>
      <c r="B19" s="5">
        <v>0</v>
      </c>
      <c r="C19" s="9">
        <v>1.92328E-5</v>
      </c>
      <c r="D19" s="9">
        <v>1.34007E-5</v>
      </c>
      <c r="E19" s="14">
        <v>4.4787799999999997E-6</v>
      </c>
      <c r="F19" s="10">
        <v>1.79843E-5</v>
      </c>
      <c r="H19" s="14"/>
    </row>
    <row r="20" spans="1:8" x14ac:dyDescent="0.25">
      <c r="A20" s="5" t="s">
        <v>24</v>
      </c>
      <c r="B20" s="5">
        <v>0.39500000000000002</v>
      </c>
      <c r="C20" s="6">
        <v>0.22420699999999999</v>
      </c>
      <c r="D20" s="6">
        <v>0.41119099999999997</v>
      </c>
      <c r="E20">
        <v>0.94102799999999998</v>
      </c>
      <c r="F20" s="7">
        <v>1.2625599999999999</v>
      </c>
    </row>
    <row r="21" spans="1:8" x14ac:dyDescent="0.25">
      <c r="A21" s="5" t="s">
        <v>25</v>
      </c>
      <c r="B21" s="5">
        <v>3.6099999999999999E-3</v>
      </c>
      <c r="C21" s="6">
        <v>6.8710500000000003E-4</v>
      </c>
      <c r="D21" s="6">
        <v>3.1298300000000001E-3</v>
      </c>
      <c r="E21">
        <v>-8.8599200000000003E-3</v>
      </c>
      <c r="F21" s="7">
        <v>-8.1794099999999998E-3</v>
      </c>
    </row>
    <row r="22" spans="1:8" x14ac:dyDescent="0.25">
      <c r="A22" s="5" t="s">
        <v>26</v>
      </c>
      <c r="B22" s="8">
        <v>-1.5099999999999999E-5</v>
      </c>
      <c r="C22" s="6">
        <f>-0.00000285594</f>
        <v>-2.8559399999999999E-6</v>
      </c>
      <c r="D22" s="6">
        <v>-1.6044200000000001E-5</v>
      </c>
      <c r="E22" s="14">
        <v>2.8107100000000001E-5</v>
      </c>
      <c r="F22" s="10">
        <v>2.4671199999999999E-5</v>
      </c>
      <c r="H22" s="14"/>
    </row>
    <row r="23" spans="1:8" x14ac:dyDescent="0.25">
      <c r="A23" s="5" t="s">
        <v>27</v>
      </c>
      <c r="B23" s="5">
        <v>4</v>
      </c>
      <c r="C23" s="6">
        <v>4.1988099999999999</v>
      </c>
      <c r="D23" s="6">
        <v>3.8651300000000002</v>
      </c>
      <c r="E23">
        <v>2.6358199999999998</v>
      </c>
      <c r="F23" s="7">
        <v>2.5469900000000001</v>
      </c>
    </row>
    <row r="24" spans="1:8" x14ac:dyDescent="0.25">
      <c r="A24" s="5" t="s">
        <v>28</v>
      </c>
      <c r="B24" s="5">
        <v>4.1800000000000002E-4</v>
      </c>
      <c r="C24" s="6">
        <v>-5.3257300000000005E-4</v>
      </c>
      <c r="D24" s="6">
        <v>3.16235E-3</v>
      </c>
      <c r="E24">
        <v>2.2748899999999999E-2</v>
      </c>
      <c r="F24" s="7">
        <v>2.1803199999999998E-2</v>
      </c>
    </row>
    <row r="25" spans="1:8" x14ac:dyDescent="0.25">
      <c r="A25" s="5" t="s">
        <v>29</v>
      </c>
      <c r="B25" s="8">
        <v>-1.45E-5</v>
      </c>
      <c r="C25" s="6">
        <f>-0.00000969793</f>
        <v>-9.6979299999999995E-6</v>
      </c>
      <c r="D25" s="6">
        <v>-2.2095200000000001E-5</v>
      </c>
      <c r="E25" s="14">
        <v>-9.2903600000000003E-5</v>
      </c>
      <c r="F25" s="10">
        <v>-9.1034900000000005E-5</v>
      </c>
      <c r="H25" s="14"/>
    </row>
    <row r="26" spans="1:8" x14ac:dyDescent="0.25">
      <c r="A26" s="5" t="s">
        <v>30</v>
      </c>
      <c r="B26" s="5">
        <v>-1.34</v>
      </c>
      <c r="C26" s="6">
        <v>-0.43843199999999999</v>
      </c>
      <c r="D26" s="6">
        <v>0.38561099999999998</v>
      </c>
      <c r="E26">
        <v>2.3496600000000001</v>
      </c>
      <c r="F26" s="7">
        <v>2.3795299999999999</v>
      </c>
    </row>
    <row r="27" spans="1:8" x14ac:dyDescent="0.25">
      <c r="A27" s="5" t="s">
        <v>31</v>
      </c>
      <c r="B27" s="5">
        <v>9.5099999999999994E-3</v>
      </c>
      <c r="C27" s="6">
        <f>-0.0101715</f>
        <v>-1.01715E-2</v>
      </c>
      <c r="D27" s="6">
        <v>-2.3359399999999999E-2</v>
      </c>
      <c r="E27">
        <v>-4.8719699999999998E-2</v>
      </c>
      <c r="F27" s="7">
        <v>-4.5183599999999997E-2</v>
      </c>
    </row>
    <row r="28" spans="1:8" x14ac:dyDescent="0.25">
      <c r="A28" s="5" t="s">
        <v>32</v>
      </c>
      <c r="B28" s="8">
        <v>-1.6699999999999999E-5</v>
      </c>
      <c r="C28" s="9">
        <v>5.9437300000000001E-5</v>
      </c>
      <c r="D28" s="6">
        <v>1.1278299999999999E-4</v>
      </c>
      <c r="E28">
        <v>1.87343E-4</v>
      </c>
      <c r="F28" s="7">
        <v>1.7948500000000001E-4</v>
      </c>
    </row>
    <row r="29" spans="1:8" x14ac:dyDescent="0.25">
      <c r="A29" s="5" t="s">
        <v>33</v>
      </c>
      <c r="B29" s="5">
        <v>0.53500000000000003</v>
      </c>
      <c r="C29" s="6">
        <f>-0.512977</f>
        <v>-0.51297700000000002</v>
      </c>
      <c r="D29" s="6">
        <v>-0.87560800000000005</v>
      </c>
      <c r="E29">
        <v>-0.67344300000000001</v>
      </c>
      <c r="F29" s="7">
        <v>-0.48133599999999999</v>
      </c>
    </row>
    <row r="30" spans="1:8" x14ac:dyDescent="0.25">
      <c r="A30" s="5" t="s">
        <v>34</v>
      </c>
      <c r="B30" s="5">
        <v>-4.0099999999999997E-3</v>
      </c>
      <c r="C30" s="6">
        <v>1.9706100000000001E-2</v>
      </c>
      <c r="D30" s="6">
        <v>2.47234E-2</v>
      </c>
      <c r="E30">
        <v>7.0753300000000003E-3</v>
      </c>
      <c r="F30" s="7">
        <v>4.0840900000000003E-3</v>
      </c>
    </row>
    <row r="31" spans="1:8" x14ac:dyDescent="0.25">
      <c r="A31" s="5" t="s">
        <v>35</v>
      </c>
      <c r="B31" s="8">
        <v>1.0200000000000001E-5</v>
      </c>
      <c r="C31" s="6">
        <f>-0.0000822908</f>
        <v>-8.2290800000000002E-5</v>
      </c>
      <c r="D31" s="6">
        <v>-1.02147E-4</v>
      </c>
      <c r="E31" s="14">
        <v>8.2155199999999992E-6</v>
      </c>
      <c r="F31" s="10">
        <v>-2.3999000000000001E-6</v>
      </c>
      <c r="H31" s="14"/>
    </row>
    <row r="32" spans="1:8" x14ac:dyDescent="0.25">
      <c r="A32" s="5" t="s">
        <v>36</v>
      </c>
      <c r="B32" s="5">
        <v>0</v>
      </c>
      <c r="C32" s="6">
        <v>4.2182499999999998E-2</v>
      </c>
      <c r="D32" s="6">
        <v>-0.15214</v>
      </c>
      <c r="E32">
        <v>-0.68050299999999997</v>
      </c>
      <c r="F32" s="7">
        <v>-0.60983600000000004</v>
      </c>
    </row>
    <row r="33" spans="1:8" x14ac:dyDescent="0.25">
      <c r="A33" s="5" t="s">
        <v>37</v>
      </c>
      <c r="B33" s="5">
        <v>0</v>
      </c>
      <c r="C33" s="6">
        <f>-0.00576149</f>
        <v>-5.7614900000000002E-3</v>
      </c>
      <c r="D33" s="6">
        <v>-1.03502E-3</v>
      </c>
      <c r="E33">
        <v>1.80909E-2</v>
      </c>
      <c r="F33" s="7">
        <v>1.3424E-2</v>
      </c>
    </row>
    <row r="34" spans="1:8" x14ac:dyDescent="0.25">
      <c r="A34" s="5" t="s">
        <v>38</v>
      </c>
      <c r="B34" s="5">
        <v>0</v>
      </c>
      <c r="C34" s="9">
        <v>2.17887E-5</v>
      </c>
      <c r="D34" s="9">
        <v>1.2204500000000001E-6</v>
      </c>
      <c r="E34">
        <v>-1.02489E-4</v>
      </c>
      <c r="F34" s="10">
        <v>-6.1143500000000002E-5</v>
      </c>
    </row>
    <row r="35" spans="1:8" x14ac:dyDescent="0.25">
      <c r="A35" s="5" t="s">
        <v>39</v>
      </c>
      <c r="B35" s="5">
        <v>0</v>
      </c>
      <c r="C35" s="6">
        <v>0.14932999999999999</v>
      </c>
      <c r="D35" s="6">
        <v>0.24188000000000001</v>
      </c>
      <c r="E35">
        <v>-4.5475700000000001E-2</v>
      </c>
      <c r="F35" s="7">
        <v>-6.3359399999999996E-2</v>
      </c>
    </row>
    <row r="36" spans="1:8" x14ac:dyDescent="0.25">
      <c r="A36" s="5" t="s">
        <v>40</v>
      </c>
      <c r="B36" s="5">
        <v>0</v>
      </c>
      <c r="C36" s="6">
        <f>-0.000883858</f>
        <v>-8.8385799999999995E-4</v>
      </c>
      <c r="D36" s="6">
        <v>-2.7057700000000001E-3</v>
      </c>
      <c r="E36">
        <v>1.0053900000000001E-3</v>
      </c>
      <c r="F36" s="7">
        <v>1.2435E-3</v>
      </c>
    </row>
    <row r="37" spans="1:8" x14ac:dyDescent="0.25">
      <c r="A37" s="5" t="s">
        <v>41</v>
      </c>
      <c r="B37" s="5">
        <v>0</v>
      </c>
      <c r="C37" s="9">
        <v>3.8958E-6</v>
      </c>
      <c r="D37" s="9">
        <v>1.15973E-5</v>
      </c>
      <c r="E37" s="14">
        <v>7.2820600000000003E-7</v>
      </c>
      <c r="F37" s="10">
        <v>-3.8532400000000001E-6</v>
      </c>
      <c r="H37" s="14"/>
    </row>
    <row r="38" spans="1:8" x14ac:dyDescent="0.25">
      <c r="A38" s="5" t="s">
        <v>42</v>
      </c>
      <c r="B38" s="5">
        <v>-0.114</v>
      </c>
      <c r="C38" s="6">
        <f>-0.0770676</f>
        <v>-7.70676E-2</v>
      </c>
      <c r="D38" s="6">
        <v>-3.9435699999999997E-2</v>
      </c>
      <c r="E38">
        <v>0.40468300000000001</v>
      </c>
      <c r="F38" s="7">
        <v>0.76543000000000005</v>
      </c>
    </row>
    <row r="39" spans="1:8" x14ac:dyDescent="0.25">
      <c r="A39" s="5" t="s">
        <v>43</v>
      </c>
      <c r="B39" s="5">
        <v>2.1499999999999998E-2</v>
      </c>
      <c r="C39" s="6">
        <v>2.08618E-2</v>
      </c>
      <c r="D39" s="6">
        <v>2.0181500000000002E-2</v>
      </c>
      <c r="E39">
        <v>1.4697699999999999E-2</v>
      </c>
      <c r="F39" s="7">
        <v>9.3674399999999994E-3</v>
      </c>
    </row>
    <row r="40" spans="1:8" ht="15.75" thickBot="1" x14ac:dyDescent="0.3">
      <c r="A40" s="16" t="s">
        <v>44</v>
      </c>
      <c r="B40" s="8">
        <v>-5.2599999999999998E-5</v>
      </c>
      <c r="C40" s="6">
        <f>-0.0000540962</f>
        <v>-5.4096199999999999E-5</v>
      </c>
      <c r="D40" s="6">
        <v>-5.1334200000000001E-5</v>
      </c>
      <c r="E40" s="14">
        <v>-3.4938499999999998E-5</v>
      </c>
      <c r="F40" s="10">
        <v>-1.09563E-5</v>
      </c>
      <c r="H40" s="14"/>
    </row>
    <row r="41" spans="1:8" ht="15.75" thickBot="1" x14ac:dyDescent="0.3">
      <c r="A41" s="13" t="s">
        <v>5</v>
      </c>
      <c r="B41" s="17">
        <v>0</v>
      </c>
      <c r="C41" s="11">
        <v>0.12972900000000001</v>
      </c>
      <c r="D41" s="11">
        <v>0.207172</v>
      </c>
      <c r="E41" s="11">
        <v>5.9783599999999999E-2</v>
      </c>
      <c r="F41" s="12">
        <v>2.9068099999999999E-2</v>
      </c>
    </row>
    <row r="43" spans="1:8" x14ac:dyDescent="0.25">
      <c r="C43" s="15" t="s">
        <v>45</v>
      </c>
      <c r="D43" s="9">
        <v>5.5471300000000001E-9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NSCL/FRIB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Wentzel, Michael</dc:creator>
  <cp:lastModifiedBy>Wentzel, Michael</cp:lastModifiedBy>
  <dcterms:created xsi:type="dcterms:W3CDTF">2018-06-19T12:50:37Z</dcterms:created>
  <dcterms:modified xsi:type="dcterms:W3CDTF">2018-06-22T20:13:47Z</dcterms:modified>
</cp:coreProperties>
</file>