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W\Berkeley Google Folder\INFO251\PS4\"/>
    </mc:Choice>
  </mc:AlternateContent>
  <bookViews>
    <workbookView xWindow="0" yWindow="0" windowWidth="23040" windowHeight="87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1" l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6" i="1"/>
  <c r="F5" i="1"/>
  <c r="F4" i="1"/>
  <c r="E6" i="1"/>
  <c r="E5" i="1"/>
  <c r="E4" i="1"/>
  <c r="C12" i="1"/>
  <c r="D12" i="1"/>
  <c r="C13" i="1"/>
  <c r="D13" i="1" s="1"/>
  <c r="C11" i="1"/>
  <c r="D11" i="1" s="1"/>
  <c r="E10" i="1"/>
  <c r="D10" i="1"/>
  <c r="E12" i="1" l="1"/>
  <c r="C14" i="1"/>
  <c r="E13" i="1"/>
  <c r="E11" i="1"/>
  <c r="E14" i="1" l="1"/>
  <c r="D14" i="1"/>
  <c r="C15" i="1"/>
  <c r="C16" i="1" l="1"/>
  <c r="D15" i="1"/>
  <c r="E15" i="1"/>
  <c r="D16" i="1" l="1"/>
  <c r="C17" i="1"/>
  <c r="E16" i="1"/>
  <c r="D17" i="1" l="1"/>
  <c r="E17" i="1"/>
  <c r="C18" i="1"/>
  <c r="E18" i="1" l="1"/>
  <c r="D18" i="1"/>
  <c r="C19" i="1"/>
  <c r="C20" i="1" l="1"/>
  <c r="D19" i="1"/>
  <c r="E19" i="1"/>
  <c r="D20" i="1" l="1"/>
  <c r="C21" i="1"/>
  <c r="E20" i="1"/>
  <c r="D21" i="1" l="1"/>
  <c r="E21" i="1"/>
  <c r="C22" i="1"/>
  <c r="E22" i="1" l="1"/>
  <c r="D22" i="1"/>
  <c r="C23" i="1"/>
  <c r="D23" i="1" l="1"/>
  <c r="E23" i="1"/>
</calcChain>
</file>

<file path=xl/sharedStrings.xml><?xml version="1.0" encoding="utf-8"?>
<sst xmlns="http://schemas.openxmlformats.org/spreadsheetml/2006/main" count="11" uniqueCount="10">
  <si>
    <t>Intercept</t>
  </si>
  <si>
    <t>RM</t>
  </si>
  <si>
    <t>RM_sq</t>
  </si>
  <si>
    <t>st err</t>
  </si>
  <si>
    <t>t</t>
  </si>
  <si>
    <t>P&gt;|t|</t>
  </si>
  <si>
    <t>y</t>
  </si>
  <si>
    <t>y_0.025</t>
  </si>
  <si>
    <t>Y_0.975</t>
  </si>
  <si>
    <t>OLS COEF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</si>
</sst>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Plot predicted vs room (2.5% and 97.5% CI too)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Sheet1!$D$9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Sheet1!$C$10:$C$23</c:f>
              <c:numCache>
                <c:formatCode>General</c:formatCode>
                <c:ptCount val="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</c:numCache>
            </c:numRef>
          </c:xVal>
          <c:yVal>
            <c:numRef>
              <c:f>Sheet1!$D$10:$D$23</c:f>
              <c:numCache>
                <c:formatCode>General</c:formatCode>
                <c:ptCount val="14"/>
                <c:pt idx="0">
                  <c:v>66.058800000000005</c:v>
                </c:pt>
                <c:pt idx="1">
                  <c:v>45.885600000000011</c:v>
                </c:pt>
                <c:pt idx="2">
                  <c:v>30.652600000000007</c:v>
                </c:pt>
                <c:pt idx="3">
                  <c:v>20.3598</c:v>
                </c:pt>
                <c:pt idx="4">
                  <c:v>15.007200000000005</c:v>
                </c:pt>
                <c:pt idx="5">
                  <c:v>14.594800000000006</c:v>
                </c:pt>
                <c:pt idx="6">
                  <c:v>19.122599999999991</c:v>
                </c:pt>
                <c:pt idx="7">
                  <c:v>28.590600000000009</c:v>
                </c:pt>
                <c:pt idx="8">
                  <c:v>42.998800000000003</c:v>
                </c:pt>
                <c:pt idx="9">
                  <c:v>62.347199999999987</c:v>
                </c:pt>
                <c:pt idx="10">
                  <c:v>86.635800000000017</c:v>
                </c:pt>
                <c:pt idx="11">
                  <c:v>115.8646</c:v>
                </c:pt>
                <c:pt idx="12">
                  <c:v>150.03359999999998</c:v>
                </c:pt>
                <c:pt idx="13">
                  <c:v>189.14279999999997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5F-4754-824C-CFA2E5DDAE21}"/>
            </c:ext>
          </c:extLst>
        </c:ser>
        <c:ser>
          <c:idx val="1"/>
          <c:order val="1"/>
          <c:tx>
            <c:strRef>
              <c:f>Sheet1!$E$9</c:f>
              <c:strCache>
                <c:ptCount val="1"/>
                <c:pt idx="0">
                  <c:v>y_0.025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Sheet1!$C$10:$C$23</c:f>
              <c:numCache>
                <c:formatCode>General</c:formatCode>
                <c:ptCount val="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</c:numCache>
            </c:numRef>
          </c:xVal>
          <c:yVal>
            <c:numRef>
              <c:f>Sheet1!$E$10:$E$23</c:f>
              <c:numCache>
                <c:formatCode>General</c:formatCode>
                <c:ptCount val="14"/>
                <c:pt idx="0">
                  <c:v>42.277999999999999</c:v>
                </c:pt>
                <c:pt idx="1">
                  <c:v>14.158000000000001</c:v>
                </c:pt>
                <c:pt idx="2">
                  <c:v>-10.163999999999998</c:v>
                </c:pt>
                <c:pt idx="3">
                  <c:v>-30.687999999999988</c:v>
                </c:pt>
                <c:pt idx="4">
                  <c:v>-47.414000000000001</c:v>
                </c:pt>
                <c:pt idx="5">
                  <c:v>-60.342000000000006</c:v>
                </c:pt>
                <c:pt idx="6">
                  <c:v>-69.47199999999998</c:v>
                </c:pt>
                <c:pt idx="7">
                  <c:v>-74.803999999999988</c:v>
                </c:pt>
                <c:pt idx="8">
                  <c:v>-76.337999999999994</c:v>
                </c:pt>
                <c:pt idx="9">
                  <c:v>-74.074000000000012</c:v>
                </c:pt>
                <c:pt idx="10">
                  <c:v>-68.011999999999972</c:v>
                </c:pt>
                <c:pt idx="11">
                  <c:v>-58.151999999999987</c:v>
                </c:pt>
                <c:pt idx="12">
                  <c:v>-44.493999999999915</c:v>
                </c:pt>
                <c:pt idx="13">
                  <c:v>-27.037999999999954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5F-4754-824C-CFA2E5DDAE21}"/>
            </c:ext>
          </c:extLst>
        </c:ser>
        <c:ser>
          <c:idx val="2"/>
          <c:order val="2"/>
          <c:tx>
            <c:strRef>
              <c:f>Sheet1!$F$9</c:f>
              <c:strCache>
                <c:ptCount val="1"/>
                <c:pt idx="0">
                  <c:v>Y_0.975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Sheet1!$C$10:$C$23</c:f>
              <c:numCache>
                <c:formatCode>General</c:formatCode>
                <c:ptCount val="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</c:numCache>
            </c:numRef>
          </c:xVal>
          <c:yVal>
            <c:numRef>
              <c:f>Sheet1!$F$10:$F$23</c:f>
              <c:numCache>
                <c:formatCode>General</c:formatCode>
                <c:ptCount val="14"/>
                <c:pt idx="0">
                  <c:v>89.838999999999999</c:v>
                </c:pt>
                <c:pt idx="1">
                  <c:v>77.613</c:v>
                </c:pt>
                <c:pt idx="2">
                  <c:v>71.468999999999994</c:v>
                </c:pt>
                <c:pt idx="3">
                  <c:v>71.406999999999996</c:v>
                </c:pt>
                <c:pt idx="4">
                  <c:v>77.426999999999992</c:v>
                </c:pt>
                <c:pt idx="5">
                  <c:v>89.528999999999996</c:v>
                </c:pt>
                <c:pt idx="6">
                  <c:v>107.71299999999999</c:v>
                </c:pt>
                <c:pt idx="7">
                  <c:v>131.97899999999998</c:v>
                </c:pt>
                <c:pt idx="8">
                  <c:v>162.327</c:v>
                </c:pt>
                <c:pt idx="9">
                  <c:v>198.75700000000001</c:v>
                </c:pt>
                <c:pt idx="10">
                  <c:v>241.26899999999998</c:v>
                </c:pt>
                <c:pt idx="11">
                  <c:v>289.86300000000006</c:v>
                </c:pt>
                <c:pt idx="12">
                  <c:v>344.53899999999999</c:v>
                </c:pt>
                <c:pt idx="13">
                  <c:v>405.29699999999997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55F-4754-824C-CFA2E5DDAE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4234399"/>
        <c:axId val="1148213439"/>
      </c:scatterChart>
      <c:valAx>
        <c:axId val="304234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Rooms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213439"/>
        <c:crosses val="autoZero"/>
        <c:crossBetween val="midCat"/>
      </c:valAx>
      <c:valAx>
        <c:axId val="1148213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2343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198120</xdr:colOff>
      <xdr:row>8</xdr:row>
      <xdr:rowOff>64770</xdr:rowOff>
    </xdr:from>
    <xdr:to>
      <xdr:col>14</xdr:col>
      <xdr:colOff>502920</xdr:colOff>
      <xdr:row>26</xdr:row>
      <xdr:rowOff>30480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15E42F7-1DF2-4501-B9DC-4EDAF88A6F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M23"/>
  <sheetViews>
    <sheetView tabSelected="1" workbookViewId="0">
      <selection activeCell="D9" sqref="D9"/>
    </sheetView>
  </sheetViews>
  <sheetFormatPr defaultRowHeight="14.4" x14ac:dyDescent="0.3"/>
  <sheetData>
    <row r="3" spans="3:13" x14ac:dyDescent="0.3">
      <c r="D3" s="1" t="s">
        <v>9</v>
      </c>
      <c r="E3" s="1">
        <v>2.5000000000000001E-2</v>
      </c>
      <c r="F3" s="1">
        <v>9.7500000000000003E-2</v>
      </c>
      <c r="I3" t="s">
        <v>3</v>
      </c>
      <c r="J3" t="s">
        <v>4</v>
      </c>
      <c r="K3" t="s">
        <v>5</v>
      </c>
      <c r="L3">
        <v>2.5000000000000001E-2</v>
      </c>
      <c r="M3">
        <v>0.97499999999999998</v>
      </c>
    </row>
    <row r="4" spans="3:13" x14ac:dyDescent="0.3">
      <c r="C4" s="2" t="s">
        <v>0</v>
      </c>
      <c r="D4">
        <v>66.058800000000005</v>
      </c>
      <c r="E4">
        <f>L4</f>
        <v>42.277999999999999</v>
      </c>
      <c r="F4">
        <f>M4</f>
        <v>89.838999999999999</v>
      </c>
      <c r="I4">
        <v>12.103999999999999</v>
      </c>
      <c r="J4">
        <v>5.4580000000000002</v>
      </c>
      <c r="K4">
        <v>0</v>
      </c>
      <c r="L4">
        <v>42.277999999999999</v>
      </c>
      <c r="M4">
        <v>89.838999999999999</v>
      </c>
    </row>
    <row r="5" spans="3:13" x14ac:dyDescent="0.3">
      <c r="C5" s="2" t="s">
        <v>1</v>
      </c>
      <c r="D5">
        <v>-22.6433</v>
      </c>
      <c r="E5">
        <f>L5</f>
        <v>-30.018999999999998</v>
      </c>
      <c r="F5">
        <f>M5</f>
        <v>-15.266999999999999</v>
      </c>
      <c r="I5">
        <v>3.754</v>
      </c>
      <c r="J5">
        <v>-6.0309999999999997</v>
      </c>
      <c r="K5">
        <v>0</v>
      </c>
      <c r="L5">
        <v>-30.018999999999998</v>
      </c>
      <c r="M5">
        <v>-15.266999999999999</v>
      </c>
    </row>
    <row r="6" spans="3:13" x14ac:dyDescent="0.3">
      <c r="C6" s="2" t="s">
        <v>2</v>
      </c>
      <c r="D6">
        <v>2.4701</v>
      </c>
      <c r="E6">
        <f>L6</f>
        <v>1.899</v>
      </c>
      <c r="F6">
        <f>M6</f>
        <v>3.0409999999999999</v>
      </c>
      <c r="I6">
        <v>0.29099999999999998</v>
      </c>
      <c r="J6">
        <v>8.5020000000000007</v>
      </c>
      <c r="K6">
        <v>0</v>
      </c>
      <c r="L6">
        <v>1.899</v>
      </c>
      <c r="M6">
        <v>3.0409999999999999</v>
      </c>
    </row>
    <row r="9" spans="3:13" x14ac:dyDescent="0.3">
      <c r="C9" s="1" t="s">
        <v>1</v>
      </c>
      <c r="D9" s="2" t="s">
        <v>6</v>
      </c>
      <c r="E9" s="1" t="s">
        <v>7</v>
      </c>
      <c r="F9" s="1" t="s">
        <v>8</v>
      </c>
    </row>
    <row r="10" spans="3:13" x14ac:dyDescent="0.3">
      <c r="C10" s="1">
        <v>0</v>
      </c>
      <c r="D10">
        <f>D$4+D$5*$C10+D$6*$C10^2</f>
        <v>66.058800000000005</v>
      </c>
      <c r="E10">
        <f>E$4+E$5*$C10+E$6*$C10^2</f>
        <v>42.277999999999999</v>
      </c>
      <c r="F10">
        <f>F$4+F$5*$C10+F$6*$C10^2</f>
        <v>89.838999999999999</v>
      </c>
    </row>
    <row r="11" spans="3:13" x14ac:dyDescent="0.3">
      <c r="C11" s="1">
        <f>C10+1</f>
        <v>1</v>
      </c>
      <c r="D11">
        <f t="shared" ref="D11:F23" si="0">D$4+D$5*$C11+D$6*$C11^2</f>
        <v>45.885600000000011</v>
      </c>
      <c r="E11">
        <f t="shared" si="0"/>
        <v>14.158000000000001</v>
      </c>
      <c r="F11">
        <f t="shared" si="0"/>
        <v>77.613</v>
      </c>
    </row>
    <row r="12" spans="3:13" x14ac:dyDescent="0.3">
      <c r="C12" s="1">
        <f t="shared" ref="C12:C23" si="1">C11+1</f>
        <v>2</v>
      </c>
      <c r="D12">
        <f t="shared" si="0"/>
        <v>30.652600000000007</v>
      </c>
      <c r="E12">
        <f t="shared" si="0"/>
        <v>-10.163999999999998</v>
      </c>
      <c r="F12">
        <f t="shared" si="0"/>
        <v>71.468999999999994</v>
      </c>
    </row>
    <row r="13" spans="3:13" x14ac:dyDescent="0.3">
      <c r="C13" s="1">
        <f t="shared" si="1"/>
        <v>3</v>
      </c>
      <c r="D13">
        <f t="shared" si="0"/>
        <v>20.3598</v>
      </c>
      <c r="E13">
        <f t="shared" si="0"/>
        <v>-30.687999999999988</v>
      </c>
      <c r="F13">
        <f t="shared" si="0"/>
        <v>71.406999999999996</v>
      </c>
    </row>
    <row r="14" spans="3:13" x14ac:dyDescent="0.3">
      <c r="C14" s="1">
        <f t="shared" si="1"/>
        <v>4</v>
      </c>
      <c r="D14">
        <f t="shared" si="0"/>
        <v>15.007200000000005</v>
      </c>
      <c r="E14">
        <f t="shared" si="0"/>
        <v>-47.414000000000001</v>
      </c>
      <c r="F14">
        <f t="shared" si="0"/>
        <v>77.426999999999992</v>
      </c>
    </row>
    <row r="15" spans="3:13" x14ac:dyDescent="0.3">
      <c r="C15" s="1">
        <f t="shared" si="1"/>
        <v>5</v>
      </c>
      <c r="D15">
        <f t="shared" si="0"/>
        <v>14.594800000000006</v>
      </c>
      <c r="E15">
        <f t="shared" si="0"/>
        <v>-60.342000000000006</v>
      </c>
      <c r="F15">
        <f t="shared" si="0"/>
        <v>89.528999999999996</v>
      </c>
    </row>
    <row r="16" spans="3:13" x14ac:dyDescent="0.3">
      <c r="C16" s="1">
        <f t="shared" si="1"/>
        <v>6</v>
      </c>
      <c r="D16">
        <f t="shared" si="0"/>
        <v>19.122599999999991</v>
      </c>
      <c r="E16">
        <f t="shared" si="0"/>
        <v>-69.47199999999998</v>
      </c>
      <c r="F16">
        <f t="shared" si="0"/>
        <v>107.71299999999999</v>
      </c>
    </row>
    <row r="17" spans="3:6" x14ac:dyDescent="0.3">
      <c r="C17" s="1">
        <f t="shared" si="1"/>
        <v>7</v>
      </c>
      <c r="D17">
        <f t="shared" si="0"/>
        <v>28.590600000000009</v>
      </c>
      <c r="E17">
        <f t="shared" si="0"/>
        <v>-74.803999999999988</v>
      </c>
      <c r="F17">
        <f t="shared" si="0"/>
        <v>131.97899999999998</v>
      </c>
    </row>
    <row r="18" spans="3:6" x14ac:dyDescent="0.3">
      <c r="C18" s="1">
        <f t="shared" si="1"/>
        <v>8</v>
      </c>
      <c r="D18">
        <f t="shared" si="0"/>
        <v>42.998800000000003</v>
      </c>
      <c r="E18">
        <f t="shared" si="0"/>
        <v>-76.337999999999994</v>
      </c>
      <c r="F18">
        <f t="shared" si="0"/>
        <v>162.327</v>
      </c>
    </row>
    <row r="19" spans="3:6" x14ac:dyDescent="0.3">
      <c r="C19" s="1">
        <f t="shared" si="1"/>
        <v>9</v>
      </c>
      <c r="D19">
        <f t="shared" si="0"/>
        <v>62.347199999999987</v>
      </c>
      <c r="E19">
        <f t="shared" si="0"/>
        <v>-74.074000000000012</v>
      </c>
      <c r="F19">
        <f t="shared" si="0"/>
        <v>198.75700000000001</v>
      </c>
    </row>
    <row r="20" spans="3:6" x14ac:dyDescent="0.3">
      <c r="C20" s="1">
        <f t="shared" si="1"/>
        <v>10</v>
      </c>
      <c r="D20">
        <f t="shared" si="0"/>
        <v>86.635800000000017</v>
      </c>
      <c r="E20">
        <f t="shared" si="0"/>
        <v>-68.011999999999972</v>
      </c>
      <c r="F20">
        <f t="shared" si="0"/>
        <v>241.26899999999998</v>
      </c>
    </row>
    <row r="21" spans="3:6" x14ac:dyDescent="0.3">
      <c r="C21" s="1">
        <f t="shared" si="1"/>
        <v>11</v>
      </c>
      <c r="D21">
        <f t="shared" si="0"/>
        <v>115.8646</v>
      </c>
      <c r="E21">
        <f t="shared" si="0"/>
        <v>-58.151999999999987</v>
      </c>
      <c r="F21">
        <f t="shared" si="0"/>
        <v>289.86300000000006</v>
      </c>
    </row>
    <row r="22" spans="3:6" x14ac:dyDescent="0.3">
      <c r="C22" s="1">
        <f t="shared" si="1"/>
        <v>12</v>
      </c>
      <c r="D22">
        <f t="shared" si="0"/>
        <v>150.03359999999998</v>
      </c>
      <c r="E22">
        <f t="shared" si="0"/>
        <v>-44.493999999999915</v>
      </c>
      <c r="F22">
        <f t="shared" si="0"/>
        <v>344.53899999999999</v>
      </c>
    </row>
    <row r="23" spans="3:6" x14ac:dyDescent="0.3">
      <c r="C23" s="1">
        <f t="shared" si="1"/>
        <v>13</v>
      </c>
      <c r="D23">
        <f t="shared" si="0"/>
        <v>189.14279999999997</v>
      </c>
      <c r="E23">
        <f t="shared" si="0"/>
        <v>-27.037999999999954</v>
      </c>
      <c r="F23">
        <f t="shared" si="0"/>
        <v>405.29699999999997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 Clercq</dc:creator>
  <cp:lastModifiedBy>De Clercq</cp:lastModifiedBy>
  <dcterms:created xsi:type="dcterms:W3CDTF">2017-10-16T22:32:05Z</dcterms:created>
  <dcterms:modified xsi:type="dcterms:W3CDTF">2017-10-16T22:42:24Z</dcterms:modified>
</cp:coreProperties>
</file>