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\Berkeley Google Folder\INFO251\PS4\"/>
    </mc:Choice>
  </mc:AlternateContent>
  <bookViews>
    <workbookView xWindow="0" yWindow="0" windowWidth="23040" windowHeight="87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7" i="1" l="1"/>
  <c r="G97" i="1"/>
  <c r="H96" i="1"/>
  <c r="M96" i="1" a="1"/>
  <c r="M96" i="1"/>
  <c r="M97" i="1"/>
  <c r="L96" i="1" a="1"/>
  <c r="L96" i="1"/>
  <c r="L97" i="1"/>
  <c r="G96" i="1"/>
  <c r="H95" i="1"/>
  <c r="G95" i="1"/>
  <c r="H94" i="1"/>
  <c r="M94" i="1" a="1"/>
  <c r="M94" i="1"/>
  <c r="M95" i="1"/>
  <c r="L94" i="1" a="1"/>
  <c r="L94" i="1"/>
  <c r="L95" i="1"/>
  <c r="G94" i="1"/>
  <c r="H93" i="1"/>
  <c r="G93" i="1"/>
  <c r="H92" i="1"/>
  <c r="M92" i="1" a="1"/>
  <c r="M92" i="1"/>
  <c r="M93" i="1"/>
  <c r="L92" i="1" a="1"/>
  <c r="L92" i="1"/>
  <c r="L93" i="1"/>
  <c r="G92" i="1"/>
  <c r="H91" i="1"/>
  <c r="G91" i="1"/>
  <c r="H90" i="1"/>
  <c r="M90" i="1" a="1"/>
  <c r="M90" i="1"/>
  <c r="M91" i="1"/>
  <c r="L90" i="1" a="1"/>
  <c r="L90" i="1"/>
  <c r="L91" i="1"/>
  <c r="G90" i="1"/>
  <c r="H89" i="1"/>
  <c r="G89" i="1"/>
  <c r="H88" i="1"/>
  <c r="M88" i="1" a="1"/>
  <c r="M88" i="1"/>
  <c r="M89" i="1"/>
  <c r="L88" i="1" a="1"/>
  <c r="L88" i="1"/>
  <c r="L89" i="1"/>
  <c r="G88" i="1"/>
  <c r="H87" i="1"/>
  <c r="G87" i="1"/>
  <c r="H86" i="1"/>
  <c r="M86" i="1" a="1"/>
  <c r="M86" i="1"/>
  <c r="M87" i="1"/>
  <c r="L86" i="1" a="1"/>
  <c r="L86" i="1"/>
  <c r="L87" i="1"/>
  <c r="G86" i="1"/>
  <c r="H85" i="1"/>
  <c r="G85" i="1"/>
  <c r="H84" i="1"/>
  <c r="M84" i="1" a="1"/>
  <c r="M84" i="1"/>
  <c r="M85" i="1"/>
  <c r="L84" i="1" a="1"/>
  <c r="L84" i="1"/>
  <c r="L85" i="1"/>
  <c r="G84" i="1"/>
  <c r="H83" i="1"/>
  <c r="G83" i="1"/>
  <c r="H82" i="1"/>
  <c r="M82" i="1" a="1"/>
  <c r="M82" i="1"/>
  <c r="M83" i="1"/>
  <c r="L82" i="1" a="1"/>
  <c r="L82" i="1"/>
  <c r="L83" i="1"/>
  <c r="G82" i="1"/>
  <c r="H81" i="1"/>
  <c r="G81" i="1"/>
  <c r="H80" i="1"/>
  <c r="M80" i="1" a="1"/>
  <c r="M80" i="1"/>
  <c r="M81" i="1"/>
  <c r="L80" i="1" a="1"/>
  <c r="L80" i="1"/>
  <c r="L81" i="1"/>
  <c r="G80" i="1"/>
  <c r="H79" i="1"/>
  <c r="G79" i="1"/>
  <c r="H78" i="1"/>
  <c r="M78" i="1" a="1"/>
  <c r="M78" i="1"/>
  <c r="M79" i="1"/>
  <c r="L78" i="1" a="1"/>
  <c r="L78" i="1"/>
  <c r="L79" i="1"/>
  <c r="G78" i="1"/>
  <c r="H77" i="1"/>
  <c r="G77" i="1"/>
  <c r="H76" i="1"/>
  <c r="M76" i="1" a="1"/>
  <c r="M76" i="1"/>
  <c r="M77" i="1"/>
  <c r="L76" i="1" a="1"/>
  <c r="L76" i="1"/>
  <c r="L77" i="1"/>
  <c r="G76" i="1"/>
  <c r="H75" i="1"/>
  <c r="G75" i="1"/>
  <c r="H74" i="1"/>
  <c r="M74" i="1" a="1"/>
  <c r="M74" i="1"/>
  <c r="M75" i="1"/>
  <c r="L74" i="1" a="1"/>
  <c r="L74" i="1"/>
  <c r="L75" i="1"/>
  <c r="G74" i="1"/>
  <c r="H73" i="1"/>
  <c r="G73" i="1"/>
  <c r="H72" i="1"/>
  <c r="M72" i="1" a="1"/>
  <c r="M72" i="1"/>
  <c r="M73" i="1"/>
  <c r="L72" i="1" a="1"/>
  <c r="L72" i="1"/>
  <c r="L73" i="1"/>
  <c r="G72" i="1"/>
  <c r="H71" i="1"/>
  <c r="G71" i="1"/>
  <c r="H70" i="1"/>
  <c r="M70" i="1" a="1"/>
  <c r="M70" i="1"/>
  <c r="M71" i="1"/>
  <c r="L70" i="1" a="1"/>
  <c r="L70" i="1"/>
  <c r="L71" i="1"/>
  <c r="G70" i="1"/>
  <c r="H69" i="1"/>
  <c r="G69" i="1"/>
  <c r="H68" i="1"/>
  <c r="M68" i="1" a="1"/>
  <c r="M68" i="1"/>
  <c r="M69" i="1"/>
  <c r="L68" i="1" a="1"/>
  <c r="L68" i="1"/>
  <c r="L69" i="1"/>
  <c r="G68" i="1"/>
  <c r="H67" i="1"/>
  <c r="G67" i="1"/>
  <c r="H66" i="1"/>
  <c r="M66" i="1" a="1"/>
  <c r="M66" i="1"/>
  <c r="M67" i="1"/>
  <c r="L66" i="1" a="1"/>
  <c r="L66" i="1"/>
  <c r="L67" i="1"/>
  <c r="G66" i="1"/>
  <c r="H65" i="1"/>
  <c r="G65" i="1"/>
  <c r="H64" i="1"/>
  <c r="M64" i="1" a="1"/>
  <c r="M64" i="1"/>
  <c r="M65" i="1"/>
  <c r="L64" i="1" a="1"/>
  <c r="L64" i="1"/>
  <c r="L65" i="1"/>
  <c r="G64" i="1"/>
  <c r="H63" i="1"/>
  <c r="G63" i="1"/>
  <c r="H62" i="1"/>
  <c r="M62" i="1" a="1"/>
  <c r="M62" i="1"/>
  <c r="M63" i="1"/>
  <c r="L62" i="1" a="1"/>
  <c r="L62" i="1"/>
  <c r="L63" i="1"/>
  <c r="G62" i="1"/>
  <c r="H61" i="1"/>
  <c r="G61" i="1"/>
  <c r="H60" i="1"/>
  <c r="M60" i="1" a="1"/>
  <c r="M60" i="1"/>
  <c r="M61" i="1"/>
  <c r="L60" i="1" a="1"/>
  <c r="L60" i="1"/>
  <c r="L61" i="1"/>
  <c r="G60" i="1"/>
  <c r="H59" i="1"/>
  <c r="G59" i="1"/>
  <c r="H58" i="1"/>
  <c r="M58" i="1" a="1"/>
  <c r="M58" i="1"/>
  <c r="M59" i="1"/>
  <c r="L58" i="1" a="1"/>
  <c r="L58" i="1"/>
  <c r="L59" i="1"/>
  <c r="G58" i="1"/>
  <c r="H57" i="1"/>
  <c r="G57" i="1"/>
  <c r="H56" i="1"/>
  <c r="M56" i="1" a="1"/>
  <c r="M56" i="1"/>
  <c r="M57" i="1"/>
  <c r="L56" i="1" a="1"/>
  <c r="L56" i="1"/>
  <c r="L57" i="1"/>
  <c r="G56" i="1"/>
  <c r="H55" i="1"/>
  <c r="G55" i="1"/>
  <c r="H54" i="1"/>
  <c r="M54" i="1" a="1"/>
  <c r="M54" i="1"/>
  <c r="M55" i="1"/>
  <c r="L54" i="1" a="1"/>
  <c r="L54" i="1"/>
  <c r="L55" i="1"/>
  <c r="G54" i="1"/>
  <c r="H53" i="1"/>
  <c r="G53" i="1"/>
  <c r="H52" i="1"/>
  <c r="M52" i="1" a="1"/>
  <c r="M52" i="1"/>
  <c r="M53" i="1"/>
  <c r="L52" i="1" a="1"/>
  <c r="L52" i="1"/>
  <c r="L53" i="1"/>
  <c r="G52" i="1"/>
  <c r="H51" i="1"/>
  <c r="G51" i="1"/>
  <c r="H50" i="1"/>
  <c r="M50" i="1" a="1"/>
  <c r="M50" i="1"/>
  <c r="M51" i="1"/>
  <c r="L50" i="1" a="1"/>
  <c r="L50" i="1"/>
  <c r="L51" i="1"/>
  <c r="G50" i="1"/>
  <c r="H49" i="1"/>
  <c r="G49" i="1"/>
  <c r="H48" i="1"/>
  <c r="M48" i="1" a="1"/>
  <c r="M48" i="1"/>
  <c r="M49" i="1"/>
  <c r="L48" i="1" a="1"/>
  <c r="L48" i="1"/>
  <c r="L49" i="1"/>
  <c r="G48" i="1"/>
  <c r="H47" i="1"/>
  <c r="G47" i="1"/>
  <c r="H46" i="1"/>
  <c r="M46" i="1" a="1"/>
  <c r="M46" i="1"/>
  <c r="M47" i="1"/>
  <c r="L46" i="1" a="1"/>
  <c r="L46" i="1"/>
  <c r="L47" i="1"/>
  <c r="G46" i="1"/>
  <c r="H45" i="1"/>
  <c r="G45" i="1"/>
  <c r="H44" i="1"/>
  <c r="M44" i="1" a="1"/>
  <c r="M44" i="1"/>
  <c r="M45" i="1"/>
  <c r="L44" i="1" a="1"/>
  <c r="L44" i="1"/>
  <c r="L45" i="1"/>
  <c r="G44" i="1"/>
  <c r="H43" i="1"/>
  <c r="G43" i="1"/>
  <c r="H42" i="1"/>
  <c r="M42" i="1" a="1"/>
  <c r="M42" i="1"/>
  <c r="M43" i="1"/>
  <c r="L42" i="1" a="1"/>
  <c r="L42" i="1"/>
  <c r="L43" i="1"/>
  <c r="G42" i="1"/>
  <c r="H41" i="1"/>
  <c r="G41" i="1"/>
  <c r="H40" i="1"/>
  <c r="M40" i="1" a="1"/>
  <c r="M40" i="1"/>
  <c r="M41" i="1"/>
  <c r="L40" i="1" a="1"/>
  <c r="L40" i="1"/>
  <c r="L41" i="1"/>
  <c r="G40" i="1"/>
  <c r="H39" i="1"/>
  <c r="G39" i="1"/>
  <c r="H38" i="1"/>
  <c r="M38" i="1" a="1"/>
  <c r="M38" i="1"/>
  <c r="M39" i="1"/>
  <c r="L38" i="1" a="1"/>
  <c r="L38" i="1"/>
  <c r="L39" i="1"/>
  <c r="G38" i="1"/>
  <c r="H37" i="1"/>
  <c r="G37" i="1"/>
  <c r="H36" i="1"/>
  <c r="M36" i="1" a="1"/>
  <c r="M36" i="1"/>
  <c r="M37" i="1"/>
  <c r="L36" i="1" a="1"/>
  <c r="L36" i="1"/>
  <c r="L37" i="1"/>
  <c r="G36" i="1"/>
  <c r="H35" i="1"/>
  <c r="G35" i="1"/>
  <c r="H34" i="1"/>
  <c r="M34" i="1" a="1"/>
  <c r="M34" i="1"/>
  <c r="M35" i="1"/>
  <c r="L34" i="1" a="1"/>
  <c r="L34" i="1"/>
  <c r="L35" i="1"/>
  <c r="G34" i="1"/>
  <c r="H33" i="1"/>
  <c r="G33" i="1"/>
  <c r="H32" i="1"/>
  <c r="M32" i="1" a="1"/>
  <c r="M32" i="1"/>
  <c r="M33" i="1"/>
  <c r="L32" i="1" a="1"/>
  <c r="L32" i="1"/>
  <c r="L33" i="1"/>
  <c r="G32" i="1"/>
  <c r="H31" i="1"/>
  <c r="G31" i="1"/>
  <c r="H30" i="1"/>
  <c r="M30" i="1" a="1"/>
  <c r="M30" i="1"/>
  <c r="M31" i="1"/>
  <c r="L30" i="1" a="1"/>
  <c r="L30" i="1"/>
  <c r="L31" i="1"/>
  <c r="G30" i="1"/>
  <c r="H29" i="1"/>
  <c r="G29" i="1"/>
  <c r="H28" i="1"/>
  <c r="M28" i="1" a="1"/>
  <c r="M28" i="1"/>
  <c r="M29" i="1"/>
  <c r="L28" i="1" a="1"/>
  <c r="L28" i="1"/>
  <c r="L29" i="1"/>
  <c r="G28" i="1"/>
  <c r="H27" i="1"/>
  <c r="G27" i="1"/>
  <c r="H26" i="1"/>
  <c r="M26" i="1" a="1"/>
  <c r="M26" i="1"/>
  <c r="M27" i="1"/>
  <c r="L26" i="1" a="1"/>
  <c r="L26" i="1"/>
  <c r="L27" i="1"/>
  <c r="G26" i="1"/>
  <c r="H25" i="1"/>
  <c r="G25" i="1"/>
  <c r="H24" i="1"/>
  <c r="M24" i="1" a="1"/>
  <c r="M24" i="1"/>
  <c r="M25" i="1"/>
  <c r="L24" i="1" a="1"/>
  <c r="L24" i="1"/>
  <c r="L25" i="1"/>
  <c r="G24" i="1"/>
  <c r="H23" i="1"/>
  <c r="G23" i="1"/>
  <c r="H22" i="1"/>
  <c r="M22" i="1" a="1"/>
  <c r="M22" i="1"/>
  <c r="M23" i="1"/>
  <c r="L22" i="1" a="1"/>
  <c r="L22" i="1"/>
  <c r="L23" i="1"/>
  <c r="G22" i="1"/>
  <c r="H21" i="1"/>
  <c r="G21" i="1"/>
  <c r="H20" i="1"/>
  <c r="M20" i="1" a="1"/>
  <c r="M20" i="1"/>
  <c r="M21" i="1"/>
  <c r="L20" i="1" a="1"/>
  <c r="L20" i="1"/>
  <c r="L21" i="1"/>
  <c r="G20" i="1"/>
  <c r="H19" i="1"/>
  <c r="G19" i="1"/>
  <c r="H18" i="1"/>
  <c r="M18" i="1" a="1"/>
  <c r="M18" i="1"/>
  <c r="M19" i="1"/>
  <c r="L18" i="1" a="1"/>
  <c r="L18" i="1"/>
  <c r="L19" i="1"/>
  <c r="G18" i="1"/>
  <c r="H15" i="1"/>
  <c r="G15" i="1"/>
  <c r="H14" i="1"/>
  <c r="M14" i="1" a="1"/>
  <c r="M14" i="1"/>
  <c r="M15" i="1"/>
  <c r="L14" i="1" a="1"/>
  <c r="L14" i="1"/>
  <c r="L15" i="1"/>
  <c r="G14" i="1"/>
  <c r="G13" i="1"/>
  <c r="G12" i="1"/>
  <c r="H13" i="1"/>
  <c r="H12" i="1"/>
  <c r="M12" i="1" a="1"/>
  <c r="M12" i="1"/>
  <c r="M13" i="1"/>
  <c r="L12" i="1" a="1"/>
  <c r="L12" i="1"/>
  <c r="L13" i="1"/>
  <c r="J10" i="1" a="1"/>
  <c r="J11" i="1"/>
  <c r="N11" i="1"/>
  <c r="O11" i="1"/>
  <c r="J10" i="1"/>
  <c r="N10" i="1"/>
  <c r="O10" i="1"/>
  <c r="G17" i="1"/>
  <c r="G16" i="1"/>
  <c r="L16" i="1" a="1"/>
  <c r="L16" i="1"/>
  <c r="L17" i="1"/>
  <c r="J8" i="1" a="1"/>
  <c r="J8" i="1"/>
  <c r="N8" i="1"/>
  <c r="O8" i="1"/>
  <c r="J9" i="1"/>
  <c r="N9" i="1"/>
  <c r="O9" i="1"/>
  <c r="H11" i="1"/>
  <c r="H10" i="1"/>
  <c r="M8" i="1" a="1"/>
  <c r="M8" i="1"/>
  <c r="M9" i="1"/>
  <c r="L10" i="1" a="1"/>
  <c r="L11" i="1"/>
  <c r="L10" i="1"/>
  <c r="L8" i="1" a="1"/>
  <c r="L8" i="1"/>
  <c r="L9" i="1"/>
  <c r="J5" i="1" a="1"/>
  <c r="J5" i="1"/>
  <c r="K5" i="1"/>
  <c r="J6" i="1"/>
  <c r="K6" i="1"/>
  <c r="L2" i="1" a="1"/>
  <c r="L3" i="1"/>
  <c r="M2" i="1"/>
  <c r="L2" i="1"/>
  <c r="M3" i="1"/>
  <c r="O2" i="1" a="1"/>
  <c r="O2" i="1"/>
  <c r="O3" i="1"/>
  <c r="M10" i="1" a="1"/>
  <c r="M10" i="1"/>
  <c r="M11" i="1"/>
  <c r="J12" i="1" a="1"/>
  <c r="J12" i="1"/>
  <c r="N12" i="1"/>
  <c r="O12" i="1"/>
  <c r="J13" i="1"/>
  <c r="N13" i="1"/>
  <c r="O13" i="1"/>
  <c r="J14" i="1" a="1"/>
  <c r="J15" i="1"/>
  <c r="N15" i="1"/>
  <c r="O15" i="1"/>
  <c r="H17" i="1"/>
  <c r="J14" i="1"/>
  <c r="N14" i="1"/>
  <c r="O14" i="1"/>
  <c r="H16" i="1"/>
  <c r="J16" i="1" a="1"/>
  <c r="J17" i="1"/>
  <c r="N17" i="1"/>
  <c r="O17" i="1"/>
  <c r="J16" i="1"/>
  <c r="N16" i="1"/>
  <c r="O16" i="1"/>
  <c r="M16" i="1" a="1"/>
  <c r="M16" i="1"/>
  <c r="M17" i="1"/>
  <c r="J18" i="1" a="1"/>
  <c r="J18" i="1"/>
  <c r="N18" i="1"/>
  <c r="O18" i="1"/>
  <c r="J19" i="1"/>
  <c r="N19" i="1"/>
  <c r="O19" i="1"/>
  <c r="J20" i="1" a="1"/>
  <c r="J20" i="1"/>
  <c r="N20" i="1"/>
  <c r="O20" i="1"/>
  <c r="J21" i="1"/>
  <c r="N21" i="1"/>
  <c r="O21" i="1"/>
  <c r="J22" i="1" a="1"/>
  <c r="J22" i="1"/>
  <c r="N22" i="1"/>
  <c r="O22" i="1"/>
  <c r="J23" i="1"/>
  <c r="N23" i="1"/>
  <c r="O23" i="1"/>
  <c r="J24" i="1" a="1"/>
  <c r="J24" i="1"/>
  <c r="N24" i="1"/>
  <c r="O24" i="1"/>
  <c r="J25" i="1"/>
  <c r="N25" i="1"/>
  <c r="O25" i="1"/>
  <c r="J26" i="1" a="1"/>
  <c r="J26" i="1"/>
  <c r="N26" i="1"/>
  <c r="O26" i="1"/>
  <c r="J27" i="1"/>
  <c r="N27" i="1"/>
  <c r="O27" i="1"/>
  <c r="J28" i="1" a="1"/>
  <c r="J28" i="1"/>
  <c r="N28" i="1"/>
  <c r="O28" i="1"/>
  <c r="J29" i="1"/>
  <c r="N29" i="1"/>
  <c r="O29" i="1"/>
  <c r="J30" i="1" a="1"/>
  <c r="J30" i="1"/>
  <c r="N30" i="1"/>
  <c r="O30" i="1"/>
  <c r="J31" i="1"/>
  <c r="N31" i="1"/>
  <c r="O31" i="1"/>
  <c r="J32" i="1" a="1"/>
  <c r="J32" i="1"/>
  <c r="N32" i="1"/>
  <c r="O32" i="1"/>
  <c r="J33" i="1"/>
  <c r="N33" i="1"/>
  <c r="O33" i="1"/>
  <c r="J34" i="1" a="1"/>
  <c r="J34" i="1"/>
  <c r="N34" i="1"/>
  <c r="O34" i="1"/>
  <c r="J35" i="1"/>
  <c r="N35" i="1"/>
  <c r="O35" i="1"/>
  <c r="J36" i="1" a="1"/>
  <c r="J36" i="1"/>
  <c r="N36" i="1"/>
  <c r="O36" i="1"/>
  <c r="J37" i="1"/>
  <c r="N37" i="1"/>
  <c r="O37" i="1"/>
  <c r="J38" i="1" a="1"/>
  <c r="J38" i="1"/>
  <c r="N38" i="1"/>
  <c r="O38" i="1"/>
  <c r="J39" i="1"/>
  <c r="N39" i="1"/>
  <c r="O39" i="1"/>
  <c r="J40" i="1" a="1"/>
  <c r="J40" i="1"/>
  <c r="N40" i="1"/>
  <c r="O40" i="1"/>
  <c r="J41" i="1"/>
  <c r="N41" i="1"/>
  <c r="O41" i="1"/>
  <c r="J42" i="1" a="1"/>
  <c r="J42" i="1"/>
  <c r="N42" i="1"/>
  <c r="O42" i="1"/>
  <c r="J43" i="1"/>
  <c r="N43" i="1"/>
  <c r="O43" i="1"/>
  <c r="J44" i="1" a="1"/>
  <c r="J44" i="1"/>
  <c r="N44" i="1"/>
  <c r="O44" i="1"/>
  <c r="J45" i="1"/>
  <c r="N45" i="1"/>
  <c r="O45" i="1"/>
  <c r="J46" i="1" a="1"/>
  <c r="J46" i="1"/>
  <c r="N46" i="1"/>
  <c r="O46" i="1"/>
  <c r="J47" i="1"/>
  <c r="N47" i="1"/>
  <c r="O47" i="1"/>
  <c r="J48" i="1" a="1"/>
  <c r="J48" i="1"/>
  <c r="N48" i="1"/>
  <c r="O48" i="1"/>
  <c r="J49" i="1"/>
  <c r="N49" i="1"/>
  <c r="O49" i="1"/>
  <c r="J50" i="1" a="1"/>
  <c r="J50" i="1"/>
  <c r="N50" i="1"/>
  <c r="O50" i="1"/>
  <c r="J51" i="1"/>
  <c r="N51" i="1"/>
  <c r="O51" i="1"/>
  <c r="J52" i="1" a="1"/>
  <c r="J52" i="1"/>
  <c r="N52" i="1"/>
  <c r="O52" i="1"/>
  <c r="J53" i="1"/>
  <c r="N53" i="1"/>
  <c r="O53" i="1"/>
  <c r="J54" i="1" a="1"/>
  <c r="J54" i="1"/>
  <c r="N54" i="1"/>
  <c r="O54" i="1"/>
  <c r="J55" i="1"/>
  <c r="N55" i="1"/>
  <c r="O55" i="1"/>
  <c r="J56" i="1" a="1"/>
  <c r="J56" i="1"/>
  <c r="N56" i="1"/>
  <c r="O56" i="1"/>
  <c r="J57" i="1"/>
  <c r="N57" i="1"/>
  <c r="O57" i="1"/>
  <c r="J58" i="1" a="1"/>
  <c r="J58" i="1"/>
  <c r="N58" i="1"/>
  <c r="O58" i="1"/>
  <c r="J59" i="1"/>
  <c r="N59" i="1"/>
  <c r="O59" i="1"/>
  <c r="J60" i="1" a="1"/>
  <c r="J60" i="1"/>
  <c r="N60" i="1"/>
  <c r="O60" i="1"/>
  <c r="J61" i="1"/>
  <c r="N61" i="1"/>
  <c r="O61" i="1"/>
  <c r="J62" i="1" a="1"/>
  <c r="J62" i="1"/>
  <c r="N62" i="1"/>
  <c r="O62" i="1"/>
  <c r="J63" i="1"/>
  <c r="N63" i="1"/>
  <c r="O63" i="1"/>
  <c r="J64" i="1" a="1"/>
  <c r="J64" i="1"/>
  <c r="N64" i="1"/>
  <c r="O64" i="1"/>
  <c r="J65" i="1"/>
  <c r="N65" i="1"/>
  <c r="O65" i="1"/>
  <c r="J66" i="1" a="1"/>
  <c r="J66" i="1"/>
  <c r="N66" i="1"/>
  <c r="O66" i="1"/>
  <c r="J67" i="1"/>
  <c r="N67" i="1"/>
  <c r="O67" i="1"/>
  <c r="J68" i="1" a="1"/>
  <c r="J68" i="1"/>
  <c r="N68" i="1"/>
  <c r="O68" i="1"/>
  <c r="J69" i="1"/>
  <c r="N69" i="1"/>
  <c r="O69" i="1"/>
  <c r="J70" i="1" a="1"/>
  <c r="J70" i="1"/>
  <c r="N70" i="1"/>
  <c r="O70" i="1"/>
  <c r="J71" i="1"/>
  <c r="N71" i="1"/>
  <c r="O71" i="1"/>
  <c r="J72" i="1" a="1"/>
  <c r="J72" i="1"/>
  <c r="N72" i="1"/>
  <c r="O72" i="1"/>
  <c r="J73" i="1"/>
  <c r="N73" i="1"/>
  <c r="O73" i="1"/>
  <c r="J74" i="1" a="1"/>
  <c r="J74" i="1"/>
  <c r="N74" i="1"/>
  <c r="O74" i="1"/>
  <c r="J75" i="1"/>
  <c r="N75" i="1"/>
  <c r="O75" i="1"/>
  <c r="J76" i="1" a="1"/>
  <c r="J76" i="1"/>
  <c r="N76" i="1"/>
  <c r="O76" i="1"/>
  <c r="J77" i="1"/>
  <c r="N77" i="1"/>
  <c r="O77" i="1"/>
  <c r="J78" i="1" a="1"/>
  <c r="J78" i="1"/>
  <c r="N78" i="1"/>
  <c r="O78" i="1"/>
  <c r="J79" i="1"/>
  <c r="N79" i="1"/>
  <c r="O79" i="1"/>
  <c r="J80" i="1" a="1"/>
  <c r="J80" i="1"/>
  <c r="N80" i="1"/>
  <c r="O80" i="1"/>
  <c r="J81" i="1"/>
  <c r="N81" i="1"/>
  <c r="O81" i="1"/>
  <c r="J82" i="1" a="1"/>
  <c r="J82" i="1"/>
  <c r="N82" i="1"/>
  <c r="O82" i="1"/>
  <c r="J83" i="1"/>
  <c r="N83" i="1"/>
  <c r="O83" i="1"/>
  <c r="J84" i="1" a="1"/>
  <c r="J84" i="1"/>
  <c r="N84" i="1"/>
  <c r="O84" i="1"/>
  <c r="J85" i="1"/>
  <c r="N85" i="1"/>
  <c r="O85" i="1"/>
  <c r="J86" i="1" a="1"/>
  <c r="J86" i="1"/>
  <c r="N86" i="1"/>
  <c r="O86" i="1"/>
  <c r="J87" i="1"/>
  <c r="N87" i="1"/>
  <c r="O87" i="1"/>
  <c r="J88" i="1" a="1"/>
  <c r="J88" i="1"/>
  <c r="N88" i="1"/>
  <c r="O88" i="1"/>
  <c r="J89" i="1"/>
  <c r="N89" i="1"/>
  <c r="O89" i="1"/>
  <c r="J90" i="1" a="1"/>
  <c r="J90" i="1"/>
  <c r="N90" i="1"/>
  <c r="O90" i="1"/>
  <c r="J91" i="1"/>
  <c r="N91" i="1"/>
  <c r="O91" i="1"/>
  <c r="J92" i="1" a="1"/>
  <c r="J92" i="1"/>
  <c r="N92" i="1"/>
  <c r="O92" i="1"/>
  <c r="J93" i="1"/>
  <c r="N93" i="1"/>
  <c r="O93" i="1"/>
  <c r="J94" i="1" a="1"/>
  <c r="J94" i="1"/>
  <c r="N94" i="1"/>
  <c r="O94" i="1"/>
  <c r="J95" i="1"/>
  <c r="N95" i="1"/>
  <c r="O95" i="1"/>
  <c r="J96" i="1" a="1"/>
  <c r="J96" i="1"/>
  <c r="N96" i="1"/>
  <c r="O96" i="1"/>
  <c r="J97" i="1"/>
  <c r="N97" i="1"/>
  <c r="O97" i="1"/>
</calcChain>
</file>

<file path=xl/sharedStrings.xml><?xml version="1.0" encoding="utf-8"?>
<sst xmlns="http://schemas.openxmlformats.org/spreadsheetml/2006/main" count="15" uniqueCount="15">
  <si>
    <t>Y</t>
  </si>
  <si>
    <t>Theta</t>
  </si>
  <si>
    <r>
      <rPr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</si>
  <si>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Ax</t>
    </r>
  </si>
  <si>
    <r>
      <rPr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y</t>
    </r>
  </si>
  <si>
    <t>learning rate</t>
  </si>
  <si>
    <t>Theta_change</t>
  </si>
  <si>
    <t>Steps</t>
  </si>
  <si>
    <t>X0</t>
  </si>
  <si>
    <t>X1</t>
  </si>
  <si>
    <t>Learning*theta_change</t>
  </si>
  <si>
    <t>Inverse(ATA)</t>
  </si>
  <si>
    <t>closed form solution</t>
  </si>
  <si>
    <t>theta0</t>
  </si>
  <si>
    <t>theta1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</si>
</sst>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4" fontId="0" fillId="0" borderId="0" xfId="0" applyNumberFormat="1"/>
    <xf numFmtId="4" fontId="0" fillId="0" borderId="0" xfId="1" applyNumberFormat="1" applyFont="1"/>
    <xf numFmtId="0" fontId="0" fillId="2" borderId="0" xfId="0" applyFont="1" applyFill="1"/>
    <xf numFmtId="0" fontId="2" fillId="2" borderId="0" xfId="0" applyFont="1" applyFill="1" applyAlignment="1">
      <alignment horizontal="left" vertical="center"/>
    </xf>
    <xf numFmtId="4" fontId="0" fillId="2" borderId="0" xfId="0" applyNumberFormat="1" applyFont="1" applyFill="1"/>
    <xf numFmtId="0" fontId="0" fillId="2" borderId="0" xfId="0" applyFill="1"/>
    <xf numFmtId="43" fontId="0" fillId="3" borderId="0" xfId="1" applyFont="1" applyFill="1"/>
    <xf numFmtId="0" fontId="0" fillId="3" borderId="0" xfId="0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9"/>
  <sheetViews>
    <sheetView tabSelected="1" zoomScale="85" zoomScaleNormal="85" workbookViewId="0">
      <selection activeCell="M17" sqref="M17"/>
    </sheetView>
  </sheetViews>
  <sheetFormatPr defaultRowHeight="14.4" x14ac:dyDescent="0.3"/>
  <cols>
    <col min="1" max="6" width="8.88671875" style="1"/>
    <col min="7" max="7" width="11.21875" style="1" bestFit="1" customWidth="1"/>
    <col min="8" max="8" width="14.21875" bestFit="1" customWidth="1"/>
    <col min="10" max="10" width="19.21875" bestFit="1" customWidth="1"/>
    <col min="11" max="11" width="10.109375" bestFit="1" customWidth="1"/>
    <col min="12" max="12" width="9" bestFit="1" customWidth="1"/>
    <col min="13" max="13" width="19.44140625" customWidth="1"/>
    <col min="14" max="14" width="19.21875" bestFit="1" customWidth="1"/>
    <col min="15" max="15" width="20.21875" bestFit="1" customWidth="1"/>
  </cols>
  <sheetData>
    <row r="1" spans="2:15" x14ac:dyDescent="0.3">
      <c r="L1" t="s">
        <v>11</v>
      </c>
      <c r="O1" t="s">
        <v>12</v>
      </c>
    </row>
    <row r="2" spans="2:15" x14ac:dyDescent="0.3">
      <c r="L2" s="11">
        <f t="array" ref="L2:M3">MINVERSE(J5:K6)</f>
        <v>0.16040400470949415</v>
      </c>
      <c r="M2" s="11">
        <v>-2.5208740932226623E-2</v>
      </c>
      <c r="O2" s="11">
        <f t="array" ref="O2:O3">MMULT(L2:M3,L8:L9)</f>
        <v>-34.670620776445276</v>
      </c>
    </row>
    <row r="3" spans="2:15" x14ac:dyDescent="0.3">
      <c r="B3" s="1" t="s">
        <v>8</v>
      </c>
      <c r="C3" s="1" t="s">
        <v>9</v>
      </c>
      <c r="E3" s="1" t="s">
        <v>0</v>
      </c>
      <c r="L3" s="11">
        <v>-2.5208740932226626E-2</v>
      </c>
      <c r="M3" s="11">
        <v>4.0111706391322902E-3</v>
      </c>
      <c r="O3" s="11">
        <v>9.1021089811814022</v>
      </c>
    </row>
    <row r="4" spans="2:15" ht="16.2" x14ac:dyDescent="0.3">
      <c r="B4" s="6">
        <v>1</v>
      </c>
      <c r="C4" s="7">
        <v>6.5750000000000002</v>
      </c>
      <c r="E4" s="7">
        <v>24</v>
      </c>
      <c r="F4" s="2"/>
      <c r="G4" t="s">
        <v>5</v>
      </c>
      <c r="H4" s="9">
        <v>0.01</v>
      </c>
      <c r="J4" s="3" t="s">
        <v>2</v>
      </c>
    </row>
    <row r="5" spans="2:15" x14ac:dyDescent="0.3">
      <c r="B5" s="6">
        <v>1</v>
      </c>
      <c r="C5" s="7">
        <v>6.4210000000000003</v>
      </c>
      <c r="E5" s="7">
        <v>21.6</v>
      </c>
      <c r="F5" s="2"/>
      <c r="G5" s="2"/>
      <c r="J5" s="10">
        <f t="array" ref="J5:K6">MMULT(TRANSPOSE($B$4:$C$509),$B$4:$C$509)</f>
        <v>506</v>
      </c>
      <c r="K5" s="10">
        <v>3180.0250000000024</v>
      </c>
    </row>
    <row r="6" spans="2:15" x14ac:dyDescent="0.3">
      <c r="B6" s="6">
        <v>1</v>
      </c>
      <c r="C6" s="7">
        <v>7.1849999999999898</v>
      </c>
      <c r="E6" s="7">
        <v>34.700000000000003</v>
      </c>
      <c r="F6" s="2"/>
      <c r="G6" s="2"/>
      <c r="J6" s="10">
        <v>3180.0250000000024</v>
      </c>
      <c r="K6" s="10">
        <v>20234.59824699998</v>
      </c>
    </row>
    <row r="7" spans="2:15" ht="16.2" x14ac:dyDescent="0.3">
      <c r="B7" s="6">
        <v>1</v>
      </c>
      <c r="C7" s="7">
        <v>6.9980000000000002</v>
      </c>
      <c r="E7" s="7">
        <v>33.399999999999899</v>
      </c>
      <c r="F7" s="2"/>
      <c r="G7" s="2" t="s">
        <v>7</v>
      </c>
      <c r="H7" s="1" t="s">
        <v>1</v>
      </c>
      <c r="J7" s="3" t="s">
        <v>3</v>
      </c>
      <c r="L7" s="3" t="s">
        <v>4</v>
      </c>
      <c r="N7" t="s">
        <v>6</v>
      </c>
      <c r="O7" t="s">
        <v>10</v>
      </c>
    </row>
    <row r="8" spans="2:15" x14ac:dyDescent="0.3">
      <c r="B8" s="6">
        <v>1</v>
      </c>
      <c r="C8" s="7">
        <v>7.1470000000000002</v>
      </c>
      <c r="E8" s="7">
        <v>36.200000000000003</v>
      </c>
      <c r="F8" s="2"/>
      <c r="G8" s="2">
        <v>0</v>
      </c>
      <c r="H8" s="8">
        <v>1</v>
      </c>
      <c r="I8" s="4" t="s">
        <v>13</v>
      </c>
      <c r="J8" s="5">
        <f t="array" ref="J8:J9">MMULT($J$5:$K$6,H8:H9)</f>
        <v>3686.0250000000024</v>
      </c>
      <c r="K8" s="5"/>
      <c r="L8" s="5">
        <f t="array" ref="L8:L9">MMULT(TRANSPOSE($B$4:$C$509),$E$4:$E$509)</f>
        <v>11401.600000000006</v>
      </c>
      <c r="M8" s="5">
        <f t="array" ref="M8:M9">MMULT(TRANSPOSE($B$4:$C$509),MMULT($B$4:$C$509,H8:H9)-$E$4:$E$509)/506</f>
        <v>-15.248171936758855</v>
      </c>
      <c r="N8" s="5">
        <f t="shared" ref="N8:N39" si="0">(J8-L8)/506</f>
        <v>-15.248171936758901</v>
      </c>
      <c r="O8" s="12">
        <f t="shared" ref="O8:O39" si="1">N8*$H$4</f>
        <v>-0.152481719367589</v>
      </c>
    </row>
    <row r="9" spans="2:15" x14ac:dyDescent="0.3">
      <c r="B9" s="6">
        <v>1</v>
      </c>
      <c r="C9" s="7">
        <v>6.4299999999999899</v>
      </c>
      <c r="E9" s="7">
        <v>28.6999999999999</v>
      </c>
      <c r="F9" s="2"/>
      <c r="G9" s="2">
        <v>0</v>
      </c>
      <c r="H9" s="8">
        <v>1</v>
      </c>
      <c r="I9" s="4" t="s">
        <v>14</v>
      </c>
      <c r="J9" s="5">
        <v>23414.623246999981</v>
      </c>
      <c r="K9" s="5"/>
      <c r="L9" s="5">
        <v>73924.077599999902</v>
      </c>
      <c r="M9" s="5">
        <v>-99.821056033596562</v>
      </c>
      <c r="N9" s="5">
        <f t="shared" si="0"/>
        <v>-99.821056033596676</v>
      </c>
      <c r="O9" s="12">
        <f t="shared" si="1"/>
        <v>-0.99821056033596678</v>
      </c>
    </row>
    <row r="10" spans="2:15" x14ac:dyDescent="0.3">
      <c r="B10" s="6">
        <v>1</v>
      </c>
      <c r="C10" s="7">
        <v>6.0119999999999898</v>
      </c>
      <c r="E10" s="7">
        <v>22.899999999999899</v>
      </c>
      <c r="F10" s="2"/>
      <c r="G10" s="2">
        <v>1</v>
      </c>
      <c r="H10" s="4">
        <f t="shared" ref="H10:H41" si="2">H8-O8</f>
        <v>1.1524817193675889</v>
      </c>
      <c r="I10" s="4"/>
      <c r="J10" s="5">
        <f t="array" ref="J10:J11">MMULT($J$5:$K$6,H10:H11)</f>
        <v>6937.5152871323871</v>
      </c>
      <c r="K10" s="5"/>
      <c r="L10" s="5">
        <f t="array" ref="L10:L11">MMULT(TRANSPOSE($B$4:$C$509),$E$4:$E$509)</f>
        <v>11401.600000000006</v>
      </c>
      <c r="M10" s="5">
        <f t="array" ref="M10:M11">MMULT(TRANSPOSE($B$4:$C$509),MMULT($B$4:$C$509,H10:H11)-$E$4:$E$509)/506</f>
        <v>-8.8223018040861749</v>
      </c>
      <c r="N10" s="5">
        <f t="shared" si="0"/>
        <v>-8.8223018040862033</v>
      </c>
      <c r="O10" s="12">
        <f t="shared" si="1"/>
        <v>-8.8223018040862036E-2</v>
      </c>
    </row>
    <row r="11" spans="2:15" x14ac:dyDescent="0.3">
      <c r="B11" s="6">
        <v>1</v>
      </c>
      <c r="C11" s="7">
        <v>6.1719999999999899</v>
      </c>
      <c r="E11" s="7">
        <v>27.1</v>
      </c>
      <c r="F11" s="2"/>
      <c r="G11" s="2">
        <v>1</v>
      </c>
      <c r="H11" s="4">
        <f t="shared" si="2"/>
        <v>1.9982105603359668</v>
      </c>
      <c r="I11" s="4"/>
      <c r="J11" s="5">
        <v>44097.908580942923</v>
      </c>
      <c r="K11" s="5"/>
      <c r="L11" s="5">
        <v>73924.077599999902</v>
      </c>
      <c r="M11" s="5">
        <v>-58.944998061377369</v>
      </c>
      <c r="N11" s="5">
        <f t="shared" si="0"/>
        <v>-58.944998061377426</v>
      </c>
      <c r="O11" s="12">
        <f t="shared" si="1"/>
        <v>-0.58944998061377429</v>
      </c>
    </row>
    <row r="12" spans="2:15" x14ac:dyDescent="0.3">
      <c r="B12" s="6">
        <v>1</v>
      </c>
      <c r="C12" s="7">
        <v>5.6310000000000002</v>
      </c>
      <c r="E12" s="7">
        <v>16.5</v>
      </c>
      <c r="F12" s="2"/>
      <c r="G12" s="2">
        <f t="shared" ref="G12:G43" si="3">G10+1</f>
        <v>2</v>
      </c>
      <c r="H12" s="4">
        <f t="shared" si="2"/>
        <v>1.240704737408451</v>
      </c>
      <c r="I12" s="4"/>
      <c r="J12" s="5">
        <f t="array" ref="J12:J13">MMULT($J$5:$K$6,H12:H13)</f>
        <v>8856.6218088623827</v>
      </c>
      <c r="K12" s="5"/>
      <c r="L12" s="5">
        <f t="array" ref="L12:L13">MMULT(TRANSPOSE($B$4:$C$509),$E$4:$E$509)</f>
        <v>11401.600000000006</v>
      </c>
      <c r="M12" s="5">
        <f t="array" ref="M12:M13">MMULT(TRANSPOSE($B$4:$C$509),MMULT($B$4:$C$509,H12:H13)-$E$4:$E$509)/506</f>
        <v>-5.0296011682561534</v>
      </c>
      <c r="N12" s="5">
        <f t="shared" si="0"/>
        <v>-5.0296011682561721</v>
      </c>
      <c r="O12" s="12">
        <f t="shared" si="1"/>
        <v>-5.0296011682561724E-2</v>
      </c>
    </row>
    <row r="13" spans="2:15" x14ac:dyDescent="0.3">
      <c r="B13" s="6">
        <v>1</v>
      </c>
      <c r="C13" s="7">
        <v>6.0039999999999898</v>
      </c>
      <c r="E13" s="7">
        <v>18.899999999999899</v>
      </c>
      <c r="F13" s="2"/>
      <c r="G13" s="2">
        <f t="shared" si="3"/>
        <v>2</v>
      </c>
      <c r="H13" s="4">
        <f t="shared" si="2"/>
        <v>2.5876605409497411</v>
      </c>
      <c r="I13" s="4"/>
      <c r="J13" s="5">
        <v>56305.743528309962</v>
      </c>
      <c r="K13" s="5"/>
      <c r="L13" s="5">
        <v>73924.077599999902</v>
      </c>
      <c r="M13" s="5">
        <v>-34.818842038912855</v>
      </c>
      <c r="N13" s="5">
        <f t="shared" si="0"/>
        <v>-34.818842038912926</v>
      </c>
      <c r="O13" s="12">
        <f t="shared" si="1"/>
        <v>-0.34818842038912928</v>
      </c>
    </row>
    <row r="14" spans="2:15" x14ac:dyDescent="0.3">
      <c r="B14" s="6">
        <v>1</v>
      </c>
      <c r="C14" s="7">
        <v>6.37699999999999</v>
      </c>
      <c r="E14" s="7">
        <v>15</v>
      </c>
      <c r="F14" s="2"/>
      <c r="G14" s="2">
        <f t="shared" si="3"/>
        <v>3</v>
      </c>
      <c r="H14" s="4">
        <f t="shared" si="2"/>
        <v>1.2910007490910127</v>
      </c>
      <c r="I14" s="4"/>
      <c r="J14" s="5">
        <f t="array" ref="J14:J15">MMULT($J$5:$K$6,H14:H15)</f>
        <v>9989.3194723217002</v>
      </c>
      <c r="K14" s="5"/>
      <c r="L14" s="5">
        <f t="array" ref="L14:L15">MMULT(TRANSPOSE($B$4:$C$509),$E$4:$E$509)</f>
        <v>11401.600000000006</v>
      </c>
      <c r="M14" s="5">
        <f t="array" ref="M14:M15">MMULT(TRANSPOSE($B$4:$C$509),MMULT($B$4:$C$509,H14:H15)-$E$4:$E$509)/506</f>
        <v>-2.791068236518373</v>
      </c>
      <c r="N14" s="5">
        <f t="shared" si="0"/>
        <v>-2.7910682365183903</v>
      </c>
      <c r="O14" s="12">
        <f t="shared" si="1"/>
        <v>-2.7910682365183903E-2</v>
      </c>
    </row>
    <row r="15" spans="2:15" x14ac:dyDescent="0.3">
      <c r="B15" s="6">
        <v>1</v>
      </c>
      <c r="C15" s="7">
        <v>6.0090000000000003</v>
      </c>
      <c r="E15" s="7">
        <v>18.899999999999899</v>
      </c>
      <c r="F15" s="2"/>
      <c r="G15" s="2">
        <f t="shared" si="3"/>
        <v>3</v>
      </c>
      <c r="H15" s="4">
        <f t="shared" si="2"/>
        <v>2.9358489613388703</v>
      </c>
      <c r="I15" s="4"/>
      <c r="J15" s="5">
        <v>63511.138903692372</v>
      </c>
      <c r="K15" s="5"/>
      <c r="L15" s="5">
        <v>73924.077599999902</v>
      </c>
      <c r="M15" s="5">
        <v>-20.578930229856731</v>
      </c>
      <c r="N15" s="5">
        <f t="shared" si="0"/>
        <v>-20.57893022985678</v>
      </c>
      <c r="O15" s="12">
        <f t="shared" si="1"/>
        <v>-0.20578930229856782</v>
      </c>
    </row>
    <row r="16" spans="2:15" x14ac:dyDescent="0.3">
      <c r="B16" s="6">
        <v>1</v>
      </c>
      <c r="C16" s="7">
        <v>5.8890000000000002</v>
      </c>
      <c r="E16" s="7">
        <v>21.6999999999999</v>
      </c>
      <c r="F16" s="2"/>
      <c r="G16" s="2">
        <f t="shared" si="3"/>
        <v>4</v>
      </c>
      <c r="H16" s="4">
        <f t="shared" si="2"/>
        <v>1.3189114314561965</v>
      </c>
      <c r="I16" s="4"/>
      <c r="J16" s="5">
        <f t="array" ref="J16:J17">MMULT($J$5:$K$6,H16:H17)</f>
        <v>10657.857403640488</v>
      </c>
      <c r="K16" s="5"/>
      <c r="L16" s="5">
        <f t="array" ref="L16:L17">MMULT(TRANSPOSE($B$4:$C$509),$E$4:$E$509)</f>
        <v>11401.600000000006</v>
      </c>
      <c r="M16" s="5">
        <f t="array" ref="M16:M17">MMULT(TRANSPOSE($B$4:$C$509),MMULT($B$4:$C$509,H16:H17)-$E$4:$E$509)/506</f>
        <v>-1.4698470283784857</v>
      </c>
      <c r="N16" s="5">
        <f t="shared" si="0"/>
        <v>-1.4698470283784937</v>
      </c>
      <c r="O16" s="12">
        <f t="shared" si="1"/>
        <v>-1.4698470283784936E-2</v>
      </c>
    </row>
    <row r="17" spans="2:15" x14ac:dyDescent="0.3">
      <c r="B17" s="6">
        <v>1</v>
      </c>
      <c r="C17" s="7">
        <v>5.9489999999999901</v>
      </c>
      <c r="E17" s="7">
        <v>20.399999999999899</v>
      </c>
      <c r="F17" s="2"/>
      <c r="G17" s="2">
        <f t="shared" si="3"/>
        <v>4</v>
      </c>
      <c r="H17" s="4">
        <f t="shared" si="2"/>
        <v>3.141638263637438</v>
      </c>
      <c r="I17" s="4"/>
      <c r="J17" s="5">
        <v>67763.959426922651</v>
      </c>
      <c r="K17" s="5"/>
      <c r="L17" s="5">
        <v>73924.077599999902</v>
      </c>
      <c r="M17" s="5">
        <v>-12.174146587109137</v>
      </c>
      <c r="N17" s="5">
        <f t="shared" si="0"/>
        <v>-12.174146587109192</v>
      </c>
      <c r="O17" s="12">
        <f t="shared" si="1"/>
        <v>-0.12174146587109193</v>
      </c>
    </row>
    <row r="18" spans="2:15" x14ac:dyDescent="0.3">
      <c r="B18" s="6">
        <v>1</v>
      </c>
      <c r="C18" s="7">
        <v>6.0960000000000001</v>
      </c>
      <c r="E18" s="7">
        <v>18.1999999999999</v>
      </c>
      <c r="F18" s="2"/>
      <c r="G18" s="2">
        <f t="shared" si="3"/>
        <v>5</v>
      </c>
      <c r="H18" s="4">
        <f t="shared" si="2"/>
        <v>1.3336099017399814</v>
      </c>
      <c r="I18" s="4"/>
      <c r="J18" s="5">
        <f t="array" ref="J18:J19">MMULT($J$5:$K$6,H18:H19)</f>
        <v>11052.435734610803</v>
      </c>
      <c r="K18" s="5"/>
      <c r="L18" s="5">
        <f t="array" ref="L18:L19">MMULT(TRANSPOSE($B$4:$C$509),$E$4:$E$509)</f>
        <v>11401.600000000006</v>
      </c>
      <c r="M18" s="5">
        <f t="array" ref="M18:M19">MMULT(TRANSPOSE($B$4:$C$509),MMULT($B$4:$C$509,H18:H19)-$E$4:$E$509)/506</f>
        <v>-0.69004795531462038</v>
      </c>
      <c r="N18" s="5">
        <f t="shared" si="0"/>
        <v>-0.6900479553146307</v>
      </c>
      <c r="O18" s="12">
        <f t="shared" si="1"/>
        <v>-6.9004795531463076E-3</v>
      </c>
    </row>
    <row r="19" spans="2:15" x14ac:dyDescent="0.3">
      <c r="B19" s="6">
        <v>1</v>
      </c>
      <c r="C19" s="7">
        <v>5.8339999999999899</v>
      </c>
      <c r="E19" s="7">
        <v>19.899999999999899</v>
      </c>
      <c r="F19" s="2"/>
      <c r="G19" s="2">
        <f t="shared" si="3"/>
        <v>5</v>
      </c>
      <c r="H19" s="4">
        <f t="shared" si="2"/>
        <v>3.2633797295085301</v>
      </c>
      <c r="I19" s="4"/>
      <c r="J19" s="5">
        <v>70274.090581789264</v>
      </c>
      <c r="K19" s="5"/>
      <c r="L19" s="5">
        <v>73924.077599999902</v>
      </c>
      <c r="M19" s="5">
        <v>-7.2134130794676414</v>
      </c>
      <c r="N19" s="5">
        <f t="shared" si="0"/>
        <v>-7.2134130794676654</v>
      </c>
      <c r="O19" s="12">
        <f t="shared" si="1"/>
        <v>-7.2134130794676662E-2</v>
      </c>
    </row>
    <row r="20" spans="2:15" x14ac:dyDescent="0.3">
      <c r="B20" s="6">
        <v>1</v>
      </c>
      <c r="C20" s="7">
        <v>5.9349999999999898</v>
      </c>
      <c r="E20" s="7">
        <v>23.1</v>
      </c>
      <c r="F20" s="2"/>
      <c r="G20" s="2">
        <f t="shared" si="3"/>
        <v>6</v>
      </c>
      <c r="H20" s="4">
        <f t="shared" si="2"/>
        <v>1.3405103812931276</v>
      </c>
      <c r="I20" s="4"/>
      <c r="J20" s="5">
        <f t="array" ref="J20:J21">MMULT($J$5:$K$6,H20:H21)</f>
        <v>11285.315716545036</v>
      </c>
      <c r="K20" s="5"/>
      <c r="L20" s="5">
        <f t="array" ref="L20:L21">MMULT(TRANSPOSE($B$4:$C$509),$E$4:$E$509)</f>
        <v>11401.600000000006</v>
      </c>
      <c r="M20" s="5">
        <f t="array" ref="M20:M21">MMULT(TRANSPOSE($B$4:$C$509),MMULT($B$4:$C$509,H20:H21)-$E$4:$E$509)/506</f>
        <v>-0.22981083686751819</v>
      </c>
      <c r="N20" s="5">
        <f t="shared" si="0"/>
        <v>-0.22981083686752993</v>
      </c>
      <c r="O20" s="12">
        <f t="shared" si="1"/>
        <v>-2.2981083686752992E-3</v>
      </c>
    </row>
    <row r="21" spans="2:15" x14ac:dyDescent="0.3">
      <c r="B21" s="6">
        <v>1</v>
      </c>
      <c r="C21" s="7">
        <v>5.99</v>
      </c>
      <c r="E21" s="7">
        <v>17.5</v>
      </c>
      <c r="F21" s="2"/>
      <c r="G21" s="2">
        <f t="shared" si="3"/>
        <v>6</v>
      </c>
      <c r="H21" s="4">
        <f t="shared" si="2"/>
        <v>3.3355138603032066</v>
      </c>
      <c r="I21" s="4"/>
      <c r="J21" s="5">
        <v>71755.639435807083</v>
      </c>
      <c r="K21" s="5"/>
      <c r="L21" s="5">
        <v>73924.077599999902</v>
      </c>
      <c r="M21" s="5">
        <v>-4.2854509173770685</v>
      </c>
      <c r="N21" s="5">
        <f t="shared" si="0"/>
        <v>-4.2854509173771138</v>
      </c>
      <c r="O21" s="12">
        <f t="shared" si="1"/>
        <v>-4.2854509173771142E-2</v>
      </c>
    </row>
    <row r="22" spans="2:15" x14ac:dyDescent="0.3">
      <c r="B22" s="6">
        <v>1</v>
      </c>
      <c r="C22" s="7">
        <v>5.4560000000000004</v>
      </c>
      <c r="E22" s="7">
        <v>20.1999999999999</v>
      </c>
      <c r="F22" s="2"/>
      <c r="G22" s="2">
        <f t="shared" si="3"/>
        <v>7</v>
      </c>
      <c r="H22" s="4">
        <f t="shared" si="2"/>
        <v>1.3428084896618029</v>
      </c>
      <c r="I22" s="4"/>
      <c r="J22" s="5">
        <f t="array" ref="J22:J23">MMULT($J$5:$K$6,H22:H23)</f>
        <v>11422.756969914908</v>
      </c>
      <c r="K22" s="5"/>
      <c r="L22" s="5">
        <f t="array" ref="L22:L23">MMULT(TRANSPOSE($B$4:$C$509),$E$4:$E$509)</f>
        <v>11401.600000000006</v>
      </c>
      <c r="M22" s="5">
        <f t="array" ref="M22:M23">MMULT(TRANSPOSE($B$4:$C$509),MMULT($B$4:$C$509,H22:H23)-$E$4:$E$509)/506</f>
        <v>4.181219350772214E-2</v>
      </c>
      <c r="N22" s="5">
        <f t="shared" si="0"/>
        <v>4.1812193507711898E-2</v>
      </c>
      <c r="O22" s="12">
        <f t="shared" si="1"/>
        <v>4.1812193507711901E-4</v>
      </c>
    </row>
    <row r="23" spans="2:15" x14ac:dyDescent="0.3">
      <c r="B23" s="6">
        <v>1</v>
      </c>
      <c r="C23" s="7">
        <v>5.7270000000000003</v>
      </c>
      <c r="E23" s="7">
        <v>18.1999999999999</v>
      </c>
      <c r="F23" s="2"/>
      <c r="G23" s="2">
        <f t="shared" si="3"/>
        <v>7</v>
      </c>
      <c r="H23" s="4">
        <f t="shared" si="2"/>
        <v>3.3783683694769779</v>
      </c>
      <c r="I23" s="4"/>
      <c r="J23" s="5">
        <v>72630.091254075815</v>
      </c>
      <c r="K23" s="5"/>
      <c r="L23" s="5">
        <v>73924.077599999902</v>
      </c>
      <c r="M23" s="5">
        <v>-2.5572852686246446</v>
      </c>
      <c r="N23" s="5">
        <f t="shared" si="0"/>
        <v>-2.5572852686246796</v>
      </c>
      <c r="O23" s="12">
        <f t="shared" si="1"/>
        <v>-2.5572852686246796E-2</v>
      </c>
    </row>
    <row r="24" spans="2:15" x14ac:dyDescent="0.3">
      <c r="B24" s="6">
        <v>1</v>
      </c>
      <c r="C24" s="7">
        <v>5.57</v>
      </c>
      <c r="E24" s="7">
        <v>13.6</v>
      </c>
      <c r="F24" s="2"/>
      <c r="G24" s="2">
        <f t="shared" si="3"/>
        <v>8</v>
      </c>
      <c r="H24" s="4">
        <f t="shared" si="2"/>
        <v>1.3423903677267257</v>
      </c>
      <c r="I24" s="4"/>
      <c r="J24" s="5">
        <f t="array" ref="J24:J25">MMULT($J$5:$K$6,H24:H25)</f>
        <v>11503.86771107934</v>
      </c>
      <c r="K24" s="5"/>
      <c r="L24" s="5">
        <f t="array" ref="L24:L25">MMULT(TRANSPOSE($B$4:$C$509),$E$4:$E$509)</f>
        <v>11401.600000000006</v>
      </c>
      <c r="M24" s="5">
        <f t="array" ref="M24:M25">MMULT(TRANSPOSE($B$4:$C$509),MMULT($B$4:$C$509,H24:H25)-$E$4:$E$509)/506</f>
        <v>0.20211010094731299</v>
      </c>
      <c r="N24" s="5">
        <f t="shared" si="0"/>
        <v>0.20211010094730003</v>
      </c>
      <c r="O24" s="12">
        <f t="shared" si="1"/>
        <v>2.0211010094730005E-3</v>
      </c>
    </row>
    <row r="25" spans="2:15" x14ac:dyDescent="0.3">
      <c r="B25" s="6">
        <v>1</v>
      </c>
      <c r="C25" s="7">
        <v>5.9649999999999901</v>
      </c>
      <c r="E25" s="7">
        <v>19.600000000000001</v>
      </c>
      <c r="F25" s="2"/>
      <c r="G25" s="2">
        <f t="shared" si="3"/>
        <v>8</v>
      </c>
      <c r="H25" s="4">
        <f t="shared" si="2"/>
        <v>3.4039412221632248</v>
      </c>
      <c r="I25" s="4"/>
      <c r="J25" s="5">
        <v>73146.21801600515</v>
      </c>
      <c r="K25" s="5"/>
      <c r="L25" s="5">
        <v>73924.077599999902</v>
      </c>
      <c r="M25" s="5">
        <v>-1.537271905127964</v>
      </c>
      <c r="N25" s="5">
        <f t="shared" si="0"/>
        <v>-1.5372719051279684</v>
      </c>
      <c r="O25" s="12">
        <f t="shared" si="1"/>
        <v>-1.5372719051279684E-2</v>
      </c>
    </row>
    <row r="26" spans="2:15" x14ac:dyDescent="0.3">
      <c r="B26" s="6">
        <v>1</v>
      </c>
      <c r="C26" s="7">
        <v>6.1420000000000003</v>
      </c>
      <c r="E26" s="7">
        <v>15.1999999999999</v>
      </c>
      <c r="F26" s="2"/>
      <c r="G26" s="2">
        <f t="shared" si="3"/>
        <v>9</v>
      </c>
      <c r="H26" s="4">
        <f t="shared" si="2"/>
        <v>1.3403692667172526</v>
      </c>
      <c r="I26" s="4"/>
      <c r="J26" s="5">
        <f t="array" ref="J26:J27">MMULT($J$5:$K$6,H26:H27)</f>
        <v>11551.730664869592</v>
      </c>
      <c r="K26" s="5"/>
      <c r="L26" s="5">
        <f t="array" ref="L26:L27">MMULT(TRANSPOSE($B$4:$C$509),$E$4:$E$509)</f>
        <v>11401.600000000006</v>
      </c>
      <c r="M26" s="5">
        <f t="array" ref="M26:M27">MMULT(TRANSPOSE($B$4:$C$509),MMULT($B$4:$C$509,H26:H27)-$E$4:$E$509)/506</f>
        <v>0.29670091871460985</v>
      </c>
      <c r="N26" s="5">
        <f t="shared" si="0"/>
        <v>0.29670091871459747</v>
      </c>
      <c r="O26" s="12">
        <f t="shared" si="1"/>
        <v>2.967009187145975E-3</v>
      </c>
    </row>
    <row r="27" spans="2:15" x14ac:dyDescent="0.3">
      <c r="B27" s="6">
        <v>1</v>
      </c>
      <c r="C27" s="7">
        <v>5.81299999999999</v>
      </c>
      <c r="E27" s="7">
        <v>14.5</v>
      </c>
      <c r="F27" s="2"/>
      <c r="G27" s="2">
        <f t="shared" si="3"/>
        <v>9</v>
      </c>
      <c r="H27" s="4">
        <f t="shared" si="2"/>
        <v>3.4193139412145044</v>
      </c>
      <c r="I27" s="4"/>
      <c r="J27" s="5">
        <v>73450.85165823414</v>
      </c>
      <c r="K27" s="5"/>
      <c r="L27" s="5">
        <v>73924.077599999902</v>
      </c>
      <c r="M27" s="5">
        <v>-0.93522913392439255</v>
      </c>
      <c r="N27" s="5">
        <f t="shared" si="0"/>
        <v>-0.93522913392443163</v>
      </c>
      <c r="O27" s="12">
        <f t="shared" si="1"/>
        <v>-9.3522913392443171E-3</v>
      </c>
    </row>
    <row r="28" spans="2:15" x14ac:dyDescent="0.3">
      <c r="B28" s="6">
        <v>1</v>
      </c>
      <c r="C28" s="7">
        <v>5.9240000000000004</v>
      </c>
      <c r="E28" s="7">
        <v>15.6</v>
      </c>
      <c r="F28" s="2"/>
      <c r="G28" s="2">
        <f t="shared" si="3"/>
        <v>10</v>
      </c>
      <c r="H28" s="4">
        <f t="shared" si="2"/>
        <v>1.3374022575301068</v>
      </c>
      <c r="I28" s="4"/>
      <c r="J28" s="5">
        <f t="array" ref="J28:J29">MMULT($J$5:$K$6,H28:H29)</f>
        <v>11579.969878486978</v>
      </c>
      <c r="K28" s="5"/>
      <c r="L28" s="5">
        <f t="array" ref="L28:L29">MMULT(TRANSPOSE($B$4:$C$509),$E$4:$E$509)</f>
        <v>11401.600000000006</v>
      </c>
      <c r="M28" s="5">
        <f t="array" ref="M28:M29">MMULT(TRANSPOSE($B$4:$C$509),MMULT($B$4:$C$509,H28:H29)-$E$4:$E$509)/506</f>
        <v>0.35250964127861134</v>
      </c>
      <c r="N28" s="5">
        <f t="shared" si="0"/>
        <v>0.35250964127860096</v>
      </c>
      <c r="O28" s="12">
        <f t="shared" si="1"/>
        <v>3.5250964127860095E-3</v>
      </c>
    </row>
    <row r="29" spans="2:15" x14ac:dyDescent="0.3">
      <c r="B29" s="6">
        <v>1</v>
      </c>
      <c r="C29" s="7">
        <v>5.5990000000000002</v>
      </c>
      <c r="E29" s="7">
        <v>13.9</v>
      </c>
      <c r="F29" s="2"/>
      <c r="G29" s="2">
        <f t="shared" si="3"/>
        <v>10</v>
      </c>
      <c r="H29" s="4">
        <f t="shared" si="2"/>
        <v>3.4286662325537489</v>
      </c>
      <c r="I29" s="4"/>
      <c r="J29" s="5">
        <v>73630.656352782287</v>
      </c>
      <c r="K29" s="5"/>
      <c r="L29" s="5">
        <v>73924.077599999902</v>
      </c>
      <c r="M29" s="5">
        <v>-0.57988388778178357</v>
      </c>
      <c r="N29" s="5">
        <f t="shared" si="0"/>
        <v>-0.57988388778184785</v>
      </c>
      <c r="O29" s="12">
        <f t="shared" si="1"/>
        <v>-5.7988388778184782E-3</v>
      </c>
    </row>
    <row r="30" spans="2:15" x14ac:dyDescent="0.3">
      <c r="B30" s="6">
        <v>1</v>
      </c>
      <c r="C30" s="7">
        <v>5.81299999999999</v>
      </c>
      <c r="E30" s="7">
        <v>16.600000000000001</v>
      </c>
      <c r="F30" s="2"/>
      <c r="G30" s="2">
        <f t="shared" si="3"/>
        <v>11</v>
      </c>
      <c r="H30" s="4">
        <f t="shared" si="2"/>
        <v>1.3338771611173208</v>
      </c>
      <c r="I30" s="4"/>
      <c r="J30" s="5">
        <f t="array" ref="J30:J31">MMULT($J$5:$K$6,H30:H31)</f>
        <v>11596.626632304542</v>
      </c>
      <c r="K30" s="5"/>
      <c r="L30" s="5">
        <f t="array" ref="L30:L31">MMULT(TRANSPOSE($B$4:$C$509),$E$4:$E$509)</f>
        <v>11401.600000000006</v>
      </c>
      <c r="M30" s="5">
        <f t="array" ref="M30:M31">MMULT(TRANSPOSE($B$4:$C$509),MMULT($B$4:$C$509,H30:H31)-$E$4:$E$509)/506</f>
        <v>0.38542812708407503</v>
      </c>
      <c r="N30" s="5">
        <f t="shared" si="0"/>
        <v>0.3854281270840636</v>
      </c>
      <c r="O30" s="12">
        <f t="shared" si="1"/>
        <v>3.8542812708406361E-3</v>
      </c>
    </row>
    <row r="31" spans="2:15" x14ac:dyDescent="0.3">
      <c r="B31" s="6">
        <v>1</v>
      </c>
      <c r="C31" s="7">
        <v>6.0469999999999899</v>
      </c>
      <c r="E31" s="7">
        <v>14.8</v>
      </c>
      <c r="F31" s="2"/>
      <c r="G31" s="2">
        <f t="shared" si="3"/>
        <v>11</v>
      </c>
      <c r="H31" s="4">
        <f t="shared" si="2"/>
        <v>3.4344650714315672</v>
      </c>
      <c r="I31" s="4"/>
      <c r="J31" s="5">
        <v>73736.783633053958</v>
      </c>
      <c r="K31" s="5"/>
      <c r="L31" s="5">
        <v>73924.077599999902</v>
      </c>
      <c r="M31" s="5">
        <v>-0.37014617973501746</v>
      </c>
      <c r="N31" s="5">
        <f t="shared" si="0"/>
        <v>-0.37014617973506858</v>
      </c>
      <c r="O31" s="12">
        <f t="shared" si="1"/>
        <v>-3.701461797350686E-3</v>
      </c>
    </row>
    <row r="32" spans="2:15" x14ac:dyDescent="0.3">
      <c r="B32" s="6">
        <v>1</v>
      </c>
      <c r="C32" s="7">
        <v>6.4950000000000001</v>
      </c>
      <c r="E32" s="7">
        <v>18.399999999999899</v>
      </c>
      <c r="F32" s="2"/>
      <c r="G32" s="2">
        <f t="shared" si="3"/>
        <v>12</v>
      </c>
      <c r="H32" s="4">
        <f t="shared" si="2"/>
        <v>1.3300228798464802</v>
      </c>
      <c r="I32" s="4"/>
      <c r="J32" s="5">
        <f t="array" ref="J32:J33">MMULT($J$5:$K$6,H32:H33)</f>
        <v>11606.447107033617</v>
      </c>
      <c r="K32" s="5"/>
      <c r="L32" s="5">
        <f t="array" ref="L32:L33">MMULT(TRANSPOSE($B$4:$C$509),$E$4:$E$509)</f>
        <v>11401.600000000006</v>
      </c>
      <c r="M32" s="5">
        <f t="array" ref="M32:M33">MMULT(TRANSPOSE($B$4:$C$509),MMULT($B$4:$C$509,H32:H33)-$E$4:$E$509)/506</f>
        <v>0.4048361799083337</v>
      </c>
      <c r="N32" s="5">
        <f t="shared" si="0"/>
        <v>0.40483617990832188</v>
      </c>
      <c r="O32" s="12">
        <f t="shared" si="1"/>
        <v>4.0483617990832192E-3</v>
      </c>
    </row>
    <row r="33" spans="2:15" x14ac:dyDescent="0.3">
      <c r="B33" s="6">
        <v>1</v>
      </c>
      <c r="C33" s="7">
        <v>6.6740000000000004</v>
      </c>
      <c r="E33" s="7">
        <v>21</v>
      </c>
      <c r="F33" s="2"/>
      <c r="G33" s="2">
        <f t="shared" si="3"/>
        <v>12</v>
      </c>
      <c r="H33" s="4">
        <f t="shared" si="2"/>
        <v>3.4381665332289177</v>
      </c>
      <c r="I33" s="4"/>
      <c r="J33" s="5">
        <v>73799.424514651662</v>
      </c>
      <c r="K33" s="5"/>
      <c r="L33" s="5">
        <v>73924.077599999902</v>
      </c>
      <c r="M33" s="5">
        <v>-0.24634997104391018</v>
      </c>
      <c r="N33" s="5">
        <f t="shared" si="0"/>
        <v>-0.24634997104395254</v>
      </c>
      <c r="O33" s="12">
        <f t="shared" si="1"/>
        <v>-2.4634997104395254E-3</v>
      </c>
    </row>
    <row r="34" spans="2:15" x14ac:dyDescent="0.3">
      <c r="B34" s="6">
        <v>1</v>
      </c>
      <c r="C34" s="7">
        <v>5.7130000000000001</v>
      </c>
      <c r="E34" s="7">
        <v>12.6999999999999</v>
      </c>
      <c r="F34" s="2"/>
      <c r="G34" s="2">
        <f t="shared" si="3"/>
        <v>13</v>
      </c>
      <c r="H34" s="4">
        <f t="shared" si="2"/>
        <v>1.325974518047397</v>
      </c>
      <c r="I34" s="4"/>
      <c r="J34" s="5">
        <f t="array" ref="J34:J35">MMULT($J$5:$K$6,H34:H35)</f>
        <v>11612.23262662997</v>
      </c>
      <c r="K34" s="5"/>
      <c r="L34" s="5">
        <f t="array" ref="L34:L35">MMULT(TRANSPOSE($B$4:$C$509),$E$4:$E$509)</f>
        <v>11401.600000000006</v>
      </c>
      <c r="M34" s="5">
        <f t="array" ref="M34:M35">MMULT(TRANSPOSE($B$4:$C$509),MMULT($B$4:$C$509,H34:H35)-$E$4:$E$509)/506</f>
        <v>0.416270013102707</v>
      </c>
      <c r="N34" s="5">
        <f t="shared" si="0"/>
        <v>0.41627001310269535</v>
      </c>
      <c r="O34" s="12">
        <f t="shared" si="1"/>
        <v>4.1627001310269533E-3</v>
      </c>
    </row>
    <row r="35" spans="2:15" x14ac:dyDescent="0.3">
      <c r="B35" s="6">
        <v>1</v>
      </c>
      <c r="C35" s="7">
        <v>6.0720000000000001</v>
      </c>
      <c r="E35" s="7">
        <v>14.5</v>
      </c>
      <c r="F35" s="2"/>
      <c r="G35" s="2">
        <f t="shared" si="3"/>
        <v>13</v>
      </c>
      <c r="H35" s="4">
        <f t="shared" si="2"/>
        <v>3.4406300329393571</v>
      </c>
      <c r="I35" s="4"/>
      <c r="J35" s="5">
        <v>73836.398549843885</v>
      </c>
      <c r="K35" s="5"/>
      <c r="L35" s="5">
        <v>73924.077599999902</v>
      </c>
      <c r="M35" s="5">
        <v>-0.1732787552490278</v>
      </c>
      <c r="N35" s="5">
        <f t="shared" si="0"/>
        <v>-0.17327875524904582</v>
      </c>
      <c r="O35" s="12">
        <f t="shared" si="1"/>
        <v>-1.7327875524904583E-3</v>
      </c>
    </row>
    <row r="36" spans="2:15" x14ac:dyDescent="0.3">
      <c r="B36" s="6">
        <v>1</v>
      </c>
      <c r="C36" s="7">
        <v>5.95</v>
      </c>
      <c r="E36" s="7">
        <v>13.1999999999999</v>
      </c>
      <c r="F36" s="2"/>
      <c r="G36" s="2">
        <f t="shared" si="3"/>
        <v>14</v>
      </c>
      <c r="H36" s="4">
        <f t="shared" si="2"/>
        <v>1.32181181791637</v>
      </c>
      <c r="I36" s="4"/>
      <c r="J36" s="5">
        <f t="array" ref="J36:J37">MMULT($J$5:$K$6,H36:H37)</f>
        <v>11615.63660810028</v>
      </c>
      <c r="K36" s="5"/>
      <c r="L36" s="5">
        <f t="array" ref="L36:L37">MMULT(TRANSPOSE($B$4:$C$509),$E$4:$E$509)</f>
        <v>11401.600000000006</v>
      </c>
      <c r="M36" s="5">
        <f t="array" ref="M36:M37">MMULT(TRANSPOSE($B$4:$C$509),MMULT($B$4:$C$509,H36:H37)-$E$4:$E$509)/506</f>
        <v>0.42299724921003667</v>
      </c>
      <c r="N36" s="5">
        <f t="shared" si="0"/>
        <v>0.42299724921002757</v>
      </c>
      <c r="O36" s="12">
        <f t="shared" si="1"/>
        <v>4.2299724921002757E-3</v>
      </c>
    </row>
    <row r="37" spans="2:15" x14ac:dyDescent="0.3">
      <c r="B37" s="6">
        <v>1</v>
      </c>
      <c r="C37" s="7">
        <v>5.7009999999999899</v>
      </c>
      <c r="E37" s="7">
        <v>13.1</v>
      </c>
      <c r="F37" s="2"/>
      <c r="G37" s="2">
        <f t="shared" si="3"/>
        <v>14</v>
      </c>
      <c r="H37" s="4">
        <f t="shared" si="2"/>
        <v>3.4423628204918475</v>
      </c>
      <c r="I37" s="4"/>
      <c r="J37" s="5">
        <v>73858.223319331752</v>
      </c>
      <c r="K37" s="5"/>
      <c r="L37" s="5">
        <v>73924.077599999902</v>
      </c>
      <c r="M37" s="5">
        <v>-0.13014679973940099</v>
      </c>
      <c r="N37" s="5">
        <f t="shared" si="0"/>
        <v>-0.13014679973942836</v>
      </c>
      <c r="O37" s="12">
        <f t="shared" si="1"/>
        <v>-1.3014679973942836E-3</v>
      </c>
    </row>
    <row r="38" spans="2:15" x14ac:dyDescent="0.3">
      <c r="B38" s="6">
        <v>1</v>
      </c>
      <c r="C38" s="7">
        <v>6.0960000000000001</v>
      </c>
      <c r="E38" s="7">
        <v>13.5</v>
      </c>
      <c r="F38" s="2"/>
      <c r="G38" s="2">
        <f t="shared" si="3"/>
        <v>15</v>
      </c>
      <c r="H38" s="4">
        <f t="shared" si="2"/>
        <v>1.3175818454242698</v>
      </c>
      <c r="I38" s="4"/>
      <c r="J38" s="5">
        <f t="array" ref="J38:J39">MMULT($J$5:$K$6,H38:H39)</f>
        <v>11617.63494278769</v>
      </c>
      <c r="K38" s="5"/>
      <c r="L38" s="5">
        <f t="array" ref="L38:L39">MMULT(TRANSPOSE($B$4:$C$509),$E$4:$E$509)</f>
        <v>11401.600000000006</v>
      </c>
      <c r="M38" s="5">
        <f t="array" ref="M38:M39">MMULT(TRANSPOSE($B$4:$C$509),MMULT($B$4:$C$509,H38:H39)-$E$4:$E$509)/506</f>
        <v>0.42694652724839921</v>
      </c>
      <c r="N38" s="5">
        <f t="shared" si="0"/>
        <v>0.42694652724838833</v>
      </c>
      <c r="O38" s="12">
        <f t="shared" si="1"/>
        <v>4.2694652724838836E-3</v>
      </c>
    </row>
    <row r="39" spans="2:15" x14ac:dyDescent="0.3">
      <c r="B39" s="6">
        <v>1</v>
      </c>
      <c r="C39" s="7">
        <v>5.9329999999999901</v>
      </c>
      <c r="E39" s="7">
        <v>18.899999999999899</v>
      </c>
      <c r="F39" s="2"/>
      <c r="G39" s="2">
        <f t="shared" si="3"/>
        <v>15</v>
      </c>
      <c r="H39" s="4">
        <f t="shared" si="2"/>
        <v>3.4436642884892419</v>
      </c>
      <c r="I39" s="4"/>
      <c r="J39" s="5">
        <v>73871.106583116154</v>
      </c>
      <c r="K39" s="5"/>
      <c r="L39" s="5">
        <v>73924.077599999902</v>
      </c>
      <c r="M39" s="5">
        <v>-0.10468580411802604</v>
      </c>
      <c r="N39" s="5">
        <f t="shared" si="0"/>
        <v>-0.10468580411807951</v>
      </c>
      <c r="O39" s="12">
        <f t="shared" si="1"/>
        <v>-1.0468580411807952E-3</v>
      </c>
    </row>
    <row r="40" spans="2:15" x14ac:dyDescent="0.3">
      <c r="B40" s="6">
        <v>1</v>
      </c>
      <c r="C40" s="7">
        <v>5.8410000000000002</v>
      </c>
      <c r="E40" s="7">
        <v>20</v>
      </c>
      <c r="F40" s="2"/>
      <c r="G40" s="2">
        <f t="shared" si="3"/>
        <v>16</v>
      </c>
      <c r="H40" s="4">
        <f t="shared" si="2"/>
        <v>1.3133123801517859</v>
      </c>
      <c r="I40" s="4"/>
      <c r="J40" s="5">
        <f t="array" ref="J40:J41">MMULT($J$5:$K$6,H40:H41)</f>
        <v>11618.80362810222</v>
      </c>
      <c r="K40" s="5"/>
      <c r="L40" s="5">
        <f t="array" ref="L40:L41">MMULT(TRANSPOSE($B$4:$C$509),$E$4:$E$509)</f>
        <v>11401.600000000006</v>
      </c>
      <c r="M40" s="5">
        <f t="array" ref="M40:M41">MMULT(TRANSPOSE($B$4:$C$509),MMULT($B$4:$C$509,H40:H41)-$E$4:$E$509)/506</f>
        <v>0.4292561820201955</v>
      </c>
      <c r="N40" s="5">
        <f t="shared" ref="N40:N71" si="4">(J40-L40)/506</f>
        <v>0.42925618202018534</v>
      </c>
      <c r="O40" s="12">
        <f t="shared" ref="O40:O71" si="5">N40*$H$4</f>
        <v>4.2925618202018538E-3</v>
      </c>
    </row>
    <row r="41" spans="2:15" x14ac:dyDescent="0.3">
      <c r="B41" s="6">
        <v>1</v>
      </c>
      <c r="C41" s="7">
        <v>5.8499999999999899</v>
      </c>
      <c r="E41" s="7">
        <v>21</v>
      </c>
      <c r="F41" s="2"/>
      <c r="G41" s="2">
        <f t="shared" si="3"/>
        <v>16</v>
      </c>
      <c r="H41" s="4">
        <f t="shared" si="2"/>
        <v>3.4447111465304228</v>
      </c>
      <c r="I41" s="4"/>
      <c r="J41" s="5">
        <v>73878.712328697977</v>
      </c>
      <c r="K41" s="5"/>
      <c r="L41" s="5">
        <v>73924.077599999902</v>
      </c>
      <c r="M41" s="5">
        <v>-8.9654686367410877E-2</v>
      </c>
      <c r="N41" s="5">
        <f t="shared" si="4"/>
        <v>-8.9654686367441769E-2</v>
      </c>
      <c r="O41" s="12">
        <f t="shared" si="5"/>
        <v>-8.965468636744177E-4</v>
      </c>
    </row>
    <row r="42" spans="2:15" x14ac:dyDescent="0.3">
      <c r="B42" s="6">
        <v>1</v>
      </c>
      <c r="C42" s="7">
        <v>5.9660000000000002</v>
      </c>
      <c r="E42" s="7">
        <v>24.6999999999999</v>
      </c>
      <c r="F42" s="2"/>
      <c r="G42" s="2">
        <f t="shared" si="3"/>
        <v>17</v>
      </c>
      <c r="H42" s="4">
        <f t="shared" ref="H42:H73" si="6">H40-O40</f>
        <v>1.309019818331584</v>
      </c>
      <c r="I42" s="4"/>
      <c r="J42" s="5">
        <f t="array" ref="J42:J43">MMULT($J$5:$K$6,H42:H43)</f>
        <v>11619.482633261352</v>
      </c>
      <c r="K42" s="5"/>
      <c r="L42" s="5">
        <f t="array" ref="L42:L43">MMULT(TRANSPOSE($B$4:$C$509),$E$4:$E$509)</f>
        <v>11401.600000000006</v>
      </c>
      <c r="M42" s="5">
        <f t="array" ref="M42:M43">MMULT(TRANSPOSE($B$4:$C$509),MMULT($B$4:$C$509,H42:H43)-$E$4:$E$509)/506</f>
        <v>0.43059808944931477</v>
      </c>
      <c r="N42" s="5">
        <f t="shared" si="4"/>
        <v>0.43059808944930078</v>
      </c>
      <c r="O42" s="12">
        <f t="shared" si="5"/>
        <v>4.3059808944930075E-3</v>
      </c>
    </row>
    <row r="43" spans="2:15" x14ac:dyDescent="0.3">
      <c r="B43" s="6">
        <v>1</v>
      </c>
      <c r="C43" s="7">
        <v>6.59499999999999</v>
      </c>
      <c r="E43" s="7">
        <v>30.8</v>
      </c>
      <c r="F43" s="2"/>
      <c r="G43" s="2">
        <f t="shared" si="3"/>
        <v>17</v>
      </c>
      <c r="H43" s="4">
        <f t="shared" si="6"/>
        <v>3.4456076933940971</v>
      </c>
      <c r="I43" s="4"/>
      <c r="J43" s="5">
        <v>73883.20314039175</v>
      </c>
      <c r="K43" s="5"/>
      <c r="L43" s="5">
        <v>73924.077599999902</v>
      </c>
      <c r="M43" s="5">
        <v>-8.0779564442965412E-2</v>
      </c>
      <c r="N43" s="5">
        <f t="shared" si="4"/>
        <v>-8.0779564442988921E-2</v>
      </c>
      <c r="O43" s="12">
        <f t="shared" si="5"/>
        <v>-8.0779564442988927E-4</v>
      </c>
    </row>
    <row r="44" spans="2:15" x14ac:dyDescent="0.3">
      <c r="B44" s="6">
        <v>1</v>
      </c>
      <c r="C44" s="7">
        <v>7.024</v>
      </c>
      <c r="E44" s="7">
        <v>34.899999999999899</v>
      </c>
      <c r="F44" s="2"/>
      <c r="G44" s="2">
        <f t="shared" ref="G44:G75" si="7">G42+1</f>
        <v>18</v>
      </c>
      <c r="H44" s="4">
        <f t="shared" si="6"/>
        <v>1.304713837437091</v>
      </c>
      <c r="I44" s="4"/>
      <c r="J44" s="5">
        <f t="array" ref="J44:J45">MMULT($J$5:$K$6,H44:H45)</f>
        <v>11619.872617272918</v>
      </c>
      <c r="K44" s="5"/>
      <c r="L44" s="5">
        <f t="array" ref="L44:L45">MMULT(TRANSPOSE($B$4:$C$509),$E$4:$E$509)</f>
        <v>11401.600000000006</v>
      </c>
      <c r="M44" s="5">
        <f t="array" ref="M44:M45">MMULT(TRANSPOSE($B$4:$C$509),MMULT($B$4:$C$509,H44:H45)-$E$4:$E$509)/506</f>
        <v>0.43136880883975953</v>
      </c>
      <c r="N44" s="5">
        <f t="shared" si="4"/>
        <v>0.43136880883974826</v>
      </c>
      <c r="O44" s="12">
        <f t="shared" si="5"/>
        <v>4.3136880883974825E-3</v>
      </c>
    </row>
    <row r="45" spans="2:15" x14ac:dyDescent="0.3">
      <c r="B45" s="6">
        <v>1</v>
      </c>
      <c r="C45" s="7">
        <v>6.7699999999999898</v>
      </c>
      <c r="E45" s="7">
        <v>26.6</v>
      </c>
      <c r="F45" s="2"/>
      <c r="G45" s="2">
        <f t="shared" si="7"/>
        <v>18</v>
      </c>
      <c r="H45" s="4">
        <f t="shared" si="6"/>
        <v>3.446415489038527</v>
      </c>
      <c r="I45" s="4"/>
      <c r="J45" s="5">
        <v>73885.855433828445</v>
      </c>
      <c r="K45" s="5"/>
      <c r="L45" s="5">
        <v>73924.077599999902</v>
      </c>
      <c r="M45" s="5">
        <v>-7.5537877809164752E-2</v>
      </c>
      <c r="N45" s="5">
        <f t="shared" si="4"/>
        <v>-7.5537877809204554E-2</v>
      </c>
      <c r="O45" s="12">
        <f t="shared" si="5"/>
        <v>-7.5537877809204556E-4</v>
      </c>
    </row>
    <row r="46" spans="2:15" x14ac:dyDescent="0.3">
      <c r="B46" s="6">
        <v>1</v>
      </c>
      <c r="C46" s="7">
        <v>6.1689999999999898</v>
      </c>
      <c r="E46" s="7">
        <v>25.3</v>
      </c>
      <c r="F46" s="2"/>
      <c r="G46" s="2">
        <f t="shared" si="7"/>
        <v>19</v>
      </c>
      <c r="H46" s="4">
        <f t="shared" si="6"/>
        <v>1.3004001493486936</v>
      </c>
      <c r="I46" s="4"/>
      <c r="J46" s="5">
        <f t="array" ref="J46:J47">MMULT($J$5:$K$6,H46:H47)</f>
        <v>11620.09201449899</v>
      </c>
      <c r="K46" s="5"/>
      <c r="L46" s="5">
        <f t="array" ref="L46:L47">MMULT(TRANSPOSE($B$4:$C$509),$E$4:$E$509)</f>
        <v>11401.600000000006</v>
      </c>
      <c r="M46" s="5">
        <f t="array" ref="M46:M47">MMULT(TRANSPOSE($B$4:$C$509),MMULT($B$4:$C$509,H46:H47)-$E$4:$E$509)/506</f>
        <v>0.43180240019563226</v>
      </c>
      <c r="N46" s="5">
        <f t="shared" si="4"/>
        <v>0.43180240019562183</v>
      </c>
      <c r="O46" s="12">
        <f t="shared" si="5"/>
        <v>4.3180240019562183E-3</v>
      </c>
    </row>
    <row r="47" spans="2:15" x14ac:dyDescent="0.3">
      <c r="B47" s="6">
        <v>1</v>
      </c>
      <c r="C47" s="7">
        <v>6.2110000000000003</v>
      </c>
      <c r="E47" s="7">
        <v>24.6999999999999</v>
      </c>
      <c r="F47" s="2"/>
      <c r="G47" s="2">
        <f t="shared" si="7"/>
        <v>19</v>
      </c>
      <c r="H47" s="4">
        <f t="shared" si="6"/>
        <v>3.4471708678166189</v>
      </c>
      <c r="I47" s="4"/>
      <c r="J47" s="5">
        <v>73887.422583964129</v>
      </c>
      <c r="K47" s="5"/>
      <c r="L47" s="5">
        <v>73924.077599999902</v>
      </c>
      <c r="M47" s="5">
        <v>-7.2440743153654175E-2</v>
      </c>
      <c r="N47" s="5">
        <f t="shared" si="4"/>
        <v>-7.2440743153701304E-2</v>
      </c>
      <c r="O47" s="12">
        <f t="shared" si="5"/>
        <v>-7.2440743153701309E-4</v>
      </c>
    </row>
    <row r="48" spans="2:15" x14ac:dyDescent="0.3">
      <c r="B48" s="6">
        <v>1</v>
      </c>
      <c r="C48" s="7">
        <v>6.069</v>
      </c>
      <c r="E48" s="7">
        <v>21.1999999999999</v>
      </c>
      <c r="F48" s="2"/>
      <c r="G48" s="2">
        <f t="shared" si="7"/>
        <v>20</v>
      </c>
      <c r="H48" s="4">
        <f t="shared" si="6"/>
        <v>1.2960821253467374</v>
      </c>
      <c r="I48" s="4"/>
      <c r="J48" s="5">
        <f t="array" ref="J48:J49">MMULT($J$5:$K$6,H48:H49)</f>
        <v>11620.210728096474</v>
      </c>
      <c r="K48" s="5"/>
      <c r="L48" s="5">
        <f t="array" ref="L48:L49">MMULT(TRANSPOSE($B$4:$C$509),$E$4:$E$509)</f>
        <v>11401.600000000006</v>
      </c>
      <c r="M48" s="5">
        <f t="array" ref="M48:M49">MMULT(TRANSPOSE($B$4:$C$509),MMULT($B$4:$C$509,H48:H49)-$E$4:$E$509)/506</f>
        <v>0.43203701204836475</v>
      </c>
      <c r="N48" s="5">
        <f t="shared" si="4"/>
        <v>0.4320370120483556</v>
      </c>
      <c r="O48" s="12">
        <f t="shared" si="5"/>
        <v>4.3203701204835559E-3</v>
      </c>
    </row>
    <row r="49" spans="2:15" x14ac:dyDescent="0.3">
      <c r="B49" s="6">
        <v>1</v>
      </c>
      <c r="C49" s="7">
        <v>5.6820000000000004</v>
      </c>
      <c r="E49" s="7">
        <v>19.3</v>
      </c>
      <c r="F49" s="2"/>
      <c r="G49" s="2">
        <f t="shared" si="7"/>
        <v>20</v>
      </c>
      <c r="H49" s="4">
        <f t="shared" si="6"/>
        <v>3.4478952752481558</v>
      </c>
      <c r="I49" s="4"/>
      <c r="J49" s="5">
        <v>73888.3492530316</v>
      </c>
      <c r="K49" s="5"/>
      <c r="L49" s="5">
        <v>73924.077599999902</v>
      </c>
      <c r="M49" s="5">
        <v>-7.0609381360238907E-2</v>
      </c>
      <c r="N49" s="5">
        <f t="shared" si="4"/>
        <v>-7.0609381360281623E-2</v>
      </c>
      <c r="O49" s="12">
        <f t="shared" si="5"/>
        <v>-7.0609381360281628E-4</v>
      </c>
    </row>
    <row r="50" spans="2:15" x14ac:dyDescent="0.3">
      <c r="B50" s="6">
        <v>1</v>
      </c>
      <c r="C50" s="7">
        <v>5.7859999999999898</v>
      </c>
      <c r="E50" s="7">
        <v>20</v>
      </c>
      <c r="F50" s="2"/>
      <c r="G50" s="2">
        <f t="shared" si="7"/>
        <v>21</v>
      </c>
      <c r="H50" s="4">
        <f t="shared" si="6"/>
        <v>1.2917617552262539</v>
      </c>
      <c r="I50" s="4"/>
      <c r="J50" s="5">
        <f t="array" ref="J50:J51">MMULT($J$5:$K$6,H50:H51)</f>
        <v>11620.270016795112</v>
      </c>
      <c r="K50" s="5"/>
      <c r="L50" s="5">
        <f t="array" ref="L50:L51">MMULT(TRANSPOSE($B$4:$C$509),$E$4:$E$509)</f>
        <v>11401.600000000006</v>
      </c>
      <c r="M50" s="5">
        <f t="array" ref="M50:M51">MMULT(TRANSPOSE($B$4:$C$509),MMULT($B$4:$C$509,H50:H51)-$E$4:$E$509)/506</f>
        <v>0.43215418338954953</v>
      </c>
      <c r="N50" s="5">
        <f t="shared" si="4"/>
        <v>0.43215418338953709</v>
      </c>
      <c r="O50" s="12">
        <f t="shared" si="5"/>
        <v>4.3215418338953711E-3</v>
      </c>
    </row>
    <row r="51" spans="2:15" x14ac:dyDescent="0.3">
      <c r="B51" s="6">
        <v>1</v>
      </c>
      <c r="C51" s="7">
        <v>6.03</v>
      </c>
      <c r="E51" s="7">
        <v>16.600000000000001</v>
      </c>
      <c r="F51" s="2"/>
      <c r="G51" s="2">
        <f t="shared" si="7"/>
        <v>21</v>
      </c>
      <c r="H51" s="4">
        <f t="shared" si="6"/>
        <v>3.4486013690617585</v>
      </c>
      <c r="I51" s="4"/>
      <c r="J51" s="5">
        <v>73888.897892682158</v>
      </c>
      <c r="K51" s="5"/>
      <c r="L51" s="5">
        <v>73924.077599999902</v>
      </c>
      <c r="M51" s="5">
        <v>-6.9525113276131284E-2</v>
      </c>
      <c r="N51" s="5">
        <f t="shared" si="4"/>
        <v>-6.9525113276173972E-2</v>
      </c>
      <c r="O51" s="12">
        <f t="shared" si="5"/>
        <v>-6.9525113276173978E-4</v>
      </c>
    </row>
    <row r="52" spans="2:15" x14ac:dyDescent="0.3">
      <c r="B52" s="6">
        <v>1</v>
      </c>
      <c r="C52" s="7">
        <v>5.399</v>
      </c>
      <c r="E52" s="7">
        <v>14.4</v>
      </c>
      <c r="F52" s="2"/>
      <c r="G52" s="2">
        <f t="shared" si="7"/>
        <v>22</v>
      </c>
      <c r="H52" s="4">
        <f t="shared" si="6"/>
        <v>1.2874402133923586</v>
      </c>
      <c r="I52" s="4"/>
      <c r="J52" s="5">
        <f t="array" ref="J52:J53">MMULT($J$5:$K$6,H52:H53)</f>
        <v>11620.29423261062</v>
      </c>
      <c r="K52" s="5"/>
      <c r="L52" s="5">
        <f t="array" ref="L52:L53">MMULT(TRANSPOSE($B$4:$C$509),$E$4:$E$509)</f>
        <v>11401.600000000006</v>
      </c>
      <c r="M52" s="5">
        <f t="array" ref="M52:M53">MMULT(TRANSPOSE($B$4:$C$509),MMULT($B$4:$C$509,H52:H53)-$E$4:$E$509)/506</f>
        <v>0.43220204073245017</v>
      </c>
      <c r="N52" s="5">
        <f t="shared" si="4"/>
        <v>0.43220204073243984</v>
      </c>
      <c r="O52" s="12">
        <f t="shared" si="5"/>
        <v>4.3220204073243984E-3</v>
      </c>
    </row>
    <row r="53" spans="2:15" x14ac:dyDescent="0.3">
      <c r="B53" s="6">
        <v>1</v>
      </c>
      <c r="C53" s="7">
        <v>5.6020000000000003</v>
      </c>
      <c r="E53" s="7">
        <v>19.399999999999899</v>
      </c>
      <c r="F53" s="2"/>
      <c r="G53" s="2">
        <f t="shared" si="7"/>
        <v>22</v>
      </c>
      <c r="H53" s="4">
        <f t="shared" si="6"/>
        <v>3.4492966201945201</v>
      </c>
      <c r="I53" s="4"/>
      <c r="J53" s="5">
        <v>73889.223408964026</v>
      </c>
      <c r="K53" s="5"/>
      <c r="L53" s="5">
        <v>73924.077599999902</v>
      </c>
      <c r="M53" s="5">
        <v>-6.8881800466119539E-2</v>
      </c>
      <c r="N53" s="5">
        <f t="shared" si="4"/>
        <v>-6.888180046615866E-2</v>
      </c>
      <c r="O53" s="12">
        <f t="shared" si="5"/>
        <v>-6.8881800466158666E-4</v>
      </c>
    </row>
    <row r="54" spans="2:15" x14ac:dyDescent="0.3">
      <c r="B54" s="6">
        <v>1</v>
      </c>
      <c r="C54" s="7">
        <v>5.9630000000000001</v>
      </c>
      <c r="E54" s="7">
        <v>19.6999999999999</v>
      </c>
      <c r="F54" s="2"/>
      <c r="G54" s="2">
        <f t="shared" si="7"/>
        <v>23</v>
      </c>
      <c r="H54" s="4">
        <f t="shared" si="6"/>
        <v>1.2831181929850342</v>
      </c>
      <c r="I54" s="4"/>
      <c r="J54" s="5">
        <f t="array" ref="J54:J55">MMULT($J$5:$K$6,H54:H55)</f>
        <v>11620.297748759789</v>
      </c>
      <c r="K54" s="5"/>
      <c r="L54" s="5">
        <f t="array" ref="L54:L55">MMULT(TRANSPOSE($B$4:$C$509),$E$4:$E$509)</f>
        <v>11401.600000000006</v>
      </c>
      <c r="M54" s="5">
        <f t="array" ref="M54:M55">MMULT(TRANSPOSE($B$4:$C$509),MMULT($B$4:$C$509,H54:H55)-$E$4:$E$509)/506</f>
        <v>0.43220898964385052</v>
      </c>
      <c r="N54" s="5">
        <f t="shared" si="4"/>
        <v>0.43220898964384047</v>
      </c>
      <c r="O54" s="12">
        <f t="shared" si="5"/>
        <v>4.3220898964384047E-3</v>
      </c>
    </row>
    <row r="55" spans="2:15" x14ac:dyDescent="0.3">
      <c r="B55" s="6">
        <v>1</v>
      </c>
      <c r="C55" s="7">
        <v>6.1150000000000002</v>
      </c>
      <c r="E55" s="7">
        <v>20.5</v>
      </c>
      <c r="F55" s="2"/>
      <c r="G55" s="2">
        <f t="shared" si="7"/>
        <v>23</v>
      </c>
      <c r="H55" s="4">
        <f t="shared" si="6"/>
        <v>3.4499854381991817</v>
      </c>
      <c r="I55" s="4"/>
      <c r="J55" s="5">
        <v>73889.417231607862</v>
      </c>
      <c r="K55" s="5"/>
      <c r="L55" s="5">
        <v>73924.077599999902</v>
      </c>
      <c r="M55" s="5">
        <v>-6.8498751762898644E-2</v>
      </c>
      <c r="N55" s="5">
        <f t="shared" si="4"/>
        <v>-6.84987517629254E-2</v>
      </c>
      <c r="O55" s="12">
        <f t="shared" si="5"/>
        <v>-6.8498751762925399E-4</v>
      </c>
    </row>
    <row r="56" spans="2:15" x14ac:dyDescent="0.3">
      <c r="B56" s="6">
        <v>1</v>
      </c>
      <c r="C56" s="7">
        <v>6.5110000000000001</v>
      </c>
      <c r="E56" s="7">
        <v>25</v>
      </c>
      <c r="F56" s="2"/>
      <c r="G56" s="2">
        <f t="shared" si="7"/>
        <v>24</v>
      </c>
      <c r="H56" s="4">
        <f t="shared" si="6"/>
        <v>1.2787961030885957</v>
      </c>
      <c r="I56" s="4"/>
      <c r="J56" s="5">
        <f t="array" ref="J56:J57">MMULT($J$5:$K$6,H56:H57)</f>
        <v>11620.28904870294</v>
      </c>
      <c r="K56" s="5"/>
      <c r="L56" s="5">
        <f t="array" ref="L56:L57">MMULT(TRANSPOSE($B$4:$C$509),$E$4:$E$509)</f>
        <v>11401.600000000006</v>
      </c>
      <c r="M56" s="5">
        <f t="array" ref="M56:M57">MMULT(TRANSPOSE($B$4:$C$509),MMULT($B$4:$C$509,H56:H57)-$E$4:$E$509)/506</f>
        <v>0.43219179585560918</v>
      </c>
      <c r="N56" s="5">
        <f t="shared" si="4"/>
        <v>0.43219179585560097</v>
      </c>
      <c r="O56" s="12">
        <f t="shared" si="5"/>
        <v>4.3219179585560095E-3</v>
      </c>
    </row>
    <row r="57" spans="2:15" x14ac:dyDescent="0.3">
      <c r="B57" s="6">
        <v>1</v>
      </c>
      <c r="C57" s="7">
        <v>5.9980000000000002</v>
      </c>
      <c r="E57" s="7">
        <v>23.399999999999899</v>
      </c>
      <c r="F57" s="2"/>
      <c r="G57" s="2">
        <f t="shared" si="7"/>
        <v>24</v>
      </c>
      <c r="H57" s="4">
        <f t="shared" si="6"/>
        <v>3.4506704257168108</v>
      </c>
      <c r="I57" s="4"/>
      <c r="J57" s="5">
        <v>73889.533324908363</v>
      </c>
      <c r="K57" s="5"/>
      <c r="L57" s="5">
        <v>73924.077599999902</v>
      </c>
      <c r="M57" s="5">
        <v>-6.8269318362682865E-2</v>
      </c>
      <c r="N57" s="5">
        <f t="shared" si="4"/>
        <v>-6.8269318362725331E-2</v>
      </c>
      <c r="O57" s="12">
        <f t="shared" si="5"/>
        <v>-6.8269318362725333E-4</v>
      </c>
    </row>
    <row r="58" spans="2:15" x14ac:dyDescent="0.3">
      <c r="B58" s="6">
        <v>1</v>
      </c>
      <c r="C58" s="7">
        <v>5.8879999999999901</v>
      </c>
      <c r="E58" s="7">
        <v>18.899999999999899</v>
      </c>
      <c r="F58" s="2"/>
      <c r="G58" s="2">
        <f t="shared" si="7"/>
        <v>25</v>
      </c>
      <c r="H58" s="4">
        <f t="shared" si="6"/>
        <v>1.2744741851300396</v>
      </c>
      <c r="I58" s="4"/>
      <c r="J58" s="5">
        <f t="array" ref="J58:J59">MMULT($J$5:$K$6,H58:H59)</f>
        <v>11620.273139607174</v>
      </c>
      <c r="K58" s="5"/>
      <c r="L58" s="5">
        <f t="array" ref="L58:L59">MMULT(TRANSPOSE($B$4:$C$509),$E$4:$E$509)</f>
        <v>11401.600000000006</v>
      </c>
      <c r="M58" s="5">
        <f t="array" ref="M58:M59">MMULT(TRANSPOSE($B$4:$C$509),MMULT($B$4:$C$509,H58:H59)-$E$4:$E$509)/506</f>
        <v>0.43216035495488819</v>
      </c>
      <c r="N58" s="5">
        <f t="shared" si="4"/>
        <v>0.43216035495487787</v>
      </c>
      <c r="O58" s="12">
        <f t="shared" si="5"/>
        <v>4.3216035495487791E-3</v>
      </c>
    </row>
    <row r="59" spans="2:15" x14ac:dyDescent="0.3">
      <c r="B59" s="6">
        <v>1</v>
      </c>
      <c r="C59" s="7">
        <v>7.2489999999999899</v>
      </c>
      <c r="E59" s="7">
        <v>35.399999999999899</v>
      </c>
      <c r="F59" s="2"/>
      <c r="G59" s="2">
        <f t="shared" si="7"/>
        <v>25</v>
      </c>
      <c r="H59" s="4">
        <f t="shared" si="6"/>
        <v>3.4513531189004381</v>
      </c>
      <c r="I59" s="4"/>
      <c r="J59" s="5">
        <v>73889.603540048876</v>
      </c>
      <c r="K59" s="5"/>
      <c r="L59" s="5">
        <v>73924.077599999902</v>
      </c>
      <c r="M59" s="5">
        <v>-6.8130553262870139E-2</v>
      </c>
      <c r="N59" s="5">
        <f t="shared" si="4"/>
        <v>-6.8130553262897214E-2</v>
      </c>
      <c r="O59" s="12">
        <f t="shared" si="5"/>
        <v>-6.8130553262897217E-4</v>
      </c>
    </row>
    <row r="60" spans="2:15" x14ac:dyDescent="0.3">
      <c r="B60" s="6">
        <v>1</v>
      </c>
      <c r="C60" s="7">
        <v>6.383</v>
      </c>
      <c r="E60" s="7">
        <v>24.6999999999999</v>
      </c>
      <c r="F60" s="2"/>
      <c r="G60" s="2">
        <f t="shared" si="7"/>
        <v>26</v>
      </c>
      <c r="H60" s="4">
        <f t="shared" si="6"/>
        <v>1.2701525815804908</v>
      </c>
      <c r="I60" s="4"/>
      <c r="J60" s="5">
        <f t="array" ref="J60:J61">MMULT($J$5:$K$6,H60:H61)</f>
        <v>11620.252976837501</v>
      </c>
      <c r="K60" s="5"/>
      <c r="L60" s="5">
        <f t="array" ref="L60:L61">MMULT(TRANSPOSE($B$4:$C$509),$E$4:$E$509)</f>
        <v>11401.600000000006</v>
      </c>
      <c r="M60" s="5">
        <f t="array" ref="M60:M61">MMULT(TRANSPOSE($B$4:$C$509),MMULT($B$4:$C$509,H60:H61)-$E$4:$E$509)/506</f>
        <v>0.43212050758399373</v>
      </c>
      <c r="N60" s="5">
        <f t="shared" si="4"/>
        <v>0.43212050758398196</v>
      </c>
      <c r="O60" s="12">
        <f t="shared" si="5"/>
        <v>4.3212050758398195E-3</v>
      </c>
    </row>
    <row r="61" spans="2:15" x14ac:dyDescent="0.3">
      <c r="B61" s="6">
        <v>1</v>
      </c>
      <c r="C61" s="7">
        <v>6.8159999999999901</v>
      </c>
      <c r="E61" s="7">
        <v>31.6</v>
      </c>
      <c r="F61" s="2"/>
      <c r="G61" s="2">
        <f t="shared" si="7"/>
        <v>26</v>
      </c>
      <c r="H61" s="4">
        <f t="shared" si="6"/>
        <v>3.4520344244330672</v>
      </c>
      <c r="I61" s="4"/>
      <c r="J61" s="5">
        <v>73889.646676457429</v>
      </c>
      <c r="K61" s="5"/>
      <c r="L61" s="5">
        <v>73924.077599999902</v>
      </c>
      <c r="M61" s="5">
        <v>-6.8045303443584088E-2</v>
      </c>
      <c r="N61" s="5">
        <f t="shared" si="4"/>
        <v>-6.8045303443623445E-2</v>
      </c>
      <c r="O61" s="12">
        <f t="shared" si="5"/>
        <v>-6.8045303443623449E-4</v>
      </c>
    </row>
    <row r="62" spans="2:15" x14ac:dyDescent="0.3">
      <c r="B62" s="6">
        <v>1</v>
      </c>
      <c r="C62" s="7">
        <v>6.1449999999999898</v>
      </c>
      <c r="E62" s="7">
        <v>23.3</v>
      </c>
      <c r="F62" s="2"/>
      <c r="G62" s="2">
        <f t="shared" si="7"/>
        <v>27</v>
      </c>
      <c r="H62" s="4">
        <f t="shared" si="6"/>
        <v>1.2658313765046509</v>
      </c>
      <c r="I62" s="4"/>
      <c r="J62" s="5">
        <f t="array" ref="J62:J63">MMULT($J$5:$K$6,H62:H63)</f>
        <v>11620.230304729959</v>
      </c>
      <c r="K62" s="5"/>
      <c r="L62" s="5">
        <f t="array" ref="L62:L63">MMULT(TRANSPOSE($B$4:$C$509),$E$4:$E$509)</f>
        <v>11401.600000000006</v>
      </c>
      <c r="M62" s="5">
        <f t="array" ref="M62:M63">MMULT(TRANSPOSE($B$4:$C$509),MMULT($B$4:$C$509,H62:H63)-$E$4:$E$509)/506</f>
        <v>0.43207570104734805</v>
      </c>
      <c r="N62" s="5">
        <f t="shared" si="4"/>
        <v>0.43207570104733878</v>
      </c>
      <c r="O62" s="12">
        <f t="shared" si="5"/>
        <v>4.3207570104733875E-3</v>
      </c>
    </row>
    <row r="63" spans="2:15" x14ac:dyDescent="0.3">
      <c r="B63" s="6">
        <v>1</v>
      </c>
      <c r="C63" s="7">
        <v>5.9269999999999898</v>
      </c>
      <c r="E63" s="7">
        <v>19.600000000000001</v>
      </c>
      <c r="F63" s="2"/>
      <c r="G63" s="2">
        <f t="shared" si="7"/>
        <v>27</v>
      </c>
      <c r="H63" s="4">
        <f t="shared" si="6"/>
        <v>3.4527148774675034</v>
      </c>
      <c r="I63" s="4"/>
      <c r="J63" s="5">
        <v>73889.673830063897</v>
      </c>
      <c r="K63" s="5"/>
      <c r="L63" s="5">
        <v>73924.077599999902</v>
      </c>
      <c r="M63" s="5">
        <v>-6.799164018969571E-2</v>
      </c>
      <c r="N63" s="5">
        <f t="shared" si="4"/>
        <v>-6.7991640189733443E-2</v>
      </c>
      <c r="O63" s="12">
        <f t="shared" si="5"/>
        <v>-6.7991640189733445E-4</v>
      </c>
    </row>
    <row r="64" spans="2:15" x14ac:dyDescent="0.3">
      <c r="B64" s="6">
        <v>1</v>
      </c>
      <c r="C64" s="7">
        <v>5.7409999999999899</v>
      </c>
      <c r="E64" s="7">
        <v>18.6999999999999</v>
      </c>
      <c r="F64" s="2"/>
      <c r="G64" s="2">
        <f t="shared" si="7"/>
        <v>28</v>
      </c>
      <c r="H64" s="4">
        <f t="shared" si="6"/>
        <v>1.2615106194941776</v>
      </c>
      <c r="I64" s="4"/>
      <c r="J64" s="5">
        <f t="array" ref="J64:J65">MMULT($J$5:$K$6,H64:H65)</f>
        <v>11620.206152838604</v>
      </c>
      <c r="K64" s="5"/>
      <c r="L64" s="5">
        <f t="array" ref="L64:L65">MMULT(TRANSPOSE($B$4:$C$509),$E$4:$E$509)</f>
        <v>11401.600000000006</v>
      </c>
      <c r="M64" s="5">
        <f t="array" ref="M64:M65">MMULT(TRANSPOSE($B$4:$C$509),MMULT($B$4:$C$509,H64:H65)-$E$4:$E$509)/506</f>
        <v>0.43202797003676419</v>
      </c>
      <c r="N64" s="5">
        <f t="shared" si="4"/>
        <v>0.43202797003675508</v>
      </c>
      <c r="O64" s="12">
        <f t="shared" si="5"/>
        <v>4.3202797003675511E-3</v>
      </c>
    </row>
    <row r="65" spans="2:15" x14ac:dyDescent="0.3">
      <c r="B65" s="6">
        <v>1</v>
      </c>
      <c r="C65" s="7">
        <v>5.9660000000000002</v>
      </c>
      <c r="E65" s="7">
        <v>16</v>
      </c>
      <c r="F65" s="2"/>
      <c r="G65" s="2">
        <f t="shared" si="7"/>
        <v>28</v>
      </c>
      <c r="H65" s="4">
        <f t="shared" si="6"/>
        <v>3.4533947938694007</v>
      </c>
      <c r="I65" s="4"/>
      <c r="J65" s="5">
        <v>73889.691549985611</v>
      </c>
      <c r="K65" s="5"/>
      <c r="L65" s="5">
        <v>73924.077599999902</v>
      </c>
      <c r="M65" s="5">
        <v>-6.7956620581580515E-2</v>
      </c>
      <c r="N65" s="5">
        <f t="shared" si="4"/>
        <v>-6.7956620581602692E-2</v>
      </c>
      <c r="O65" s="12">
        <f t="shared" si="5"/>
        <v>-6.7956620581602692E-4</v>
      </c>
    </row>
    <row r="66" spans="2:15" x14ac:dyDescent="0.3">
      <c r="B66" s="6">
        <v>1</v>
      </c>
      <c r="C66" s="7">
        <v>6.4560000000000004</v>
      </c>
      <c r="E66" s="7">
        <v>22.1999999999999</v>
      </c>
      <c r="F66" s="2"/>
      <c r="G66" s="2">
        <f t="shared" si="7"/>
        <v>29</v>
      </c>
      <c r="H66" s="4">
        <f t="shared" si="6"/>
        <v>1.25719033979381</v>
      </c>
      <c r="I66" s="4"/>
      <c r="J66" s="5">
        <f t="array" ref="J66:J67">MMULT($J$5:$K$6,H66:H67)</f>
        <v>11620.181128833865</v>
      </c>
      <c r="K66" s="5"/>
      <c r="L66" s="5">
        <f t="array" ref="L66:L67">MMULT(TRANSPOSE($B$4:$C$509),$E$4:$E$509)</f>
        <v>11401.600000000006</v>
      </c>
      <c r="M66" s="5">
        <f t="array" ref="M66:M67">MMULT(TRANSPOSE($B$4:$C$509),MMULT($B$4:$C$509,H66:H67)-$E$4:$E$509)/506</f>
        <v>0.4319785154819491</v>
      </c>
      <c r="N66" s="5">
        <f t="shared" si="4"/>
        <v>0.431978515481935</v>
      </c>
      <c r="O66" s="12">
        <f t="shared" si="5"/>
        <v>4.3197851548193505E-3</v>
      </c>
    </row>
    <row r="67" spans="2:15" x14ac:dyDescent="0.3">
      <c r="B67" s="6">
        <v>1</v>
      </c>
      <c r="C67" s="7">
        <v>6.7619999999999898</v>
      </c>
      <c r="E67" s="7">
        <v>25</v>
      </c>
      <c r="F67" s="2"/>
      <c r="G67" s="2">
        <f t="shared" si="7"/>
        <v>29</v>
      </c>
      <c r="H67" s="4">
        <f t="shared" si="6"/>
        <v>3.4540743600752166</v>
      </c>
      <c r="I67" s="4"/>
      <c r="J67" s="5">
        <v>73889.70370168837</v>
      </c>
      <c r="K67" s="5"/>
      <c r="L67" s="5">
        <v>73924.077599999902</v>
      </c>
      <c r="M67" s="5">
        <v>-6.793260535874035E-2</v>
      </c>
      <c r="N67" s="5">
        <f t="shared" si="4"/>
        <v>-6.7932605358760251E-2</v>
      </c>
      <c r="O67" s="12">
        <f t="shared" si="5"/>
        <v>-6.7932605358760252E-4</v>
      </c>
    </row>
    <row r="68" spans="2:15" x14ac:dyDescent="0.3">
      <c r="B68" s="6">
        <v>1</v>
      </c>
      <c r="C68" s="7">
        <v>7.1040000000000001</v>
      </c>
      <c r="E68" s="7">
        <v>33</v>
      </c>
      <c r="F68" s="2"/>
      <c r="G68" s="2">
        <f t="shared" si="7"/>
        <v>30</v>
      </c>
      <c r="H68" s="4">
        <f t="shared" si="6"/>
        <v>1.2528705546389907</v>
      </c>
      <c r="I68" s="4"/>
      <c r="J68" s="5">
        <f t="array" ref="J68:J69">MMULT($J$5:$K$6,H68:H69)</f>
        <v>11620.155591379087</v>
      </c>
      <c r="K68" s="5"/>
      <c r="L68" s="5">
        <f t="array" ref="L68:L69">MMULT(TRANSPOSE($B$4:$C$509),$E$4:$E$509)</f>
        <v>11401.600000000006</v>
      </c>
      <c r="M68" s="5">
        <f t="array" ref="M68:M69">MMULT(TRANSPOSE($B$4:$C$509),MMULT($B$4:$C$509,H68:H69)-$E$4:$E$509)/506</f>
        <v>0.43192804620373176</v>
      </c>
      <c r="N68" s="5">
        <f t="shared" si="4"/>
        <v>0.431928046203718</v>
      </c>
      <c r="O68" s="12">
        <f t="shared" si="5"/>
        <v>4.3192804620371802E-3</v>
      </c>
    </row>
    <row r="69" spans="2:15" x14ac:dyDescent="0.3">
      <c r="B69" s="6">
        <v>1</v>
      </c>
      <c r="C69" s="7">
        <v>6.29</v>
      </c>
      <c r="E69" s="7">
        <v>23.5</v>
      </c>
      <c r="F69" s="2"/>
      <c r="G69" s="2">
        <f t="shared" si="7"/>
        <v>30</v>
      </c>
      <c r="H69" s="4">
        <f t="shared" si="6"/>
        <v>3.4547536861288042</v>
      </c>
      <c r="I69" s="4"/>
      <c r="J69" s="5">
        <v>73889.712566674483</v>
      </c>
      <c r="K69" s="5"/>
      <c r="L69" s="5">
        <v>73924.077599999902</v>
      </c>
      <c r="M69" s="5">
        <v>-6.7915085623329388E-2</v>
      </c>
      <c r="N69" s="5">
        <f t="shared" si="4"/>
        <v>-6.7915085623357838E-2</v>
      </c>
      <c r="O69" s="12">
        <f t="shared" si="5"/>
        <v>-6.791508562335784E-4</v>
      </c>
    </row>
    <row r="70" spans="2:15" x14ac:dyDescent="0.3">
      <c r="B70" s="6">
        <v>1</v>
      </c>
      <c r="C70" s="7">
        <v>5.7869999999999902</v>
      </c>
      <c r="E70" s="7">
        <v>19.399999999999899</v>
      </c>
      <c r="F70" s="2"/>
      <c r="G70" s="2">
        <f t="shared" si="7"/>
        <v>31</v>
      </c>
      <c r="H70" s="4">
        <f t="shared" si="6"/>
        <v>1.2485512741769536</v>
      </c>
      <c r="I70" s="4"/>
      <c r="J70" s="5">
        <f t="array" ref="J70:J71">MMULT($J$5:$K$6,H70:H71)</f>
        <v>11620.129752166893</v>
      </c>
      <c r="K70" s="5"/>
      <c r="L70" s="5">
        <f t="array" ref="L70:L71">MMULT(TRANSPOSE($B$4:$C$509),$E$4:$E$509)</f>
        <v>11401.600000000006</v>
      </c>
      <c r="M70" s="5">
        <f t="array" ref="M70:M71">MMULT(TRANSPOSE($B$4:$C$509),MMULT($B$4:$C$509,H70:H71)-$E$4:$E$509)/506</f>
        <v>0.43187698056697993</v>
      </c>
      <c r="N70" s="5">
        <f t="shared" si="4"/>
        <v>0.43187698056697071</v>
      </c>
      <c r="O70" s="12">
        <f t="shared" si="5"/>
        <v>4.3187698056697072E-3</v>
      </c>
    </row>
    <row r="71" spans="2:15" x14ac:dyDescent="0.3">
      <c r="B71" s="6">
        <v>1</v>
      </c>
      <c r="C71" s="7">
        <v>5.8780000000000001</v>
      </c>
      <c r="E71" s="7">
        <v>22</v>
      </c>
      <c r="F71" s="2"/>
      <c r="G71" s="2">
        <f t="shared" si="7"/>
        <v>31</v>
      </c>
      <c r="H71" s="4">
        <f t="shared" si="6"/>
        <v>3.4554328369850378</v>
      </c>
      <c r="I71" s="4"/>
      <c r="J71" s="5">
        <v>73889.719491548181</v>
      </c>
      <c r="K71" s="5"/>
      <c r="L71" s="5">
        <v>73924.077599999902</v>
      </c>
      <c r="M71" s="5">
        <v>-6.7901400102166942E-2</v>
      </c>
      <c r="N71" s="5">
        <f t="shared" si="4"/>
        <v>-6.7901400102215237E-2</v>
      </c>
      <c r="O71" s="12">
        <f t="shared" si="5"/>
        <v>-6.7901400102215233E-4</v>
      </c>
    </row>
    <row r="72" spans="2:15" x14ac:dyDescent="0.3">
      <c r="B72" s="6">
        <v>1</v>
      </c>
      <c r="C72" s="7">
        <v>5.5940000000000003</v>
      </c>
      <c r="E72" s="7">
        <v>17.399999999999899</v>
      </c>
      <c r="F72" s="2"/>
      <c r="G72" s="2">
        <f t="shared" si="7"/>
        <v>32</v>
      </c>
      <c r="H72" s="4">
        <f t="shared" si="6"/>
        <v>1.2442325043712839</v>
      </c>
      <c r="I72" s="4"/>
      <c r="J72" s="5">
        <f t="array" ref="J72:J73">MMULT($J$5:$K$6,H72:H73)</f>
        <v>11620.103736143823</v>
      </c>
      <c r="K72" s="5"/>
      <c r="L72" s="5">
        <f t="array" ref="L72:L73">MMULT(TRANSPOSE($B$4:$C$509),$E$4:$E$509)</f>
        <v>11401.600000000006</v>
      </c>
      <c r="M72" s="5">
        <f t="array" ref="M72:M73">MMULT(TRANSPOSE($B$4:$C$509),MMULT($B$4:$C$509,H72:H73)-$E$4:$E$509)/506</f>
        <v>0.43182556550162443</v>
      </c>
      <c r="N72" s="5">
        <f t="shared" ref="N72:N97" si="8">(J72-L72)/506</f>
        <v>0.43182556550161494</v>
      </c>
      <c r="O72" s="12">
        <f t="shared" ref="O72:O103" si="9">N72*$H$4</f>
        <v>4.3182556550161498E-3</v>
      </c>
    </row>
    <row r="73" spans="2:15" x14ac:dyDescent="0.3">
      <c r="B73" s="6">
        <v>1</v>
      </c>
      <c r="C73" s="7">
        <v>5.88499999999999</v>
      </c>
      <c r="E73" s="7">
        <v>20.899999999999899</v>
      </c>
      <c r="F73" s="2"/>
      <c r="G73" s="2">
        <f t="shared" si="7"/>
        <v>32</v>
      </c>
      <c r="H73" s="4">
        <f t="shared" si="6"/>
        <v>3.4561118509860598</v>
      </c>
      <c r="I73" s="4"/>
      <c r="J73" s="5">
        <v>73889.725271111674</v>
      </c>
      <c r="K73" s="5"/>
      <c r="L73" s="5">
        <v>73924.077599999902</v>
      </c>
      <c r="M73" s="5">
        <v>-6.7889978039950574E-2</v>
      </c>
      <c r="N73" s="5">
        <f t="shared" si="8"/>
        <v>-6.7889978039976151E-2</v>
      </c>
      <c r="O73" s="12">
        <f t="shared" si="9"/>
        <v>-6.7889978039976148E-4</v>
      </c>
    </row>
    <row r="74" spans="2:15" x14ac:dyDescent="0.3">
      <c r="B74" s="6">
        <v>1</v>
      </c>
      <c r="C74" s="7">
        <v>6.41699999999999</v>
      </c>
      <c r="E74" s="7">
        <v>24.1999999999999</v>
      </c>
      <c r="F74" s="2"/>
      <c r="G74" s="2">
        <f t="shared" si="7"/>
        <v>33</v>
      </c>
      <c r="H74" s="4">
        <f t="shared" ref="H74:H105" si="10">H72-O72</f>
        <v>1.2399142487162678</v>
      </c>
      <c r="I74" s="4"/>
      <c r="J74" s="5">
        <f t="array" ref="J74:J75">MMULT($J$5:$K$6,H74:H75)</f>
        <v>11620.07761705655</v>
      </c>
      <c r="K74" s="5"/>
      <c r="L74" s="5">
        <f t="array" ref="L74:L75">MMULT(TRANSPOSE($B$4:$C$509),$E$4:$E$509)</f>
        <v>11401.600000000006</v>
      </c>
      <c r="M74" s="5">
        <f t="array" ref="M74:M75">MMULT(TRANSPOSE($B$4:$C$509),MMULT($B$4:$C$509,H74:H75)-$E$4:$E$509)/506</f>
        <v>0.43177394675207226</v>
      </c>
      <c r="N74" s="5">
        <f t="shared" si="8"/>
        <v>0.43177394675206276</v>
      </c>
      <c r="O74" s="12">
        <f t="shared" si="9"/>
        <v>4.3177394675206274E-3</v>
      </c>
    </row>
    <row r="75" spans="2:15" x14ac:dyDescent="0.3">
      <c r="B75" s="6">
        <v>1</v>
      </c>
      <c r="C75" s="7">
        <v>5.9610000000000003</v>
      </c>
      <c r="E75" s="7">
        <v>21.6999999999999</v>
      </c>
      <c r="F75" s="2"/>
      <c r="G75" s="2">
        <f t="shared" si="7"/>
        <v>33</v>
      </c>
      <c r="H75" s="4">
        <f t="shared" si="10"/>
        <v>3.4567907507664595</v>
      </c>
      <c r="I75" s="4"/>
      <c r="J75" s="5">
        <v>73889.730374478706</v>
      </c>
      <c r="K75" s="5"/>
      <c r="L75" s="5">
        <v>73924.077599999902</v>
      </c>
      <c r="M75" s="5">
        <v>-6.7879892334361355E-2</v>
      </c>
      <c r="N75" s="5">
        <f t="shared" si="8"/>
        <v>-6.7879892334380201E-2</v>
      </c>
      <c r="O75" s="12">
        <f t="shared" si="9"/>
        <v>-6.7879892334380201E-4</v>
      </c>
    </row>
    <row r="76" spans="2:15" x14ac:dyDescent="0.3">
      <c r="B76" s="6">
        <v>1</v>
      </c>
      <c r="C76" s="7">
        <v>6.0650000000000004</v>
      </c>
      <c r="E76" s="7">
        <v>22.8</v>
      </c>
      <c r="F76" s="2"/>
      <c r="G76" s="2">
        <f t="shared" ref="G76:G107" si="11">G74+1</f>
        <v>34</v>
      </c>
      <c r="H76" s="4">
        <f t="shared" si="10"/>
        <v>1.2355965092487471</v>
      </c>
      <c r="I76" s="4"/>
      <c r="J76" s="5">
        <f t="array" ref="J76:J77">MMULT($J$5:$K$6,H76:H77)</f>
        <v>11620.05143843219</v>
      </c>
      <c r="K76" s="5"/>
      <c r="L76" s="5">
        <f t="array" ref="L76:L77">MMULT(TRANSPOSE($B$4:$C$509),$E$4:$E$509)</f>
        <v>11401.600000000006</v>
      </c>
      <c r="M76" s="5">
        <f t="array" ref="M76:M77">MMULT(TRANSPOSE($B$4:$C$509),MMULT($B$4:$C$509,H76:H77)-$E$4:$E$509)/506</f>
        <v>0.43172221034029679</v>
      </c>
      <c r="N76" s="5">
        <f t="shared" si="8"/>
        <v>0.43172221034028591</v>
      </c>
      <c r="O76" s="12">
        <f t="shared" si="9"/>
        <v>4.3172221034028591E-3</v>
      </c>
    </row>
    <row r="77" spans="2:15" x14ac:dyDescent="0.3">
      <c r="B77" s="6">
        <v>1</v>
      </c>
      <c r="C77" s="7">
        <v>6.2450000000000001</v>
      </c>
      <c r="E77" s="7">
        <v>23.399999999999899</v>
      </c>
      <c r="F77" s="2"/>
      <c r="G77" s="2">
        <f t="shared" si="11"/>
        <v>34</v>
      </c>
      <c r="H77" s="4">
        <f t="shared" si="10"/>
        <v>3.4574695496898031</v>
      </c>
      <c r="I77" s="4"/>
      <c r="J77" s="5">
        <v>73889.735078532845</v>
      </c>
      <c r="K77" s="5"/>
      <c r="L77" s="5">
        <v>73924.077599999902</v>
      </c>
      <c r="M77" s="5">
        <v>-6.787059578465407E-2</v>
      </c>
      <c r="N77" s="5">
        <f t="shared" si="8"/>
        <v>-6.7870595784697507E-2</v>
      </c>
      <c r="O77" s="12">
        <f t="shared" si="9"/>
        <v>-6.7870595784697506E-4</v>
      </c>
    </row>
    <row r="78" spans="2:15" x14ac:dyDescent="0.3">
      <c r="B78" s="6">
        <v>1</v>
      </c>
      <c r="C78" s="7">
        <v>6.2729999999999899</v>
      </c>
      <c r="E78" s="7">
        <v>24.1</v>
      </c>
      <c r="F78" s="2"/>
      <c r="G78" s="2">
        <f t="shared" si="11"/>
        <v>35</v>
      </c>
      <c r="H78" s="4">
        <f t="shared" si="10"/>
        <v>1.2312792871453442</v>
      </c>
      <c r="I78" s="4"/>
      <c r="J78" s="5">
        <f t="array" ref="J78:J79">MMULT($J$5:$K$6,H78:H79)</f>
        <v>11620.025225961472</v>
      </c>
      <c r="K78" s="5"/>
      <c r="L78" s="5">
        <f t="array" ref="L78:L79">MMULT(TRANSPOSE($B$4:$C$509),$E$4:$E$509)</f>
        <v>11401.600000000006</v>
      </c>
      <c r="M78" s="5">
        <f t="array" ref="M78:M79">MMULT(TRANSPOSE($B$4:$C$509),MMULT($B$4:$C$509,H78:H79)-$E$4:$E$509)/506</f>
        <v>0.43167040703848075</v>
      </c>
      <c r="N78" s="5">
        <f t="shared" si="8"/>
        <v>0.43167040703847021</v>
      </c>
      <c r="O78" s="12">
        <f t="shared" si="9"/>
        <v>4.3167040703847017E-3</v>
      </c>
    </row>
    <row r="79" spans="2:15" x14ac:dyDescent="0.3">
      <c r="B79" s="6">
        <v>1</v>
      </c>
      <c r="C79" s="7">
        <v>6.2859999999999898</v>
      </c>
      <c r="E79" s="7">
        <v>21.399999999999899</v>
      </c>
      <c r="F79" s="2"/>
      <c r="G79" s="2">
        <f t="shared" si="11"/>
        <v>35</v>
      </c>
      <c r="H79" s="4">
        <f t="shared" si="10"/>
        <v>3.4581482556476502</v>
      </c>
      <c r="I79" s="4"/>
      <c r="J79" s="5">
        <v>73889.739546698343</v>
      </c>
      <c r="K79" s="5"/>
      <c r="L79" s="5">
        <v>73924.077599999902</v>
      </c>
      <c r="M79" s="5">
        <v>-6.7861765418035666E-2</v>
      </c>
      <c r="N79" s="5">
        <f t="shared" si="8"/>
        <v>-6.7861765418100448E-2</v>
      </c>
      <c r="O79" s="12">
        <f t="shared" si="9"/>
        <v>-6.7861765418100446E-4</v>
      </c>
    </row>
    <row r="80" spans="2:15" x14ac:dyDescent="0.3">
      <c r="B80" s="6">
        <v>1</v>
      </c>
      <c r="C80" s="7">
        <v>6.2789999999999901</v>
      </c>
      <c r="E80" s="7">
        <v>20</v>
      </c>
      <c r="F80" s="2"/>
      <c r="G80" s="2">
        <f t="shared" si="11"/>
        <v>36</v>
      </c>
      <c r="H80" s="4">
        <f t="shared" si="10"/>
        <v>1.2269625830749595</v>
      </c>
      <c r="I80" s="4"/>
      <c r="J80" s="5">
        <f t="array" ref="J80:J81">MMULT($J$5:$K$6,H80:H81)</f>
        <v>11619.998994807594</v>
      </c>
      <c r="K80" s="5"/>
      <c r="L80" s="5">
        <f t="array" ref="L80:L81">MMULT(TRANSPOSE($B$4:$C$509),$E$4:$E$509)</f>
        <v>11401.600000000006</v>
      </c>
      <c r="M80" s="5">
        <f t="array" ref="M80:M81">MMULT(TRANSPOSE($B$4:$C$509),MMULT($B$4:$C$509,H80:H81)-$E$4:$E$509)/506</f>
        <v>0.43161856681342542</v>
      </c>
      <c r="N80" s="5">
        <f t="shared" si="8"/>
        <v>0.43161856681341637</v>
      </c>
      <c r="O80" s="12">
        <f t="shared" si="9"/>
        <v>4.3161856681341636E-3</v>
      </c>
    </row>
    <row r="81" spans="2:15" x14ac:dyDescent="0.3">
      <c r="B81" s="6">
        <v>1</v>
      </c>
      <c r="C81" s="7">
        <v>6.1399999999999899</v>
      </c>
      <c r="E81" s="7">
        <v>20.8</v>
      </c>
      <c r="F81" s="2"/>
      <c r="G81" s="2">
        <f t="shared" si="11"/>
        <v>36</v>
      </c>
      <c r="H81" s="4">
        <f t="shared" si="10"/>
        <v>3.458826873301831</v>
      </c>
      <c r="I81" s="4"/>
      <c r="J81" s="5">
        <v>73889.743875432599</v>
      </c>
      <c r="K81" s="5"/>
      <c r="L81" s="5">
        <v>73924.077599999902</v>
      </c>
      <c r="M81" s="5">
        <v>-6.7853210607264708E-2</v>
      </c>
      <c r="N81" s="5">
        <f t="shared" si="8"/>
        <v>-6.7853210607317888E-2</v>
      </c>
      <c r="O81" s="12">
        <f t="shared" si="9"/>
        <v>-6.7853210607317891E-4</v>
      </c>
    </row>
    <row r="82" spans="2:15" x14ac:dyDescent="0.3">
      <c r="B82" s="6">
        <v>1</v>
      </c>
      <c r="C82" s="7">
        <v>6.2320000000000002</v>
      </c>
      <c r="E82" s="7">
        <v>21.1999999999999</v>
      </c>
      <c r="F82" s="2"/>
      <c r="G82" s="2">
        <f t="shared" si="11"/>
        <v>37</v>
      </c>
      <c r="H82" s="4">
        <f t="shared" si="10"/>
        <v>1.2226463974068253</v>
      </c>
      <c r="I82" s="4"/>
      <c r="J82" s="5">
        <f t="array" ref="J82:J83">MMULT($J$5:$K$6,H82:H83)</f>
        <v>11619.972753920132</v>
      </c>
      <c r="K82" s="5"/>
      <c r="L82" s="5">
        <f t="array" ref="L82:L83">MMULT(TRANSPOSE($B$4:$C$509),$E$4:$E$509)</f>
        <v>11401.600000000006</v>
      </c>
      <c r="M82" s="5">
        <f t="array" ref="M82:M83">MMULT(TRANSPOSE($B$4:$C$509),MMULT($B$4:$C$509,H82:H83)-$E$4:$E$509)/506</f>
        <v>0.43156670735204244</v>
      </c>
      <c r="N82" s="5">
        <f t="shared" si="8"/>
        <v>0.43156670735202834</v>
      </c>
      <c r="O82" s="12">
        <f t="shared" si="9"/>
        <v>4.3156670735202832E-3</v>
      </c>
    </row>
    <row r="83" spans="2:15" x14ac:dyDescent="0.3">
      <c r="B83" s="6">
        <v>1</v>
      </c>
      <c r="C83" s="7">
        <v>5.8739999999999899</v>
      </c>
      <c r="E83" s="7">
        <v>20.3</v>
      </c>
      <c r="F83" s="2"/>
      <c r="G83" s="2">
        <f t="shared" si="11"/>
        <v>37</v>
      </c>
      <c r="H83" s="4">
        <f t="shared" si="10"/>
        <v>3.4595054054079042</v>
      </c>
      <c r="I83" s="4"/>
      <c r="J83" s="5">
        <v>73889.748121667377</v>
      </c>
      <c r="K83" s="5"/>
      <c r="L83" s="5">
        <v>73924.077599999902</v>
      </c>
      <c r="M83" s="5">
        <v>-6.7844818838929233E-2</v>
      </c>
      <c r="N83" s="5">
        <f t="shared" si="8"/>
        <v>-6.7844818838983134E-2</v>
      </c>
      <c r="O83" s="12">
        <f t="shared" si="9"/>
        <v>-6.784481883898313E-4</v>
      </c>
    </row>
    <row r="84" spans="2:15" x14ac:dyDescent="0.3">
      <c r="B84" s="6">
        <v>1</v>
      </c>
      <c r="C84" s="7">
        <v>6.7270000000000003</v>
      </c>
      <c r="E84" s="7">
        <v>28</v>
      </c>
      <c r="F84" s="2"/>
      <c r="G84" s="2">
        <f t="shared" si="11"/>
        <v>38</v>
      </c>
      <c r="H84" s="4">
        <f t="shared" si="10"/>
        <v>1.2183307303333051</v>
      </c>
      <c r="I84" s="4"/>
      <c r="J84" s="5">
        <f t="array" ref="J84:J85">MMULT($J$5:$K$6,H84:H85)</f>
        <v>11619.946508581215</v>
      </c>
      <c r="K84" s="5"/>
      <c r="L84" s="5">
        <f t="array" ref="L84:L85">MMULT(TRANSPOSE($B$4:$C$509),$E$4:$E$509)</f>
        <v>11401.600000000006</v>
      </c>
      <c r="M84" s="5">
        <f t="array" ref="M84:M85">MMULT(TRANSPOSE($B$4:$C$509),MMULT($B$4:$C$509,H84:H85)-$E$4:$E$509)/506</f>
        <v>0.43151483909331295</v>
      </c>
      <c r="N84" s="5">
        <f t="shared" si="8"/>
        <v>0.43151483909329941</v>
      </c>
      <c r="O84" s="12">
        <f t="shared" si="9"/>
        <v>4.3151483909329939E-3</v>
      </c>
    </row>
    <row r="85" spans="2:15" x14ac:dyDescent="0.3">
      <c r="B85" s="6">
        <v>1</v>
      </c>
      <c r="C85" s="7">
        <v>6.61899999999999</v>
      </c>
      <c r="E85" s="7">
        <v>23.899999999999899</v>
      </c>
      <c r="F85" s="2"/>
      <c r="G85" s="2">
        <f t="shared" si="11"/>
        <v>38</v>
      </c>
      <c r="H85" s="4">
        <f t="shared" si="10"/>
        <v>3.4601838535962939</v>
      </c>
      <c r="I85" s="4"/>
      <c r="J85" s="5">
        <v>73889.752319005376</v>
      </c>
      <c r="K85" s="5"/>
      <c r="L85" s="5">
        <v>73924.077599999902</v>
      </c>
      <c r="M85" s="5">
        <v>-6.7836523704567497E-2</v>
      </c>
      <c r="N85" s="5">
        <f t="shared" si="8"/>
        <v>-6.7836523704597057E-2</v>
      </c>
      <c r="O85" s="12">
        <f t="shared" si="9"/>
        <v>-6.7836523704597064E-4</v>
      </c>
    </row>
    <row r="86" spans="2:15" x14ac:dyDescent="0.3">
      <c r="B86" s="6">
        <v>1</v>
      </c>
      <c r="C86" s="7">
        <v>6.3019999999999898</v>
      </c>
      <c r="E86" s="7">
        <v>24.8</v>
      </c>
      <c r="F86" s="2"/>
      <c r="G86" s="2">
        <f t="shared" si="11"/>
        <v>39</v>
      </c>
      <c r="H86" s="4">
        <f t="shared" si="10"/>
        <v>1.2140155819423721</v>
      </c>
      <c r="I86" s="4"/>
      <c r="J86" s="5">
        <f t="array" ref="J86:J87">MMULT($J$5:$K$6,H86:H87)</f>
        <v>11619.920261908341</v>
      </c>
      <c r="K86" s="5"/>
      <c r="L86" s="5">
        <f t="array" ref="L86:L87">MMULT(TRANSPOSE($B$4:$C$509),$E$4:$E$509)</f>
        <v>11401.600000000006</v>
      </c>
      <c r="M86" s="5">
        <f t="array" ref="M86:M87">MMULT(TRANSPOSE($B$4:$C$509),MMULT($B$4:$C$509,H86:H87)-$E$4:$E$509)/506</f>
        <v>0.43146296819830265</v>
      </c>
      <c r="N86" s="5">
        <f t="shared" si="8"/>
        <v>0.43146296819829039</v>
      </c>
      <c r="O86" s="12">
        <f t="shared" si="9"/>
        <v>4.3146296819829037E-3</v>
      </c>
    </row>
    <row r="87" spans="2:15" x14ac:dyDescent="0.3">
      <c r="B87" s="6">
        <v>1</v>
      </c>
      <c r="C87" s="7">
        <v>6.16699999999999</v>
      </c>
      <c r="E87" s="7">
        <v>22.899999999999899</v>
      </c>
      <c r="F87" s="2"/>
      <c r="G87" s="2">
        <f t="shared" si="11"/>
        <v>39</v>
      </c>
      <c r="H87" s="4">
        <f t="shared" si="10"/>
        <v>3.46086221883334</v>
      </c>
      <c r="I87" s="4"/>
      <c r="J87" s="5">
        <v>73889.756487279854</v>
      </c>
      <c r="K87" s="5"/>
      <c r="L87" s="5">
        <v>73924.077599999902</v>
      </c>
      <c r="M87" s="5">
        <v>-6.7828286007951169E-2</v>
      </c>
      <c r="N87" s="5">
        <f t="shared" si="8"/>
        <v>-6.7828286008000796E-2</v>
      </c>
      <c r="O87" s="12">
        <f t="shared" si="9"/>
        <v>-6.7828286008000797E-4</v>
      </c>
    </row>
    <row r="88" spans="2:15" x14ac:dyDescent="0.3">
      <c r="B88" s="6">
        <v>1</v>
      </c>
      <c r="C88" s="7">
        <v>6.3890000000000002</v>
      </c>
      <c r="E88" s="7">
        <v>23.899999999999899</v>
      </c>
      <c r="F88" s="2"/>
      <c r="G88" s="2">
        <f t="shared" si="11"/>
        <v>40</v>
      </c>
      <c r="H88" s="4">
        <f t="shared" si="10"/>
        <v>1.2097009522603892</v>
      </c>
      <c r="I88" s="4"/>
      <c r="J88" s="5">
        <f t="array" ref="J88:J89">MMULT($J$5:$K$6,H88:H89)</f>
        <v>11619.894015741382</v>
      </c>
      <c r="K88" s="5"/>
      <c r="L88" s="5">
        <f t="array" ref="L88:L89">MMULT(TRANSPOSE($B$4:$C$509),$E$4:$E$509)</f>
        <v>11401.600000000006</v>
      </c>
      <c r="M88" s="5">
        <f t="array" ref="M88:M89">MMULT(TRANSPOSE($B$4:$C$509),MMULT($B$4:$C$509,H88:H89)-$E$4:$E$509)/506</f>
        <v>0.43141109830312591</v>
      </c>
      <c r="N88" s="5">
        <f t="shared" si="8"/>
        <v>0.43141109830311447</v>
      </c>
      <c r="O88" s="12">
        <f t="shared" si="9"/>
        <v>4.3141109830311447E-3</v>
      </c>
    </row>
    <row r="89" spans="2:15" x14ac:dyDescent="0.3">
      <c r="B89" s="6">
        <v>1</v>
      </c>
      <c r="C89" s="7">
        <v>6.6299999999999901</v>
      </c>
      <c r="E89" s="7">
        <v>26.6</v>
      </c>
      <c r="F89" s="2"/>
      <c r="G89" s="2">
        <f t="shared" si="11"/>
        <v>40</v>
      </c>
      <c r="H89" s="4">
        <f t="shared" si="10"/>
        <v>3.46154050169342</v>
      </c>
      <c r="I89" s="4"/>
      <c r="J89" s="5">
        <v>73889.760638196953</v>
      </c>
      <c r="K89" s="5"/>
      <c r="L89" s="5">
        <v>73924.077599999902</v>
      </c>
      <c r="M89" s="5">
        <v>-6.7820082614494973E-2</v>
      </c>
      <c r="N89" s="5">
        <f t="shared" si="8"/>
        <v>-6.7820082614525032E-2</v>
      </c>
      <c r="O89" s="12">
        <f t="shared" si="9"/>
        <v>-6.7820082614525031E-4</v>
      </c>
    </row>
    <row r="90" spans="2:15" x14ac:dyDescent="0.3">
      <c r="B90" s="6">
        <v>1</v>
      </c>
      <c r="C90" s="7">
        <v>6.0149999999999899</v>
      </c>
      <c r="E90" s="7">
        <v>22.5</v>
      </c>
      <c r="F90" s="2"/>
      <c r="G90" s="2">
        <f t="shared" si="11"/>
        <v>41</v>
      </c>
      <c r="H90" s="4">
        <f t="shared" si="10"/>
        <v>1.2053868412773581</v>
      </c>
      <c r="I90" s="4"/>
      <c r="J90" s="5">
        <f t="array" ref="J90:J91">MMULT($J$5:$K$6,H90:H91)</f>
        <v>11619.867771166133</v>
      </c>
      <c r="K90" s="5"/>
      <c r="L90" s="5">
        <f t="array" ref="L90:L91">MMULT(TRANSPOSE($B$4:$C$509),$E$4:$E$509)</f>
        <v>11401.600000000006</v>
      </c>
      <c r="M90" s="5">
        <f t="array" ref="M90:M91">MMULT(TRANSPOSE($B$4:$C$509),MMULT($B$4:$C$509,H90:H91)-$E$4:$E$509)/506</f>
        <v>0.43135923155362083</v>
      </c>
      <c r="N90" s="5">
        <f t="shared" si="8"/>
        <v>0.43135923155361106</v>
      </c>
      <c r="O90" s="12">
        <f t="shared" si="9"/>
        <v>4.3135923155361109E-3</v>
      </c>
    </row>
    <row r="91" spans="2:15" x14ac:dyDescent="0.3">
      <c r="B91" s="6">
        <v>1</v>
      </c>
      <c r="C91" s="7">
        <v>6.1210000000000004</v>
      </c>
      <c r="E91" s="7">
        <v>22.1999999999999</v>
      </c>
      <c r="F91" s="2"/>
      <c r="G91" s="2">
        <f t="shared" si="11"/>
        <v>41</v>
      </c>
      <c r="H91" s="4">
        <f t="shared" si="10"/>
        <v>3.4622187025195652</v>
      </c>
      <c r="I91" s="4"/>
      <c r="J91" s="5">
        <v>73889.764778665965</v>
      </c>
      <c r="K91" s="5"/>
      <c r="L91" s="5">
        <v>73924.077599999902</v>
      </c>
      <c r="M91" s="5">
        <v>-6.7811899869388445E-2</v>
      </c>
      <c r="N91" s="5">
        <f t="shared" si="8"/>
        <v>-6.7811899869440473E-2</v>
      </c>
      <c r="O91" s="12">
        <f t="shared" si="9"/>
        <v>-6.7811899869440475E-4</v>
      </c>
    </row>
    <row r="92" spans="2:15" x14ac:dyDescent="0.3">
      <c r="B92" s="6">
        <v>1</v>
      </c>
      <c r="C92" s="7">
        <v>7.0069999999999899</v>
      </c>
      <c r="E92" s="7">
        <v>23.6</v>
      </c>
      <c r="F92" s="2"/>
      <c r="G92" s="2">
        <f t="shared" si="11"/>
        <v>42</v>
      </c>
      <c r="H92" s="4">
        <f t="shared" si="10"/>
        <v>1.2010732489618219</v>
      </c>
      <c r="I92" s="4"/>
      <c r="J92" s="5">
        <f t="array" ref="J92:J93">MMULT($J$5:$K$6,H92:H93)</f>
        <v>11619.841528823294</v>
      </c>
      <c r="K92" s="5"/>
      <c r="L92" s="5">
        <f t="array" ref="L92:L93">MMULT(TRANSPOSE($B$4:$C$509),$E$4:$E$509)</f>
        <v>11401.600000000006</v>
      </c>
      <c r="M92" s="5">
        <f t="array" ref="M92:M93">MMULT(TRANSPOSE($B$4:$C$509),MMULT($B$4:$C$509,H92:H93)-$E$4:$E$509)/506</f>
        <v>0.43130736921599261</v>
      </c>
      <c r="N92" s="5">
        <f t="shared" si="8"/>
        <v>0.43130736921598384</v>
      </c>
      <c r="O92" s="12">
        <f t="shared" si="9"/>
        <v>4.3130736921598387E-3</v>
      </c>
    </row>
    <row r="93" spans="2:15" x14ac:dyDescent="0.3">
      <c r="B93" s="6">
        <v>1</v>
      </c>
      <c r="C93" s="7">
        <v>7.07899999999999</v>
      </c>
      <c r="E93" s="7">
        <v>28.6999999999999</v>
      </c>
      <c r="F93" s="2"/>
      <c r="G93" s="2">
        <f t="shared" si="11"/>
        <v>42</v>
      </c>
      <c r="H93" s="4">
        <f t="shared" si="10"/>
        <v>3.4628968215182594</v>
      </c>
      <c r="I93" s="4"/>
      <c r="J93" s="5">
        <v>73889.768912764994</v>
      </c>
      <c r="K93" s="5"/>
      <c r="L93" s="5">
        <v>73924.077599999902</v>
      </c>
      <c r="M93" s="5">
        <v>-6.7803729713222377E-2</v>
      </c>
      <c r="N93" s="5">
        <f t="shared" si="8"/>
        <v>-6.7803729713258057E-2</v>
      </c>
      <c r="O93" s="12">
        <f t="shared" si="9"/>
        <v>-6.7803729713258063E-4</v>
      </c>
    </row>
    <row r="94" spans="2:15" x14ac:dyDescent="0.3">
      <c r="B94" s="6">
        <v>1</v>
      </c>
      <c r="C94" s="7">
        <v>6.41699999999999</v>
      </c>
      <c r="E94" s="7">
        <v>22.6</v>
      </c>
      <c r="F94" s="2"/>
      <c r="G94" s="2">
        <f t="shared" si="11"/>
        <v>43</v>
      </c>
      <c r="H94" s="4">
        <f t="shared" si="10"/>
        <v>1.1967601752696619</v>
      </c>
      <c r="I94" s="4"/>
      <c r="J94" s="5">
        <f t="array" ref="J94:J95">MMULT($J$5:$K$6,H94:H95)</f>
        <v>11619.815289090875</v>
      </c>
      <c r="K94" s="5"/>
      <c r="L94" s="5">
        <f t="array" ref="L94:L95">MMULT(TRANSPOSE($B$4:$C$509),$E$4:$E$509)</f>
        <v>11401.600000000006</v>
      </c>
      <c r="M94" s="5">
        <f t="array" ref="M94:M95">MMULT(TRANSPOSE($B$4:$C$509),MMULT($B$4:$C$509,H94:H95)-$E$4:$E$509)/506</f>
        <v>0.43125551203730178</v>
      </c>
      <c r="N94" s="5">
        <f t="shared" si="8"/>
        <v>0.4312555120372909</v>
      </c>
      <c r="O94" s="12">
        <f t="shared" si="9"/>
        <v>4.3125551203729087E-3</v>
      </c>
    </row>
    <row r="95" spans="2:15" x14ac:dyDescent="0.3">
      <c r="B95" s="6">
        <v>1</v>
      </c>
      <c r="C95" s="7">
        <v>6.4050000000000002</v>
      </c>
      <c r="E95" s="7">
        <v>22</v>
      </c>
      <c r="F95" s="2"/>
      <c r="G95" s="2">
        <f t="shared" si="11"/>
        <v>43</v>
      </c>
      <c r="H95" s="4">
        <f t="shared" si="10"/>
        <v>3.4635748588153921</v>
      </c>
      <c r="I95" s="4"/>
      <c r="J95" s="5">
        <v>73889.773042901041</v>
      </c>
      <c r="K95" s="5"/>
      <c r="L95" s="5">
        <v>73924.077599999902</v>
      </c>
      <c r="M95" s="5">
        <v>-6.7795567388993588E-2</v>
      </c>
      <c r="N95" s="5">
        <f t="shared" si="8"/>
        <v>-6.7795567389054442E-2</v>
      </c>
      <c r="O95" s="12">
        <f t="shared" si="9"/>
        <v>-6.7795567389054444E-4</v>
      </c>
    </row>
    <row r="96" spans="2:15" x14ac:dyDescent="0.3">
      <c r="B96" s="6">
        <v>1</v>
      </c>
      <c r="C96" s="7">
        <v>6.4420000000000002</v>
      </c>
      <c r="E96" s="7">
        <v>22.899999999999899</v>
      </c>
      <c r="F96" s="2"/>
      <c r="G96" s="2">
        <f t="shared" si="11"/>
        <v>44</v>
      </c>
      <c r="H96" s="4">
        <f t="shared" si="10"/>
        <v>1.1924476201492891</v>
      </c>
      <c r="I96" s="4"/>
      <c r="J96" s="5">
        <f t="array" ref="J96:J97">MMULT($J$5:$K$6,H96:H97)</f>
        <v>11619.789052191829</v>
      </c>
      <c r="K96" s="5"/>
      <c r="L96" s="5">
        <f t="array" ref="L96:L97">MMULT(TRANSPOSE($B$4:$C$509),$E$4:$E$509)</f>
        <v>11401.600000000006</v>
      </c>
      <c r="M96" s="5">
        <f t="array" ref="M96:M97">MMULT(TRANSPOSE($B$4:$C$509),MMULT($B$4:$C$509,H96:H97)-$E$4:$E$509)/506</f>
        <v>0.43120366045815961</v>
      </c>
      <c r="N96" s="5">
        <f t="shared" si="8"/>
        <v>0.43120366045814834</v>
      </c>
      <c r="O96" s="12">
        <f t="shared" si="9"/>
        <v>4.3120366045814838E-3</v>
      </c>
    </row>
    <row r="97" spans="2:15" x14ac:dyDescent="0.3">
      <c r="B97" s="6">
        <v>1</v>
      </c>
      <c r="C97" s="7">
        <v>6.2110000000000003</v>
      </c>
      <c r="E97" s="7">
        <v>25</v>
      </c>
      <c r="F97" s="2"/>
      <c r="G97" s="2">
        <f t="shared" si="11"/>
        <v>44</v>
      </c>
      <c r="H97" s="4">
        <f t="shared" si="10"/>
        <v>3.4642528144892828</v>
      </c>
      <c r="I97" s="4"/>
      <c r="J97" s="5">
        <v>73889.777170494839</v>
      </c>
      <c r="K97" s="5"/>
      <c r="L97" s="5">
        <v>73924.077599999902</v>
      </c>
      <c r="M97" s="5">
        <v>-6.7787410089043793E-2</v>
      </c>
      <c r="N97" s="5">
        <f t="shared" si="8"/>
        <v>-6.7787410089057754E-2</v>
      </c>
      <c r="O97" s="12">
        <f t="shared" si="9"/>
        <v>-6.7787410089057754E-4</v>
      </c>
    </row>
    <row r="98" spans="2:15" x14ac:dyDescent="0.3">
      <c r="B98" s="6">
        <v>1</v>
      </c>
      <c r="C98" s="7">
        <v>6.2489999999999899</v>
      </c>
      <c r="E98" s="7">
        <v>20.6</v>
      </c>
      <c r="F98" s="2"/>
      <c r="G98" s="2"/>
      <c r="H98" s="4"/>
      <c r="I98" s="4"/>
      <c r="J98" s="5"/>
      <c r="K98" s="5"/>
      <c r="L98" s="5"/>
      <c r="M98" s="5"/>
      <c r="N98" s="5"/>
      <c r="O98" s="5"/>
    </row>
    <row r="99" spans="2:15" x14ac:dyDescent="0.3">
      <c r="B99" s="6">
        <v>1</v>
      </c>
      <c r="C99" s="7">
        <v>6.625</v>
      </c>
      <c r="E99" s="7">
        <v>28.399999999999899</v>
      </c>
      <c r="F99" s="2"/>
      <c r="G99" s="2"/>
      <c r="H99" s="4"/>
      <c r="I99" s="4"/>
      <c r="J99" s="5"/>
      <c r="K99" s="5"/>
      <c r="L99" s="5"/>
      <c r="M99" s="5"/>
      <c r="N99" s="5"/>
      <c r="O99" s="5"/>
    </row>
    <row r="100" spans="2:15" x14ac:dyDescent="0.3">
      <c r="B100" s="6">
        <v>1</v>
      </c>
      <c r="C100" s="7">
        <v>6.1630000000000003</v>
      </c>
      <c r="E100" s="7">
        <v>21.399999999999899</v>
      </c>
      <c r="F100" s="2"/>
      <c r="G100" s="2"/>
    </row>
    <row r="101" spans="2:15" x14ac:dyDescent="0.3">
      <c r="B101" s="6">
        <v>1</v>
      </c>
      <c r="C101" s="7">
        <v>8.0690000000000008</v>
      </c>
      <c r="E101" s="7">
        <v>38.700000000000003</v>
      </c>
      <c r="F101" s="2"/>
      <c r="G101" s="2"/>
      <c r="H101" s="4"/>
      <c r="I101" s="4"/>
      <c r="J101" s="5"/>
      <c r="K101" s="5"/>
      <c r="L101" s="5"/>
      <c r="M101" s="5"/>
      <c r="N101" s="5"/>
      <c r="O101" s="5"/>
    </row>
    <row r="102" spans="2:15" x14ac:dyDescent="0.3">
      <c r="B102" s="6">
        <v>1</v>
      </c>
      <c r="C102" s="7">
        <v>7.82</v>
      </c>
      <c r="E102" s="7">
        <v>43.799999999999898</v>
      </c>
      <c r="F102" s="2"/>
      <c r="G102" s="2"/>
      <c r="H102" s="4"/>
      <c r="I102" s="4"/>
      <c r="J102" s="5"/>
      <c r="K102" s="5"/>
      <c r="L102" s="5"/>
      <c r="M102" s="5"/>
      <c r="N102" s="5"/>
      <c r="O102" s="5"/>
    </row>
    <row r="103" spans="2:15" x14ac:dyDescent="0.3">
      <c r="B103" s="6">
        <v>1</v>
      </c>
      <c r="C103" s="7">
        <v>7.4160000000000004</v>
      </c>
      <c r="E103" s="7">
        <v>33.200000000000003</v>
      </c>
      <c r="F103" s="2"/>
      <c r="G103" s="2"/>
    </row>
    <row r="104" spans="2:15" x14ac:dyDescent="0.3">
      <c r="B104" s="6">
        <v>1</v>
      </c>
      <c r="C104" s="7">
        <v>6.7270000000000003</v>
      </c>
      <c r="E104" s="7">
        <v>27.5</v>
      </c>
      <c r="F104" s="2"/>
      <c r="G104" s="2"/>
      <c r="H104" s="4"/>
      <c r="I104" s="4"/>
      <c r="J104" s="5"/>
      <c r="K104" s="5"/>
      <c r="L104" s="5"/>
      <c r="M104" s="5"/>
      <c r="N104" s="5"/>
      <c r="O104" s="5"/>
    </row>
    <row r="105" spans="2:15" x14ac:dyDescent="0.3">
      <c r="B105" s="6">
        <v>1</v>
      </c>
      <c r="C105" s="7">
        <v>6.7809999999999899</v>
      </c>
      <c r="E105" s="7">
        <v>26.5</v>
      </c>
      <c r="F105" s="2"/>
      <c r="G105" s="2"/>
      <c r="H105" s="4"/>
      <c r="I105" s="4"/>
      <c r="J105" s="5"/>
      <c r="K105" s="5"/>
      <c r="L105" s="5"/>
      <c r="M105" s="5"/>
      <c r="N105" s="5"/>
      <c r="O105" s="5"/>
    </row>
    <row r="106" spans="2:15" x14ac:dyDescent="0.3">
      <c r="B106" s="6">
        <v>1</v>
      </c>
      <c r="C106" s="7">
        <v>6.4050000000000002</v>
      </c>
      <c r="E106" s="7">
        <v>18.600000000000001</v>
      </c>
      <c r="F106" s="2"/>
      <c r="G106" s="2"/>
    </row>
    <row r="107" spans="2:15" x14ac:dyDescent="0.3">
      <c r="B107" s="6">
        <v>1</v>
      </c>
      <c r="C107" s="7">
        <v>6.1369999999999898</v>
      </c>
      <c r="E107" s="7">
        <v>19.3</v>
      </c>
      <c r="F107" s="2"/>
      <c r="G107" s="2"/>
      <c r="H107" s="4"/>
      <c r="I107" s="4"/>
      <c r="J107" s="5"/>
      <c r="K107" s="5"/>
      <c r="L107" s="5"/>
      <c r="M107" s="5"/>
      <c r="N107" s="5"/>
      <c r="O107" s="5"/>
    </row>
    <row r="108" spans="2:15" x14ac:dyDescent="0.3">
      <c r="B108" s="6">
        <v>1</v>
      </c>
      <c r="C108" s="7">
        <v>6.16699999999999</v>
      </c>
      <c r="E108" s="7">
        <v>20.100000000000001</v>
      </c>
      <c r="F108" s="2"/>
      <c r="G108" s="2"/>
      <c r="H108" s="4"/>
      <c r="I108" s="4"/>
      <c r="J108" s="5"/>
      <c r="K108" s="5"/>
      <c r="L108" s="5"/>
      <c r="M108" s="5"/>
      <c r="N108" s="5"/>
      <c r="O108" s="5"/>
    </row>
    <row r="109" spans="2:15" x14ac:dyDescent="0.3">
      <c r="B109" s="6">
        <v>1</v>
      </c>
      <c r="C109" s="7">
        <v>5.851</v>
      </c>
      <c r="E109" s="7">
        <v>19.5</v>
      </c>
      <c r="F109" s="2"/>
      <c r="G109" s="2"/>
    </row>
    <row r="110" spans="2:15" x14ac:dyDescent="0.3">
      <c r="B110" s="6">
        <v>1</v>
      </c>
      <c r="C110" s="7">
        <v>5.8360000000000003</v>
      </c>
      <c r="E110" s="7">
        <v>19.5</v>
      </c>
      <c r="F110" s="2"/>
      <c r="G110" s="2"/>
      <c r="H110" s="4"/>
      <c r="I110" s="4"/>
      <c r="J110" s="5"/>
      <c r="K110" s="5"/>
      <c r="L110" s="5"/>
      <c r="M110" s="5"/>
      <c r="N110" s="5"/>
      <c r="O110" s="5"/>
    </row>
    <row r="111" spans="2:15" x14ac:dyDescent="0.3">
      <c r="B111" s="6">
        <v>1</v>
      </c>
      <c r="C111" s="7">
        <v>6.12699999999999</v>
      </c>
      <c r="E111" s="7">
        <v>20.399999999999899</v>
      </c>
      <c r="F111" s="2"/>
      <c r="G111" s="2"/>
      <c r="H111" s="4"/>
      <c r="I111" s="4"/>
      <c r="J111" s="5"/>
      <c r="K111" s="5"/>
      <c r="L111" s="5"/>
      <c r="M111" s="5"/>
      <c r="N111" s="5"/>
      <c r="O111" s="5"/>
    </row>
    <row r="112" spans="2:15" x14ac:dyDescent="0.3">
      <c r="B112" s="6">
        <v>1</v>
      </c>
      <c r="C112" s="7">
        <v>6.4740000000000002</v>
      </c>
      <c r="E112" s="7">
        <v>19.8</v>
      </c>
      <c r="F112" s="2"/>
      <c r="G112" s="2"/>
    </row>
    <row r="113" spans="2:7" x14ac:dyDescent="0.3">
      <c r="B113" s="6">
        <v>1</v>
      </c>
      <c r="C113" s="7">
        <v>6.2290000000000001</v>
      </c>
      <c r="E113" s="7">
        <v>19.399999999999899</v>
      </c>
      <c r="F113" s="2"/>
      <c r="G113" s="2"/>
    </row>
    <row r="114" spans="2:7" x14ac:dyDescent="0.3">
      <c r="B114" s="6">
        <v>1</v>
      </c>
      <c r="C114" s="7">
        <v>6.1950000000000003</v>
      </c>
      <c r="E114" s="7">
        <v>21.6999999999999</v>
      </c>
      <c r="F114" s="2"/>
      <c r="G114" s="2"/>
    </row>
    <row r="115" spans="2:7" x14ac:dyDescent="0.3">
      <c r="B115" s="6">
        <v>1</v>
      </c>
      <c r="C115" s="7">
        <v>6.7149999999999901</v>
      </c>
      <c r="E115" s="7">
        <v>22.8</v>
      </c>
      <c r="F115" s="2"/>
      <c r="G115" s="2"/>
    </row>
    <row r="116" spans="2:7" x14ac:dyDescent="0.3">
      <c r="B116" s="6">
        <v>1</v>
      </c>
      <c r="C116" s="7">
        <v>5.9130000000000003</v>
      </c>
      <c r="E116" s="7">
        <v>18.8</v>
      </c>
      <c r="F116" s="2"/>
      <c r="G116" s="2"/>
    </row>
    <row r="117" spans="2:7" x14ac:dyDescent="0.3">
      <c r="B117" s="6">
        <v>1</v>
      </c>
      <c r="C117" s="7">
        <v>6.0919999999999899</v>
      </c>
      <c r="E117" s="7">
        <v>18.6999999999999</v>
      </c>
      <c r="F117" s="2"/>
      <c r="G117" s="2"/>
    </row>
    <row r="118" spans="2:7" x14ac:dyDescent="0.3">
      <c r="B118" s="6">
        <v>1</v>
      </c>
      <c r="C118" s="7">
        <v>6.2539999999999898</v>
      </c>
      <c r="E118" s="7">
        <v>18.5</v>
      </c>
      <c r="F118" s="2"/>
      <c r="G118" s="2"/>
    </row>
    <row r="119" spans="2:7" x14ac:dyDescent="0.3">
      <c r="B119" s="6">
        <v>1</v>
      </c>
      <c r="C119" s="7">
        <v>5.9279999999999902</v>
      </c>
      <c r="E119" s="7">
        <v>18.3</v>
      </c>
      <c r="F119" s="2"/>
      <c r="G119" s="2"/>
    </row>
    <row r="120" spans="2:7" x14ac:dyDescent="0.3">
      <c r="B120" s="6">
        <v>1</v>
      </c>
      <c r="C120" s="7">
        <v>6.1760000000000002</v>
      </c>
      <c r="E120" s="7">
        <v>21.1999999999999</v>
      </c>
      <c r="F120" s="2"/>
      <c r="G120" s="2"/>
    </row>
    <row r="121" spans="2:7" x14ac:dyDescent="0.3">
      <c r="B121" s="6">
        <v>1</v>
      </c>
      <c r="C121" s="7">
        <v>6.0209999999999901</v>
      </c>
      <c r="E121" s="7">
        <v>19.1999999999999</v>
      </c>
      <c r="F121" s="2"/>
      <c r="G121" s="2"/>
    </row>
    <row r="122" spans="2:7" x14ac:dyDescent="0.3">
      <c r="B122" s="6">
        <v>1</v>
      </c>
      <c r="C122" s="7">
        <v>5.8719999999999901</v>
      </c>
      <c r="E122" s="7">
        <v>20.399999999999899</v>
      </c>
      <c r="F122" s="2"/>
      <c r="G122" s="2"/>
    </row>
    <row r="123" spans="2:7" x14ac:dyDescent="0.3">
      <c r="B123" s="6">
        <v>1</v>
      </c>
      <c r="C123" s="7">
        <v>5.7309999999999901</v>
      </c>
      <c r="E123" s="7">
        <v>19.3</v>
      </c>
      <c r="F123" s="2"/>
      <c r="G123" s="2"/>
    </row>
    <row r="124" spans="2:7" x14ac:dyDescent="0.3">
      <c r="B124" s="6">
        <v>1</v>
      </c>
      <c r="C124" s="7">
        <v>5.87</v>
      </c>
      <c r="E124" s="7">
        <v>22</v>
      </c>
      <c r="F124" s="2"/>
      <c r="G124" s="2"/>
    </row>
    <row r="125" spans="2:7" x14ac:dyDescent="0.3">
      <c r="B125" s="6">
        <v>1</v>
      </c>
      <c r="C125" s="7">
        <v>6.0039999999999898</v>
      </c>
      <c r="E125" s="7">
        <v>20.3</v>
      </c>
      <c r="F125" s="2"/>
      <c r="G125" s="2"/>
    </row>
    <row r="126" spans="2:7" x14ac:dyDescent="0.3">
      <c r="B126" s="6">
        <v>1</v>
      </c>
      <c r="C126" s="7">
        <v>5.9610000000000003</v>
      </c>
      <c r="E126" s="7">
        <v>20.5</v>
      </c>
      <c r="F126" s="2"/>
      <c r="G126" s="2"/>
    </row>
    <row r="127" spans="2:7" x14ac:dyDescent="0.3">
      <c r="B127" s="6">
        <v>1</v>
      </c>
      <c r="C127" s="7">
        <v>5.8559999999999901</v>
      </c>
      <c r="E127" s="7">
        <v>17.3</v>
      </c>
      <c r="F127" s="2"/>
      <c r="G127" s="2"/>
    </row>
    <row r="128" spans="2:7" x14ac:dyDescent="0.3">
      <c r="B128" s="6">
        <v>1</v>
      </c>
      <c r="C128" s="7">
        <v>5.8789999999999898</v>
      </c>
      <c r="E128" s="7">
        <v>18.8</v>
      </c>
      <c r="F128" s="2"/>
      <c r="G128" s="2"/>
    </row>
    <row r="129" spans="2:7" x14ac:dyDescent="0.3">
      <c r="B129" s="6">
        <v>1</v>
      </c>
      <c r="C129" s="7">
        <v>5.98599999999999</v>
      </c>
      <c r="E129" s="7">
        <v>21.399999999999899</v>
      </c>
      <c r="F129" s="2"/>
      <c r="G129" s="2"/>
    </row>
    <row r="130" spans="2:7" x14ac:dyDescent="0.3">
      <c r="B130" s="6">
        <v>1</v>
      </c>
      <c r="C130" s="7">
        <v>5.6130000000000004</v>
      </c>
      <c r="E130" s="7">
        <v>15.6999999999999</v>
      </c>
      <c r="F130" s="2"/>
      <c r="G130" s="2"/>
    </row>
    <row r="131" spans="2:7" x14ac:dyDescent="0.3">
      <c r="B131" s="6">
        <v>1</v>
      </c>
      <c r="C131" s="7">
        <v>5.6929999999999898</v>
      </c>
      <c r="E131" s="7">
        <v>16.1999999999999</v>
      </c>
      <c r="F131" s="2"/>
      <c r="G131" s="2"/>
    </row>
    <row r="132" spans="2:7" x14ac:dyDescent="0.3">
      <c r="B132" s="6">
        <v>1</v>
      </c>
      <c r="C132" s="7">
        <v>6.431</v>
      </c>
      <c r="E132" s="7">
        <v>18</v>
      </c>
      <c r="F132" s="2"/>
      <c r="G132" s="2"/>
    </row>
    <row r="133" spans="2:7" x14ac:dyDescent="0.3">
      <c r="B133" s="6">
        <v>1</v>
      </c>
      <c r="C133" s="7">
        <v>5.6369999999999898</v>
      </c>
      <c r="E133" s="7">
        <v>14.3</v>
      </c>
      <c r="F133" s="2"/>
      <c r="G133" s="2"/>
    </row>
    <row r="134" spans="2:7" x14ac:dyDescent="0.3">
      <c r="B134" s="6">
        <v>1</v>
      </c>
      <c r="C134" s="7">
        <v>6.4580000000000002</v>
      </c>
      <c r="E134" s="7">
        <v>19.1999999999999</v>
      </c>
      <c r="F134" s="2"/>
      <c r="G134" s="2"/>
    </row>
    <row r="135" spans="2:7" x14ac:dyDescent="0.3">
      <c r="B135" s="6">
        <v>1</v>
      </c>
      <c r="C135" s="7">
        <v>6.3259999999999899</v>
      </c>
      <c r="E135" s="7">
        <v>19.600000000000001</v>
      </c>
      <c r="F135" s="2"/>
      <c r="G135" s="2"/>
    </row>
    <row r="136" spans="2:7" x14ac:dyDescent="0.3">
      <c r="B136" s="6">
        <v>1</v>
      </c>
      <c r="C136" s="7">
        <v>6.3719999999999901</v>
      </c>
      <c r="E136" s="7">
        <v>23</v>
      </c>
      <c r="F136" s="2"/>
      <c r="G136" s="2"/>
    </row>
    <row r="137" spans="2:7" x14ac:dyDescent="0.3">
      <c r="B137" s="6">
        <v>1</v>
      </c>
      <c r="C137" s="7">
        <v>5.8220000000000001</v>
      </c>
      <c r="E137" s="7">
        <v>18.399999999999899</v>
      </c>
      <c r="F137" s="2"/>
      <c r="G137" s="2"/>
    </row>
    <row r="138" spans="2:7" x14ac:dyDescent="0.3">
      <c r="B138" s="6">
        <v>1</v>
      </c>
      <c r="C138" s="7">
        <v>5.7569999999999899</v>
      </c>
      <c r="E138" s="7">
        <v>15.6</v>
      </c>
      <c r="F138" s="2"/>
      <c r="G138" s="2"/>
    </row>
    <row r="139" spans="2:7" x14ac:dyDescent="0.3">
      <c r="B139" s="6">
        <v>1</v>
      </c>
      <c r="C139" s="7">
        <v>6.335</v>
      </c>
      <c r="E139" s="7">
        <v>18.100000000000001</v>
      </c>
      <c r="F139" s="2"/>
      <c r="G139" s="2"/>
    </row>
    <row r="140" spans="2:7" x14ac:dyDescent="0.3">
      <c r="B140" s="6">
        <v>1</v>
      </c>
      <c r="C140" s="7">
        <v>5.9420000000000002</v>
      </c>
      <c r="E140" s="7">
        <v>17.399999999999899</v>
      </c>
      <c r="F140" s="2"/>
      <c r="G140" s="2"/>
    </row>
    <row r="141" spans="2:7" x14ac:dyDescent="0.3">
      <c r="B141" s="6">
        <v>1</v>
      </c>
      <c r="C141" s="7">
        <v>6.45399999999999</v>
      </c>
      <c r="E141" s="7">
        <v>17.100000000000001</v>
      </c>
      <c r="F141" s="2"/>
      <c r="G141" s="2"/>
    </row>
    <row r="142" spans="2:7" x14ac:dyDescent="0.3">
      <c r="B142" s="6">
        <v>1</v>
      </c>
      <c r="C142" s="7">
        <v>5.8570000000000002</v>
      </c>
      <c r="E142" s="7">
        <v>13.3</v>
      </c>
      <c r="F142" s="2"/>
      <c r="G142" s="2"/>
    </row>
    <row r="143" spans="2:7" x14ac:dyDescent="0.3">
      <c r="B143" s="6">
        <v>1</v>
      </c>
      <c r="C143" s="7">
        <v>6.15099999999999</v>
      </c>
      <c r="E143" s="7">
        <v>17.8</v>
      </c>
      <c r="F143" s="2"/>
      <c r="G143" s="2"/>
    </row>
    <row r="144" spans="2:7" x14ac:dyDescent="0.3">
      <c r="B144" s="6">
        <v>1</v>
      </c>
      <c r="C144" s="7">
        <v>6.1740000000000004</v>
      </c>
      <c r="E144" s="7">
        <v>14</v>
      </c>
      <c r="F144" s="2"/>
      <c r="G144" s="2"/>
    </row>
    <row r="145" spans="2:7" x14ac:dyDescent="0.3">
      <c r="B145" s="6">
        <v>1</v>
      </c>
      <c r="C145" s="7">
        <v>5.0190000000000001</v>
      </c>
      <c r="E145" s="7">
        <v>14.4</v>
      </c>
      <c r="F145" s="2"/>
      <c r="G145" s="2"/>
    </row>
    <row r="146" spans="2:7" x14ac:dyDescent="0.3">
      <c r="B146" s="6">
        <v>1</v>
      </c>
      <c r="C146" s="7">
        <v>5.4029999999999898</v>
      </c>
      <c r="E146" s="7">
        <v>13.4</v>
      </c>
      <c r="F146" s="2"/>
      <c r="G146" s="2"/>
    </row>
    <row r="147" spans="2:7" x14ac:dyDescent="0.3">
      <c r="B147" s="6">
        <v>1</v>
      </c>
      <c r="C147" s="7">
        <v>5.468</v>
      </c>
      <c r="E147" s="7">
        <v>15.6</v>
      </c>
      <c r="F147" s="2"/>
      <c r="G147" s="2"/>
    </row>
    <row r="148" spans="2:7" x14ac:dyDescent="0.3">
      <c r="B148" s="6">
        <v>1</v>
      </c>
      <c r="C148" s="7">
        <v>4.9029999999999898</v>
      </c>
      <c r="E148" s="7">
        <v>11.8</v>
      </c>
      <c r="F148" s="2"/>
      <c r="G148" s="2"/>
    </row>
    <row r="149" spans="2:7" x14ac:dyDescent="0.3">
      <c r="B149" s="6">
        <v>1</v>
      </c>
      <c r="C149" s="7">
        <v>6.1299999999999901</v>
      </c>
      <c r="E149" s="7">
        <v>13.8</v>
      </c>
      <c r="F149" s="2"/>
      <c r="G149" s="2"/>
    </row>
    <row r="150" spans="2:7" x14ac:dyDescent="0.3">
      <c r="B150" s="6">
        <v>1</v>
      </c>
      <c r="C150" s="7">
        <v>5.6280000000000001</v>
      </c>
      <c r="E150" s="7">
        <v>15.6</v>
      </c>
      <c r="F150" s="2"/>
      <c r="G150" s="2"/>
    </row>
    <row r="151" spans="2:7" x14ac:dyDescent="0.3">
      <c r="B151" s="6">
        <v>1</v>
      </c>
      <c r="C151" s="7">
        <v>4.9260000000000002</v>
      </c>
      <c r="E151" s="7">
        <v>14.6</v>
      </c>
      <c r="F151" s="2"/>
      <c r="G151" s="2"/>
    </row>
    <row r="152" spans="2:7" x14ac:dyDescent="0.3">
      <c r="B152" s="6">
        <v>1</v>
      </c>
      <c r="C152" s="7">
        <v>5.1859999999999902</v>
      </c>
      <c r="E152" s="7">
        <v>17.8</v>
      </c>
      <c r="F152" s="2"/>
      <c r="G152" s="2"/>
    </row>
    <row r="153" spans="2:7" x14ac:dyDescent="0.3">
      <c r="B153" s="6">
        <v>1</v>
      </c>
      <c r="C153" s="7">
        <v>5.5970000000000004</v>
      </c>
      <c r="E153" s="7">
        <v>15.4</v>
      </c>
      <c r="F153" s="2"/>
      <c r="G153" s="2"/>
    </row>
    <row r="154" spans="2:7" x14ac:dyDescent="0.3">
      <c r="B154" s="6">
        <v>1</v>
      </c>
      <c r="C154" s="7">
        <v>6.1219999999999901</v>
      </c>
      <c r="E154" s="7">
        <v>21.5</v>
      </c>
      <c r="F154" s="2"/>
      <c r="G154" s="2"/>
    </row>
    <row r="155" spans="2:7" x14ac:dyDescent="0.3">
      <c r="B155" s="6">
        <v>1</v>
      </c>
      <c r="C155" s="7">
        <v>5.4039999999999901</v>
      </c>
      <c r="E155" s="7">
        <v>19.600000000000001</v>
      </c>
      <c r="F155" s="2"/>
      <c r="G155" s="2"/>
    </row>
    <row r="156" spans="2:7" x14ac:dyDescent="0.3">
      <c r="B156" s="6">
        <v>1</v>
      </c>
      <c r="C156" s="7">
        <v>5.0119999999999898</v>
      </c>
      <c r="E156" s="7">
        <v>15.3</v>
      </c>
      <c r="F156" s="2"/>
      <c r="G156" s="2"/>
    </row>
    <row r="157" spans="2:7" x14ac:dyDescent="0.3">
      <c r="B157" s="6">
        <v>1</v>
      </c>
      <c r="C157" s="7">
        <v>5.7089999999999899</v>
      </c>
      <c r="E157" s="7">
        <v>19.399999999999899</v>
      </c>
      <c r="F157" s="2"/>
      <c r="G157" s="2"/>
    </row>
    <row r="158" spans="2:7" x14ac:dyDescent="0.3">
      <c r="B158" s="6">
        <v>1</v>
      </c>
      <c r="C158" s="7">
        <v>6.1289999999999898</v>
      </c>
      <c r="E158" s="7">
        <v>17</v>
      </c>
      <c r="F158" s="2"/>
      <c r="G158" s="2"/>
    </row>
    <row r="159" spans="2:7" x14ac:dyDescent="0.3">
      <c r="B159" s="6">
        <v>1</v>
      </c>
      <c r="C159" s="7">
        <v>6.1520000000000001</v>
      </c>
      <c r="E159" s="7">
        <v>15.6</v>
      </c>
      <c r="F159" s="2"/>
      <c r="G159" s="2"/>
    </row>
    <row r="160" spans="2:7" x14ac:dyDescent="0.3">
      <c r="B160" s="6">
        <v>1</v>
      </c>
      <c r="C160" s="7">
        <v>5.2720000000000002</v>
      </c>
      <c r="E160" s="7">
        <v>13.1</v>
      </c>
      <c r="F160" s="2"/>
      <c r="G160" s="2"/>
    </row>
    <row r="161" spans="2:7" x14ac:dyDescent="0.3">
      <c r="B161" s="6">
        <v>1</v>
      </c>
      <c r="C161" s="7">
        <v>6.9429999999999898</v>
      </c>
      <c r="E161" s="7">
        <v>41.299999999999898</v>
      </c>
      <c r="F161" s="2"/>
      <c r="G161" s="2"/>
    </row>
    <row r="162" spans="2:7" x14ac:dyDescent="0.3">
      <c r="B162" s="6">
        <v>1</v>
      </c>
      <c r="C162" s="7">
        <v>6.0659999999999901</v>
      </c>
      <c r="E162" s="7">
        <v>24.3</v>
      </c>
      <c r="F162" s="2"/>
      <c r="G162" s="2"/>
    </row>
    <row r="163" spans="2:7" x14ac:dyDescent="0.3">
      <c r="B163" s="6">
        <v>1</v>
      </c>
      <c r="C163" s="7">
        <v>6.50999999999999</v>
      </c>
      <c r="E163" s="7">
        <v>23.3</v>
      </c>
      <c r="F163" s="2"/>
      <c r="G163" s="2"/>
    </row>
    <row r="164" spans="2:7" x14ac:dyDescent="0.3">
      <c r="B164" s="6">
        <v>1</v>
      </c>
      <c r="C164" s="7">
        <v>6.25</v>
      </c>
      <c r="E164" s="7">
        <v>27</v>
      </c>
      <c r="F164" s="2"/>
      <c r="G164" s="2"/>
    </row>
    <row r="165" spans="2:7" x14ac:dyDescent="0.3">
      <c r="B165" s="6">
        <v>1</v>
      </c>
      <c r="C165" s="7">
        <v>7.4889999999999901</v>
      </c>
      <c r="E165" s="7">
        <v>50</v>
      </c>
      <c r="F165" s="2"/>
      <c r="G165" s="2"/>
    </row>
    <row r="166" spans="2:7" x14ac:dyDescent="0.3">
      <c r="B166" s="6">
        <v>1</v>
      </c>
      <c r="C166" s="7">
        <v>7.8019999999999898</v>
      </c>
      <c r="E166" s="7">
        <v>50</v>
      </c>
      <c r="F166" s="2"/>
      <c r="G166" s="2"/>
    </row>
    <row r="167" spans="2:7" x14ac:dyDescent="0.3">
      <c r="B167" s="6">
        <v>1</v>
      </c>
      <c r="C167" s="7">
        <v>8.375</v>
      </c>
      <c r="E167" s="7">
        <v>50</v>
      </c>
      <c r="F167" s="2"/>
      <c r="G167" s="2"/>
    </row>
    <row r="168" spans="2:7" x14ac:dyDescent="0.3">
      <c r="B168" s="6">
        <v>1</v>
      </c>
      <c r="C168" s="7">
        <v>5.8540000000000001</v>
      </c>
      <c r="E168" s="7">
        <v>22.6999999999999</v>
      </c>
      <c r="F168" s="2"/>
      <c r="G168" s="2"/>
    </row>
    <row r="169" spans="2:7" x14ac:dyDescent="0.3">
      <c r="B169" s="6">
        <v>1</v>
      </c>
      <c r="C169" s="7">
        <v>6.101</v>
      </c>
      <c r="E169" s="7">
        <v>25</v>
      </c>
      <c r="F169" s="2"/>
      <c r="G169" s="2"/>
    </row>
    <row r="170" spans="2:7" x14ac:dyDescent="0.3">
      <c r="B170" s="6">
        <v>1</v>
      </c>
      <c r="C170" s="7">
        <v>7.9290000000000003</v>
      </c>
      <c r="E170" s="7">
        <v>50</v>
      </c>
      <c r="F170" s="2"/>
      <c r="G170" s="2"/>
    </row>
    <row r="171" spans="2:7" x14ac:dyDescent="0.3">
      <c r="B171" s="6">
        <v>1</v>
      </c>
      <c r="C171" s="7">
        <v>5.87699999999999</v>
      </c>
      <c r="E171" s="7">
        <v>23.8</v>
      </c>
      <c r="F171" s="2"/>
      <c r="G171" s="2"/>
    </row>
    <row r="172" spans="2:7" x14ac:dyDescent="0.3">
      <c r="B172" s="6">
        <v>1</v>
      </c>
      <c r="C172" s="7">
        <v>6.319</v>
      </c>
      <c r="E172" s="7">
        <v>23.8</v>
      </c>
      <c r="F172" s="2"/>
      <c r="G172" s="2"/>
    </row>
    <row r="173" spans="2:7" x14ac:dyDescent="0.3">
      <c r="B173" s="6">
        <v>1</v>
      </c>
      <c r="C173" s="7">
        <v>6.4020000000000001</v>
      </c>
      <c r="E173" s="7">
        <v>22.3</v>
      </c>
      <c r="F173" s="2"/>
      <c r="G173" s="2"/>
    </row>
    <row r="174" spans="2:7" x14ac:dyDescent="0.3">
      <c r="B174" s="6">
        <v>1</v>
      </c>
      <c r="C174" s="7">
        <v>5.875</v>
      </c>
      <c r="E174" s="7">
        <v>17.399999999999899</v>
      </c>
      <c r="F174" s="2"/>
      <c r="G174" s="2"/>
    </row>
    <row r="175" spans="2:7" x14ac:dyDescent="0.3">
      <c r="B175" s="6">
        <v>1</v>
      </c>
      <c r="C175" s="7">
        <v>5.8799999999999901</v>
      </c>
      <c r="E175" s="7">
        <v>19.100000000000001</v>
      </c>
      <c r="F175" s="2"/>
      <c r="G175" s="2"/>
    </row>
    <row r="176" spans="2:7" x14ac:dyDescent="0.3">
      <c r="B176" s="6">
        <v>1</v>
      </c>
      <c r="C176" s="7">
        <v>5.5720000000000001</v>
      </c>
      <c r="E176" s="7">
        <v>23.1</v>
      </c>
      <c r="F176" s="2"/>
      <c r="G176" s="2"/>
    </row>
    <row r="177" spans="2:7" x14ac:dyDescent="0.3">
      <c r="B177" s="6">
        <v>1</v>
      </c>
      <c r="C177" s="7">
        <v>6.4160000000000004</v>
      </c>
      <c r="E177" s="7">
        <v>23.6</v>
      </c>
      <c r="F177" s="2"/>
      <c r="G177" s="2"/>
    </row>
    <row r="178" spans="2:7" x14ac:dyDescent="0.3">
      <c r="B178" s="6">
        <v>1</v>
      </c>
      <c r="C178" s="7">
        <v>5.859</v>
      </c>
      <c r="E178" s="7">
        <v>22.6</v>
      </c>
      <c r="F178" s="2"/>
      <c r="G178" s="2"/>
    </row>
    <row r="179" spans="2:7" x14ac:dyDescent="0.3">
      <c r="B179" s="6">
        <v>1</v>
      </c>
      <c r="C179" s="7">
        <v>6.5460000000000003</v>
      </c>
      <c r="E179" s="7">
        <v>29.399999999999899</v>
      </c>
      <c r="F179" s="2"/>
      <c r="G179" s="2"/>
    </row>
    <row r="180" spans="2:7" x14ac:dyDescent="0.3">
      <c r="B180" s="6">
        <v>1</v>
      </c>
      <c r="C180" s="7">
        <v>6.0199999999999898</v>
      </c>
      <c r="E180" s="7">
        <v>23.1999999999999</v>
      </c>
      <c r="F180" s="2"/>
      <c r="G180" s="2"/>
    </row>
    <row r="181" spans="2:7" x14ac:dyDescent="0.3">
      <c r="B181" s="6">
        <v>1</v>
      </c>
      <c r="C181" s="7">
        <v>6.3150000000000004</v>
      </c>
      <c r="E181" s="7">
        <v>24.6</v>
      </c>
      <c r="F181" s="2"/>
      <c r="G181" s="2"/>
    </row>
    <row r="182" spans="2:7" x14ac:dyDescent="0.3">
      <c r="B182" s="6">
        <v>1</v>
      </c>
      <c r="C182" s="7">
        <v>6.86</v>
      </c>
      <c r="E182" s="7">
        <v>29.899999999999899</v>
      </c>
      <c r="F182" s="2"/>
      <c r="G182" s="2"/>
    </row>
    <row r="183" spans="2:7" x14ac:dyDescent="0.3">
      <c r="B183" s="6">
        <v>1</v>
      </c>
      <c r="C183" s="7">
        <v>6.98</v>
      </c>
      <c r="E183" s="7">
        <v>37.200000000000003</v>
      </c>
      <c r="F183" s="2"/>
      <c r="G183" s="2"/>
    </row>
    <row r="184" spans="2:7" x14ac:dyDescent="0.3">
      <c r="B184" s="6">
        <v>1</v>
      </c>
      <c r="C184" s="7">
        <v>7.7649999999999899</v>
      </c>
      <c r="E184" s="7">
        <v>39.799999999999898</v>
      </c>
      <c r="F184" s="2"/>
      <c r="G184" s="2"/>
    </row>
    <row r="185" spans="2:7" x14ac:dyDescent="0.3">
      <c r="B185" s="6">
        <v>1</v>
      </c>
      <c r="C185" s="7">
        <v>6.1440000000000001</v>
      </c>
      <c r="E185" s="7">
        <v>36.200000000000003</v>
      </c>
      <c r="F185" s="2"/>
      <c r="G185" s="2"/>
    </row>
    <row r="186" spans="2:7" x14ac:dyDescent="0.3">
      <c r="B186" s="6">
        <v>1</v>
      </c>
      <c r="C186" s="7">
        <v>7.1550000000000002</v>
      </c>
      <c r="E186" s="7">
        <v>37.899999999999899</v>
      </c>
      <c r="F186" s="2"/>
      <c r="G186" s="2"/>
    </row>
    <row r="187" spans="2:7" x14ac:dyDescent="0.3">
      <c r="B187" s="6">
        <v>1</v>
      </c>
      <c r="C187" s="7">
        <v>6.56299999999999</v>
      </c>
      <c r="E187" s="7">
        <v>32.5</v>
      </c>
      <c r="F187" s="2"/>
      <c r="G187" s="2"/>
    </row>
    <row r="188" spans="2:7" x14ac:dyDescent="0.3">
      <c r="B188" s="6">
        <v>1</v>
      </c>
      <c r="C188" s="7">
        <v>5.6040000000000001</v>
      </c>
      <c r="E188" s="7">
        <v>26.399999999999899</v>
      </c>
      <c r="F188" s="2"/>
      <c r="G188" s="2"/>
    </row>
    <row r="189" spans="2:7" x14ac:dyDescent="0.3">
      <c r="B189" s="6">
        <v>1</v>
      </c>
      <c r="C189" s="7">
        <v>6.1529999999999898</v>
      </c>
      <c r="E189" s="7">
        <v>29.6</v>
      </c>
      <c r="F189" s="2"/>
      <c r="G189" s="2"/>
    </row>
    <row r="190" spans="2:7" x14ac:dyDescent="0.3">
      <c r="B190" s="6">
        <v>1</v>
      </c>
      <c r="C190" s="7">
        <v>7.8310000000000004</v>
      </c>
      <c r="E190" s="7">
        <v>50</v>
      </c>
      <c r="F190" s="2"/>
      <c r="G190" s="2"/>
    </row>
    <row r="191" spans="2:7" x14ac:dyDescent="0.3">
      <c r="B191" s="6">
        <v>1</v>
      </c>
      <c r="C191" s="7">
        <v>6.782</v>
      </c>
      <c r="E191" s="7">
        <v>32</v>
      </c>
      <c r="F191" s="2"/>
      <c r="G191" s="2"/>
    </row>
    <row r="192" spans="2:7" x14ac:dyDescent="0.3">
      <c r="B192" s="6">
        <v>1</v>
      </c>
      <c r="C192" s="7">
        <v>6.556</v>
      </c>
      <c r="E192" s="7">
        <v>29.8</v>
      </c>
      <c r="F192" s="2"/>
      <c r="G192" s="2"/>
    </row>
    <row r="193" spans="2:7" x14ac:dyDescent="0.3">
      <c r="B193" s="6">
        <v>1</v>
      </c>
      <c r="C193" s="7">
        <v>7.1849999999999898</v>
      </c>
      <c r="E193" s="7">
        <v>34.899999999999899</v>
      </c>
      <c r="F193" s="2"/>
      <c r="G193" s="2"/>
    </row>
    <row r="194" spans="2:7" x14ac:dyDescent="0.3">
      <c r="B194" s="6">
        <v>1</v>
      </c>
      <c r="C194" s="7">
        <v>6.9509999999999899</v>
      </c>
      <c r="E194" s="7">
        <v>37</v>
      </c>
      <c r="F194" s="2"/>
      <c r="G194" s="2"/>
    </row>
    <row r="195" spans="2:7" x14ac:dyDescent="0.3">
      <c r="B195" s="6">
        <v>1</v>
      </c>
      <c r="C195" s="7">
        <v>6.7389999999999901</v>
      </c>
      <c r="E195" s="7">
        <v>30.5</v>
      </c>
      <c r="F195" s="2"/>
      <c r="G195" s="2"/>
    </row>
    <row r="196" spans="2:7" x14ac:dyDescent="0.3">
      <c r="B196" s="6">
        <v>1</v>
      </c>
      <c r="C196" s="7">
        <v>7.1779999999999902</v>
      </c>
      <c r="E196" s="7">
        <v>36.399999999999899</v>
      </c>
      <c r="F196" s="2"/>
      <c r="G196" s="2"/>
    </row>
    <row r="197" spans="2:7" x14ac:dyDescent="0.3">
      <c r="B197" s="6">
        <v>1</v>
      </c>
      <c r="C197" s="7">
        <v>6.7999999999999901</v>
      </c>
      <c r="E197" s="7">
        <v>31.1</v>
      </c>
      <c r="F197" s="2"/>
      <c r="G197" s="2"/>
    </row>
    <row r="198" spans="2:7" x14ac:dyDescent="0.3">
      <c r="B198" s="6">
        <v>1</v>
      </c>
      <c r="C198" s="7">
        <v>6.6040000000000001</v>
      </c>
      <c r="E198" s="7">
        <v>29.1</v>
      </c>
      <c r="F198" s="2"/>
      <c r="G198" s="2"/>
    </row>
    <row r="199" spans="2:7" x14ac:dyDescent="0.3">
      <c r="B199" s="6">
        <v>1</v>
      </c>
      <c r="C199" s="7">
        <v>7.875</v>
      </c>
      <c r="E199" s="7">
        <v>50</v>
      </c>
      <c r="F199" s="2"/>
      <c r="G199" s="2"/>
    </row>
    <row r="200" spans="2:7" x14ac:dyDescent="0.3">
      <c r="B200" s="6">
        <v>1</v>
      </c>
      <c r="C200" s="7">
        <v>7.2869999999999902</v>
      </c>
      <c r="E200" s="7">
        <v>33.299999999999898</v>
      </c>
      <c r="F200" s="2"/>
      <c r="G200" s="2"/>
    </row>
    <row r="201" spans="2:7" x14ac:dyDescent="0.3">
      <c r="B201" s="6">
        <v>1</v>
      </c>
      <c r="C201" s="7">
        <v>7.1070000000000002</v>
      </c>
      <c r="E201" s="7">
        <v>30.3</v>
      </c>
      <c r="F201" s="2"/>
      <c r="G201" s="2"/>
    </row>
    <row r="202" spans="2:7" x14ac:dyDescent="0.3">
      <c r="B202" s="6">
        <v>1</v>
      </c>
      <c r="C202" s="7">
        <v>7.274</v>
      </c>
      <c r="E202" s="7">
        <v>34.6</v>
      </c>
      <c r="F202" s="2"/>
      <c r="G202" s="2"/>
    </row>
    <row r="203" spans="2:7" x14ac:dyDescent="0.3">
      <c r="B203" s="6">
        <v>1</v>
      </c>
      <c r="C203" s="7">
        <v>6.9749999999999899</v>
      </c>
      <c r="E203" s="7">
        <v>34.899999999999899</v>
      </c>
      <c r="F203" s="2"/>
      <c r="G203" s="2"/>
    </row>
    <row r="204" spans="2:7" x14ac:dyDescent="0.3">
      <c r="B204" s="6">
        <v>1</v>
      </c>
      <c r="C204" s="7">
        <v>7.13499999999999</v>
      </c>
      <c r="E204" s="7">
        <v>32.899999999999899</v>
      </c>
      <c r="F204" s="2"/>
      <c r="G204" s="2"/>
    </row>
    <row r="205" spans="2:7" x14ac:dyDescent="0.3">
      <c r="B205" s="6">
        <v>1</v>
      </c>
      <c r="C205" s="7">
        <v>6.1619999999999902</v>
      </c>
      <c r="E205" s="7">
        <v>24.1</v>
      </c>
      <c r="F205" s="2"/>
      <c r="G205" s="2"/>
    </row>
    <row r="206" spans="2:7" x14ac:dyDescent="0.3">
      <c r="B206" s="6">
        <v>1</v>
      </c>
      <c r="C206" s="7">
        <v>7.61</v>
      </c>
      <c r="E206" s="7">
        <v>42.299999999999898</v>
      </c>
      <c r="F206" s="2"/>
      <c r="G206" s="2"/>
    </row>
    <row r="207" spans="2:7" x14ac:dyDescent="0.3">
      <c r="B207" s="6">
        <v>1</v>
      </c>
      <c r="C207" s="7">
        <v>7.85299999999999</v>
      </c>
      <c r="E207" s="7">
        <v>48.5</v>
      </c>
      <c r="F207" s="2"/>
      <c r="G207" s="2"/>
    </row>
    <row r="208" spans="2:7" x14ac:dyDescent="0.3">
      <c r="B208" s="6">
        <v>1</v>
      </c>
      <c r="C208" s="7">
        <v>8.0340000000000007</v>
      </c>
      <c r="E208" s="7">
        <v>50</v>
      </c>
      <c r="F208" s="2"/>
      <c r="G208" s="2"/>
    </row>
    <row r="209" spans="2:7" x14ac:dyDescent="0.3">
      <c r="B209" s="6">
        <v>1</v>
      </c>
      <c r="C209" s="7">
        <v>5.891</v>
      </c>
      <c r="E209" s="7">
        <v>22.6</v>
      </c>
      <c r="F209" s="2"/>
      <c r="G209" s="2"/>
    </row>
    <row r="210" spans="2:7" x14ac:dyDescent="0.3">
      <c r="B210" s="6">
        <v>1</v>
      </c>
      <c r="C210" s="7">
        <v>6.3259999999999899</v>
      </c>
      <c r="E210" s="7">
        <v>24.399999999999899</v>
      </c>
      <c r="F210" s="2"/>
      <c r="G210" s="2"/>
    </row>
    <row r="211" spans="2:7" x14ac:dyDescent="0.3">
      <c r="B211" s="6">
        <v>1</v>
      </c>
      <c r="C211" s="7">
        <v>5.7830000000000004</v>
      </c>
      <c r="E211" s="7">
        <v>22.5</v>
      </c>
      <c r="F211" s="2"/>
      <c r="G211" s="2"/>
    </row>
    <row r="212" spans="2:7" x14ac:dyDescent="0.3">
      <c r="B212" s="6">
        <v>1</v>
      </c>
      <c r="C212" s="7">
        <v>6.0640000000000001</v>
      </c>
      <c r="E212" s="7">
        <v>24.399999999999899</v>
      </c>
      <c r="F212" s="2"/>
      <c r="G212" s="2"/>
    </row>
    <row r="213" spans="2:7" x14ac:dyDescent="0.3">
      <c r="B213" s="6">
        <v>1</v>
      </c>
      <c r="C213" s="7">
        <v>5.3440000000000003</v>
      </c>
      <c r="E213" s="7">
        <v>20</v>
      </c>
      <c r="F213" s="2"/>
      <c r="G213" s="2"/>
    </row>
    <row r="214" spans="2:7" x14ac:dyDescent="0.3">
      <c r="B214" s="6">
        <v>1</v>
      </c>
      <c r="C214" s="7">
        <v>5.96</v>
      </c>
      <c r="E214" s="7">
        <v>21.6999999999999</v>
      </c>
      <c r="F214" s="2"/>
      <c r="G214" s="2"/>
    </row>
    <row r="215" spans="2:7" x14ac:dyDescent="0.3">
      <c r="B215" s="6">
        <v>1</v>
      </c>
      <c r="C215" s="7">
        <v>5.4039999999999901</v>
      </c>
      <c r="E215" s="7">
        <v>19.3</v>
      </c>
      <c r="F215" s="2"/>
      <c r="G215" s="2"/>
    </row>
    <row r="216" spans="2:7" x14ac:dyDescent="0.3">
      <c r="B216" s="6">
        <v>1</v>
      </c>
      <c r="C216" s="7">
        <v>5.8070000000000004</v>
      </c>
      <c r="E216" s="7">
        <v>22.399999999999899</v>
      </c>
      <c r="F216" s="2"/>
      <c r="G216" s="2"/>
    </row>
    <row r="217" spans="2:7" x14ac:dyDescent="0.3">
      <c r="B217" s="6">
        <v>1</v>
      </c>
      <c r="C217" s="7">
        <v>6.375</v>
      </c>
      <c r="E217" s="7">
        <v>28.1</v>
      </c>
      <c r="F217" s="2"/>
      <c r="G217" s="2"/>
    </row>
    <row r="218" spans="2:7" x14ac:dyDescent="0.3">
      <c r="B218" s="6">
        <v>1</v>
      </c>
      <c r="C218" s="7">
        <v>5.4119999999999902</v>
      </c>
      <c r="E218" s="7">
        <v>23.6999999999999</v>
      </c>
      <c r="F218" s="2"/>
      <c r="G218" s="2"/>
    </row>
    <row r="219" spans="2:7" x14ac:dyDescent="0.3">
      <c r="B219" s="6">
        <v>1</v>
      </c>
      <c r="C219" s="7">
        <v>6.1820000000000004</v>
      </c>
      <c r="E219" s="7">
        <v>25</v>
      </c>
      <c r="F219" s="2"/>
      <c r="G219" s="2"/>
    </row>
    <row r="220" spans="2:7" x14ac:dyDescent="0.3">
      <c r="B220" s="6">
        <v>1</v>
      </c>
      <c r="C220" s="7">
        <v>5.8879999999999901</v>
      </c>
      <c r="E220" s="7">
        <v>23.3</v>
      </c>
      <c r="F220" s="2"/>
      <c r="G220" s="2"/>
    </row>
    <row r="221" spans="2:7" x14ac:dyDescent="0.3">
      <c r="B221" s="6">
        <v>1</v>
      </c>
      <c r="C221" s="7">
        <v>6.6420000000000003</v>
      </c>
      <c r="E221" s="7">
        <v>28.6999999999999</v>
      </c>
      <c r="F221" s="2"/>
      <c r="G221" s="2"/>
    </row>
    <row r="222" spans="2:7" x14ac:dyDescent="0.3">
      <c r="B222" s="6">
        <v>1</v>
      </c>
      <c r="C222" s="7">
        <v>5.9509999999999899</v>
      </c>
      <c r="E222" s="7">
        <v>21.5</v>
      </c>
      <c r="F222" s="2"/>
      <c r="G222" s="2"/>
    </row>
    <row r="223" spans="2:7" x14ac:dyDescent="0.3">
      <c r="B223" s="6">
        <v>1</v>
      </c>
      <c r="C223" s="7">
        <v>6.3730000000000002</v>
      </c>
      <c r="E223" s="7">
        <v>23</v>
      </c>
      <c r="F223" s="2"/>
      <c r="G223" s="2"/>
    </row>
    <row r="224" spans="2:7" x14ac:dyDescent="0.3">
      <c r="B224" s="6">
        <v>1</v>
      </c>
      <c r="C224" s="7">
        <v>6.9509999999999899</v>
      </c>
      <c r="E224" s="7">
        <v>26.6999999999999</v>
      </c>
      <c r="F224" s="2"/>
      <c r="G224" s="2"/>
    </row>
    <row r="225" spans="2:7" x14ac:dyDescent="0.3">
      <c r="B225" s="6">
        <v>1</v>
      </c>
      <c r="C225" s="7">
        <v>6.1639999999999899</v>
      </c>
      <c r="E225" s="7">
        <v>21.6999999999999</v>
      </c>
      <c r="F225" s="2"/>
      <c r="G225" s="2"/>
    </row>
    <row r="226" spans="2:7" x14ac:dyDescent="0.3">
      <c r="B226" s="6">
        <v>1</v>
      </c>
      <c r="C226" s="7">
        <v>6.8789999999999898</v>
      </c>
      <c r="E226" s="7">
        <v>27.5</v>
      </c>
      <c r="F226" s="2"/>
      <c r="G226" s="2"/>
    </row>
    <row r="227" spans="2:7" x14ac:dyDescent="0.3">
      <c r="B227" s="6">
        <v>1</v>
      </c>
      <c r="C227" s="7">
        <v>6.6180000000000003</v>
      </c>
      <c r="E227" s="7">
        <v>30.1</v>
      </c>
      <c r="F227" s="2"/>
      <c r="G227" s="2"/>
    </row>
    <row r="228" spans="2:7" x14ac:dyDescent="0.3">
      <c r="B228" s="6">
        <v>1</v>
      </c>
      <c r="C228" s="7">
        <v>8.266</v>
      </c>
      <c r="E228" s="7">
        <v>44.799999999999898</v>
      </c>
      <c r="F228" s="2"/>
      <c r="G228" s="2"/>
    </row>
    <row r="229" spans="2:7" x14ac:dyDescent="0.3">
      <c r="B229" s="6">
        <v>1</v>
      </c>
      <c r="C229" s="7">
        <v>8.7249999999999908</v>
      </c>
      <c r="E229" s="7">
        <v>50</v>
      </c>
      <c r="F229" s="2"/>
      <c r="G229" s="2"/>
    </row>
    <row r="230" spans="2:7" x14ac:dyDescent="0.3">
      <c r="B230" s="6">
        <v>1</v>
      </c>
      <c r="C230" s="7">
        <v>8.0399999999999903</v>
      </c>
      <c r="E230" s="7">
        <v>37.6</v>
      </c>
      <c r="F230" s="2"/>
      <c r="G230" s="2"/>
    </row>
    <row r="231" spans="2:7" x14ac:dyDescent="0.3">
      <c r="B231" s="6">
        <v>1</v>
      </c>
      <c r="C231" s="7">
        <v>7.1630000000000003</v>
      </c>
      <c r="E231" s="7">
        <v>31.6</v>
      </c>
      <c r="F231" s="2"/>
      <c r="G231" s="2"/>
    </row>
    <row r="232" spans="2:7" x14ac:dyDescent="0.3">
      <c r="B232" s="6">
        <v>1</v>
      </c>
      <c r="C232" s="7">
        <v>7.6859999999999902</v>
      </c>
      <c r="E232" s="7">
        <v>46.7</v>
      </c>
      <c r="F232" s="2"/>
      <c r="G232" s="2"/>
    </row>
    <row r="233" spans="2:7" x14ac:dyDescent="0.3">
      <c r="B233" s="6">
        <v>1</v>
      </c>
      <c r="C233" s="7">
        <v>6.5519999999999898</v>
      </c>
      <c r="E233" s="7">
        <v>31.5</v>
      </c>
      <c r="F233" s="2"/>
      <c r="G233" s="2"/>
    </row>
    <row r="234" spans="2:7" x14ac:dyDescent="0.3">
      <c r="B234" s="6">
        <v>1</v>
      </c>
      <c r="C234" s="7">
        <v>5.9809999999999901</v>
      </c>
      <c r="E234" s="7">
        <v>24.3</v>
      </c>
      <c r="F234" s="2"/>
      <c r="G234" s="2"/>
    </row>
    <row r="235" spans="2:7" x14ac:dyDescent="0.3">
      <c r="B235" s="6">
        <v>1</v>
      </c>
      <c r="C235" s="7">
        <v>7.4119999999999902</v>
      </c>
      <c r="E235" s="7">
        <v>31.6999999999999</v>
      </c>
      <c r="F235" s="2"/>
      <c r="G235" s="2"/>
    </row>
    <row r="236" spans="2:7" x14ac:dyDescent="0.3">
      <c r="B236" s="6">
        <v>1</v>
      </c>
      <c r="C236" s="7">
        <v>8.3369999999999909</v>
      </c>
      <c r="E236" s="7">
        <v>41.7</v>
      </c>
      <c r="F236" s="2"/>
      <c r="G236" s="2"/>
    </row>
    <row r="237" spans="2:7" x14ac:dyDescent="0.3">
      <c r="B237" s="6">
        <v>1</v>
      </c>
      <c r="C237" s="7">
        <v>8.2469999999999892</v>
      </c>
      <c r="E237" s="7">
        <v>48.299999999999898</v>
      </c>
      <c r="F237" s="2"/>
      <c r="G237" s="2"/>
    </row>
    <row r="238" spans="2:7" x14ac:dyDescent="0.3">
      <c r="B238" s="6">
        <v>1</v>
      </c>
      <c r="C238" s="7">
        <v>6.726</v>
      </c>
      <c r="E238" s="7">
        <v>29</v>
      </c>
      <c r="F238" s="2"/>
      <c r="G238" s="2"/>
    </row>
    <row r="239" spans="2:7" x14ac:dyDescent="0.3">
      <c r="B239" s="6">
        <v>1</v>
      </c>
      <c r="C239" s="7">
        <v>6.0860000000000003</v>
      </c>
      <c r="E239" s="7">
        <v>24</v>
      </c>
      <c r="F239" s="2"/>
      <c r="G239" s="2"/>
    </row>
    <row r="240" spans="2:7" x14ac:dyDescent="0.3">
      <c r="B240" s="6">
        <v>1</v>
      </c>
      <c r="C240" s="7">
        <v>6.6310000000000002</v>
      </c>
      <c r="E240" s="7">
        <v>25.1</v>
      </c>
      <c r="F240" s="2"/>
      <c r="G240" s="2"/>
    </row>
    <row r="241" spans="2:7" x14ac:dyDescent="0.3">
      <c r="B241" s="6">
        <v>1</v>
      </c>
      <c r="C241" s="7">
        <v>7.3579999999999899</v>
      </c>
      <c r="E241" s="7">
        <v>31.5</v>
      </c>
      <c r="F241" s="2"/>
      <c r="G241" s="2"/>
    </row>
    <row r="242" spans="2:7" x14ac:dyDescent="0.3">
      <c r="B242" s="6">
        <v>1</v>
      </c>
      <c r="C242" s="7">
        <v>6.4809999999999901</v>
      </c>
      <c r="E242" s="7">
        <v>23.6999999999999</v>
      </c>
      <c r="F242" s="2"/>
      <c r="G242" s="2"/>
    </row>
    <row r="243" spans="2:7" x14ac:dyDescent="0.3">
      <c r="B243" s="6">
        <v>1</v>
      </c>
      <c r="C243" s="7">
        <v>6.6059999999999901</v>
      </c>
      <c r="E243" s="7">
        <v>23.3</v>
      </c>
      <c r="F243" s="2"/>
      <c r="G243" s="2"/>
    </row>
    <row r="244" spans="2:7" x14ac:dyDescent="0.3">
      <c r="B244" s="6">
        <v>1</v>
      </c>
      <c r="C244" s="7">
        <v>6.8970000000000002</v>
      </c>
      <c r="E244" s="7">
        <v>22</v>
      </c>
      <c r="F244" s="2"/>
      <c r="G244" s="2"/>
    </row>
    <row r="245" spans="2:7" x14ac:dyDescent="0.3">
      <c r="B245" s="6">
        <v>1</v>
      </c>
      <c r="C245" s="7">
        <v>6.09499999999999</v>
      </c>
      <c r="E245" s="7">
        <v>20.100000000000001</v>
      </c>
      <c r="F245" s="2"/>
      <c r="G245" s="2"/>
    </row>
    <row r="246" spans="2:7" x14ac:dyDescent="0.3">
      <c r="B246" s="6">
        <v>1</v>
      </c>
      <c r="C246" s="7">
        <v>6.3579999999999899</v>
      </c>
      <c r="E246" s="7">
        <v>22.1999999999999</v>
      </c>
      <c r="F246" s="2"/>
      <c r="G246" s="2"/>
    </row>
    <row r="247" spans="2:7" x14ac:dyDescent="0.3">
      <c r="B247" s="6">
        <v>1</v>
      </c>
      <c r="C247" s="7">
        <v>6.39299999999999</v>
      </c>
      <c r="E247" s="7">
        <v>23.6999999999999</v>
      </c>
      <c r="F247" s="2"/>
      <c r="G247" s="2"/>
    </row>
    <row r="248" spans="2:7" x14ac:dyDescent="0.3">
      <c r="B248" s="6">
        <v>1</v>
      </c>
      <c r="C248" s="7">
        <v>5.593</v>
      </c>
      <c r="E248" s="7">
        <v>17.600000000000001</v>
      </c>
      <c r="F248" s="2"/>
      <c r="G248" s="2"/>
    </row>
    <row r="249" spans="2:7" x14ac:dyDescent="0.3">
      <c r="B249" s="6">
        <v>1</v>
      </c>
      <c r="C249" s="7">
        <v>5.6050000000000004</v>
      </c>
      <c r="E249" s="7">
        <v>18.5</v>
      </c>
      <c r="F249" s="2"/>
      <c r="G249" s="2"/>
    </row>
    <row r="250" spans="2:7" x14ac:dyDescent="0.3">
      <c r="B250" s="6">
        <v>1</v>
      </c>
      <c r="C250" s="7">
        <v>6.1079999999999899</v>
      </c>
      <c r="E250" s="7">
        <v>24.3</v>
      </c>
      <c r="F250" s="2"/>
      <c r="G250" s="2"/>
    </row>
    <row r="251" spans="2:7" x14ac:dyDescent="0.3">
      <c r="B251" s="6">
        <v>1</v>
      </c>
      <c r="C251" s="7">
        <v>6.226</v>
      </c>
      <c r="E251" s="7">
        <v>20.5</v>
      </c>
      <c r="F251" s="2"/>
      <c r="G251" s="2"/>
    </row>
    <row r="252" spans="2:7" x14ac:dyDescent="0.3">
      <c r="B252" s="6">
        <v>1</v>
      </c>
      <c r="C252" s="7">
        <v>6.4329999999999901</v>
      </c>
      <c r="E252" s="7">
        <v>24.5</v>
      </c>
      <c r="F252" s="2"/>
      <c r="G252" s="2"/>
    </row>
    <row r="253" spans="2:7" x14ac:dyDescent="0.3">
      <c r="B253" s="6">
        <v>1</v>
      </c>
      <c r="C253" s="7">
        <v>6.718</v>
      </c>
      <c r="E253" s="7">
        <v>26.1999999999999</v>
      </c>
      <c r="F253" s="2"/>
      <c r="G253" s="2"/>
    </row>
    <row r="254" spans="2:7" x14ac:dyDescent="0.3">
      <c r="B254" s="6">
        <v>1</v>
      </c>
      <c r="C254" s="7">
        <v>6.4870000000000001</v>
      </c>
      <c r="E254" s="7">
        <v>24.399999999999899</v>
      </c>
      <c r="F254" s="2"/>
      <c r="G254" s="2"/>
    </row>
    <row r="255" spans="2:7" x14ac:dyDescent="0.3">
      <c r="B255" s="6">
        <v>1</v>
      </c>
      <c r="C255" s="7">
        <v>6.43799999999999</v>
      </c>
      <c r="E255" s="7">
        <v>24.8</v>
      </c>
      <c r="F255" s="2"/>
      <c r="G255" s="2"/>
    </row>
    <row r="256" spans="2:7" x14ac:dyDescent="0.3">
      <c r="B256" s="6">
        <v>1</v>
      </c>
      <c r="C256" s="7">
        <v>6.9569999999999901</v>
      </c>
      <c r="E256" s="7">
        <v>29.6</v>
      </c>
      <c r="F256" s="2"/>
      <c r="G256" s="2"/>
    </row>
    <row r="257" spans="2:7" x14ac:dyDescent="0.3">
      <c r="B257" s="6">
        <v>1</v>
      </c>
      <c r="C257" s="7">
        <v>8.2590000000000003</v>
      </c>
      <c r="E257" s="7">
        <v>42.799999999999898</v>
      </c>
      <c r="F257" s="2"/>
      <c r="G257" s="2"/>
    </row>
    <row r="258" spans="2:7" x14ac:dyDescent="0.3">
      <c r="B258" s="6">
        <v>1</v>
      </c>
      <c r="C258" s="7">
        <v>6.1079999999999899</v>
      </c>
      <c r="E258" s="7">
        <v>21.899999999999899</v>
      </c>
      <c r="F258" s="2"/>
      <c r="G258" s="2"/>
    </row>
    <row r="259" spans="2:7" x14ac:dyDescent="0.3">
      <c r="B259" s="6">
        <v>1</v>
      </c>
      <c r="C259" s="7">
        <v>5.8760000000000003</v>
      </c>
      <c r="E259" s="7">
        <v>20.899999999999899</v>
      </c>
      <c r="F259" s="2"/>
      <c r="G259" s="2"/>
    </row>
    <row r="260" spans="2:7" x14ac:dyDescent="0.3">
      <c r="B260" s="6">
        <v>1</v>
      </c>
      <c r="C260" s="7">
        <v>7.45399999999999</v>
      </c>
      <c r="E260" s="7">
        <v>44</v>
      </c>
      <c r="F260" s="2"/>
      <c r="G260" s="2"/>
    </row>
    <row r="261" spans="2:7" x14ac:dyDescent="0.3">
      <c r="B261" s="6">
        <v>1</v>
      </c>
      <c r="C261" s="7">
        <v>8.7040000000000006</v>
      </c>
      <c r="E261" s="7">
        <v>50</v>
      </c>
      <c r="F261" s="2"/>
      <c r="G261" s="2"/>
    </row>
    <row r="262" spans="2:7" x14ac:dyDescent="0.3">
      <c r="B262" s="6">
        <v>1</v>
      </c>
      <c r="C262" s="7">
        <v>7.3330000000000002</v>
      </c>
      <c r="E262" s="7">
        <v>36</v>
      </c>
      <c r="F262" s="2"/>
      <c r="G262" s="2"/>
    </row>
    <row r="263" spans="2:7" x14ac:dyDescent="0.3">
      <c r="B263" s="6">
        <v>1</v>
      </c>
      <c r="C263" s="7">
        <v>6.8419999999999899</v>
      </c>
      <c r="E263" s="7">
        <v>30.1</v>
      </c>
      <c r="F263" s="2"/>
      <c r="G263" s="2"/>
    </row>
    <row r="264" spans="2:7" x14ac:dyDescent="0.3">
      <c r="B264" s="6">
        <v>1</v>
      </c>
      <c r="C264" s="7">
        <v>7.2030000000000003</v>
      </c>
      <c r="E264" s="7">
        <v>33.799999999999898</v>
      </c>
      <c r="F264" s="2"/>
      <c r="G264" s="2"/>
    </row>
    <row r="265" spans="2:7" x14ac:dyDescent="0.3">
      <c r="B265" s="6">
        <v>1</v>
      </c>
      <c r="C265" s="7">
        <v>7.5199999999999898</v>
      </c>
      <c r="E265" s="7">
        <v>43.1</v>
      </c>
      <c r="F265" s="2"/>
      <c r="G265" s="2"/>
    </row>
    <row r="266" spans="2:7" x14ac:dyDescent="0.3">
      <c r="B266" s="6">
        <v>1</v>
      </c>
      <c r="C266" s="7">
        <v>8.3979999999999908</v>
      </c>
      <c r="E266" s="7">
        <v>48.799999999999898</v>
      </c>
      <c r="F266" s="2"/>
      <c r="G266" s="2"/>
    </row>
    <row r="267" spans="2:7" x14ac:dyDescent="0.3">
      <c r="B267" s="6">
        <v>1</v>
      </c>
      <c r="C267" s="7">
        <v>7.327</v>
      </c>
      <c r="E267" s="7">
        <v>31</v>
      </c>
      <c r="F267" s="2"/>
      <c r="G267" s="2"/>
    </row>
    <row r="268" spans="2:7" x14ac:dyDescent="0.3">
      <c r="B268" s="6">
        <v>1</v>
      </c>
      <c r="C268" s="7">
        <v>7.2060000000000004</v>
      </c>
      <c r="E268" s="7">
        <v>36.5</v>
      </c>
      <c r="F268" s="2"/>
      <c r="G268" s="2"/>
    </row>
    <row r="269" spans="2:7" x14ac:dyDescent="0.3">
      <c r="B269" s="6">
        <v>1</v>
      </c>
      <c r="C269" s="7">
        <v>5.5599999999999898</v>
      </c>
      <c r="E269" s="7">
        <v>22.8</v>
      </c>
      <c r="F269" s="2"/>
      <c r="G269" s="2"/>
    </row>
    <row r="270" spans="2:7" x14ac:dyDescent="0.3">
      <c r="B270" s="6">
        <v>1</v>
      </c>
      <c r="C270" s="7">
        <v>7.0140000000000002</v>
      </c>
      <c r="E270" s="7">
        <v>30.6999999999999</v>
      </c>
      <c r="F270" s="2"/>
      <c r="G270" s="2"/>
    </row>
    <row r="271" spans="2:7" x14ac:dyDescent="0.3">
      <c r="B271" s="6">
        <v>1</v>
      </c>
      <c r="C271" s="7">
        <v>8.2970000000000006</v>
      </c>
      <c r="E271" s="7">
        <v>50</v>
      </c>
      <c r="F271" s="2"/>
      <c r="G271" s="2"/>
    </row>
    <row r="272" spans="2:7" x14ac:dyDescent="0.3">
      <c r="B272" s="6">
        <v>1</v>
      </c>
      <c r="C272" s="7">
        <v>7.46999999999999</v>
      </c>
      <c r="E272" s="7">
        <v>43.5</v>
      </c>
      <c r="F272" s="2"/>
      <c r="G272" s="2"/>
    </row>
    <row r="273" spans="2:7" x14ac:dyDescent="0.3">
      <c r="B273" s="6">
        <v>1</v>
      </c>
      <c r="C273" s="7">
        <v>5.9199999999999902</v>
      </c>
      <c r="E273" s="7">
        <v>20.6999999999999</v>
      </c>
      <c r="F273" s="2"/>
      <c r="G273" s="2"/>
    </row>
    <row r="274" spans="2:7" x14ac:dyDescent="0.3">
      <c r="B274" s="6">
        <v>1</v>
      </c>
      <c r="C274" s="7">
        <v>5.8559999999999901</v>
      </c>
      <c r="E274" s="7">
        <v>21.1</v>
      </c>
      <c r="F274" s="2"/>
      <c r="G274" s="2"/>
    </row>
    <row r="275" spans="2:7" x14ac:dyDescent="0.3">
      <c r="B275" s="6">
        <v>1</v>
      </c>
      <c r="C275" s="7">
        <v>6.24</v>
      </c>
      <c r="E275" s="7">
        <v>25.1999999999999</v>
      </c>
      <c r="F275" s="2"/>
      <c r="G275" s="2"/>
    </row>
    <row r="276" spans="2:7" x14ac:dyDescent="0.3">
      <c r="B276" s="6">
        <v>1</v>
      </c>
      <c r="C276" s="7">
        <v>6.5380000000000003</v>
      </c>
      <c r="E276" s="7">
        <v>24.399999999999899</v>
      </c>
      <c r="F276" s="2"/>
      <c r="G276" s="2"/>
    </row>
    <row r="277" spans="2:7" x14ac:dyDescent="0.3">
      <c r="B277" s="6">
        <v>1</v>
      </c>
      <c r="C277" s="7">
        <v>7.6909999999999901</v>
      </c>
      <c r="E277" s="7">
        <v>35.200000000000003</v>
      </c>
      <c r="F277" s="2"/>
      <c r="G277" s="2"/>
    </row>
    <row r="278" spans="2:7" x14ac:dyDescent="0.3">
      <c r="B278" s="6">
        <v>1</v>
      </c>
      <c r="C278" s="7">
        <v>6.758</v>
      </c>
      <c r="E278" s="7">
        <v>32.399999999999899</v>
      </c>
      <c r="F278" s="2"/>
      <c r="G278" s="2"/>
    </row>
    <row r="279" spans="2:7" x14ac:dyDescent="0.3">
      <c r="B279" s="6">
        <v>1</v>
      </c>
      <c r="C279" s="7">
        <v>6.8540000000000001</v>
      </c>
      <c r="E279" s="7">
        <v>32</v>
      </c>
      <c r="F279" s="2"/>
      <c r="G279" s="2"/>
    </row>
    <row r="280" spans="2:7" x14ac:dyDescent="0.3">
      <c r="B280" s="6">
        <v>1</v>
      </c>
      <c r="C280" s="7">
        <v>7.2670000000000003</v>
      </c>
      <c r="E280" s="7">
        <v>33.200000000000003</v>
      </c>
      <c r="F280" s="2"/>
      <c r="G280" s="2"/>
    </row>
    <row r="281" spans="2:7" x14ac:dyDescent="0.3">
      <c r="B281" s="6">
        <v>1</v>
      </c>
      <c r="C281" s="7">
        <v>6.8259999999999899</v>
      </c>
      <c r="E281" s="7">
        <v>33.1</v>
      </c>
      <c r="F281" s="2"/>
      <c r="G281" s="2"/>
    </row>
    <row r="282" spans="2:7" x14ac:dyDescent="0.3">
      <c r="B282" s="6">
        <v>1</v>
      </c>
      <c r="C282" s="7">
        <v>6.4820000000000002</v>
      </c>
      <c r="E282" s="7">
        <v>29.1</v>
      </c>
      <c r="F282" s="2"/>
      <c r="G282" s="2"/>
    </row>
    <row r="283" spans="2:7" x14ac:dyDescent="0.3">
      <c r="B283" s="6">
        <v>1</v>
      </c>
      <c r="C283" s="7">
        <v>6.8120000000000003</v>
      </c>
      <c r="E283" s="7">
        <v>35.1</v>
      </c>
      <c r="F283" s="2"/>
      <c r="G283" s="2"/>
    </row>
    <row r="284" spans="2:7" x14ac:dyDescent="0.3">
      <c r="B284" s="6">
        <v>1</v>
      </c>
      <c r="C284" s="7">
        <v>7.82</v>
      </c>
      <c r="E284" s="7">
        <v>45.399999999999899</v>
      </c>
      <c r="F284" s="2"/>
      <c r="G284" s="2"/>
    </row>
    <row r="285" spans="2:7" x14ac:dyDescent="0.3">
      <c r="B285" s="6">
        <v>1</v>
      </c>
      <c r="C285" s="7">
        <v>6.968</v>
      </c>
      <c r="E285" s="7">
        <v>35.399999999999899</v>
      </c>
      <c r="F285" s="2"/>
      <c r="G285" s="2"/>
    </row>
    <row r="286" spans="2:7" x14ac:dyDescent="0.3">
      <c r="B286" s="6">
        <v>1</v>
      </c>
      <c r="C286" s="7">
        <v>7.6449999999999898</v>
      </c>
      <c r="E286" s="7">
        <v>46</v>
      </c>
      <c r="F286" s="2"/>
      <c r="G286" s="2"/>
    </row>
    <row r="287" spans="2:7" x14ac:dyDescent="0.3">
      <c r="B287" s="6">
        <v>1</v>
      </c>
      <c r="C287" s="7">
        <v>7.923</v>
      </c>
      <c r="E287" s="7">
        <v>50</v>
      </c>
      <c r="F287" s="2"/>
      <c r="G287" s="2"/>
    </row>
    <row r="288" spans="2:7" x14ac:dyDescent="0.3">
      <c r="B288" s="6">
        <v>1</v>
      </c>
      <c r="C288" s="7">
        <v>7.0880000000000001</v>
      </c>
      <c r="E288" s="7">
        <v>32.200000000000003</v>
      </c>
      <c r="F288" s="2"/>
      <c r="G288" s="2"/>
    </row>
    <row r="289" spans="2:7" x14ac:dyDescent="0.3">
      <c r="B289" s="6">
        <v>1</v>
      </c>
      <c r="C289" s="7">
        <v>6.4530000000000003</v>
      </c>
      <c r="E289" s="7">
        <v>22</v>
      </c>
      <c r="F289" s="2"/>
      <c r="G289" s="2"/>
    </row>
    <row r="290" spans="2:7" x14ac:dyDescent="0.3">
      <c r="B290" s="6">
        <v>1</v>
      </c>
      <c r="C290" s="7">
        <v>6.23</v>
      </c>
      <c r="E290" s="7">
        <v>20.100000000000001</v>
      </c>
      <c r="F290" s="2"/>
      <c r="G290" s="2"/>
    </row>
    <row r="291" spans="2:7" x14ac:dyDescent="0.3">
      <c r="B291" s="6">
        <v>1</v>
      </c>
      <c r="C291" s="7">
        <v>6.2089999999999899</v>
      </c>
      <c r="E291" s="7">
        <v>23.1999999999999</v>
      </c>
      <c r="F291" s="2"/>
      <c r="G291" s="2"/>
    </row>
    <row r="292" spans="2:7" x14ac:dyDescent="0.3">
      <c r="B292" s="6">
        <v>1</v>
      </c>
      <c r="C292" s="7">
        <v>6.3150000000000004</v>
      </c>
      <c r="E292" s="7">
        <v>22.3</v>
      </c>
      <c r="F292" s="2"/>
      <c r="G292" s="2"/>
    </row>
    <row r="293" spans="2:7" x14ac:dyDescent="0.3">
      <c r="B293" s="6">
        <v>1</v>
      </c>
      <c r="C293" s="7">
        <v>6.5650000000000004</v>
      </c>
      <c r="E293" s="7">
        <v>24.8</v>
      </c>
      <c r="F293" s="2"/>
      <c r="G293" s="2"/>
    </row>
    <row r="294" spans="2:7" x14ac:dyDescent="0.3">
      <c r="B294" s="6">
        <v>1</v>
      </c>
      <c r="C294" s="7">
        <v>6.86099999999999</v>
      </c>
      <c r="E294" s="7">
        <v>28.5</v>
      </c>
      <c r="F294" s="2"/>
      <c r="G294" s="2"/>
    </row>
    <row r="295" spans="2:7" x14ac:dyDescent="0.3">
      <c r="B295" s="6">
        <v>1</v>
      </c>
      <c r="C295" s="7">
        <v>7.1479999999999899</v>
      </c>
      <c r="E295" s="7">
        <v>37.299999999999898</v>
      </c>
      <c r="F295" s="2"/>
      <c r="G295" s="2"/>
    </row>
    <row r="296" spans="2:7" x14ac:dyDescent="0.3">
      <c r="B296" s="6">
        <v>1</v>
      </c>
      <c r="C296" s="7">
        <v>6.6299999999999901</v>
      </c>
      <c r="E296" s="7">
        <v>27.899999999999899</v>
      </c>
      <c r="F296" s="2"/>
      <c r="G296" s="2"/>
    </row>
    <row r="297" spans="2:7" x14ac:dyDescent="0.3">
      <c r="B297" s="6">
        <v>1</v>
      </c>
      <c r="C297" s="7">
        <v>6.12699999999999</v>
      </c>
      <c r="E297" s="7">
        <v>23.899999999999899</v>
      </c>
      <c r="F297" s="2"/>
      <c r="G297" s="2"/>
    </row>
    <row r="298" spans="2:7" x14ac:dyDescent="0.3">
      <c r="B298" s="6">
        <v>1</v>
      </c>
      <c r="C298" s="7">
        <v>6.0090000000000003</v>
      </c>
      <c r="E298" s="7">
        <v>21.6999999999999</v>
      </c>
      <c r="F298" s="2"/>
      <c r="G298" s="2"/>
    </row>
    <row r="299" spans="2:7" x14ac:dyDescent="0.3">
      <c r="B299" s="6">
        <v>1</v>
      </c>
      <c r="C299" s="7">
        <v>6.6779999999999902</v>
      </c>
      <c r="E299" s="7">
        <v>28.6</v>
      </c>
      <c r="F299" s="2"/>
      <c r="G299" s="2"/>
    </row>
    <row r="300" spans="2:7" x14ac:dyDescent="0.3">
      <c r="B300" s="6">
        <v>1</v>
      </c>
      <c r="C300" s="7">
        <v>6.5490000000000004</v>
      </c>
      <c r="E300" s="7">
        <v>27.1</v>
      </c>
      <c r="F300" s="2"/>
      <c r="G300" s="2"/>
    </row>
    <row r="301" spans="2:7" x14ac:dyDescent="0.3">
      <c r="B301" s="6">
        <v>1</v>
      </c>
      <c r="C301" s="7">
        <v>5.79</v>
      </c>
      <c r="E301" s="7">
        <v>20.3</v>
      </c>
      <c r="F301" s="2"/>
      <c r="G301" s="2"/>
    </row>
    <row r="302" spans="2:7" x14ac:dyDescent="0.3">
      <c r="B302" s="6">
        <v>1</v>
      </c>
      <c r="C302" s="7">
        <v>6.34499999999999</v>
      </c>
      <c r="E302" s="7">
        <v>22.5</v>
      </c>
      <c r="F302" s="2"/>
      <c r="G302" s="2"/>
    </row>
    <row r="303" spans="2:7" x14ac:dyDescent="0.3">
      <c r="B303" s="6">
        <v>1</v>
      </c>
      <c r="C303" s="7">
        <v>7.0410000000000004</v>
      </c>
      <c r="E303" s="7">
        <v>29</v>
      </c>
      <c r="F303" s="2"/>
      <c r="G303" s="2"/>
    </row>
    <row r="304" spans="2:7" x14ac:dyDescent="0.3">
      <c r="B304" s="6">
        <v>1</v>
      </c>
      <c r="C304" s="7">
        <v>6.8710000000000004</v>
      </c>
      <c r="E304" s="7">
        <v>24.8</v>
      </c>
      <c r="F304" s="2"/>
      <c r="G304" s="2"/>
    </row>
    <row r="305" spans="2:7" x14ac:dyDescent="0.3">
      <c r="B305" s="6">
        <v>1</v>
      </c>
      <c r="C305" s="7">
        <v>6.5899999999999901</v>
      </c>
      <c r="E305" s="7">
        <v>22</v>
      </c>
      <c r="F305" s="2"/>
      <c r="G305" s="2"/>
    </row>
    <row r="306" spans="2:7" x14ac:dyDescent="0.3">
      <c r="B306" s="6">
        <v>1</v>
      </c>
      <c r="C306" s="7">
        <v>6.4950000000000001</v>
      </c>
      <c r="E306" s="7">
        <v>26.399999999999899</v>
      </c>
      <c r="F306" s="2"/>
      <c r="G306" s="2"/>
    </row>
    <row r="307" spans="2:7" x14ac:dyDescent="0.3">
      <c r="B307" s="6">
        <v>1</v>
      </c>
      <c r="C307" s="7">
        <v>6.9820000000000002</v>
      </c>
      <c r="E307" s="7">
        <v>33.1</v>
      </c>
      <c r="F307" s="2"/>
      <c r="G307" s="2"/>
    </row>
    <row r="308" spans="2:7" x14ac:dyDescent="0.3">
      <c r="B308" s="6">
        <v>1</v>
      </c>
      <c r="C308" s="7">
        <v>7.23599999999999</v>
      </c>
      <c r="E308" s="7">
        <v>36.1</v>
      </c>
      <c r="F308" s="2"/>
      <c r="G308" s="2"/>
    </row>
    <row r="309" spans="2:7" x14ac:dyDescent="0.3">
      <c r="B309" s="6">
        <v>1</v>
      </c>
      <c r="C309" s="7">
        <v>6.6159999999999899</v>
      </c>
      <c r="E309" s="7">
        <v>28.399999999999899</v>
      </c>
      <c r="F309" s="2"/>
      <c r="G309" s="2"/>
    </row>
    <row r="310" spans="2:7" x14ac:dyDescent="0.3">
      <c r="B310" s="6">
        <v>1</v>
      </c>
      <c r="C310" s="7">
        <v>7.4199999999999902</v>
      </c>
      <c r="E310" s="7">
        <v>33.399999999999899</v>
      </c>
      <c r="F310" s="2"/>
      <c r="G310" s="2"/>
    </row>
    <row r="311" spans="2:7" x14ac:dyDescent="0.3">
      <c r="B311" s="6">
        <v>1</v>
      </c>
      <c r="C311" s="7">
        <v>6.8490000000000002</v>
      </c>
      <c r="E311" s="7">
        <v>28.1999999999999</v>
      </c>
      <c r="F311" s="2"/>
      <c r="G311" s="2"/>
    </row>
    <row r="312" spans="2:7" x14ac:dyDescent="0.3">
      <c r="B312" s="6">
        <v>1</v>
      </c>
      <c r="C312" s="7">
        <v>6.63499999999999</v>
      </c>
      <c r="E312" s="7">
        <v>22.8</v>
      </c>
      <c r="F312" s="2"/>
      <c r="G312" s="2"/>
    </row>
    <row r="313" spans="2:7" x14ac:dyDescent="0.3">
      <c r="B313" s="6">
        <v>1</v>
      </c>
      <c r="C313" s="7">
        <v>5.9720000000000004</v>
      </c>
      <c r="E313" s="7">
        <v>20.3</v>
      </c>
      <c r="F313" s="2"/>
      <c r="G313" s="2"/>
    </row>
    <row r="314" spans="2:7" x14ac:dyDescent="0.3">
      <c r="B314" s="6">
        <v>1</v>
      </c>
      <c r="C314" s="7">
        <v>4.9729999999999901</v>
      </c>
      <c r="E314" s="7">
        <v>16.100000000000001</v>
      </c>
      <c r="F314" s="2"/>
      <c r="G314" s="2"/>
    </row>
    <row r="315" spans="2:7" x14ac:dyDescent="0.3">
      <c r="B315" s="6">
        <v>1</v>
      </c>
      <c r="C315" s="7">
        <v>6.1219999999999901</v>
      </c>
      <c r="E315" s="7">
        <v>22.1</v>
      </c>
      <c r="F315" s="2"/>
      <c r="G315" s="2"/>
    </row>
    <row r="316" spans="2:7" x14ac:dyDescent="0.3">
      <c r="B316" s="6">
        <v>1</v>
      </c>
      <c r="C316" s="7">
        <v>6.0229999999999899</v>
      </c>
      <c r="E316" s="7">
        <v>19.399999999999899</v>
      </c>
      <c r="F316" s="2"/>
      <c r="G316" s="2"/>
    </row>
    <row r="317" spans="2:7" x14ac:dyDescent="0.3">
      <c r="B317" s="6">
        <v>1</v>
      </c>
      <c r="C317" s="7">
        <v>6.266</v>
      </c>
      <c r="E317" s="7">
        <v>21.6</v>
      </c>
      <c r="F317" s="2"/>
      <c r="G317" s="2"/>
    </row>
    <row r="318" spans="2:7" x14ac:dyDescent="0.3">
      <c r="B318" s="6">
        <v>1</v>
      </c>
      <c r="C318" s="7">
        <v>6.5670000000000002</v>
      </c>
      <c r="E318" s="7">
        <v>23.8</v>
      </c>
      <c r="F318" s="2"/>
      <c r="G318" s="2"/>
    </row>
    <row r="319" spans="2:7" x14ac:dyDescent="0.3">
      <c r="B319" s="6">
        <v>1</v>
      </c>
      <c r="C319" s="7">
        <v>5.7050000000000001</v>
      </c>
      <c r="E319" s="7">
        <v>16.1999999999999</v>
      </c>
      <c r="F319" s="2"/>
      <c r="G319" s="2"/>
    </row>
    <row r="320" spans="2:7" x14ac:dyDescent="0.3">
      <c r="B320" s="6">
        <v>1</v>
      </c>
      <c r="C320" s="7">
        <v>5.9139999999999899</v>
      </c>
      <c r="E320" s="7">
        <v>17.8</v>
      </c>
      <c r="F320" s="2"/>
      <c r="G320" s="2"/>
    </row>
    <row r="321" spans="2:7" x14ac:dyDescent="0.3">
      <c r="B321" s="6">
        <v>1</v>
      </c>
      <c r="C321" s="7">
        <v>5.782</v>
      </c>
      <c r="E321" s="7">
        <v>19.8</v>
      </c>
      <c r="F321" s="2"/>
      <c r="G321" s="2"/>
    </row>
    <row r="322" spans="2:7" x14ac:dyDescent="0.3">
      <c r="B322" s="6">
        <v>1</v>
      </c>
      <c r="C322" s="7">
        <v>6.3819999999999899</v>
      </c>
      <c r="E322" s="7">
        <v>23.1</v>
      </c>
      <c r="F322" s="2"/>
      <c r="G322" s="2"/>
    </row>
    <row r="323" spans="2:7" x14ac:dyDescent="0.3">
      <c r="B323" s="6">
        <v>1</v>
      </c>
      <c r="C323" s="7">
        <v>6.1130000000000004</v>
      </c>
      <c r="E323" s="7">
        <v>21</v>
      </c>
      <c r="F323" s="2"/>
      <c r="G323" s="2"/>
    </row>
    <row r="324" spans="2:7" x14ac:dyDescent="0.3">
      <c r="B324" s="6">
        <v>1</v>
      </c>
      <c r="C324" s="7">
        <v>6.4260000000000002</v>
      </c>
      <c r="E324" s="7">
        <v>23.8</v>
      </c>
      <c r="F324" s="2"/>
      <c r="G324" s="2"/>
    </row>
    <row r="325" spans="2:7" x14ac:dyDescent="0.3">
      <c r="B325" s="6">
        <v>1</v>
      </c>
      <c r="C325" s="7">
        <v>6.3760000000000003</v>
      </c>
      <c r="E325" s="7">
        <v>23.1</v>
      </c>
      <c r="F325" s="2"/>
      <c r="G325" s="2"/>
    </row>
    <row r="326" spans="2:7" x14ac:dyDescent="0.3">
      <c r="B326" s="6">
        <v>1</v>
      </c>
      <c r="C326" s="7">
        <v>6.0410000000000004</v>
      </c>
      <c r="E326" s="7">
        <v>20.399999999999899</v>
      </c>
      <c r="F326" s="2"/>
      <c r="G326" s="2"/>
    </row>
    <row r="327" spans="2:7" x14ac:dyDescent="0.3">
      <c r="B327" s="6">
        <v>1</v>
      </c>
      <c r="C327" s="7">
        <v>5.7080000000000002</v>
      </c>
      <c r="E327" s="7">
        <v>18.5</v>
      </c>
      <c r="F327" s="2"/>
      <c r="G327" s="2"/>
    </row>
    <row r="328" spans="2:7" x14ac:dyDescent="0.3">
      <c r="B328" s="6">
        <v>1</v>
      </c>
      <c r="C328" s="7">
        <v>6.415</v>
      </c>
      <c r="E328" s="7">
        <v>25</v>
      </c>
      <c r="F328" s="2"/>
      <c r="G328" s="2"/>
    </row>
    <row r="329" spans="2:7" x14ac:dyDescent="0.3">
      <c r="B329" s="6">
        <v>1</v>
      </c>
      <c r="C329" s="7">
        <v>6.431</v>
      </c>
      <c r="E329" s="7">
        <v>24.6</v>
      </c>
      <c r="F329" s="2"/>
      <c r="G329" s="2"/>
    </row>
    <row r="330" spans="2:7" x14ac:dyDescent="0.3">
      <c r="B330" s="6">
        <v>1</v>
      </c>
      <c r="C330" s="7">
        <v>6.3120000000000003</v>
      </c>
      <c r="E330" s="7">
        <v>23</v>
      </c>
      <c r="F330" s="2"/>
      <c r="G330" s="2"/>
    </row>
    <row r="331" spans="2:7" x14ac:dyDescent="0.3">
      <c r="B331" s="6">
        <v>1</v>
      </c>
      <c r="C331" s="7">
        <v>6.0830000000000002</v>
      </c>
      <c r="E331" s="7">
        <v>22.1999999999999</v>
      </c>
      <c r="F331" s="2"/>
      <c r="G331" s="2"/>
    </row>
    <row r="332" spans="2:7" x14ac:dyDescent="0.3">
      <c r="B332" s="6">
        <v>1</v>
      </c>
      <c r="C332" s="7">
        <v>5.8680000000000003</v>
      </c>
      <c r="E332" s="7">
        <v>19.3</v>
      </c>
      <c r="F332" s="2"/>
      <c r="G332" s="2"/>
    </row>
    <row r="333" spans="2:7" x14ac:dyDescent="0.3">
      <c r="B333" s="6">
        <v>1</v>
      </c>
      <c r="C333" s="7">
        <v>6.3330000000000002</v>
      </c>
      <c r="E333" s="7">
        <v>22.6</v>
      </c>
      <c r="F333" s="2"/>
      <c r="G333" s="2"/>
    </row>
    <row r="334" spans="2:7" x14ac:dyDescent="0.3">
      <c r="B334" s="6">
        <v>1</v>
      </c>
      <c r="C334" s="7">
        <v>6.1440000000000001</v>
      </c>
      <c r="E334" s="7">
        <v>19.8</v>
      </c>
      <c r="F334" s="2"/>
      <c r="G334" s="2"/>
    </row>
    <row r="335" spans="2:7" x14ac:dyDescent="0.3">
      <c r="B335" s="6">
        <v>1</v>
      </c>
      <c r="C335" s="7">
        <v>5.7060000000000004</v>
      </c>
      <c r="E335" s="7">
        <v>17.100000000000001</v>
      </c>
      <c r="F335" s="2"/>
      <c r="G335" s="2"/>
    </row>
    <row r="336" spans="2:7" x14ac:dyDescent="0.3">
      <c r="B336" s="6">
        <v>1</v>
      </c>
      <c r="C336" s="7">
        <v>6.0309999999999899</v>
      </c>
      <c r="E336" s="7">
        <v>19.399999999999899</v>
      </c>
      <c r="F336" s="2"/>
      <c r="G336" s="2"/>
    </row>
    <row r="337" spans="2:7" x14ac:dyDescent="0.3">
      <c r="B337" s="6">
        <v>1</v>
      </c>
      <c r="C337" s="7">
        <v>6.3159999999999901</v>
      </c>
      <c r="E337" s="7">
        <v>22.1999999999999</v>
      </c>
      <c r="F337" s="2"/>
      <c r="G337" s="2"/>
    </row>
    <row r="338" spans="2:7" x14ac:dyDescent="0.3">
      <c r="B338" s="6">
        <v>1</v>
      </c>
      <c r="C338" s="7">
        <v>6.3099999999999898</v>
      </c>
      <c r="E338" s="7">
        <v>20.6999999999999</v>
      </c>
      <c r="F338" s="2"/>
      <c r="G338" s="2"/>
    </row>
    <row r="339" spans="2:7" x14ac:dyDescent="0.3">
      <c r="B339" s="6">
        <v>1</v>
      </c>
      <c r="C339" s="7">
        <v>6.0369999999999902</v>
      </c>
      <c r="E339" s="7">
        <v>21.1</v>
      </c>
      <c r="F339" s="2"/>
      <c r="G339" s="2"/>
    </row>
    <row r="340" spans="2:7" x14ac:dyDescent="0.3">
      <c r="B340" s="6">
        <v>1</v>
      </c>
      <c r="C340" s="7">
        <v>5.86899999999999</v>
      </c>
      <c r="E340" s="7">
        <v>19.5</v>
      </c>
      <c r="F340" s="2"/>
      <c r="G340" s="2"/>
    </row>
    <row r="341" spans="2:7" x14ac:dyDescent="0.3">
      <c r="B341" s="6">
        <v>1</v>
      </c>
      <c r="C341" s="7">
        <v>5.8949999999999898</v>
      </c>
      <c r="E341" s="7">
        <v>18.5</v>
      </c>
      <c r="F341" s="2"/>
      <c r="G341" s="2"/>
    </row>
    <row r="342" spans="2:7" x14ac:dyDescent="0.3">
      <c r="B342" s="6">
        <v>1</v>
      </c>
      <c r="C342" s="7">
        <v>6.0590000000000002</v>
      </c>
      <c r="E342" s="7">
        <v>20.6</v>
      </c>
      <c r="F342" s="2"/>
      <c r="G342" s="2"/>
    </row>
    <row r="343" spans="2:7" x14ac:dyDescent="0.3">
      <c r="B343" s="6">
        <v>1</v>
      </c>
      <c r="C343" s="7">
        <v>5.9850000000000003</v>
      </c>
      <c r="E343" s="7">
        <v>19</v>
      </c>
      <c r="F343" s="2"/>
      <c r="G343" s="2"/>
    </row>
    <row r="344" spans="2:7" x14ac:dyDescent="0.3">
      <c r="B344" s="6">
        <v>1</v>
      </c>
      <c r="C344" s="7">
        <v>5.968</v>
      </c>
      <c r="E344" s="7">
        <v>18.6999999999999</v>
      </c>
      <c r="F344" s="2"/>
      <c r="G344" s="2"/>
    </row>
    <row r="345" spans="2:7" x14ac:dyDescent="0.3">
      <c r="B345" s="6">
        <v>1</v>
      </c>
      <c r="C345" s="7">
        <v>7.2409999999999899</v>
      </c>
      <c r="E345" s="7">
        <v>32.700000000000003</v>
      </c>
      <c r="F345" s="2"/>
      <c r="G345" s="2"/>
    </row>
    <row r="346" spans="2:7" x14ac:dyDescent="0.3">
      <c r="B346" s="6">
        <v>1</v>
      </c>
      <c r="C346" s="7">
        <v>6.54</v>
      </c>
      <c r="E346" s="7">
        <v>16.5</v>
      </c>
      <c r="F346" s="2"/>
      <c r="G346" s="2"/>
    </row>
    <row r="347" spans="2:7" x14ac:dyDescent="0.3">
      <c r="B347" s="6">
        <v>1</v>
      </c>
      <c r="C347" s="7">
        <v>6.69599999999999</v>
      </c>
      <c r="E347" s="7">
        <v>23.899999999999899</v>
      </c>
      <c r="F347" s="2"/>
      <c r="G347" s="2"/>
    </row>
    <row r="348" spans="2:7" x14ac:dyDescent="0.3">
      <c r="B348" s="6">
        <v>1</v>
      </c>
      <c r="C348" s="7">
        <v>6.8739999999999899</v>
      </c>
      <c r="E348" s="7">
        <v>31.1999999999999</v>
      </c>
      <c r="F348" s="2"/>
      <c r="G348" s="2"/>
    </row>
    <row r="349" spans="2:7" x14ac:dyDescent="0.3">
      <c r="B349" s="6">
        <v>1</v>
      </c>
      <c r="C349" s="7">
        <v>6.0140000000000002</v>
      </c>
      <c r="E349" s="7">
        <v>17.5</v>
      </c>
      <c r="F349" s="2"/>
      <c r="G349" s="2"/>
    </row>
    <row r="350" spans="2:7" x14ac:dyDescent="0.3">
      <c r="B350" s="6">
        <v>1</v>
      </c>
      <c r="C350" s="7">
        <v>5.8979999999999899</v>
      </c>
      <c r="E350" s="7">
        <v>17.1999999999999</v>
      </c>
      <c r="F350" s="2"/>
      <c r="G350" s="2"/>
    </row>
    <row r="351" spans="2:7" x14ac:dyDescent="0.3">
      <c r="B351" s="6">
        <v>1</v>
      </c>
      <c r="C351" s="7">
        <v>6.516</v>
      </c>
      <c r="E351" s="7">
        <v>23.1</v>
      </c>
      <c r="F351" s="2"/>
      <c r="G351" s="2"/>
    </row>
    <row r="352" spans="2:7" x14ac:dyDescent="0.3">
      <c r="B352" s="6">
        <v>1</v>
      </c>
      <c r="C352" s="7">
        <v>6.63499999999999</v>
      </c>
      <c r="E352" s="7">
        <v>24.5</v>
      </c>
      <c r="F352" s="2"/>
      <c r="G352" s="2"/>
    </row>
    <row r="353" spans="2:7" x14ac:dyDescent="0.3">
      <c r="B353" s="6">
        <v>1</v>
      </c>
      <c r="C353" s="7">
        <v>6.9390000000000001</v>
      </c>
      <c r="E353" s="7">
        <v>26.6</v>
      </c>
      <c r="F353" s="2"/>
      <c r="G353" s="2"/>
    </row>
    <row r="354" spans="2:7" x14ac:dyDescent="0.3">
      <c r="B354" s="6">
        <v>1</v>
      </c>
      <c r="C354" s="7">
        <v>6.49</v>
      </c>
      <c r="E354" s="7">
        <v>22.899999999999899</v>
      </c>
      <c r="F354" s="2"/>
      <c r="G354" s="2"/>
    </row>
    <row r="355" spans="2:7" x14ac:dyDescent="0.3">
      <c r="B355" s="6">
        <v>1</v>
      </c>
      <c r="C355" s="7">
        <v>6.57899999999999</v>
      </c>
      <c r="E355" s="7">
        <v>24.1</v>
      </c>
      <c r="F355" s="2"/>
      <c r="G355" s="2"/>
    </row>
    <row r="356" spans="2:7" x14ac:dyDescent="0.3">
      <c r="B356" s="6">
        <v>1</v>
      </c>
      <c r="C356" s="7">
        <v>5.8840000000000003</v>
      </c>
      <c r="E356" s="7">
        <v>18.600000000000001</v>
      </c>
      <c r="F356" s="2"/>
      <c r="G356" s="2"/>
    </row>
    <row r="357" spans="2:7" x14ac:dyDescent="0.3">
      <c r="B357" s="6">
        <v>1</v>
      </c>
      <c r="C357" s="7">
        <v>6.72799999999999</v>
      </c>
      <c r="E357" s="7">
        <v>30.1</v>
      </c>
      <c r="F357" s="2"/>
      <c r="G357" s="2"/>
    </row>
    <row r="358" spans="2:7" x14ac:dyDescent="0.3">
      <c r="B358" s="6">
        <v>1</v>
      </c>
      <c r="C358" s="7">
        <v>5.6630000000000003</v>
      </c>
      <c r="E358" s="7">
        <v>18.1999999999999</v>
      </c>
      <c r="F358" s="2"/>
      <c r="G358" s="2"/>
    </row>
    <row r="359" spans="2:7" x14ac:dyDescent="0.3">
      <c r="B359" s="6">
        <v>1</v>
      </c>
      <c r="C359" s="7">
        <v>5.9359999999999902</v>
      </c>
      <c r="E359" s="7">
        <v>20.6</v>
      </c>
      <c r="F359" s="2"/>
      <c r="G359" s="2"/>
    </row>
    <row r="360" spans="2:7" x14ac:dyDescent="0.3">
      <c r="B360" s="6">
        <v>1</v>
      </c>
      <c r="C360" s="7">
        <v>6.21199999999999</v>
      </c>
      <c r="E360" s="7">
        <v>17.8</v>
      </c>
      <c r="F360" s="2"/>
      <c r="G360" s="2"/>
    </row>
    <row r="361" spans="2:7" x14ac:dyDescent="0.3">
      <c r="B361" s="6">
        <v>1</v>
      </c>
      <c r="C361" s="7">
        <v>6.3949999999999898</v>
      </c>
      <c r="E361" s="7">
        <v>21.6999999999999</v>
      </c>
      <c r="F361" s="2"/>
      <c r="G361" s="2"/>
    </row>
    <row r="362" spans="2:7" x14ac:dyDescent="0.3">
      <c r="B362" s="6">
        <v>1</v>
      </c>
      <c r="C362" s="7">
        <v>6.12699999999999</v>
      </c>
      <c r="E362" s="7">
        <v>22.6999999999999</v>
      </c>
      <c r="F362" s="2"/>
      <c r="G362" s="2"/>
    </row>
    <row r="363" spans="2:7" x14ac:dyDescent="0.3">
      <c r="B363" s="6">
        <v>1</v>
      </c>
      <c r="C363" s="7">
        <v>6.1120000000000001</v>
      </c>
      <c r="E363" s="7">
        <v>22.6</v>
      </c>
      <c r="F363" s="2"/>
      <c r="G363" s="2"/>
    </row>
    <row r="364" spans="2:7" x14ac:dyDescent="0.3">
      <c r="B364" s="6">
        <v>1</v>
      </c>
      <c r="C364" s="7">
        <v>6.3979999999999899</v>
      </c>
      <c r="E364" s="7">
        <v>25</v>
      </c>
      <c r="F364" s="2"/>
      <c r="G364" s="2"/>
    </row>
    <row r="365" spans="2:7" x14ac:dyDescent="0.3">
      <c r="B365" s="6">
        <v>1</v>
      </c>
      <c r="C365" s="7">
        <v>6.2510000000000003</v>
      </c>
      <c r="E365" s="7">
        <v>19.899999999999899</v>
      </c>
      <c r="F365" s="2"/>
      <c r="G365" s="2"/>
    </row>
    <row r="366" spans="2:7" x14ac:dyDescent="0.3">
      <c r="B366" s="6">
        <v>1</v>
      </c>
      <c r="C366" s="7">
        <v>5.3620000000000001</v>
      </c>
      <c r="E366" s="7">
        <v>20.8</v>
      </c>
      <c r="F366" s="2"/>
      <c r="G366" s="2"/>
    </row>
    <row r="367" spans="2:7" x14ac:dyDescent="0.3">
      <c r="B367" s="6">
        <v>1</v>
      </c>
      <c r="C367" s="7">
        <v>5.8029999999999902</v>
      </c>
      <c r="E367" s="7">
        <v>16.8</v>
      </c>
      <c r="F367" s="2"/>
      <c r="G367" s="2"/>
    </row>
    <row r="368" spans="2:7" x14ac:dyDescent="0.3">
      <c r="B368" s="6">
        <v>1</v>
      </c>
      <c r="C368" s="7">
        <v>8.7799999999999905</v>
      </c>
      <c r="E368" s="7">
        <v>21.899999999999899</v>
      </c>
      <c r="F368" s="2"/>
      <c r="G368" s="2"/>
    </row>
    <row r="369" spans="2:7" x14ac:dyDescent="0.3">
      <c r="B369" s="6">
        <v>1</v>
      </c>
      <c r="C369" s="7">
        <v>3.5609999999999902</v>
      </c>
      <c r="E369" s="7">
        <v>27.5</v>
      </c>
      <c r="F369" s="2"/>
      <c r="G369" s="2"/>
    </row>
    <row r="370" spans="2:7" x14ac:dyDescent="0.3">
      <c r="B370" s="6">
        <v>1</v>
      </c>
      <c r="C370" s="7">
        <v>4.9630000000000001</v>
      </c>
      <c r="E370" s="7">
        <v>21.899999999999899</v>
      </c>
      <c r="F370" s="2"/>
      <c r="G370" s="2"/>
    </row>
    <row r="371" spans="2:7" x14ac:dyDescent="0.3">
      <c r="B371" s="6">
        <v>1</v>
      </c>
      <c r="C371" s="7">
        <v>3.863</v>
      </c>
      <c r="E371" s="7">
        <v>23.1</v>
      </c>
      <c r="F371" s="2"/>
      <c r="G371" s="2"/>
    </row>
    <row r="372" spans="2:7" x14ac:dyDescent="0.3">
      <c r="B372" s="6">
        <v>1</v>
      </c>
      <c r="C372" s="7">
        <v>4.96999999999999</v>
      </c>
      <c r="E372" s="7">
        <v>50</v>
      </c>
      <c r="F372" s="2"/>
      <c r="G372" s="2"/>
    </row>
    <row r="373" spans="2:7" x14ac:dyDescent="0.3">
      <c r="B373" s="6">
        <v>1</v>
      </c>
      <c r="C373" s="7">
        <v>6.6829999999999901</v>
      </c>
      <c r="E373" s="7">
        <v>50</v>
      </c>
      <c r="F373" s="2"/>
      <c r="G373" s="2"/>
    </row>
    <row r="374" spans="2:7" x14ac:dyDescent="0.3">
      <c r="B374" s="6">
        <v>1</v>
      </c>
      <c r="C374" s="7">
        <v>7.016</v>
      </c>
      <c r="E374" s="7">
        <v>50</v>
      </c>
      <c r="F374" s="2"/>
      <c r="G374" s="2"/>
    </row>
    <row r="375" spans="2:7" x14ac:dyDescent="0.3">
      <c r="B375" s="6">
        <v>1</v>
      </c>
      <c r="C375" s="7">
        <v>6.2160000000000002</v>
      </c>
      <c r="E375" s="7">
        <v>50</v>
      </c>
      <c r="F375" s="2"/>
      <c r="G375" s="2"/>
    </row>
    <row r="376" spans="2:7" x14ac:dyDescent="0.3">
      <c r="B376" s="6">
        <v>1</v>
      </c>
      <c r="C376" s="7">
        <v>5.875</v>
      </c>
      <c r="E376" s="7">
        <v>50</v>
      </c>
      <c r="F376" s="2"/>
      <c r="G376" s="2"/>
    </row>
    <row r="377" spans="2:7" x14ac:dyDescent="0.3">
      <c r="B377" s="6">
        <v>1</v>
      </c>
      <c r="C377" s="7">
        <v>4.9059999999999899</v>
      </c>
      <c r="E377" s="7">
        <v>13.8</v>
      </c>
      <c r="F377" s="2"/>
      <c r="G377" s="2"/>
    </row>
    <row r="378" spans="2:7" x14ac:dyDescent="0.3">
      <c r="B378" s="6">
        <v>1</v>
      </c>
      <c r="C378" s="7">
        <v>4.1379999999999901</v>
      </c>
      <c r="E378" s="7">
        <v>13.8</v>
      </c>
      <c r="F378" s="2"/>
      <c r="G378" s="2"/>
    </row>
    <row r="379" spans="2:7" x14ac:dyDescent="0.3">
      <c r="B379" s="6">
        <v>1</v>
      </c>
      <c r="C379" s="7">
        <v>7.31299999999999</v>
      </c>
      <c r="E379" s="7">
        <v>15</v>
      </c>
      <c r="F379" s="2"/>
      <c r="G379" s="2"/>
    </row>
    <row r="380" spans="2:7" x14ac:dyDescent="0.3">
      <c r="B380" s="6">
        <v>1</v>
      </c>
      <c r="C380" s="7">
        <v>6.649</v>
      </c>
      <c r="E380" s="7">
        <v>13.9</v>
      </c>
      <c r="F380" s="2"/>
      <c r="G380" s="2"/>
    </row>
    <row r="381" spans="2:7" x14ac:dyDescent="0.3">
      <c r="B381" s="6">
        <v>1</v>
      </c>
      <c r="C381" s="7">
        <v>6.7939999999999898</v>
      </c>
      <c r="E381" s="7">
        <v>13.3</v>
      </c>
      <c r="F381" s="2"/>
      <c r="G381" s="2"/>
    </row>
    <row r="382" spans="2:7" x14ac:dyDescent="0.3">
      <c r="B382" s="6">
        <v>1</v>
      </c>
      <c r="C382" s="7">
        <v>6.3799999999999901</v>
      </c>
      <c r="E382" s="7">
        <v>13.1</v>
      </c>
      <c r="F382" s="2"/>
      <c r="G382" s="2"/>
    </row>
    <row r="383" spans="2:7" x14ac:dyDescent="0.3">
      <c r="B383" s="6">
        <v>1</v>
      </c>
      <c r="C383" s="7">
        <v>6.2229999999999901</v>
      </c>
      <c r="E383" s="7">
        <v>10.1999999999999</v>
      </c>
      <c r="F383" s="2"/>
      <c r="G383" s="2"/>
    </row>
    <row r="384" spans="2:7" x14ac:dyDescent="0.3">
      <c r="B384" s="6">
        <v>1</v>
      </c>
      <c r="C384" s="7">
        <v>6.968</v>
      </c>
      <c r="E384" s="7">
        <v>10.4</v>
      </c>
      <c r="F384" s="2"/>
      <c r="G384" s="2"/>
    </row>
    <row r="385" spans="2:7" x14ac:dyDescent="0.3">
      <c r="B385" s="6">
        <v>1</v>
      </c>
      <c r="C385" s="7">
        <v>6.5449999999999902</v>
      </c>
      <c r="E385" s="7">
        <v>10.9</v>
      </c>
      <c r="F385" s="2"/>
      <c r="G385" s="2"/>
    </row>
    <row r="386" spans="2:7" x14ac:dyDescent="0.3">
      <c r="B386" s="6">
        <v>1</v>
      </c>
      <c r="C386" s="7">
        <v>5.5359999999999898</v>
      </c>
      <c r="E386" s="7">
        <v>11.3</v>
      </c>
      <c r="F386" s="2"/>
      <c r="G386" s="2"/>
    </row>
    <row r="387" spans="2:7" x14ac:dyDescent="0.3">
      <c r="B387" s="6">
        <v>1</v>
      </c>
      <c r="C387" s="7">
        <v>5.5199999999999898</v>
      </c>
      <c r="E387" s="7">
        <v>12.3</v>
      </c>
      <c r="F387" s="2"/>
      <c r="G387" s="2"/>
    </row>
    <row r="388" spans="2:7" x14ac:dyDescent="0.3">
      <c r="B388" s="6">
        <v>1</v>
      </c>
      <c r="C388" s="7">
        <v>4.3680000000000003</v>
      </c>
      <c r="E388" s="7">
        <v>8.8000000000000007</v>
      </c>
      <c r="F388" s="2"/>
      <c r="G388" s="2"/>
    </row>
    <row r="389" spans="2:7" x14ac:dyDescent="0.3">
      <c r="B389" s="6">
        <v>1</v>
      </c>
      <c r="C389" s="7">
        <v>5.2770000000000001</v>
      </c>
      <c r="E389" s="7">
        <v>7.2</v>
      </c>
      <c r="F389" s="2"/>
      <c r="G389" s="2"/>
    </row>
    <row r="390" spans="2:7" x14ac:dyDescent="0.3">
      <c r="B390" s="6">
        <v>1</v>
      </c>
      <c r="C390" s="7">
        <v>4.6520000000000001</v>
      </c>
      <c r="E390" s="7">
        <v>10.5</v>
      </c>
      <c r="F390" s="2"/>
      <c r="G390" s="2"/>
    </row>
    <row r="391" spans="2:7" x14ac:dyDescent="0.3">
      <c r="B391" s="6">
        <v>1</v>
      </c>
      <c r="C391" s="7">
        <v>5</v>
      </c>
      <c r="E391" s="7">
        <v>7.4</v>
      </c>
      <c r="F391" s="2"/>
      <c r="G391" s="2"/>
    </row>
    <row r="392" spans="2:7" x14ac:dyDescent="0.3">
      <c r="B392" s="6">
        <v>1</v>
      </c>
      <c r="C392" s="7">
        <v>4.8799999999999901</v>
      </c>
      <c r="E392" s="7">
        <v>10.1999999999999</v>
      </c>
      <c r="F392" s="2"/>
      <c r="G392" s="2"/>
    </row>
    <row r="393" spans="2:7" x14ac:dyDescent="0.3">
      <c r="B393" s="6">
        <v>1</v>
      </c>
      <c r="C393" s="7">
        <v>5.3899999999999899</v>
      </c>
      <c r="E393" s="7">
        <v>11.5</v>
      </c>
      <c r="F393" s="2"/>
      <c r="G393" s="2"/>
    </row>
    <row r="394" spans="2:7" x14ac:dyDescent="0.3">
      <c r="B394" s="6">
        <v>1</v>
      </c>
      <c r="C394" s="7">
        <v>5.7130000000000001</v>
      </c>
      <c r="E394" s="7">
        <v>15.1</v>
      </c>
      <c r="F394" s="2"/>
      <c r="G394" s="2"/>
    </row>
    <row r="395" spans="2:7" x14ac:dyDescent="0.3">
      <c r="B395" s="6">
        <v>1</v>
      </c>
      <c r="C395" s="7">
        <v>6.0510000000000002</v>
      </c>
      <c r="E395" s="7">
        <v>23.1999999999999</v>
      </c>
      <c r="F395" s="2"/>
      <c r="G395" s="2"/>
    </row>
    <row r="396" spans="2:7" x14ac:dyDescent="0.3">
      <c r="B396" s="6">
        <v>1</v>
      </c>
      <c r="C396" s="7">
        <v>5.0359999999999898</v>
      </c>
      <c r="E396" s="7">
        <v>9.6999999999999904</v>
      </c>
      <c r="F396" s="2"/>
      <c r="G396" s="2"/>
    </row>
    <row r="397" spans="2:7" x14ac:dyDescent="0.3">
      <c r="B397" s="6">
        <v>1</v>
      </c>
      <c r="C397" s="7">
        <v>6.1929999999999898</v>
      </c>
      <c r="E397" s="7">
        <v>13.8</v>
      </c>
      <c r="F397" s="2"/>
      <c r="G397" s="2"/>
    </row>
    <row r="398" spans="2:7" x14ac:dyDescent="0.3">
      <c r="B398" s="6">
        <v>1</v>
      </c>
      <c r="C398" s="7">
        <v>5.8869999999999898</v>
      </c>
      <c r="E398" s="7">
        <v>12.6999999999999</v>
      </c>
      <c r="F398" s="2"/>
      <c r="G398" s="2"/>
    </row>
    <row r="399" spans="2:7" x14ac:dyDescent="0.3">
      <c r="B399" s="6">
        <v>1</v>
      </c>
      <c r="C399" s="7">
        <v>6.4710000000000001</v>
      </c>
      <c r="E399" s="7">
        <v>13.1</v>
      </c>
      <c r="F399" s="2"/>
      <c r="G399" s="2"/>
    </row>
    <row r="400" spans="2:7" x14ac:dyDescent="0.3">
      <c r="B400" s="6">
        <v>1</v>
      </c>
      <c r="C400" s="7">
        <v>6.4050000000000002</v>
      </c>
      <c r="E400" s="7">
        <v>12.5</v>
      </c>
      <c r="F400" s="2"/>
      <c r="G400" s="2"/>
    </row>
    <row r="401" spans="2:7" x14ac:dyDescent="0.3">
      <c r="B401" s="6">
        <v>1</v>
      </c>
      <c r="C401" s="7">
        <v>5.7469999999999901</v>
      </c>
      <c r="E401" s="7">
        <v>8.5</v>
      </c>
      <c r="F401" s="2"/>
      <c r="G401" s="2"/>
    </row>
    <row r="402" spans="2:7" x14ac:dyDescent="0.3">
      <c r="B402" s="6">
        <v>1</v>
      </c>
      <c r="C402" s="7">
        <v>5.4530000000000003</v>
      </c>
      <c r="E402" s="7">
        <v>5</v>
      </c>
      <c r="F402" s="2"/>
      <c r="G402" s="2"/>
    </row>
    <row r="403" spans="2:7" x14ac:dyDescent="0.3">
      <c r="B403" s="6">
        <v>1</v>
      </c>
      <c r="C403" s="7">
        <v>5.8520000000000003</v>
      </c>
      <c r="E403" s="7">
        <v>6.2999999999999901</v>
      </c>
      <c r="F403" s="2"/>
      <c r="G403" s="2"/>
    </row>
    <row r="404" spans="2:7" x14ac:dyDescent="0.3">
      <c r="B404" s="6">
        <v>1</v>
      </c>
      <c r="C404" s="7">
        <v>5.9870000000000001</v>
      </c>
      <c r="E404" s="7">
        <v>5.5999999999999899</v>
      </c>
      <c r="F404" s="2"/>
      <c r="G404" s="2"/>
    </row>
    <row r="405" spans="2:7" x14ac:dyDescent="0.3">
      <c r="B405" s="6">
        <v>1</v>
      </c>
      <c r="C405" s="7">
        <v>6.343</v>
      </c>
      <c r="E405" s="7">
        <v>7.2</v>
      </c>
      <c r="F405" s="2"/>
      <c r="G405" s="2"/>
    </row>
    <row r="406" spans="2:7" x14ac:dyDescent="0.3">
      <c r="B406" s="6">
        <v>1</v>
      </c>
      <c r="C406" s="7">
        <v>6.4039999999999901</v>
      </c>
      <c r="E406" s="7">
        <v>12.1</v>
      </c>
      <c r="F406" s="2"/>
      <c r="G406" s="2"/>
    </row>
    <row r="407" spans="2:7" x14ac:dyDescent="0.3">
      <c r="B407" s="6">
        <v>1</v>
      </c>
      <c r="C407" s="7">
        <v>5.3490000000000002</v>
      </c>
      <c r="E407" s="7">
        <v>8.3000000000000007</v>
      </c>
      <c r="F407" s="2"/>
      <c r="G407" s="2"/>
    </row>
    <row r="408" spans="2:7" x14ac:dyDescent="0.3">
      <c r="B408" s="6">
        <v>1</v>
      </c>
      <c r="C408" s="7">
        <v>5.5309999999999899</v>
      </c>
      <c r="E408" s="7">
        <v>8.5</v>
      </c>
      <c r="F408" s="2"/>
      <c r="G408" s="2"/>
    </row>
    <row r="409" spans="2:7" x14ac:dyDescent="0.3">
      <c r="B409" s="6">
        <v>1</v>
      </c>
      <c r="C409" s="7">
        <v>5.6829999999999901</v>
      </c>
      <c r="E409" s="7">
        <v>5</v>
      </c>
      <c r="F409" s="2"/>
      <c r="G409" s="2"/>
    </row>
    <row r="410" spans="2:7" x14ac:dyDescent="0.3">
      <c r="B410" s="6">
        <v>1</v>
      </c>
      <c r="C410" s="7">
        <v>4.1379999999999901</v>
      </c>
      <c r="E410" s="7">
        <v>11.9</v>
      </c>
      <c r="F410" s="2"/>
      <c r="G410" s="2"/>
    </row>
    <row r="411" spans="2:7" x14ac:dyDescent="0.3">
      <c r="B411" s="6">
        <v>1</v>
      </c>
      <c r="C411" s="7">
        <v>5.6079999999999899</v>
      </c>
      <c r="E411" s="7">
        <v>27.899999999999899</v>
      </c>
      <c r="F411" s="2"/>
      <c r="G411" s="2"/>
    </row>
    <row r="412" spans="2:7" x14ac:dyDescent="0.3">
      <c r="B412" s="6">
        <v>1</v>
      </c>
      <c r="C412" s="7">
        <v>5.617</v>
      </c>
      <c r="E412" s="7">
        <v>17.1999999999999</v>
      </c>
      <c r="F412" s="2"/>
      <c r="G412" s="2"/>
    </row>
    <row r="413" spans="2:7" x14ac:dyDescent="0.3">
      <c r="B413" s="6">
        <v>1</v>
      </c>
      <c r="C413" s="7">
        <v>6.8520000000000003</v>
      </c>
      <c r="E413" s="7">
        <v>27.5</v>
      </c>
      <c r="F413" s="2"/>
      <c r="G413" s="2"/>
    </row>
    <row r="414" spans="2:7" x14ac:dyDescent="0.3">
      <c r="B414" s="6">
        <v>1</v>
      </c>
      <c r="C414" s="7">
        <v>5.7569999999999899</v>
      </c>
      <c r="E414" s="7">
        <v>15</v>
      </c>
      <c r="F414" s="2"/>
      <c r="G414" s="2"/>
    </row>
    <row r="415" spans="2:7" x14ac:dyDescent="0.3">
      <c r="B415" s="6">
        <v>1</v>
      </c>
      <c r="C415" s="7">
        <v>6.657</v>
      </c>
      <c r="E415" s="7">
        <v>17.1999999999999</v>
      </c>
      <c r="F415" s="2"/>
      <c r="G415" s="2"/>
    </row>
    <row r="416" spans="2:7" x14ac:dyDescent="0.3">
      <c r="B416" s="6">
        <v>1</v>
      </c>
      <c r="C416" s="7">
        <v>4.6280000000000001</v>
      </c>
      <c r="E416" s="7">
        <v>17.899999999999899</v>
      </c>
      <c r="F416" s="2"/>
      <c r="G416" s="2"/>
    </row>
    <row r="417" spans="2:7" x14ac:dyDescent="0.3">
      <c r="B417" s="6">
        <v>1</v>
      </c>
      <c r="C417" s="7">
        <v>5.1550000000000002</v>
      </c>
      <c r="E417" s="7">
        <v>16.3</v>
      </c>
      <c r="F417" s="2"/>
      <c r="G417" s="2"/>
    </row>
    <row r="418" spans="2:7" x14ac:dyDescent="0.3">
      <c r="B418" s="6">
        <v>1</v>
      </c>
      <c r="C418" s="7">
        <v>4.5190000000000001</v>
      </c>
      <c r="E418" s="7">
        <v>7</v>
      </c>
      <c r="F418" s="2"/>
      <c r="G418" s="2"/>
    </row>
    <row r="419" spans="2:7" x14ac:dyDescent="0.3">
      <c r="B419" s="6">
        <v>1</v>
      </c>
      <c r="C419" s="7">
        <v>6.4340000000000002</v>
      </c>
      <c r="E419" s="7">
        <v>7.2</v>
      </c>
      <c r="F419" s="2"/>
      <c r="G419" s="2"/>
    </row>
    <row r="420" spans="2:7" x14ac:dyDescent="0.3">
      <c r="B420" s="6">
        <v>1</v>
      </c>
      <c r="C420" s="7">
        <v>6.782</v>
      </c>
      <c r="E420" s="7">
        <v>7.5</v>
      </c>
      <c r="F420" s="2"/>
      <c r="G420" s="2"/>
    </row>
    <row r="421" spans="2:7" x14ac:dyDescent="0.3">
      <c r="B421" s="6">
        <v>1</v>
      </c>
      <c r="C421" s="7">
        <v>5.3040000000000003</v>
      </c>
      <c r="E421" s="7">
        <v>10.4</v>
      </c>
      <c r="F421" s="2"/>
      <c r="G421" s="2"/>
    </row>
    <row r="422" spans="2:7" x14ac:dyDescent="0.3">
      <c r="B422" s="6">
        <v>1</v>
      </c>
      <c r="C422" s="7">
        <v>5.9569999999999901</v>
      </c>
      <c r="E422" s="7">
        <v>8.8000000000000007</v>
      </c>
      <c r="F422" s="2"/>
      <c r="G422" s="2"/>
    </row>
    <row r="423" spans="2:7" x14ac:dyDescent="0.3">
      <c r="B423" s="6">
        <v>1</v>
      </c>
      <c r="C423" s="7">
        <v>6.8239999999999901</v>
      </c>
      <c r="E423" s="7">
        <v>8.4</v>
      </c>
      <c r="F423" s="2"/>
      <c r="G423" s="2"/>
    </row>
    <row r="424" spans="2:7" x14ac:dyDescent="0.3">
      <c r="B424" s="6">
        <v>1</v>
      </c>
      <c r="C424" s="7">
        <v>6.4109999999999898</v>
      </c>
      <c r="E424" s="7">
        <v>16.6999999999999</v>
      </c>
      <c r="F424" s="2"/>
      <c r="G424" s="2"/>
    </row>
    <row r="425" spans="2:7" x14ac:dyDescent="0.3">
      <c r="B425" s="6">
        <v>1</v>
      </c>
      <c r="C425" s="7">
        <v>6.0060000000000002</v>
      </c>
      <c r="E425" s="7">
        <v>14.1999999999999</v>
      </c>
      <c r="F425" s="2"/>
      <c r="G425" s="2"/>
    </row>
    <row r="426" spans="2:7" x14ac:dyDescent="0.3">
      <c r="B426" s="6">
        <v>1</v>
      </c>
      <c r="C426" s="7">
        <v>5.6479999999999899</v>
      </c>
      <c r="E426" s="7">
        <v>20.8</v>
      </c>
      <c r="F426" s="2"/>
      <c r="G426" s="2"/>
    </row>
    <row r="427" spans="2:7" x14ac:dyDescent="0.3">
      <c r="B427" s="6">
        <v>1</v>
      </c>
      <c r="C427" s="7">
        <v>6.10299999999999</v>
      </c>
      <c r="E427" s="7">
        <v>13.4</v>
      </c>
      <c r="F427" s="2"/>
      <c r="G427" s="2"/>
    </row>
    <row r="428" spans="2:7" x14ac:dyDescent="0.3">
      <c r="B428" s="6">
        <v>1</v>
      </c>
      <c r="C428" s="7">
        <v>5.5650000000000004</v>
      </c>
      <c r="E428" s="7">
        <v>11.6999999999999</v>
      </c>
      <c r="F428" s="2"/>
      <c r="G428" s="2"/>
    </row>
    <row r="429" spans="2:7" x14ac:dyDescent="0.3">
      <c r="B429" s="6">
        <v>1</v>
      </c>
      <c r="C429" s="7">
        <v>5.8959999999999901</v>
      </c>
      <c r="E429" s="7">
        <v>8.3000000000000007</v>
      </c>
      <c r="F429" s="2"/>
      <c r="G429" s="2"/>
    </row>
    <row r="430" spans="2:7" x14ac:dyDescent="0.3">
      <c r="B430" s="6">
        <v>1</v>
      </c>
      <c r="C430" s="7">
        <v>5.83699999999999</v>
      </c>
      <c r="E430" s="7">
        <v>10.1999999999999</v>
      </c>
      <c r="F430" s="2"/>
      <c r="G430" s="2"/>
    </row>
    <row r="431" spans="2:7" x14ac:dyDescent="0.3">
      <c r="B431" s="6">
        <v>1</v>
      </c>
      <c r="C431" s="7">
        <v>6.202</v>
      </c>
      <c r="E431" s="7">
        <v>10.9</v>
      </c>
      <c r="F431" s="2"/>
      <c r="G431" s="2"/>
    </row>
    <row r="432" spans="2:7" x14ac:dyDescent="0.3">
      <c r="B432" s="6">
        <v>1</v>
      </c>
      <c r="C432" s="7">
        <v>6.1929999999999898</v>
      </c>
      <c r="E432" s="7">
        <v>11</v>
      </c>
      <c r="F432" s="2"/>
      <c r="G432" s="2"/>
    </row>
    <row r="433" spans="2:7" x14ac:dyDescent="0.3">
      <c r="B433" s="6">
        <v>1</v>
      </c>
      <c r="C433" s="7">
        <v>6.3799999999999901</v>
      </c>
      <c r="E433" s="7">
        <v>9.5</v>
      </c>
      <c r="F433" s="2"/>
      <c r="G433" s="2"/>
    </row>
    <row r="434" spans="2:7" x14ac:dyDescent="0.3">
      <c r="B434" s="6">
        <v>1</v>
      </c>
      <c r="C434" s="7">
        <v>6.3479999999999901</v>
      </c>
      <c r="E434" s="7">
        <v>14.5</v>
      </c>
      <c r="F434" s="2"/>
      <c r="G434" s="2"/>
    </row>
    <row r="435" spans="2:7" x14ac:dyDescent="0.3">
      <c r="B435" s="6">
        <v>1</v>
      </c>
      <c r="C435" s="7">
        <v>6.8330000000000002</v>
      </c>
      <c r="E435" s="7">
        <v>14.1</v>
      </c>
      <c r="F435" s="2"/>
      <c r="G435" s="2"/>
    </row>
    <row r="436" spans="2:7" x14ac:dyDescent="0.3">
      <c r="B436" s="6">
        <v>1</v>
      </c>
      <c r="C436" s="7">
        <v>6.4249999999999901</v>
      </c>
      <c r="E436" s="7">
        <v>16.100000000000001</v>
      </c>
      <c r="F436" s="2"/>
      <c r="G436" s="2"/>
    </row>
    <row r="437" spans="2:7" x14ac:dyDescent="0.3">
      <c r="B437" s="6">
        <v>1</v>
      </c>
      <c r="C437" s="7">
        <v>6.4359999999999902</v>
      </c>
      <c r="E437" s="7">
        <v>14.3</v>
      </c>
      <c r="F437" s="2"/>
      <c r="G437" s="2"/>
    </row>
    <row r="438" spans="2:7" x14ac:dyDescent="0.3">
      <c r="B438" s="6">
        <v>1</v>
      </c>
      <c r="C438" s="7">
        <v>6.2080000000000002</v>
      </c>
      <c r="E438" s="7">
        <v>11.6999999999999</v>
      </c>
      <c r="F438" s="2"/>
      <c r="G438" s="2"/>
    </row>
    <row r="439" spans="2:7" x14ac:dyDescent="0.3">
      <c r="B439" s="6">
        <v>1</v>
      </c>
      <c r="C439" s="7">
        <v>6.6289999999999898</v>
      </c>
      <c r="E439" s="7">
        <v>13.4</v>
      </c>
      <c r="F439" s="2"/>
      <c r="G439" s="2"/>
    </row>
    <row r="440" spans="2:7" x14ac:dyDescent="0.3">
      <c r="B440" s="6">
        <v>1</v>
      </c>
      <c r="C440" s="7">
        <v>6.4610000000000003</v>
      </c>
      <c r="E440" s="7">
        <v>9.5999999999999908</v>
      </c>
      <c r="F440" s="2"/>
      <c r="G440" s="2"/>
    </row>
    <row r="441" spans="2:7" x14ac:dyDescent="0.3">
      <c r="B441" s="6">
        <v>1</v>
      </c>
      <c r="C441" s="7">
        <v>6.1520000000000001</v>
      </c>
      <c r="E441" s="7">
        <v>8.6999999999999904</v>
      </c>
      <c r="F441" s="2"/>
      <c r="G441" s="2"/>
    </row>
    <row r="442" spans="2:7" x14ac:dyDescent="0.3">
      <c r="B442" s="6">
        <v>1</v>
      </c>
      <c r="C442" s="7">
        <v>5.9349999999999898</v>
      </c>
      <c r="E442" s="7">
        <v>8.4</v>
      </c>
      <c r="F442" s="2"/>
      <c r="G442" s="2"/>
    </row>
    <row r="443" spans="2:7" x14ac:dyDescent="0.3">
      <c r="B443" s="6">
        <v>1</v>
      </c>
      <c r="C443" s="7">
        <v>5.62699999999999</v>
      </c>
      <c r="E443" s="7">
        <v>12.8</v>
      </c>
      <c r="F443" s="2"/>
      <c r="G443" s="2"/>
    </row>
    <row r="444" spans="2:7" x14ac:dyDescent="0.3">
      <c r="B444" s="6">
        <v>1</v>
      </c>
      <c r="C444" s="7">
        <v>5.8179999999999898</v>
      </c>
      <c r="E444" s="7">
        <v>10.5</v>
      </c>
      <c r="F444" s="2"/>
      <c r="G444" s="2"/>
    </row>
    <row r="445" spans="2:7" x14ac:dyDescent="0.3">
      <c r="B445" s="6">
        <v>1</v>
      </c>
      <c r="C445" s="7">
        <v>6.4059999999999899</v>
      </c>
      <c r="E445" s="7">
        <v>17.100000000000001</v>
      </c>
      <c r="F445" s="2"/>
      <c r="G445" s="2"/>
    </row>
    <row r="446" spans="2:7" x14ac:dyDescent="0.3">
      <c r="B446" s="6">
        <v>1</v>
      </c>
      <c r="C446" s="7">
        <v>6.2190000000000003</v>
      </c>
      <c r="E446" s="7">
        <v>18.399999999999899</v>
      </c>
      <c r="F446" s="2"/>
      <c r="G446" s="2"/>
    </row>
    <row r="447" spans="2:7" x14ac:dyDescent="0.3">
      <c r="B447" s="6">
        <v>1</v>
      </c>
      <c r="C447" s="7">
        <v>6.4850000000000003</v>
      </c>
      <c r="E447" s="7">
        <v>15.4</v>
      </c>
      <c r="F447" s="2"/>
      <c r="G447" s="2"/>
    </row>
    <row r="448" spans="2:7" x14ac:dyDescent="0.3">
      <c r="B448" s="6">
        <v>1</v>
      </c>
      <c r="C448" s="7">
        <v>5.8540000000000001</v>
      </c>
      <c r="E448" s="7">
        <v>10.8</v>
      </c>
      <c r="F448" s="2"/>
      <c r="G448" s="2"/>
    </row>
    <row r="449" spans="2:7" x14ac:dyDescent="0.3">
      <c r="B449" s="6">
        <v>1</v>
      </c>
      <c r="C449" s="7">
        <v>6.4589999999999899</v>
      </c>
      <c r="E449" s="7">
        <v>11.8</v>
      </c>
      <c r="F449" s="2"/>
      <c r="G449" s="2"/>
    </row>
    <row r="450" spans="2:7" x14ac:dyDescent="0.3">
      <c r="B450" s="6">
        <v>1</v>
      </c>
      <c r="C450" s="7">
        <v>6.3410000000000002</v>
      </c>
      <c r="E450" s="7">
        <v>14.9</v>
      </c>
      <c r="F450" s="2"/>
      <c r="G450" s="2"/>
    </row>
    <row r="451" spans="2:7" x14ac:dyDescent="0.3">
      <c r="B451" s="6">
        <v>1</v>
      </c>
      <c r="C451" s="7">
        <v>6.2510000000000003</v>
      </c>
      <c r="E451" s="7">
        <v>12.6</v>
      </c>
      <c r="F451" s="2"/>
      <c r="G451" s="2"/>
    </row>
    <row r="452" spans="2:7" x14ac:dyDescent="0.3">
      <c r="B452" s="6">
        <v>1</v>
      </c>
      <c r="C452" s="7">
        <v>6.1849999999999898</v>
      </c>
      <c r="E452" s="7">
        <v>14.1</v>
      </c>
      <c r="F452" s="2"/>
      <c r="G452" s="2"/>
    </row>
    <row r="453" spans="2:7" x14ac:dyDescent="0.3">
      <c r="B453" s="6">
        <v>1</v>
      </c>
      <c r="C453" s="7">
        <v>6.41699999999999</v>
      </c>
      <c r="E453" s="7">
        <v>13</v>
      </c>
      <c r="F453" s="2"/>
      <c r="G453" s="2"/>
    </row>
    <row r="454" spans="2:7" x14ac:dyDescent="0.3">
      <c r="B454" s="6">
        <v>1</v>
      </c>
      <c r="C454" s="7">
        <v>6.7489999999999899</v>
      </c>
      <c r="E454" s="7">
        <v>13.4</v>
      </c>
      <c r="F454" s="2"/>
      <c r="G454" s="2"/>
    </row>
    <row r="455" spans="2:7" x14ac:dyDescent="0.3">
      <c r="B455" s="6">
        <v>1</v>
      </c>
      <c r="C455" s="7">
        <v>6.6550000000000002</v>
      </c>
      <c r="E455" s="7">
        <v>15.1999999999999</v>
      </c>
      <c r="F455" s="2"/>
      <c r="G455" s="2"/>
    </row>
    <row r="456" spans="2:7" x14ac:dyDescent="0.3">
      <c r="B456" s="6">
        <v>1</v>
      </c>
      <c r="C456" s="7">
        <v>6.2969999999999899</v>
      </c>
      <c r="E456" s="7">
        <v>16.100000000000001</v>
      </c>
      <c r="F456" s="2"/>
      <c r="G456" s="2"/>
    </row>
    <row r="457" spans="2:7" x14ac:dyDescent="0.3">
      <c r="B457" s="6">
        <v>1</v>
      </c>
      <c r="C457" s="7">
        <v>7.39299999999999</v>
      </c>
      <c r="E457" s="7">
        <v>17.8</v>
      </c>
      <c r="F457" s="2"/>
      <c r="G457" s="2"/>
    </row>
    <row r="458" spans="2:7" x14ac:dyDescent="0.3">
      <c r="B458" s="6">
        <v>1</v>
      </c>
      <c r="C458" s="7">
        <v>6.72799999999999</v>
      </c>
      <c r="E458" s="7">
        <v>14.9</v>
      </c>
      <c r="F458" s="2"/>
      <c r="G458" s="2"/>
    </row>
    <row r="459" spans="2:7" x14ac:dyDescent="0.3">
      <c r="B459" s="6">
        <v>1</v>
      </c>
      <c r="C459" s="7">
        <v>6.5250000000000004</v>
      </c>
      <c r="E459" s="7">
        <v>14.1</v>
      </c>
      <c r="F459" s="2"/>
      <c r="G459" s="2"/>
    </row>
    <row r="460" spans="2:7" x14ac:dyDescent="0.3">
      <c r="B460" s="6">
        <v>1</v>
      </c>
      <c r="C460" s="7">
        <v>5.976</v>
      </c>
      <c r="E460" s="7">
        <v>12.6999999999999</v>
      </c>
      <c r="F460" s="2"/>
      <c r="G460" s="2"/>
    </row>
    <row r="461" spans="2:7" x14ac:dyDescent="0.3">
      <c r="B461" s="6">
        <v>1</v>
      </c>
      <c r="C461" s="7">
        <v>5.9359999999999902</v>
      </c>
      <c r="E461" s="7">
        <v>13.5</v>
      </c>
      <c r="F461" s="2"/>
      <c r="G461" s="2"/>
    </row>
    <row r="462" spans="2:7" x14ac:dyDescent="0.3">
      <c r="B462" s="6">
        <v>1</v>
      </c>
      <c r="C462" s="7">
        <v>6.3010000000000002</v>
      </c>
      <c r="E462" s="7">
        <v>14.9</v>
      </c>
      <c r="F462" s="2"/>
      <c r="G462" s="2"/>
    </row>
    <row r="463" spans="2:7" x14ac:dyDescent="0.3">
      <c r="B463" s="6">
        <v>1</v>
      </c>
      <c r="C463" s="7">
        <v>6.0810000000000004</v>
      </c>
      <c r="E463" s="7">
        <v>20</v>
      </c>
      <c r="F463" s="2"/>
      <c r="G463" s="2"/>
    </row>
    <row r="464" spans="2:7" x14ac:dyDescent="0.3">
      <c r="B464" s="6">
        <v>1</v>
      </c>
      <c r="C464" s="7">
        <v>6.7009999999999899</v>
      </c>
      <c r="E464" s="7">
        <v>16.399999999999899</v>
      </c>
      <c r="F464" s="2"/>
      <c r="G464" s="2"/>
    </row>
    <row r="465" spans="2:7" x14ac:dyDescent="0.3">
      <c r="B465" s="6">
        <v>1</v>
      </c>
      <c r="C465" s="7">
        <v>6.3760000000000003</v>
      </c>
      <c r="E465" s="7">
        <v>17.6999999999999</v>
      </c>
      <c r="F465" s="2"/>
      <c r="G465" s="2"/>
    </row>
    <row r="466" spans="2:7" x14ac:dyDescent="0.3">
      <c r="B466" s="6">
        <v>1</v>
      </c>
      <c r="C466" s="7">
        <v>6.3170000000000002</v>
      </c>
      <c r="E466" s="7">
        <v>19.5</v>
      </c>
      <c r="F466" s="2"/>
      <c r="G466" s="2"/>
    </row>
    <row r="467" spans="2:7" x14ac:dyDescent="0.3">
      <c r="B467" s="6">
        <v>1</v>
      </c>
      <c r="C467" s="7">
        <v>6.5129999999999901</v>
      </c>
      <c r="E467" s="7">
        <v>20.1999999999999</v>
      </c>
      <c r="F467" s="2"/>
      <c r="G467" s="2"/>
    </row>
    <row r="468" spans="2:7" x14ac:dyDescent="0.3">
      <c r="B468" s="6">
        <v>1</v>
      </c>
      <c r="C468" s="7">
        <v>6.2089999999999899</v>
      </c>
      <c r="E468" s="7">
        <v>21.399999999999899</v>
      </c>
      <c r="F468" s="2"/>
      <c r="G468" s="2"/>
    </row>
    <row r="469" spans="2:7" x14ac:dyDescent="0.3">
      <c r="B469" s="6">
        <v>1</v>
      </c>
      <c r="C469" s="7">
        <v>5.7590000000000003</v>
      </c>
      <c r="E469" s="7">
        <v>19.899999999999899</v>
      </c>
      <c r="F469" s="2"/>
      <c r="G469" s="2"/>
    </row>
    <row r="470" spans="2:7" x14ac:dyDescent="0.3">
      <c r="B470" s="6">
        <v>1</v>
      </c>
      <c r="C470" s="7">
        <v>5.952</v>
      </c>
      <c r="E470" s="7">
        <v>19</v>
      </c>
      <c r="F470" s="2"/>
      <c r="G470" s="2"/>
    </row>
    <row r="471" spans="2:7" x14ac:dyDescent="0.3">
      <c r="B471" s="6">
        <v>1</v>
      </c>
      <c r="C471" s="7">
        <v>6.0030000000000001</v>
      </c>
      <c r="E471" s="7">
        <v>19.100000000000001</v>
      </c>
      <c r="F471" s="2"/>
      <c r="G471" s="2"/>
    </row>
    <row r="472" spans="2:7" x14ac:dyDescent="0.3">
      <c r="B472" s="6">
        <v>1</v>
      </c>
      <c r="C472" s="7">
        <v>5.9260000000000002</v>
      </c>
      <c r="E472" s="7">
        <v>19.100000000000001</v>
      </c>
      <c r="F472" s="2"/>
      <c r="G472" s="2"/>
    </row>
    <row r="473" spans="2:7" x14ac:dyDescent="0.3">
      <c r="B473" s="6">
        <v>1</v>
      </c>
      <c r="C473" s="7">
        <v>5.7130000000000001</v>
      </c>
      <c r="E473" s="7">
        <v>20.100000000000001</v>
      </c>
      <c r="F473" s="2"/>
      <c r="G473" s="2"/>
    </row>
    <row r="474" spans="2:7" x14ac:dyDescent="0.3">
      <c r="B474" s="6">
        <v>1</v>
      </c>
      <c r="C474" s="7">
        <v>6.16699999999999</v>
      </c>
      <c r="E474" s="7">
        <v>19.899999999999899</v>
      </c>
      <c r="F474" s="2"/>
      <c r="G474" s="2"/>
    </row>
    <row r="475" spans="2:7" x14ac:dyDescent="0.3">
      <c r="B475" s="6">
        <v>1</v>
      </c>
      <c r="C475" s="7">
        <v>6.2290000000000001</v>
      </c>
      <c r="E475" s="7">
        <v>19.600000000000001</v>
      </c>
      <c r="F475" s="2"/>
      <c r="G475" s="2"/>
    </row>
    <row r="476" spans="2:7" x14ac:dyDescent="0.3">
      <c r="B476" s="6">
        <v>1</v>
      </c>
      <c r="C476" s="7">
        <v>6.4370000000000003</v>
      </c>
      <c r="E476" s="7">
        <v>23.1999999999999</v>
      </c>
      <c r="F476" s="2"/>
      <c r="G476" s="2"/>
    </row>
    <row r="477" spans="2:7" x14ac:dyDescent="0.3">
      <c r="B477" s="6">
        <v>1</v>
      </c>
      <c r="C477" s="7">
        <v>6.98</v>
      </c>
      <c r="E477" s="7">
        <v>29.8</v>
      </c>
      <c r="F477" s="2"/>
      <c r="G477" s="2"/>
    </row>
    <row r="478" spans="2:7" x14ac:dyDescent="0.3">
      <c r="B478" s="6">
        <v>1</v>
      </c>
      <c r="C478" s="7">
        <v>5.4269999999999898</v>
      </c>
      <c r="E478" s="7">
        <v>13.8</v>
      </c>
      <c r="F478" s="2"/>
      <c r="G478" s="2"/>
    </row>
    <row r="479" spans="2:7" x14ac:dyDescent="0.3">
      <c r="B479" s="6">
        <v>1</v>
      </c>
      <c r="C479" s="7">
        <v>6.1619999999999902</v>
      </c>
      <c r="E479" s="7">
        <v>13.3</v>
      </c>
      <c r="F479" s="2"/>
      <c r="G479" s="2"/>
    </row>
    <row r="480" spans="2:7" x14ac:dyDescent="0.3">
      <c r="B480" s="6">
        <v>1</v>
      </c>
      <c r="C480" s="7">
        <v>6.484</v>
      </c>
      <c r="E480" s="7">
        <v>16.6999999999999</v>
      </c>
      <c r="F480" s="2"/>
      <c r="G480" s="2"/>
    </row>
    <row r="481" spans="2:7" x14ac:dyDescent="0.3">
      <c r="B481" s="6">
        <v>1</v>
      </c>
      <c r="C481" s="7">
        <v>5.3040000000000003</v>
      </c>
      <c r="E481" s="7">
        <v>12</v>
      </c>
      <c r="F481" s="2"/>
      <c r="G481" s="2"/>
    </row>
    <row r="482" spans="2:7" x14ac:dyDescent="0.3">
      <c r="B482" s="6">
        <v>1</v>
      </c>
      <c r="C482" s="7">
        <v>6.1849999999999898</v>
      </c>
      <c r="E482" s="7">
        <v>14.6</v>
      </c>
      <c r="F482" s="2"/>
      <c r="G482" s="2"/>
    </row>
    <row r="483" spans="2:7" x14ac:dyDescent="0.3">
      <c r="B483" s="6">
        <v>1</v>
      </c>
      <c r="C483" s="7">
        <v>6.2290000000000001</v>
      </c>
      <c r="E483" s="7">
        <v>21.399999999999899</v>
      </c>
      <c r="F483" s="2"/>
      <c r="G483" s="2"/>
    </row>
    <row r="484" spans="2:7" x14ac:dyDescent="0.3">
      <c r="B484" s="6">
        <v>1</v>
      </c>
      <c r="C484" s="7">
        <v>6.242</v>
      </c>
      <c r="E484" s="7">
        <v>23</v>
      </c>
      <c r="F484" s="2"/>
      <c r="G484" s="2"/>
    </row>
    <row r="485" spans="2:7" x14ac:dyDescent="0.3">
      <c r="B485" s="6">
        <v>1</v>
      </c>
      <c r="C485" s="7">
        <v>6.75</v>
      </c>
      <c r="E485" s="7">
        <v>23.6999999999999</v>
      </c>
      <c r="F485" s="2"/>
      <c r="G485" s="2"/>
    </row>
    <row r="486" spans="2:7" x14ac:dyDescent="0.3">
      <c r="B486" s="6">
        <v>1</v>
      </c>
      <c r="C486" s="7">
        <v>7.0609999999999902</v>
      </c>
      <c r="E486" s="7">
        <v>25</v>
      </c>
      <c r="F486" s="2"/>
      <c r="G486" s="2"/>
    </row>
    <row r="487" spans="2:7" x14ac:dyDescent="0.3">
      <c r="B487" s="6">
        <v>1</v>
      </c>
      <c r="C487" s="7">
        <v>5.7619999999999898</v>
      </c>
      <c r="E487" s="7">
        <v>21.8</v>
      </c>
      <c r="F487" s="2"/>
      <c r="G487" s="2"/>
    </row>
    <row r="488" spans="2:7" x14ac:dyDescent="0.3">
      <c r="B488" s="6">
        <v>1</v>
      </c>
      <c r="C488" s="7">
        <v>5.8710000000000004</v>
      </c>
      <c r="E488" s="7">
        <v>20.6</v>
      </c>
      <c r="F488" s="2"/>
      <c r="G488" s="2"/>
    </row>
    <row r="489" spans="2:7" x14ac:dyDescent="0.3">
      <c r="B489" s="6">
        <v>1</v>
      </c>
      <c r="C489" s="7">
        <v>6.3120000000000003</v>
      </c>
      <c r="E489" s="7">
        <v>21.1999999999999</v>
      </c>
      <c r="F489" s="2"/>
      <c r="G489" s="2"/>
    </row>
    <row r="490" spans="2:7" x14ac:dyDescent="0.3">
      <c r="B490" s="6">
        <v>1</v>
      </c>
      <c r="C490" s="7">
        <v>6.1139999999999901</v>
      </c>
      <c r="E490" s="7">
        <v>19.100000000000001</v>
      </c>
      <c r="F490" s="2"/>
      <c r="G490" s="2"/>
    </row>
    <row r="491" spans="2:7" x14ac:dyDescent="0.3">
      <c r="B491" s="6">
        <v>1</v>
      </c>
      <c r="C491" s="7">
        <v>5.9050000000000002</v>
      </c>
      <c r="E491" s="7">
        <v>20.6</v>
      </c>
      <c r="F491" s="2"/>
      <c r="G491" s="2"/>
    </row>
    <row r="492" spans="2:7" x14ac:dyDescent="0.3">
      <c r="B492" s="6">
        <v>1</v>
      </c>
      <c r="C492" s="7">
        <v>5.45399999999999</v>
      </c>
      <c r="E492" s="7">
        <v>15.1999999999999</v>
      </c>
      <c r="F492" s="2"/>
      <c r="G492" s="2"/>
    </row>
    <row r="493" spans="2:7" x14ac:dyDescent="0.3">
      <c r="B493" s="6">
        <v>1</v>
      </c>
      <c r="C493" s="7">
        <v>5.4139999999999899</v>
      </c>
      <c r="E493" s="7">
        <v>7</v>
      </c>
      <c r="F493" s="2"/>
      <c r="G493" s="2"/>
    </row>
    <row r="494" spans="2:7" x14ac:dyDescent="0.3">
      <c r="B494" s="6">
        <v>1</v>
      </c>
      <c r="C494" s="7">
        <v>5.093</v>
      </c>
      <c r="E494" s="7">
        <v>8.0999999999999908</v>
      </c>
      <c r="F494" s="2"/>
      <c r="G494" s="2"/>
    </row>
    <row r="495" spans="2:7" x14ac:dyDescent="0.3">
      <c r="B495" s="6">
        <v>1</v>
      </c>
      <c r="C495" s="7">
        <v>5.9829999999999899</v>
      </c>
      <c r="E495" s="7">
        <v>13.6</v>
      </c>
      <c r="F495" s="2"/>
      <c r="G495" s="2"/>
    </row>
    <row r="496" spans="2:7" x14ac:dyDescent="0.3">
      <c r="B496" s="6">
        <v>1</v>
      </c>
      <c r="C496" s="7">
        <v>5.9829999999999899</v>
      </c>
      <c r="E496" s="7">
        <v>20.100000000000001</v>
      </c>
      <c r="F496" s="2"/>
      <c r="G496" s="2"/>
    </row>
    <row r="497" spans="2:7" x14ac:dyDescent="0.3">
      <c r="B497" s="6">
        <v>1</v>
      </c>
      <c r="C497" s="7">
        <v>5.7069999999999901</v>
      </c>
      <c r="E497" s="7">
        <v>21.8</v>
      </c>
      <c r="F497" s="2"/>
      <c r="G497" s="2"/>
    </row>
    <row r="498" spans="2:7" x14ac:dyDescent="0.3">
      <c r="B498" s="6">
        <v>1</v>
      </c>
      <c r="C498" s="7">
        <v>5.9260000000000002</v>
      </c>
      <c r="E498" s="7">
        <v>24.5</v>
      </c>
      <c r="F498" s="2"/>
      <c r="G498" s="2"/>
    </row>
    <row r="499" spans="2:7" x14ac:dyDescent="0.3">
      <c r="B499" s="6">
        <v>1</v>
      </c>
      <c r="C499" s="7">
        <v>5.6699999999999902</v>
      </c>
      <c r="E499" s="7">
        <v>23.1</v>
      </c>
      <c r="F499" s="2"/>
      <c r="G499" s="2"/>
    </row>
    <row r="500" spans="2:7" x14ac:dyDescent="0.3">
      <c r="B500" s="6">
        <v>1</v>
      </c>
      <c r="C500" s="7">
        <v>5.3899999999999899</v>
      </c>
      <c r="E500" s="7">
        <v>19.6999999999999</v>
      </c>
      <c r="F500" s="2"/>
      <c r="G500" s="2"/>
    </row>
    <row r="501" spans="2:7" x14ac:dyDescent="0.3">
      <c r="B501" s="6">
        <v>1</v>
      </c>
      <c r="C501" s="7">
        <v>5.7939999999999898</v>
      </c>
      <c r="E501" s="7">
        <v>18.3</v>
      </c>
      <c r="F501" s="2"/>
      <c r="G501" s="2"/>
    </row>
    <row r="502" spans="2:7" x14ac:dyDescent="0.3">
      <c r="B502" s="6">
        <v>1</v>
      </c>
      <c r="C502" s="7">
        <v>6.0190000000000001</v>
      </c>
      <c r="E502" s="7">
        <v>21.1999999999999</v>
      </c>
      <c r="F502" s="2"/>
      <c r="G502" s="2"/>
    </row>
    <row r="503" spans="2:7" x14ac:dyDescent="0.3">
      <c r="B503" s="6">
        <v>1</v>
      </c>
      <c r="C503" s="7">
        <v>5.569</v>
      </c>
      <c r="E503" s="7">
        <v>17.5</v>
      </c>
      <c r="F503" s="2"/>
      <c r="G503" s="2"/>
    </row>
    <row r="504" spans="2:7" x14ac:dyDescent="0.3">
      <c r="B504" s="6">
        <v>1</v>
      </c>
      <c r="C504" s="7">
        <v>6.0270000000000001</v>
      </c>
      <c r="E504" s="7">
        <v>16.8</v>
      </c>
      <c r="F504" s="2"/>
      <c r="G504" s="2"/>
    </row>
    <row r="505" spans="2:7" x14ac:dyDescent="0.3">
      <c r="B505" s="6">
        <v>1</v>
      </c>
      <c r="C505" s="7">
        <v>6.593</v>
      </c>
      <c r="E505" s="7">
        <v>22.399999999999899</v>
      </c>
      <c r="F505" s="2"/>
      <c r="G505" s="2"/>
    </row>
    <row r="506" spans="2:7" x14ac:dyDescent="0.3">
      <c r="B506" s="6">
        <v>1</v>
      </c>
      <c r="C506" s="7">
        <v>6.12</v>
      </c>
      <c r="E506" s="7">
        <v>20.6</v>
      </c>
      <c r="F506" s="2"/>
      <c r="G506" s="2"/>
    </row>
    <row r="507" spans="2:7" x14ac:dyDescent="0.3">
      <c r="B507" s="6">
        <v>1</v>
      </c>
      <c r="C507" s="7">
        <v>6.976</v>
      </c>
      <c r="E507" s="7">
        <v>23.899999999999899</v>
      </c>
      <c r="F507" s="2"/>
      <c r="G507" s="2"/>
    </row>
    <row r="508" spans="2:7" x14ac:dyDescent="0.3">
      <c r="B508" s="6">
        <v>1</v>
      </c>
      <c r="C508" s="7">
        <v>6.7939999999999898</v>
      </c>
      <c r="E508" s="7">
        <v>22</v>
      </c>
      <c r="F508" s="2"/>
      <c r="G508" s="2"/>
    </row>
    <row r="509" spans="2:7" x14ac:dyDescent="0.3">
      <c r="B509" s="6">
        <v>1</v>
      </c>
      <c r="C509" s="7">
        <v>6.03</v>
      </c>
      <c r="E509" s="7">
        <v>11.9</v>
      </c>
      <c r="F509" s="2"/>
      <c r="G5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Clercq</dc:creator>
  <cp:lastModifiedBy>De Clercq</cp:lastModifiedBy>
  <dcterms:created xsi:type="dcterms:W3CDTF">2017-10-11T03:55:22Z</dcterms:created>
  <dcterms:modified xsi:type="dcterms:W3CDTF">2017-10-11T17:44:40Z</dcterms:modified>
</cp:coreProperties>
</file>