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95" windowWidth="12435" windowHeight="6885" tabRatio="921" activeTab="1"/>
  </bookViews>
  <sheets>
    <sheet name="05-09 cutoffVsF1" sheetId="9" r:id="rId1"/>
    <sheet name="05-09 bestByExp" sheetId="8" r:id="rId2"/>
    <sheet name="04-30-eval" sheetId="4" r:id="rId3"/>
    <sheet name="05-03 bestByClassDist" sheetId="3" r:id="rId4"/>
    <sheet name="05-02-VecVsKern" sheetId="2" r:id="rId5"/>
    <sheet name="04-30-AmbertVsCui" sheetId="1" r:id="rId6"/>
    <sheet name="Sheet1" sheetId="5" r:id="rId7"/>
    <sheet name="Sheet2" sheetId="6" r:id="rId8"/>
    <sheet name="05-09 eval_test" sheetId="10" r:id="rId9"/>
    <sheet name="vecVsKern0.07" sheetId="12" r:id="rId10"/>
    <sheet name="gallstones-features" sheetId="13" r:id="rId11"/>
    <sheet name="Sheet3" sheetId="14" r:id="rId12"/>
    <sheet name="Sheet4" sheetId="15" r:id="rId13"/>
  </sheets>
  <calcPr calcId="144525"/>
</workbook>
</file>

<file path=xl/calcChain.xml><?xml version="1.0" encoding="utf-8"?>
<calcChain xmlns="http://schemas.openxmlformats.org/spreadsheetml/2006/main">
  <c r="N3" i="8" l="1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2" i="8"/>
  <c r="K4" i="15"/>
  <c r="K5" i="15"/>
  <c r="K6" i="15"/>
  <c r="K7" i="15"/>
  <c r="K8" i="15"/>
  <c r="K9" i="15"/>
  <c r="K3" i="15"/>
  <c r="K17" i="15"/>
  <c r="K16" i="15"/>
  <c r="K15" i="15"/>
  <c r="N18" i="8"/>
  <c r="J3" i="9" l="1"/>
  <c r="J4" i="9"/>
  <c r="J5" i="9"/>
  <c r="J6" i="9"/>
  <c r="J2" i="9"/>
  <c r="D18" i="8"/>
  <c r="C18" i="8"/>
  <c r="I3" i="9"/>
  <c r="I4" i="9"/>
  <c r="I5" i="9"/>
  <c r="I6" i="9"/>
  <c r="I2" i="9"/>
  <c r="H3" i="9"/>
  <c r="H4" i="9"/>
  <c r="H5" i="9"/>
  <c r="H6" i="9"/>
  <c r="H2" i="9"/>
  <c r="G3" i="9"/>
  <c r="G4" i="9"/>
  <c r="G5" i="9"/>
  <c r="G6" i="9"/>
  <c r="G2" i="9"/>
  <c r="F3" i="9"/>
  <c r="F4" i="9"/>
  <c r="F5" i="9"/>
  <c r="F6" i="9"/>
  <c r="F2" i="9"/>
  <c r="E3" i="9"/>
  <c r="E4" i="9"/>
  <c r="E5" i="9"/>
  <c r="E6" i="9"/>
  <c r="E2" i="9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2" i="8"/>
  <c r="L20" i="5"/>
  <c r="B28" i="3"/>
  <c r="B29" i="3"/>
  <c r="A29" i="3"/>
  <c r="A28" i="3"/>
  <c r="A31" i="3"/>
  <c r="B31" i="3"/>
  <c r="B30" i="3"/>
  <c r="A30" i="3"/>
  <c r="B23" i="3"/>
  <c r="B24" i="3"/>
  <c r="B25" i="3"/>
  <c r="A25" i="3"/>
  <c r="A24" i="3"/>
  <c r="A23" i="3"/>
  <c r="H18" i="8" l="1"/>
</calcChain>
</file>

<file path=xl/sharedStrings.xml><?xml version="1.0" encoding="utf-8"?>
<sst xmlns="http://schemas.openxmlformats.org/spreadsheetml/2006/main" count="637" uniqueCount="187">
  <si>
    <t>label</t>
  </si>
  <si>
    <t>disease</t>
  </si>
  <si>
    <t>Asthma</t>
  </si>
  <si>
    <t>Hypertension</t>
  </si>
  <si>
    <t>Hypertriglyceridemia</t>
  </si>
  <si>
    <t>OA</t>
  </si>
  <si>
    <t>Obesity</t>
  </si>
  <si>
    <t>OSA</t>
  </si>
  <si>
    <t>PVD</t>
  </si>
  <si>
    <t>Venous Insufficiency</t>
  </si>
  <si>
    <t>CAD</t>
  </si>
  <si>
    <t>CHF</t>
  </si>
  <si>
    <t>Depression</t>
  </si>
  <si>
    <t>Diabetes</t>
  </si>
  <si>
    <t>Gallstones</t>
  </si>
  <si>
    <t>GERD</t>
  </si>
  <si>
    <t>Gout</t>
  </si>
  <si>
    <t>Hypercholesterolemia</t>
  </si>
  <si>
    <t>word + concept</t>
  </si>
  <si>
    <t>word</t>
  </si>
  <si>
    <t>ambert_f1</t>
  </si>
  <si>
    <t>bocuis_f1</t>
  </si>
  <si>
    <t>nrskern_f1</t>
  </si>
  <si>
    <t>semkern_f1</t>
  </si>
  <si>
    <t>f1</t>
  </si>
  <si>
    <t>M</t>
  </si>
  <si>
    <t>Y</t>
  </si>
  <si>
    <t>N</t>
  </si>
  <si>
    <t>disease_id</t>
  </si>
  <si>
    <t>1 maybe - duplicated in training &amp; test set, not enough data to learn a pattern</t>
  </si>
  <si>
    <t>2 maybes  - little data to learn a pattern</t>
  </si>
  <si>
    <t>focus on these first, beacause they have a few maybes that can be used for training</t>
  </si>
  <si>
    <t>then do these, they have no maybes, but not a great f1 score</t>
  </si>
  <si>
    <t>bocuis0.1</t>
  </si>
  <si>
    <t>bocuis0.09</t>
  </si>
  <si>
    <t>lchkern0.07</t>
  </si>
  <si>
    <t>linkern0.07</t>
  </si>
  <si>
    <t>semkern0.07</t>
  </si>
  <si>
    <t>ambert50</t>
  </si>
  <si>
    <t>bocuis0.07</t>
  </si>
  <si>
    <t>bocuis0.05</t>
  </si>
  <si>
    <t>ambert75</t>
  </si>
  <si>
    <t>ambert125</t>
  </si>
  <si>
    <t>ambert100</t>
  </si>
  <si>
    <t>bocuis0.03</t>
  </si>
  <si>
    <t>experiment</t>
  </si>
  <si>
    <t>C0678181</t>
  </si>
  <si>
    <t>C0709711</t>
  </si>
  <si>
    <t>zocor</t>
  </si>
  <si>
    <t>zocor 5mg</t>
  </si>
  <si>
    <t>C0699142</t>
  </si>
  <si>
    <t>tylenol</t>
  </si>
  <si>
    <t>C1274013</t>
  </si>
  <si>
    <t>C0017245</t>
  </si>
  <si>
    <t>Gemfibrozil</t>
  </si>
  <si>
    <t>C0003367</t>
  </si>
  <si>
    <t>C0723893</t>
  </si>
  <si>
    <t>Tricor</t>
  </si>
  <si>
    <t>C0008320</t>
  </si>
  <si>
    <t>C0041004</t>
  </si>
  <si>
    <t>Cholecystectomy</t>
  </si>
  <si>
    <t>Triglyceride</t>
  </si>
  <si>
    <t>C1274012</t>
  </si>
  <si>
    <t>C0740087</t>
  </si>
  <si>
    <t>Nasal oxygen catheter</t>
  </si>
  <si>
    <t>C0020699</t>
  </si>
  <si>
    <t>Hysterectomy</t>
  </si>
  <si>
    <t>C0579044</t>
  </si>
  <si>
    <t>C0579042</t>
  </si>
  <si>
    <t>C0542526</t>
  </si>
  <si>
    <t>dist</t>
  </si>
  <si>
    <t>lin</t>
  </si>
  <si>
    <t>lch</t>
  </si>
  <si>
    <t>Duplicate concept</t>
  </si>
  <si>
    <t>Antilipemic agent</t>
  </si>
  <si>
    <t>Ambiguous concept</t>
  </si>
  <si>
    <t>Bruise of palate</t>
  </si>
  <si>
    <t>Bruise of tongue</t>
  </si>
  <si>
    <t>Bruise of oral cavity</t>
  </si>
  <si>
    <t>umls sim lch + Par/chd</t>
  </si>
  <si>
    <t>par/chd</t>
  </si>
  <si>
    <t>using just PAR/CHD relationships</t>
  </si>
  <si>
    <t>C0593906</t>
  </si>
  <si>
    <t>lipitor</t>
  </si>
  <si>
    <t>C0003277</t>
  </si>
  <si>
    <t>C2093625</t>
  </si>
  <si>
    <t>C1140168</t>
  </si>
  <si>
    <t>C0087111</t>
  </si>
  <si>
    <t>C0728940</t>
  </si>
  <si>
    <t>medications, vaccines</t>
  </si>
  <si>
    <t>Anticholesteremic Agents</t>
  </si>
  <si>
    <t>NCI Thesaurus</t>
  </si>
  <si>
    <t>Therapeutic Procedure</t>
  </si>
  <si>
    <t>Excision</t>
  </si>
  <si>
    <t>Path Length</t>
  </si>
  <si>
    <t>Concept 1</t>
  </si>
  <si>
    <t>Concept 2</t>
  </si>
  <si>
    <t>Least Common Subsumer</t>
  </si>
  <si>
    <t>Lin</t>
  </si>
  <si>
    <t>LCH</t>
  </si>
  <si>
    <t>Organic Chemical, Pharmacologic Substance</t>
  </si>
  <si>
    <t>TUI1</t>
  </si>
  <si>
    <t>TUI2</t>
  </si>
  <si>
    <t>Therapeutic or Preventive Procedure</t>
  </si>
  <si>
    <t>Medical Device</t>
  </si>
  <si>
    <t>Lipid,Biologically Active Substance</t>
  </si>
  <si>
    <t>bb</t>
  </si>
  <si>
    <t>ambert</t>
  </si>
  <si>
    <t>nekern</t>
  </si>
  <si>
    <t>rbskern</t>
  </si>
  <si>
    <t>bocuis-ambert</t>
  </si>
  <si>
    <t>Semantic Kernel</t>
  </si>
  <si>
    <t>Words+Concepts</t>
  </si>
  <si>
    <t>Words</t>
  </si>
  <si>
    <t>cutoff</t>
  </si>
  <si>
    <t>zf1</t>
  </si>
  <si>
    <t>word+concept</t>
  </si>
  <si>
    <t>asthma</t>
  </si>
  <si>
    <t>chf</t>
  </si>
  <si>
    <t>depression</t>
  </si>
  <si>
    <t>gallstones</t>
  </si>
  <si>
    <t>gout</t>
  </si>
  <si>
    <t>label_id</t>
  </si>
  <si>
    <t>ontocuis</t>
  </si>
  <si>
    <t>cui</t>
  </si>
  <si>
    <t>ncuiword</t>
  </si>
  <si>
    <t>cholecystectomy</t>
  </si>
  <si>
    <t>axid</t>
  </si>
  <si>
    <t>ready</t>
  </si>
  <si>
    <t>gallop</t>
  </si>
  <si>
    <t>melena</t>
  </si>
  <si>
    <t>afternoon</t>
  </si>
  <si>
    <t>sensory</t>
  </si>
  <si>
    <t>nystatin</t>
  </si>
  <si>
    <t>open</t>
  </si>
  <si>
    <t>deficit</t>
  </si>
  <si>
    <t>neurologically</t>
  </si>
  <si>
    <t>ah</t>
  </si>
  <si>
    <t>adjust</t>
  </si>
  <si>
    <t>anticoagulate</t>
  </si>
  <si>
    <t>respiratory</t>
  </si>
  <si>
    <t>staph</t>
  </si>
  <si>
    <t>just</t>
  </si>
  <si>
    <t>persist</t>
  </si>
  <si>
    <t>determine</t>
  </si>
  <si>
    <t>node</t>
  </si>
  <si>
    <t>Cholecystectomies</t>
  </si>
  <si>
    <t>Has urgency</t>
  </si>
  <si>
    <t>Nasal oxygen cannula</t>
  </si>
  <si>
    <t>Excision procedure on uterus</t>
  </si>
  <si>
    <t>Paroxysmal</t>
  </si>
  <si>
    <t>Deterioration of status</t>
  </si>
  <si>
    <t>Biliary Calculi</t>
  </si>
  <si>
    <t>Bladder</t>
  </si>
  <si>
    <t>Entire spine</t>
  </si>
  <si>
    <t>Biliary operations</t>
  </si>
  <si>
    <t>Cholecystostomies</t>
  </si>
  <si>
    <t>Celioscopic Cholecystectomies</t>
  </si>
  <si>
    <t>Gallbladder operation</t>
  </si>
  <si>
    <t>Repair of gallbladder</t>
  </si>
  <si>
    <t>Percutaneous cholecystostomy</t>
  </si>
  <si>
    <t>Biliary tract repair</t>
  </si>
  <si>
    <t>Biliary tract excision</t>
  </si>
  <si>
    <t>Biliary contrast radiog</t>
  </si>
  <si>
    <t>bag-cui</t>
  </si>
  <si>
    <t>bag-cuiword</t>
  </si>
  <si>
    <t>kern-cuiword-dot</t>
  </si>
  <si>
    <t>kern-cuiword-lin</t>
  </si>
  <si>
    <t>[C0198500]</t>
  </si>
  <si>
    <t>C0003611</t>
  </si>
  <si>
    <t>Appendectomy</t>
  </si>
  <si>
    <t>[C0191952, C0198500]</t>
  </si>
  <si>
    <t>C0162575</t>
  </si>
  <si>
    <t>Embolectomy</t>
  </si>
  <si>
    <t>[C0728940]</t>
  </si>
  <si>
    <t>C0027695</t>
  </si>
  <si>
    <t>Nephrectomy</t>
  </si>
  <si>
    <t>[C0360714]</t>
  </si>
  <si>
    <t>[C1320237]</t>
  </si>
  <si>
    <t>[C0003367, C1320237]</t>
  </si>
  <si>
    <t>[C0358700]</t>
  </si>
  <si>
    <t>[C2720507]</t>
  </si>
  <si>
    <t>docId</t>
  </si>
  <si>
    <t>kern-cuiword-filteredlin</t>
  </si>
  <si>
    <t>min filter</t>
  </si>
  <si>
    <t>max filter</t>
  </si>
  <si>
    <t>hzv 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</si>
</sst>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2" fontId="0" fillId="0" borderId="0" xfId="0" applyNumberFormat="1"/>
    <xf numFmtId="2" fontId="0" fillId="0" borderId="0" xfId="0" applyNumberFormat="1" applyAlignment="1">
      <alignment vertical="center" wrapText="1"/>
    </xf>
    <xf numFmtId="164" fontId="0" fillId="0" borderId="0" xfId="0" applyNumberFormat="1"/>
    <xf numFmtId="164" fontId="16" fillId="0" borderId="0" xfId="0" applyNumberFormat="1" applyFont="1" applyAlignment="1">
      <alignment vertical="center" wrapText="1"/>
    </xf>
    <xf numFmtId="11" fontId="0" fillId="0" borderId="0" xfId="0" applyNumberFormat="1"/>
    <xf numFmtId="164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'05-09 cutoffVsF1'!$F$1</c:f>
              <c:strCache>
                <c:ptCount val="1"/>
                <c:pt idx="0">
                  <c:v>Asthma</c:v>
                </c:pt>
              </c:strCache>
            </c:strRef>
          </c:tx>
          <c:xVal>
            <c:numRef>
              <c:f>'05-09 cutoffVsF1'!$E$2:$E$6</c:f>
              <c:numCache>
                <c:formatCode>General</c:formatCode>
                <c:ptCount val="5"/>
                <c:pt idx="0">
                  <c:v>0.03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</c:v>
                </c:pt>
              </c:numCache>
            </c:numRef>
          </c:xVal>
          <c:yVal>
            <c:numRef>
              <c:f>'05-09 cutoffVsF1'!$F$2:$F$6</c:f>
              <c:numCache>
                <c:formatCode>General</c:formatCode>
                <c:ptCount val="5"/>
                <c:pt idx="0">
                  <c:v>0.75674354031598001</c:v>
                </c:pt>
                <c:pt idx="1">
                  <c:v>0.86121267799219803</c:v>
                </c:pt>
                <c:pt idx="2">
                  <c:v>0.95038783436226604</c:v>
                </c:pt>
                <c:pt idx="3">
                  <c:v>0.92625116141245101</c:v>
                </c:pt>
                <c:pt idx="4">
                  <c:v>0.924463458484995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'05-09 cutoffVsF1'!$G$1</c:f>
              <c:strCache>
                <c:ptCount val="1"/>
                <c:pt idx="0">
                  <c:v>CAD</c:v>
                </c:pt>
              </c:strCache>
            </c:strRef>
          </c:tx>
          <c:xVal>
            <c:numRef>
              <c:f>'05-09 cutoffVsF1'!$E$2:$E$6</c:f>
              <c:numCache>
                <c:formatCode>General</c:formatCode>
                <c:ptCount val="5"/>
                <c:pt idx="0">
                  <c:v>0.03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</c:v>
                </c:pt>
              </c:numCache>
            </c:numRef>
          </c:xVal>
          <c:yVal>
            <c:numRef>
              <c:f>'05-09 cutoffVsF1'!$G$2:$G$6</c:f>
              <c:numCache>
                <c:formatCode>General</c:formatCode>
                <c:ptCount val="5"/>
                <c:pt idx="0">
                  <c:v>0.59808003351412298</c:v>
                </c:pt>
                <c:pt idx="1">
                  <c:v>0.59731073184244299</c:v>
                </c:pt>
                <c:pt idx="2">
                  <c:v>0.55624421446221595</c:v>
                </c:pt>
                <c:pt idx="3">
                  <c:v>0.47963231400766199</c:v>
                </c:pt>
                <c:pt idx="4">
                  <c:v>0.48109893478944199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'05-09 cutoffVsF1'!$H$1</c:f>
              <c:strCache>
                <c:ptCount val="1"/>
                <c:pt idx="0">
                  <c:v>CHF</c:v>
                </c:pt>
              </c:strCache>
            </c:strRef>
          </c:tx>
          <c:xVal>
            <c:numRef>
              <c:f>'05-09 cutoffVsF1'!$E$2:$E$6</c:f>
              <c:numCache>
                <c:formatCode>General</c:formatCode>
                <c:ptCount val="5"/>
                <c:pt idx="0">
                  <c:v>0.03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</c:v>
                </c:pt>
              </c:numCache>
            </c:numRef>
          </c:xVal>
          <c:yVal>
            <c:numRef>
              <c:f>'05-09 cutoffVsF1'!$H$2:$H$6</c:f>
              <c:numCache>
                <c:formatCode>General</c:formatCode>
                <c:ptCount val="5"/>
                <c:pt idx="0">
                  <c:v>0.87335342783312997</c:v>
                </c:pt>
                <c:pt idx="1">
                  <c:v>0.851196716267413</c:v>
                </c:pt>
                <c:pt idx="2">
                  <c:v>0.8905919498889</c:v>
                </c:pt>
                <c:pt idx="3">
                  <c:v>0.593478016952943</c:v>
                </c:pt>
                <c:pt idx="4">
                  <c:v>0.62412700265503895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'05-09 cutoffVsF1'!$I$1</c:f>
              <c:strCache>
                <c:ptCount val="1"/>
                <c:pt idx="0">
                  <c:v>Depression</c:v>
                </c:pt>
              </c:strCache>
            </c:strRef>
          </c:tx>
          <c:xVal>
            <c:numRef>
              <c:f>'05-09 cutoffVsF1'!$E$2:$E$6</c:f>
              <c:numCache>
                <c:formatCode>General</c:formatCode>
                <c:ptCount val="5"/>
                <c:pt idx="0">
                  <c:v>0.03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</c:v>
                </c:pt>
              </c:numCache>
            </c:numRef>
          </c:xVal>
          <c:yVal>
            <c:numRef>
              <c:f>'05-09 cutoffVsF1'!$I$2:$I$6</c:f>
              <c:numCache>
                <c:formatCode>General</c:formatCode>
                <c:ptCount val="5"/>
                <c:pt idx="0">
                  <c:v>0.76062087991225702</c:v>
                </c:pt>
                <c:pt idx="1">
                  <c:v>0.85694544996993605</c:v>
                </c:pt>
                <c:pt idx="2">
                  <c:v>0.93570261794715603</c:v>
                </c:pt>
                <c:pt idx="3">
                  <c:v>0.91023270240448495</c:v>
                </c:pt>
                <c:pt idx="4">
                  <c:v>0.91023270240448495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81824"/>
        <c:axId val="82391808"/>
      </c:scatterChart>
      <c:valAx>
        <c:axId val="823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391808"/>
        <c:crosses val="autoZero"/>
        <c:crossBetween val="midCat"/>
      </c:valAx>
      <c:valAx>
        <c:axId val="82391808"/>
        <c:scaling>
          <c:orientation val="minMax"/>
          <c:max val="1"/>
          <c:min val="0.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3818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'05-03 bestByClassDist'!$F$1</c:f>
              <c:strCache>
                <c:ptCount val="1"/>
                <c:pt idx="0">
                  <c:v>f1</c:v>
                </c:pt>
              </c:strCache>
            </c:strRef>
          </c:tx>
          <c:spPr>
            <a:ln w="28575">
              <a:noFill/>
            </a:ln>
          </c:spPr>
          <c:xVal>
            <c:numRef>
              <c:f>'05-03 bestByClassDist'!$E$2:$E$17</c:f>
              <c:numCache>
                <c:formatCode>General</c:formatCode>
                <c:ptCount val="16"/>
                <c:pt idx="0">
                  <c:v>1</c:v>
                </c:pt>
                <c:pt idx="1">
                  <c:v>5</c:v>
                </c:pt>
                <c:pt idx="2">
                  <c:v>5</c:v>
                </c:pt>
                <c:pt idx="3">
                  <c:v>1</c:v>
                </c:pt>
                <c:pt idx="4">
                  <c:v>2</c:v>
                </c:pt>
                <c:pt idx="5">
                  <c:v>8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xVal>
          <c:yVal>
            <c:numRef>
              <c:f>'05-03 bestByClassDist'!$F$2:$F$17</c:f>
              <c:numCache>
                <c:formatCode>General</c:formatCode>
                <c:ptCount val="16"/>
                <c:pt idx="0">
                  <c:v>0.54921738607890502</c:v>
                </c:pt>
                <c:pt idx="1">
                  <c:v>0.59808003351412298</c:v>
                </c:pt>
                <c:pt idx="2">
                  <c:v>0.60672108537561498</c:v>
                </c:pt>
                <c:pt idx="3">
                  <c:v>0.61571193603009</c:v>
                </c:pt>
                <c:pt idx="4">
                  <c:v>0.63775621578207897</c:v>
                </c:pt>
                <c:pt idx="5">
                  <c:v>0.64291386894301095</c:v>
                </c:pt>
                <c:pt idx="6">
                  <c:v>0.72367121695177705</c:v>
                </c:pt>
                <c:pt idx="7">
                  <c:v>0.78542502001772696</c:v>
                </c:pt>
                <c:pt idx="8">
                  <c:v>0.86370646635315595</c:v>
                </c:pt>
                <c:pt idx="9">
                  <c:v>0.87827161195859704</c:v>
                </c:pt>
                <c:pt idx="10">
                  <c:v>0.88454013348201499</c:v>
                </c:pt>
                <c:pt idx="11">
                  <c:v>0.89555306441556304</c:v>
                </c:pt>
                <c:pt idx="12">
                  <c:v>0.92299437668031703</c:v>
                </c:pt>
                <c:pt idx="13">
                  <c:v>0.94082026541111996</c:v>
                </c:pt>
                <c:pt idx="14">
                  <c:v>0.95038783436226604</c:v>
                </c:pt>
                <c:pt idx="15">
                  <c:v>0.97020653956053204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31904"/>
        <c:axId val="83933440"/>
      </c:scatterChart>
      <c:valAx>
        <c:axId val="8393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933440"/>
        <c:crosses val="autoZero"/>
        <c:crossBetween val="midCat"/>
      </c:valAx>
      <c:valAx>
        <c:axId val="83933440"/>
        <c:scaling>
          <c:orientation val="minMax"/>
          <c:max val="1"/>
          <c:min val="0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9319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'05-02-VecVsKern'!$B$1</c:f>
              <c:strCache>
                <c:ptCount val="1"/>
                <c:pt idx="0">
                  <c:v>ambert_f1</c:v>
                </c:pt>
              </c:strCache>
            </c:strRef>
          </c:tx>
          <c:invertIfNegative val="0"/>
          <c:val>
            <c:numRef>
              <c:f>'05-02-VecVsKern'!$B$2:$B$17</c:f>
              <c:numCache>
                <c:formatCode>General</c:formatCode>
                <c:ptCount val="16"/>
                <c:pt idx="0">
                  <c:v>0.90967281672681599</c:v>
                </c:pt>
                <c:pt idx="1">
                  <c:v>0.77769042543323796</c:v>
                </c:pt>
                <c:pt idx="2">
                  <c:v>0.70576021033756398</c:v>
                </c:pt>
                <c:pt idx="3">
                  <c:v>0.51434947845219303</c:v>
                </c:pt>
                <c:pt idx="4">
                  <c:v>0.87657427024380397</c:v>
                </c:pt>
                <c:pt idx="5">
                  <c:v>0.63027178942269502</c:v>
                </c:pt>
                <c:pt idx="6">
                  <c:v>0.65655666315362504</c:v>
                </c:pt>
                <c:pt idx="7">
                  <c:v>0.607017779992719</c:v>
                </c:pt>
                <c:pt idx="8">
                  <c:v>0.58568232376698504</c:v>
                </c:pt>
                <c:pt idx="9">
                  <c:v>0.87827161195859704</c:v>
                </c:pt>
                <c:pt idx="10">
                  <c:v>0.84899016721815701</c:v>
                </c:pt>
                <c:pt idx="11">
                  <c:v>0.60672108537561498</c:v>
                </c:pt>
                <c:pt idx="12">
                  <c:v>0.83763321005960301</c:v>
                </c:pt>
                <c:pt idx="13">
                  <c:v>0.51684790017469295</c:v>
                </c:pt>
                <c:pt idx="14">
                  <c:v>0.61150439986707295</c:v>
                </c:pt>
                <c:pt idx="15">
                  <c:v>0.52814825112223196</c:v>
                </c:pt>
              </c:numCache>
            </c:numRef>
          </c:val>
        </c:ser>
        <c:ser>
          <c:idx val="1"/>
          <c:order val="1"/>
          <c:tx>
            <c:strRef>
              <c:f>'05-02-VecVsKern'!$C$1</c:f>
              <c:strCache>
                <c:ptCount val="1"/>
                <c:pt idx="0">
                  <c:v>bocuis_f1</c:v>
                </c:pt>
              </c:strCache>
            </c:strRef>
          </c:tx>
          <c:invertIfNegative val="0"/>
          <c:val>
            <c:numRef>
              <c:f>'05-02-VecVsKern'!$C$2:$C$17</c:f>
              <c:numCache>
                <c:formatCode>General</c:formatCode>
                <c:ptCount val="16"/>
                <c:pt idx="0">
                  <c:v>0.95038783436226604</c:v>
                </c:pt>
                <c:pt idx="1">
                  <c:v>0.78542502001772696</c:v>
                </c:pt>
                <c:pt idx="2">
                  <c:v>0.88454013348201499</c:v>
                </c:pt>
                <c:pt idx="3">
                  <c:v>0.61571193603009</c:v>
                </c:pt>
                <c:pt idx="4">
                  <c:v>0.97020653956053204</c:v>
                </c:pt>
                <c:pt idx="5">
                  <c:v>0.64291386894301095</c:v>
                </c:pt>
                <c:pt idx="6">
                  <c:v>0.92299437668031703</c:v>
                </c:pt>
                <c:pt idx="7">
                  <c:v>0.72367121695177705</c:v>
                </c:pt>
                <c:pt idx="8">
                  <c:v>0.59808003351412298</c:v>
                </c:pt>
                <c:pt idx="9">
                  <c:v>0.87335342783312997</c:v>
                </c:pt>
                <c:pt idx="10">
                  <c:v>0.93570261794715603</c:v>
                </c:pt>
                <c:pt idx="11">
                  <c:v>0.571452077468104</c:v>
                </c:pt>
                <c:pt idx="12">
                  <c:v>0.89555306441556304</c:v>
                </c:pt>
                <c:pt idx="13">
                  <c:v>0.86370646635315595</c:v>
                </c:pt>
                <c:pt idx="14">
                  <c:v>0.63775621578207897</c:v>
                </c:pt>
                <c:pt idx="15">
                  <c:v>0.54921738607890502</c:v>
                </c:pt>
              </c:numCache>
            </c:numRef>
          </c:val>
        </c:ser>
        <c:ser>
          <c:idx val="2"/>
          <c:order val="2"/>
          <c:tx>
            <c:strRef>
              <c:f>'05-02-VecVsKern'!$D$1</c:f>
              <c:strCache>
                <c:ptCount val="1"/>
                <c:pt idx="0">
                  <c:v>nrskern_f1</c:v>
                </c:pt>
              </c:strCache>
            </c:strRef>
          </c:tx>
          <c:invertIfNegative val="0"/>
          <c:val>
            <c:numRef>
              <c:f>'05-02-VecVsKern'!$D$2:$D$17</c:f>
              <c:numCache>
                <c:formatCode>General</c:formatCode>
                <c:ptCount val="16"/>
                <c:pt idx="0">
                  <c:v>0.91282450286654104</c:v>
                </c:pt>
                <c:pt idx="1">
                  <c:v>0.75432705683977497</c:v>
                </c:pt>
                <c:pt idx="2">
                  <c:v>0.76553442465281696</c:v>
                </c:pt>
                <c:pt idx="3">
                  <c:v>0.55816516091491197</c:v>
                </c:pt>
                <c:pt idx="4">
                  <c:v>0.63143656592125397</c:v>
                </c:pt>
                <c:pt idx="5">
                  <c:v>0.62041531873715605</c:v>
                </c:pt>
                <c:pt idx="6">
                  <c:v>0.56893273113891396</c:v>
                </c:pt>
                <c:pt idx="7">
                  <c:v>0.57486260048837601</c:v>
                </c:pt>
                <c:pt idx="8">
                  <c:v>0.53407624866802805</c:v>
                </c:pt>
                <c:pt idx="9">
                  <c:v>0.57850581360740705</c:v>
                </c:pt>
                <c:pt idx="10">
                  <c:v>0.94082026541111996</c:v>
                </c:pt>
                <c:pt idx="11">
                  <c:v>0.56065091304782899</c:v>
                </c:pt>
                <c:pt idx="12">
                  <c:v>0.87215821351152101</c:v>
                </c:pt>
                <c:pt idx="13">
                  <c:v>0.48877322414285101</c:v>
                </c:pt>
                <c:pt idx="14">
                  <c:v>0.62251063930252004</c:v>
                </c:pt>
                <c:pt idx="15">
                  <c:v>0.48841623525436301</c:v>
                </c:pt>
              </c:numCache>
            </c:numRef>
          </c:val>
        </c:ser>
        <c:ser>
          <c:idx val="3"/>
          <c:order val="3"/>
          <c:tx>
            <c:strRef>
              <c:f>'05-02-VecVsKern'!$E$1</c:f>
              <c:strCache>
                <c:ptCount val="1"/>
                <c:pt idx="0">
                  <c:v>semkern_f1</c:v>
                </c:pt>
              </c:strCache>
            </c:strRef>
          </c:tx>
          <c:invertIfNegative val="0"/>
          <c:val>
            <c:numRef>
              <c:f>'05-02-VecVsKern'!$E$2:$E$17</c:f>
              <c:numCache>
                <c:formatCode>General</c:formatCode>
                <c:ptCount val="16"/>
                <c:pt idx="0">
                  <c:v>0.898146416678407</c:v>
                </c:pt>
                <c:pt idx="1">
                  <c:v>0.57202108548168895</c:v>
                </c:pt>
                <c:pt idx="2">
                  <c:v>0.78332222519350903</c:v>
                </c:pt>
                <c:pt idx="3">
                  <c:v>0.55160570709517698</c:v>
                </c:pt>
                <c:pt idx="4">
                  <c:v>0.63501177050791902</c:v>
                </c:pt>
                <c:pt idx="5">
                  <c:v>0.62422954842253597</c:v>
                </c:pt>
                <c:pt idx="6">
                  <c:v>0.59681340123896098</c:v>
                </c:pt>
                <c:pt idx="7">
                  <c:v>0.50644876434107</c:v>
                </c:pt>
                <c:pt idx="8">
                  <c:v>0.53911745715053405</c:v>
                </c:pt>
                <c:pt idx="9">
                  <c:v>0.58620854822053703</c:v>
                </c:pt>
                <c:pt idx="10">
                  <c:v>0.93442211978499901</c:v>
                </c:pt>
                <c:pt idx="11">
                  <c:v>0.51533857207082401</c:v>
                </c:pt>
                <c:pt idx="12">
                  <c:v>0.89081987756710002</c:v>
                </c:pt>
                <c:pt idx="13">
                  <c:v>0.49699948202414601</c:v>
                </c:pt>
                <c:pt idx="14">
                  <c:v>0.62191950651099703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067456"/>
        <c:axId val="84068992"/>
      </c:barChart>
      <c:catAx>
        <c:axId val="84067456"/>
        <c:scaling>
          <c:orientation val="minMax"/>
        </c:scaling>
        <c:delete val="0"/>
        <c:axPos val="b"/>
        <c:majorTickMark val="out"/>
        <c:minorTickMark val="none"/>
        <c:tickLblPos val="nextTo"/>
        <c:crossAx val="84068992"/>
        <c:crosses val="autoZero"/>
        <c:auto val="1"/>
        <c:lblAlgn val="ctr"/>
        <c:lblOffset val="100"/>
        <c:noMultiLvlLbl val="0"/>
      </c:catAx>
      <c:valAx>
        <c:axId val="84068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067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'04-30-AmbertVsCui'!$C$1</c:f>
              <c:strCache>
                <c:ptCount val="1"/>
                <c:pt idx="0">
                  <c:v>word</c:v>
                </c:pt>
              </c:strCache>
            </c:strRef>
          </c:tx>
          <c:invertIfNegative val="0"/>
          <c:cat>
            <c:strRef>
              <c:f>'04-30-AmbertVsCui'!$B$2:$B$17</c:f>
              <c:strCache>
                <c:ptCount val="16"/>
                <c:pt idx="0">
                  <c:v>Asthma</c:v>
                </c:pt>
                <c:pt idx="1">
                  <c:v>Hypertension</c:v>
                </c:pt>
                <c:pt idx="2">
                  <c:v>Hypertriglyceridemia</c:v>
                </c:pt>
                <c:pt idx="3">
                  <c:v>OA</c:v>
                </c:pt>
                <c:pt idx="4">
                  <c:v>Obesity</c:v>
                </c:pt>
                <c:pt idx="5">
                  <c:v>OSA</c:v>
                </c:pt>
                <c:pt idx="6">
                  <c:v>PVD</c:v>
                </c:pt>
                <c:pt idx="7">
                  <c:v>Venous Insufficiency</c:v>
                </c:pt>
                <c:pt idx="8">
                  <c:v>CAD</c:v>
                </c:pt>
                <c:pt idx="9">
                  <c:v>CHF</c:v>
                </c:pt>
                <c:pt idx="10">
                  <c:v>Depression</c:v>
                </c:pt>
                <c:pt idx="11">
                  <c:v>Diabetes</c:v>
                </c:pt>
                <c:pt idx="12">
                  <c:v>Gallstones</c:v>
                </c:pt>
                <c:pt idx="13">
                  <c:v>GERD</c:v>
                </c:pt>
                <c:pt idx="14">
                  <c:v>Gout</c:v>
                </c:pt>
                <c:pt idx="15">
                  <c:v>Hypercholesterolemia</c:v>
                </c:pt>
              </c:strCache>
            </c:strRef>
          </c:cat>
          <c:val>
            <c:numRef>
              <c:f>'04-30-AmbertVsCui'!$C$2:$C$17</c:f>
              <c:numCache>
                <c:formatCode>General</c:formatCode>
                <c:ptCount val="16"/>
                <c:pt idx="0">
                  <c:v>0.90967281672681599</c:v>
                </c:pt>
                <c:pt idx="1">
                  <c:v>0.77769042543323796</c:v>
                </c:pt>
                <c:pt idx="2">
                  <c:v>0.70576021033756398</c:v>
                </c:pt>
                <c:pt idx="3">
                  <c:v>0.51434947845219303</c:v>
                </c:pt>
                <c:pt idx="4">
                  <c:v>0.87657427024380397</c:v>
                </c:pt>
                <c:pt idx="5">
                  <c:v>0.63027178942269502</c:v>
                </c:pt>
                <c:pt idx="6">
                  <c:v>0.65655666315362504</c:v>
                </c:pt>
                <c:pt idx="7">
                  <c:v>0.607017779992719</c:v>
                </c:pt>
                <c:pt idx="8">
                  <c:v>0.58568232376698504</c:v>
                </c:pt>
                <c:pt idx="9">
                  <c:v>0.87827161195859704</c:v>
                </c:pt>
                <c:pt idx="10">
                  <c:v>0.84899016721815701</c:v>
                </c:pt>
                <c:pt idx="11">
                  <c:v>0.60672108537561498</c:v>
                </c:pt>
                <c:pt idx="12">
                  <c:v>0.83763321005960301</c:v>
                </c:pt>
                <c:pt idx="13">
                  <c:v>0.51684790017469295</c:v>
                </c:pt>
                <c:pt idx="14">
                  <c:v>0.61150439986707295</c:v>
                </c:pt>
                <c:pt idx="15">
                  <c:v>0.52814825112223196</c:v>
                </c:pt>
              </c:numCache>
            </c:numRef>
          </c:val>
        </c:ser>
        <c:ser>
          <c:idx val="1"/>
          <c:order val="1"/>
          <c:tx>
            <c:strRef>
              <c:f>'04-30-AmbertVsCui'!$D$1</c:f>
              <c:strCache>
                <c:ptCount val="1"/>
                <c:pt idx="0">
                  <c:v>word + concept</c:v>
                </c:pt>
              </c:strCache>
            </c:strRef>
          </c:tx>
          <c:invertIfNegative val="0"/>
          <c:cat>
            <c:strRef>
              <c:f>'04-30-AmbertVsCui'!$B$2:$B$17</c:f>
              <c:strCache>
                <c:ptCount val="16"/>
                <c:pt idx="0">
                  <c:v>Asthma</c:v>
                </c:pt>
                <c:pt idx="1">
                  <c:v>Hypertension</c:v>
                </c:pt>
                <c:pt idx="2">
                  <c:v>Hypertriglyceridemia</c:v>
                </c:pt>
                <c:pt idx="3">
                  <c:v>OA</c:v>
                </c:pt>
                <c:pt idx="4">
                  <c:v>Obesity</c:v>
                </c:pt>
                <c:pt idx="5">
                  <c:v>OSA</c:v>
                </c:pt>
                <c:pt idx="6">
                  <c:v>PVD</c:v>
                </c:pt>
                <c:pt idx="7">
                  <c:v>Venous Insufficiency</c:v>
                </c:pt>
                <c:pt idx="8">
                  <c:v>CAD</c:v>
                </c:pt>
                <c:pt idx="9">
                  <c:v>CHF</c:v>
                </c:pt>
                <c:pt idx="10">
                  <c:v>Depression</c:v>
                </c:pt>
                <c:pt idx="11">
                  <c:v>Diabetes</c:v>
                </c:pt>
                <c:pt idx="12">
                  <c:v>Gallstones</c:v>
                </c:pt>
                <c:pt idx="13">
                  <c:v>GERD</c:v>
                </c:pt>
                <c:pt idx="14">
                  <c:v>Gout</c:v>
                </c:pt>
                <c:pt idx="15">
                  <c:v>Hypercholesterolemia</c:v>
                </c:pt>
              </c:strCache>
            </c:strRef>
          </c:cat>
          <c:val>
            <c:numRef>
              <c:f>'04-30-AmbertVsCui'!$D$2:$D$17</c:f>
              <c:numCache>
                <c:formatCode>General</c:formatCode>
                <c:ptCount val="16"/>
                <c:pt idx="0">
                  <c:v>0.95038783436226604</c:v>
                </c:pt>
                <c:pt idx="1">
                  <c:v>0.78542502001772696</c:v>
                </c:pt>
                <c:pt idx="2">
                  <c:v>0.88454013348201499</c:v>
                </c:pt>
                <c:pt idx="3">
                  <c:v>0.61571193603009</c:v>
                </c:pt>
                <c:pt idx="4">
                  <c:v>0.97020653956053204</c:v>
                </c:pt>
                <c:pt idx="5">
                  <c:v>0.64291386894301095</c:v>
                </c:pt>
                <c:pt idx="6">
                  <c:v>0.92299437668031703</c:v>
                </c:pt>
                <c:pt idx="7">
                  <c:v>0.72367121695177705</c:v>
                </c:pt>
                <c:pt idx="8">
                  <c:v>0.59808003351412298</c:v>
                </c:pt>
                <c:pt idx="9">
                  <c:v>0.87335342783312997</c:v>
                </c:pt>
                <c:pt idx="10">
                  <c:v>0.93570261794715603</c:v>
                </c:pt>
                <c:pt idx="11">
                  <c:v>0.571452077468104</c:v>
                </c:pt>
                <c:pt idx="12">
                  <c:v>0.89555306441556304</c:v>
                </c:pt>
                <c:pt idx="13">
                  <c:v>0.86370646635315595</c:v>
                </c:pt>
                <c:pt idx="14">
                  <c:v>0.63775621578207897</c:v>
                </c:pt>
                <c:pt idx="15">
                  <c:v>0.54921738607890502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176832"/>
        <c:axId val="83190912"/>
      </c:barChart>
      <c:catAx>
        <c:axId val="83176832"/>
        <c:scaling>
          <c:orientation val="minMax"/>
        </c:scaling>
        <c:delete val="0"/>
        <c:axPos val="b"/>
        <c:majorTickMark val="out"/>
        <c:minorTickMark val="none"/>
        <c:tickLblPos val="nextTo"/>
        <c:crossAx val="83190912"/>
        <c:crosses val="autoZero"/>
        <c:auto val="1"/>
        <c:lblAlgn val="ctr"/>
        <c:lblOffset val="100"/>
        <c:noMultiLvlLbl val="0"/>
      </c:catAx>
      <c:valAx>
        <c:axId val="83190912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176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'05-09 eval_test'!$C$1</c:f>
              <c:strCache>
                <c:ptCount val="1"/>
                <c:pt idx="0">
                  <c:v>word</c:v>
                </c:pt>
              </c:strCache>
            </c:strRef>
          </c:tx>
          <c:invertIfNegative val="0"/>
          <c:cat>
            <c:strRef>
              <c:f>'05-09 eval_test'!$A$2:$A$17</c:f>
              <c:strCache>
                <c:ptCount val="16"/>
                <c:pt idx="0">
                  <c:v>Asthma</c:v>
                </c:pt>
                <c:pt idx="1">
                  <c:v>CAD</c:v>
                </c:pt>
                <c:pt idx="2">
                  <c:v>CHF</c:v>
                </c:pt>
                <c:pt idx="3">
                  <c:v>Depression</c:v>
                </c:pt>
                <c:pt idx="4">
                  <c:v>Diabetes</c:v>
                </c:pt>
                <c:pt idx="5">
                  <c:v>Gallstones</c:v>
                </c:pt>
                <c:pt idx="6">
                  <c:v>GERD</c:v>
                </c:pt>
                <c:pt idx="7">
                  <c:v>Gout</c:v>
                </c:pt>
                <c:pt idx="8">
                  <c:v>Hypercholesterolemia</c:v>
                </c:pt>
                <c:pt idx="9">
                  <c:v>Hypertension</c:v>
                </c:pt>
                <c:pt idx="10">
                  <c:v>Hypertriglyceridemia</c:v>
                </c:pt>
                <c:pt idx="11">
                  <c:v>OA</c:v>
                </c:pt>
                <c:pt idx="12">
                  <c:v>Obesity</c:v>
                </c:pt>
                <c:pt idx="13">
                  <c:v>OSA</c:v>
                </c:pt>
                <c:pt idx="14">
                  <c:v>PVD</c:v>
                </c:pt>
                <c:pt idx="15">
                  <c:v>Venous Insufficiency</c:v>
                </c:pt>
              </c:strCache>
            </c:strRef>
          </c:cat>
          <c:val>
            <c:numRef>
              <c:f>'05-09 eval_test'!$C$2:$C$17</c:f>
              <c:numCache>
                <c:formatCode>General</c:formatCode>
                <c:ptCount val="16"/>
                <c:pt idx="0">
                  <c:v>0.96575461844814003</c:v>
                </c:pt>
                <c:pt idx="1">
                  <c:v>0.58987856676718997</c:v>
                </c:pt>
                <c:pt idx="2">
                  <c:v>0.597255720447604</c:v>
                </c:pt>
                <c:pt idx="3">
                  <c:v>0.900512409577646</c:v>
                </c:pt>
                <c:pt idx="4">
                  <c:v>0.91106084124824604</c:v>
                </c:pt>
                <c:pt idx="5">
                  <c:v>0.96383407329235704</c:v>
                </c:pt>
                <c:pt idx="6">
                  <c:v>0.57122630114852502</c:v>
                </c:pt>
                <c:pt idx="7">
                  <c:v>0.95838664019560904</c:v>
                </c:pt>
                <c:pt idx="8">
                  <c:v>0.79913743382820002</c:v>
                </c:pt>
                <c:pt idx="9">
                  <c:v>0.79742667910260401</c:v>
                </c:pt>
                <c:pt idx="10">
                  <c:v>0.64230661982042303</c:v>
                </c:pt>
                <c:pt idx="11">
                  <c:v>0.58221749002532097</c:v>
                </c:pt>
                <c:pt idx="12">
                  <c:v>0.49594233580321601</c:v>
                </c:pt>
                <c:pt idx="13">
                  <c:v>0.59889358808552495</c:v>
                </c:pt>
                <c:pt idx="14">
                  <c:v>0.60169652058211498</c:v>
                </c:pt>
                <c:pt idx="15">
                  <c:v>0.94275177163009705</c:v>
                </c:pt>
              </c:numCache>
            </c:numRef>
          </c:val>
        </c:ser>
        <c:ser>
          <c:idx val="1"/>
          <c:order val="1"/>
          <c:tx>
            <c:strRef>
              <c:f>'05-09 eval_test'!$D$1</c:f>
              <c:strCache>
                <c:ptCount val="1"/>
                <c:pt idx="0">
                  <c:v>word+concept</c:v>
                </c:pt>
              </c:strCache>
            </c:strRef>
          </c:tx>
          <c:invertIfNegative val="0"/>
          <c:cat>
            <c:strRef>
              <c:f>'05-09 eval_test'!$A$2:$A$17</c:f>
              <c:strCache>
                <c:ptCount val="16"/>
                <c:pt idx="0">
                  <c:v>Asthma</c:v>
                </c:pt>
                <c:pt idx="1">
                  <c:v>CAD</c:v>
                </c:pt>
                <c:pt idx="2">
                  <c:v>CHF</c:v>
                </c:pt>
                <c:pt idx="3">
                  <c:v>Depression</c:v>
                </c:pt>
                <c:pt idx="4">
                  <c:v>Diabetes</c:v>
                </c:pt>
                <c:pt idx="5">
                  <c:v>Gallstones</c:v>
                </c:pt>
                <c:pt idx="6">
                  <c:v>GERD</c:v>
                </c:pt>
                <c:pt idx="7">
                  <c:v>Gout</c:v>
                </c:pt>
                <c:pt idx="8">
                  <c:v>Hypercholesterolemia</c:v>
                </c:pt>
                <c:pt idx="9">
                  <c:v>Hypertension</c:v>
                </c:pt>
                <c:pt idx="10">
                  <c:v>Hypertriglyceridemia</c:v>
                </c:pt>
                <c:pt idx="11">
                  <c:v>OA</c:v>
                </c:pt>
                <c:pt idx="12">
                  <c:v>Obesity</c:v>
                </c:pt>
                <c:pt idx="13">
                  <c:v>OSA</c:v>
                </c:pt>
                <c:pt idx="14">
                  <c:v>PVD</c:v>
                </c:pt>
                <c:pt idx="15">
                  <c:v>Venous Insufficiency</c:v>
                </c:pt>
              </c:strCache>
            </c:strRef>
          </c:cat>
          <c:val>
            <c:numRef>
              <c:f>'05-09 eval_test'!$D$2:$D$17</c:f>
              <c:numCache>
                <c:formatCode>General</c:formatCode>
                <c:ptCount val="16"/>
                <c:pt idx="0">
                  <c:v>0.95904999999999996</c:v>
                </c:pt>
                <c:pt idx="1">
                  <c:v>0.59162668062677903</c:v>
                </c:pt>
                <c:pt idx="2">
                  <c:v>0.59594863756259997</c:v>
                </c:pt>
                <c:pt idx="3">
                  <c:v>0.90412301986948196</c:v>
                </c:pt>
                <c:pt idx="4">
                  <c:v>0.90661040372951196</c:v>
                </c:pt>
                <c:pt idx="5">
                  <c:v>0.97708193021057299</c:v>
                </c:pt>
                <c:pt idx="6">
                  <c:v>0.56806935511639101</c:v>
                </c:pt>
                <c:pt idx="7">
                  <c:v>0.95705840459443403</c:v>
                </c:pt>
                <c:pt idx="8">
                  <c:v>0.79339146847342701</c:v>
                </c:pt>
                <c:pt idx="9">
                  <c:v>0.81037443008432697</c:v>
                </c:pt>
                <c:pt idx="10">
                  <c:v>0.81546507650873801</c:v>
                </c:pt>
                <c:pt idx="11">
                  <c:v>0.57682835764555895</c:v>
                </c:pt>
                <c:pt idx="12">
                  <c:v>0.49326036282558</c:v>
                </c:pt>
                <c:pt idx="13">
                  <c:v>0.62326345275710304</c:v>
                </c:pt>
                <c:pt idx="14">
                  <c:v>0.60549518541560399</c:v>
                </c:pt>
                <c:pt idx="15">
                  <c:v>0.83132179840744702</c:v>
                </c:pt>
              </c:numCache>
            </c:numRef>
          </c:val>
        </c:ser>
        <c:ser>
          <c:idx val="2"/>
          <c:order val="2"/>
          <c:tx>
            <c:strRef>
              <c:f>'05-09 eval_test'!$E$1</c:f>
              <c:strCache>
                <c:ptCount val="1"/>
                <c:pt idx="0">
                  <c:v>ambert</c:v>
                </c:pt>
              </c:strCache>
            </c:strRef>
          </c:tx>
          <c:invertIfNegative val="0"/>
          <c:cat>
            <c:strRef>
              <c:f>'05-09 eval_test'!$A$2:$A$17</c:f>
              <c:strCache>
                <c:ptCount val="16"/>
                <c:pt idx="0">
                  <c:v>Asthma</c:v>
                </c:pt>
                <c:pt idx="1">
                  <c:v>CAD</c:v>
                </c:pt>
                <c:pt idx="2">
                  <c:v>CHF</c:v>
                </c:pt>
                <c:pt idx="3">
                  <c:v>Depression</c:v>
                </c:pt>
                <c:pt idx="4">
                  <c:v>Diabetes</c:v>
                </c:pt>
                <c:pt idx="5">
                  <c:v>Gallstones</c:v>
                </c:pt>
                <c:pt idx="6">
                  <c:v>GERD</c:v>
                </c:pt>
                <c:pt idx="7">
                  <c:v>Gout</c:v>
                </c:pt>
                <c:pt idx="8">
                  <c:v>Hypercholesterolemia</c:v>
                </c:pt>
                <c:pt idx="9">
                  <c:v>Hypertension</c:v>
                </c:pt>
                <c:pt idx="10">
                  <c:v>Hypertriglyceridemia</c:v>
                </c:pt>
                <c:pt idx="11">
                  <c:v>OA</c:v>
                </c:pt>
                <c:pt idx="12">
                  <c:v>Obesity</c:v>
                </c:pt>
                <c:pt idx="13">
                  <c:v>OSA</c:v>
                </c:pt>
                <c:pt idx="14">
                  <c:v>PVD</c:v>
                </c:pt>
                <c:pt idx="15">
                  <c:v>Venous Insufficiency</c:v>
                </c:pt>
              </c:strCache>
            </c:strRef>
          </c:cat>
          <c:val>
            <c:numRef>
              <c:f>'05-09 eval_test'!$E$2:$E$17</c:f>
              <c:numCache>
                <c:formatCode>General</c:formatCode>
                <c:ptCount val="16"/>
                <c:pt idx="0">
                  <c:v>0.97</c:v>
                </c:pt>
                <c:pt idx="1">
                  <c:v>0.63</c:v>
                </c:pt>
                <c:pt idx="2">
                  <c:v>0.61199999999999999</c:v>
                </c:pt>
                <c:pt idx="3">
                  <c:v>0.93500000000000005</c:v>
                </c:pt>
                <c:pt idx="4">
                  <c:v>0.91500000000000004</c:v>
                </c:pt>
                <c:pt idx="5">
                  <c:v>0.96099999999999997</c:v>
                </c:pt>
                <c:pt idx="6">
                  <c:v>0.57899999999999996</c:v>
                </c:pt>
                <c:pt idx="7">
                  <c:v>0.98099999999999998</c:v>
                </c:pt>
                <c:pt idx="8">
                  <c:v>0.91200000000000003</c:v>
                </c:pt>
                <c:pt idx="9">
                  <c:v>0.89900000000000002</c:v>
                </c:pt>
                <c:pt idx="10">
                  <c:v>0.876</c:v>
                </c:pt>
                <c:pt idx="11">
                  <c:v>0.63100000000000001</c:v>
                </c:pt>
                <c:pt idx="12">
                  <c:v>0.97299999999999998</c:v>
                </c:pt>
                <c:pt idx="13">
                  <c:v>0.65300000000000002</c:v>
                </c:pt>
                <c:pt idx="14">
                  <c:v>0.623</c:v>
                </c:pt>
                <c:pt idx="15">
                  <c:v>0.72499999999999998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977152"/>
        <c:axId val="82978688"/>
      </c:barChart>
      <c:catAx>
        <c:axId val="82977152"/>
        <c:scaling>
          <c:orientation val="minMax"/>
        </c:scaling>
        <c:delete val="0"/>
        <c:axPos val="b"/>
        <c:majorTickMark val="out"/>
        <c:minorTickMark val="none"/>
        <c:tickLblPos val="nextTo"/>
        <c:crossAx val="82978688"/>
        <c:crosses val="autoZero"/>
        <c:auto val="1"/>
        <c:lblAlgn val="ctr"/>
        <c:lblOffset val="100"/>
        <c:noMultiLvlLbl val="0"/>
      </c:catAx>
      <c:valAx>
        <c:axId val="82978688"/>
        <c:scaling>
          <c:orientation val="minMax"/>
          <c:max val="1"/>
          <c:min val="0.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977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vecVsKern0.07!$C$1</c:f>
              <c:strCache>
                <c:ptCount val="1"/>
                <c:pt idx="0">
                  <c:v>ambert_f1</c:v>
                </c:pt>
              </c:strCache>
            </c:strRef>
          </c:tx>
          <c:invertIfNegative val="0"/>
          <c:cat>
            <c:strRef>
              <c:f>vecVsKern0.07!$A$2:$A$6</c:f>
              <c:strCache>
                <c:ptCount val="5"/>
                <c:pt idx="0">
                  <c:v>asthma</c:v>
                </c:pt>
                <c:pt idx="1">
                  <c:v>chf</c:v>
                </c:pt>
                <c:pt idx="2">
                  <c:v>depression</c:v>
                </c:pt>
                <c:pt idx="3">
                  <c:v>gallstones</c:v>
                </c:pt>
                <c:pt idx="4">
                  <c:v>gout</c:v>
                </c:pt>
              </c:strCache>
            </c:strRef>
          </c:cat>
          <c:val>
            <c:numRef>
              <c:f>vecVsKern0.07!$C$2:$C$6</c:f>
              <c:numCache>
                <c:formatCode>General</c:formatCode>
                <c:ptCount val="5"/>
                <c:pt idx="0">
                  <c:v>0.90967281672681599</c:v>
                </c:pt>
                <c:pt idx="1">
                  <c:v>0.87827161195859704</c:v>
                </c:pt>
                <c:pt idx="2">
                  <c:v>0.84899016721815701</c:v>
                </c:pt>
                <c:pt idx="3">
                  <c:v>0.83763321005960301</c:v>
                </c:pt>
                <c:pt idx="4">
                  <c:v>0.61150439986707295</c:v>
                </c:pt>
              </c:numCache>
            </c:numRef>
          </c:val>
        </c:ser>
        <c:ser>
          <c:idx val="1"/>
          <c:order val="1"/>
          <c:tx>
            <c:strRef>
              <c:f>vecVsKern0.07!$D$1</c:f>
              <c:strCache>
                <c:ptCount val="1"/>
                <c:pt idx="0">
                  <c:v>bocuis_f1</c:v>
                </c:pt>
              </c:strCache>
            </c:strRef>
          </c:tx>
          <c:invertIfNegative val="0"/>
          <c:cat>
            <c:strRef>
              <c:f>vecVsKern0.07!$A$2:$A$6</c:f>
              <c:strCache>
                <c:ptCount val="5"/>
                <c:pt idx="0">
                  <c:v>asthma</c:v>
                </c:pt>
                <c:pt idx="1">
                  <c:v>chf</c:v>
                </c:pt>
                <c:pt idx="2">
                  <c:v>depression</c:v>
                </c:pt>
                <c:pt idx="3">
                  <c:v>gallstones</c:v>
                </c:pt>
                <c:pt idx="4">
                  <c:v>gout</c:v>
                </c:pt>
              </c:strCache>
            </c:strRef>
          </c:cat>
          <c:val>
            <c:numRef>
              <c:f>vecVsKern0.07!$D$2:$D$6</c:f>
              <c:numCache>
                <c:formatCode>General</c:formatCode>
                <c:ptCount val="5"/>
                <c:pt idx="0">
                  <c:v>0.95038783436226604</c:v>
                </c:pt>
                <c:pt idx="1">
                  <c:v>0.87335342783312997</c:v>
                </c:pt>
                <c:pt idx="2">
                  <c:v>0.93570261794715603</c:v>
                </c:pt>
                <c:pt idx="3">
                  <c:v>0.89555306441556304</c:v>
                </c:pt>
                <c:pt idx="4">
                  <c:v>0.63775621578207897</c:v>
                </c:pt>
              </c:numCache>
            </c:numRef>
          </c:val>
        </c:ser>
        <c:ser>
          <c:idx val="2"/>
          <c:order val="2"/>
          <c:tx>
            <c:strRef>
              <c:f>vecVsKern0.07!$F$1</c:f>
              <c:strCache>
                <c:ptCount val="1"/>
                <c:pt idx="0">
                  <c:v>semkern_f1</c:v>
                </c:pt>
              </c:strCache>
            </c:strRef>
          </c:tx>
          <c:invertIfNegative val="0"/>
          <c:cat>
            <c:strRef>
              <c:f>vecVsKern0.07!$A$2:$A$6</c:f>
              <c:strCache>
                <c:ptCount val="5"/>
                <c:pt idx="0">
                  <c:v>asthma</c:v>
                </c:pt>
                <c:pt idx="1">
                  <c:v>chf</c:v>
                </c:pt>
                <c:pt idx="2">
                  <c:v>depression</c:v>
                </c:pt>
                <c:pt idx="3">
                  <c:v>gallstones</c:v>
                </c:pt>
                <c:pt idx="4">
                  <c:v>gout</c:v>
                </c:pt>
              </c:strCache>
            </c:strRef>
          </c:cat>
          <c:val>
            <c:numRef>
              <c:f>vecVsKern0.07!$F$2:$F$6</c:f>
              <c:numCache>
                <c:formatCode>General</c:formatCode>
                <c:ptCount val="5"/>
                <c:pt idx="0">
                  <c:v>0.898146416678407</c:v>
                </c:pt>
                <c:pt idx="1">
                  <c:v>0.58620854822053703</c:v>
                </c:pt>
                <c:pt idx="2">
                  <c:v>0.93442211978499901</c:v>
                </c:pt>
                <c:pt idx="3">
                  <c:v>0.89081987756710002</c:v>
                </c:pt>
                <c:pt idx="4">
                  <c:v>0.62191950651099703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021184"/>
        <c:axId val="83027072"/>
      </c:barChart>
      <c:catAx>
        <c:axId val="83021184"/>
        <c:scaling>
          <c:orientation val="minMax"/>
        </c:scaling>
        <c:delete val="0"/>
        <c:axPos val="b"/>
        <c:majorTickMark val="out"/>
        <c:minorTickMark val="none"/>
        <c:tickLblPos val="nextTo"/>
        <c:crossAx val="83027072"/>
        <c:crosses val="autoZero"/>
        <c:auto val="1"/>
        <c:lblAlgn val="ctr"/>
        <c:lblOffset val="100"/>
        <c:noMultiLvlLbl val="0"/>
      </c:catAx>
      <c:valAx>
        <c:axId val="83027072"/>
        <c:scaling>
          <c:orientation val="minMax"/>
          <c:min val="0.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02118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9</xdr:row>
      <xdr:rowOff>76200</xdr:rowOff>
    </xdr:from>
    <xdr:to>
      <xdr:col>14</xdr:col>
      <xdr:colOff>514350</xdr:colOff>
      <xdr:row>23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3</xdr:row>
      <xdr:rowOff>133350</xdr:rowOff>
    </xdr:from>
    <xdr:to>
      <xdr:col>15</xdr:col>
      <xdr:colOff>457200</xdr:colOff>
      <xdr:row>18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9</xdr:row>
      <xdr:rowOff>76200</xdr:rowOff>
    </xdr:from>
    <xdr:to>
      <xdr:col>14</xdr:col>
      <xdr:colOff>514350</xdr:colOff>
      <xdr:row>23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8</xdr:row>
      <xdr:rowOff>180975</xdr:rowOff>
    </xdr:from>
    <xdr:to>
      <xdr:col>13</xdr:col>
      <xdr:colOff>552450</xdr:colOff>
      <xdr:row>23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9</xdr:row>
      <xdr:rowOff>76200</xdr:rowOff>
    </xdr:from>
    <xdr:to>
      <xdr:col>14</xdr:col>
      <xdr:colOff>38100</xdr:colOff>
      <xdr:row>23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4</xdr:row>
      <xdr:rowOff>76200</xdr:rowOff>
    </xdr:from>
    <xdr:to>
      <xdr:col>13</xdr:col>
      <xdr:colOff>371475</xdr:colOff>
      <xdr:row>19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>
      <selection activeCell="J6" sqref="J6"/>
    </sheetView>
  </sheetViews>
  <sheetFormatPr defaultRowHeight="15" x14ac:dyDescent="0.25"/>
  <sheetData>
    <row r="1" spans="1:10" x14ac:dyDescent="0.25">
      <c r="A1" t="s">
        <v>1</v>
      </c>
      <c r="B1" t="s">
        <v>114</v>
      </c>
      <c r="C1" t="s">
        <v>115</v>
      </c>
      <c r="F1" t="s">
        <v>2</v>
      </c>
      <c r="G1" t="s">
        <v>10</v>
      </c>
      <c r="H1" t="s">
        <v>11</v>
      </c>
      <c r="I1" t="s">
        <v>12</v>
      </c>
      <c r="J1" t="s">
        <v>5</v>
      </c>
    </row>
    <row r="2" spans="1:10" x14ac:dyDescent="0.25">
      <c r="A2" t="s">
        <v>2</v>
      </c>
      <c r="B2">
        <v>0.03</v>
      </c>
      <c r="C2">
        <v>0.75674354031598001</v>
      </c>
      <c r="E2">
        <f>B2</f>
        <v>0.03</v>
      </c>
      <c r="F2">
        <f>C2</f>
        <v>0.75674354031598001</v>
      </c>
      <c r="G2">
        <f>C7</f>
        <v>0.59808003351412298</v>
      </c>
      <c r="H2">
        <f>C12</f>
        <v>0.87335342783312997</v>
      </c>
      <c r="I2">
        <f>C17</f>
        <v>0.76062087991225702</v>
      </c>
      <c r="J2">
        <f>C57</f>
        <v>0.467775681777721</v>
      </c>
    </row>
    <row r="3" spans="1:10" x14ac:dyDescent="0.25">
      <c r="A3" t="s">
        <v>2</v>
      </c>
      <c r="B3">
        <v>0.05</v>
      </c>
      <c r="C3">
        <v>0.86121267799219803</v>
      </c>
      <c r="E3">
        <f t="shared" ref="E3:E6" si="0">B3</f>
        <v>0.05</v>
      </c>
      <c r="F3">
        <f t="shared" ref="F3:F6" si="1">C3</f>
        <v>0.86121267799219803</v>
      </c>
      <c r="G3">
        <f t="shared" ref="G3:G6" si="2">C8</f>
        <v>0.59731073184244299</v>
      </c>
      <c r="H3">
        <f t="shared" ref="H3:H6" si="3">C13</f>
        <v>0.851196716267413</v>
      </c>
      <c r="I3">
        <f t="shared" ref="I3:I6" si="4">C18</f>
        <v>0.85694544996993605</v>
      </c>
      <c r="J3">
        <f t="shared" ref="J3:J6" si="5">C58</f>
        <v>0.53025225839940604</v>
      </c>
    </row>
    <row r="4" spans="1:10" x14ac:dyDescent="0.25">
      <c r="A4" t="s">
        <v>2</v>
      </c>
      <c r="B4">
        <v>7.0000000000000007E-2</v>
      </c>
      <c r="C4">
        <v>0.95038783436226604</v>
      </c>
      <c r="E4">
        <f t="shared" si="0"/>
        <v>7.0000000000000007E-2</v>
      </c>
      <c r="F4">
        <f t="shared" si="1"/>
        <v>0.95038783436226604</v>
      </c>
      <c r="G4">
        <f t="shared" si="2"/>
        <v>0.55624421446221595</v>
      </c>
      <c r="H4">
        <f t="shared" si="3"/>
        <v>0.8905919498889</v>
      </c>
      <c r="I4">
        <f t="shared" si="4"/>
        <v>0.93570261794715603</v>
      </c>
      <c r="J4">
        <f t="shared" si="5"/>
        <v>0.58731428257601104</v>
      </c>
    </row>
    <row r="5" spans="1:10" x14ac:dyDescent="0.25">
      <c r="A5" t="s">
        <v>2</v>
      </c>
      <c r="B5">
        <v>0.09</v>
      </c>
      <c r="C5">
        <v>0.92625116141245101</v>
      </c>
      <c r="E5">
        <f t="shared" si="0"/>
        <v>0.09</v>
      </c>
      <c r="F5">
        <f t="shared" si="1"/>
        <v>0.92625116141245101</v>
      </c>
      <c r="G5">
        <f t="shared" si="2"/>
        <v>0.47963231400766199</v>
      </c>
      <c r="H5">
        <f t="shared" si="3"/>
        <v>0.593478016952943</v>
      </c>
      <c r="I5">
        <f t="shared" si="4"/>
        <v>0.91023270240448495</v>
      </c>
      <c r="J5">
        <f t="shared" si="5"/>
        <v>0.61316852053507198</v>
      </c>
    </row>
    <row r="6" spans="1:10" x14ac:dyDescent="0.25">
      <c r="A6" t="s">
        <v>2</v>
      </c>
      <c r="B6">
        <v>0.1</v>
      </c>
      <c r="C6">
        <v>0.924463458484995</v>
      </c>
      <c r="E6">
        <f t="shared" si="0"/>
        <v>0.1</v>
      </c>
      <c r="F6">
        <f t="shared" si="1"/>
        <v>0.924463458484995</v>
      </c>
      <c r="G6">
        <f t="shared" si="2"/>
        <v>0.48109893478944199</v>
      </c>
      <c r="H6">
        <f t="shared" si="3"/>
        <v>0.62412700265503895</v>
      </c>
      <c r="I6">
        <f t="shared" si="4"/>
        <v>0.91023270240448495</v>
      </c>
      <c r="J6">
        <f t="shared" si="5"/>
        <v>0.60100173771466203</v>
      </c>
    </row>
    <row r="7" spans="1:10" x14ac:dyDescent="0.25">
      <c r="A7" t="s">
        <v>10</v>
      </c>
      <c r="B7">
        <v>0.03</v>
      </c>
      <c r="C7">
        <v>0.59808003351412298</v>
      </c>
    </row>
    <row r="8" spans="1:10" x14ac:dyDescent="0.25">
      <c r="A8" t="s">
        <v>10</v>
      </c>
      <c r="B8">
        <v>0.05</v>
      </c>
      <c r="C8">
        <v>0.59731073184244299</v>
      </c>
    </row>
    <row r="9" spans="1:10" x14ac:dyDescent="0.25">
      <c r="A9" t="s">
        <v>10</v>
      </c>
      <c r="B9">
        <v>7.0000000000000007E-2</v>
      </c>
      <c r="C9">
        <v>0.55624421446221595</v>
      </c>
    </row>
    <row r="10" spans="1:10" x14ac:dyDescent="0.25">
      <c r="A10" t="s">
        <v>10</v>
      </c>
      <c r="B10">
        <v>0.09</v>
      </c>
      <c r="C10">
        <v>0.47963231400766199</v>
      </c>
    </row>
    <row r="11" spans="1:10" x14ac:dyDescent="0.25">
      <c r="A11" t="s">
        <v>10</v>
      </c>
      <c r="B11">
        <v>0.1</v>
      </c>
      <c r="C11">
        <v>0.48109893478944199</v>
      </c>
    </row>
    <row r="12" spans="1:10" x14ac:dyDescent="0.25">
      <c r="A12" t="s">
        <v>11</v>
      </c>
      <c r="B12">
        <v>0.03</v>
      </c>
      <c r="C12">
        <v>0.87335342783312997</v>
      </c>
    </row>
    <row r="13" spans="1:10" x14ac:dyDescent="0.25">
      <c r="A13" t="s">
        <v>11</v>
      </c>
      <c r="B13">
        <v>0.05</v>
      </c>
      <c r="C13">
        <v>0.851196716267413</v>
      </c>
    </row>
    <row r="14" spans="1:10" x14ac:dyDescent="0.25">
      <c r="A14" t="s">
        <v>11</v>
      </c>
      <c r="B14">
        <v>7.0000000000000007E-2</v>
      </c>
      <c r="C14">
        <v>0.8905919498889</v>
      </c>
    </row>
    <row r="15" spans="1:10" x14ac:dyDescent="0.25">
      <c r="A15" t="s">
        <v>11</v>
      </c>
      <c r="B15">
        <v>0.09</v>
      </c>
      <c r="C15">
        <v>0.593478016952943</v>
      </c>
    </row>
    <row r="16" spans="1:10" x14ac:dyDescent="0.25">
      <c r="A16" t="s">
        <v>11</v>
      </c>
      <c r="B16">
        <v>0.1</v>
      </c>
      <c r="C16">
        <v>0.62412700265503895</v>
      </c>
    </row>
    <row r="17" spans="1:3" x14ac:dyDescent="0.25">
      <c r="A17" t="s">
        <v>12</v>
      </c>
      <c r="B17">
        <v>0.03</v>
      </c>
      <c r="C17">
        <v>0.76062087991225702</v>
      </c>
    </row>
    <row r="18" spans="1:3" x14ac:dyDescent="0.25">
      <c r="A18" t="s">
        <v>12</v>
      </c>
      <c r="B18">
        <v>0.05</v>
      </c>
      <c r="C18">
        <v>0.85694544996993605</v>
      </c>
    </row>
    <row r="19" spans="1:3" x14ac:dyDescent="0.25">
      <c r="A19" t="s">
        <v>12</v>
      </c>
      <c r="B19">
        <v>7.0000000000000007E-2</v>
      </c>
      <c r="C19">
        <v>0.93570261794715603</v>
      </c>
    </row>
    <row r="20" spans="1:3" x14ac:dyDescent="0.25">
      <c r="A20" t="s">
        <v>12</v>
      </c>
      <c r="B20">
        <v>0.09</v>
      </c>
      <c r="C20">
        <v>0.91023270240448495</v>
      </c>
    </row>
    <row r="21" spans="1:3" x14ac:dyDescent="0.25">
      <c r="A21" t="s">
        <v>12</v>
      </c>
      <c r="B21">
        <v>0.1</v>
      </c>
      <c r="C21">
        <v>0.91023270240448495</v>
      </c>
    </row>
    <row r="22" spans="1:3" x14ac:dyDescent="0.25">
      <c r="A22" t="s">
        <v>13</v>
      </c>
      <c r="B22">
        <v>0.03</v>
      </c>
      <c r="C22">
        <v>0.54704456936698997</v>
      </c>
    </row>
    <row r="23" spans="1:3" x14ac:dyDescent="0.25">
      <c r="A23" t="s">
        <v>13</v>
      </c>
      <c r="B23">
        <v>0.05</v>
      </c>
      <c r="C23">
        <v>0.571452077468104</v>
      </c>
    </row>
    <row r="24" spans="1:3" x14ac:dyDescent="0.25">
      <c r="A24" t="s">
        <v>13</v>
      </c>
      <c r="B24">
        <v>7.0000000000000007E-2</v>
      </c>
      <c r="C24">
        <v>0.51269312050452098</v>
      </c>
    </row>
    <row r="25" spans="1:3" x14ac:dyDescent="0.25">
      <c r="A25" t="s">
        <v>13</v>
      </c>
      <c r="B25">
        <v>0.09</v>
      </c>
      <c r="C25">
        <v>0.42417098975383999</v>
      </c>
    </row>
    <row r="26" spans="1:3" x14ac:dyDescent="0.25">
      <c r="A26" t="s">
        <v>13</v>
      </c>
      <c r="B26">
        <v>0.1</v>
      </c>
      <c r="C26">
        <v>0.423358969601485</v>
      </c>
    </row>
    <row r="27" spans="1:3" x14ac:dyDescent="0.25">
      <c r="A27" t="s">
        <v>14</v>
      </c>
      <c r="B27">
        <v>0.03</v>
      </c>
      <c r="C27">
        <v>0.61605015817308295</v>
      </c>
    </row>
    <row r="28" spans="1:3" x14ac:dyDescent="0.25">
      <c r="A28" t="s">
        <v>14</v>
      </c>
      <c r="B28">
        <v>0.05</v>
      </c>
      <c r="C28">
        <v>0.86102925336325498</v>
      </c>
    </row>
    <row r="29" spans="1:3" x14ac:dyDescent="0.25">
      <c r="A29" t="s">
        <v>14</v>
      </c>
      <c r="B29">
        <v>7.0000000000000007E-2</v>
      </c>
      <c r="C29">
        <v>0.89595436135713802</v>
      </c>
    </row>
    <row r="30" spans="1:3" x14ac:dyDescent="0.25">
      <c r="A30" t="s">
        <v>14</v>
      </c>
      <c r="B30">
        <v>0.09</v>
      </c>
      <c r="C30">
        <v>0.82842789361843905</v>
      </c>
    </row>
    <row r="31" spans="1:3" x14ac:dyDescent="0.25">
      <c r="A31" t="s">
        <v>14</v>
      </c>
      <c r="B31">
        <v>0.1</v>
      </c>
      <c r="C31">
        <v>0.82510317654575205</v>
      </c>
    </row>
    <row r="32" spans="1:3" x14ac:dyDescent="0.25">
      <c r="A32" t="s">
        <v>15</v>
      </c>
      <c r="B32">
        <v>0.03</v>
      </c>
      <c r="C32">
        <v>0.41181757418132903</v>
      </c>
    </row>
    <row r="33" spans="1:3" x14ac:dyDescent="0.25">
      <c r="A33" t="s">
        <v>15</v>
      </c>
      <c r="B33">
        <v>0.05</v>
      </c>
      <c r="C33">
        <v>0.464476411698238</v>
      </c>
    </row>
    <row r="34" spans="1:3" x14ac:dyDescent="0.25">
      <c r="A34" t="s">
        <v>15</v>
      </c>
      <c r="B34">
        <v>7.0000000000000007E-2</v>
      </c>
      <c r="C34">
        <v>0.60016229474434402</v>
      </c>
    </row>
    <row r="35" spans="1:3" x14ac:dyDescent="0.25">
      <c r="A35" t="s">
        <v>15</v>
      </c>
      <c r="B35">
        <v>0.09</v>
      </c>
      <c r="C35">
        <v>0.86370646635315595</v>
      </c>
    </row>
    <row r="36" spans="1:3" x14ac:dyDescent="0.25">
      <c r="A36" t="s">
        <v>15</v>
      </c>
      <c r="B36">
        <v>0.1</v>
      </c>
      <c r="C36">
        <v>0.85037831753826298</v>
      </c>
    </row>
    <row r="37" spans="1:3" x14ac:dyDescent="0.25">
      <c r="A37" t="s">
        <v>16</v>
      </c>
      <c r="B37">
        <v>0.03</v>
      </c>
      <c r="C37">
        <v>0.53025809795710999</v>
      </c>
    </row>
    <row r="38" spans="1:3" x14ac:dyDescent="0.25">
      <c r="A38" t="s">
        <v>16</v>
      </c>
      <c r="B38">
        <v>0.05</v>
      </c>
      <c r="C38">
        <v>0.60039361249169099</v>
      </c>
    </row>
    <row r="39" spans="1:3" x14ac:dyDescent="0.25">
      <c r="A39" t="s">
        <v>16</v>
      </c>
      <c r="B39">
        <v>7.0000000000000007E-2</v>
      </c>
      <c r="C39">
        <v>0.63775621578207897</v>
      </c>
    </row>
    <row r="40" spans="1:3" x14ac:dyDescent="0.25">
      <c r="A40" t="s">
        <v>16</v>
      </c>
      <c r="B40">
        <v>0.09</v>
      </c>
      <c r="C40">
        <v>0.60004668335712097</v>
      </c>
    </row>
    <row r="41" spans="1:3" x14ac:dyDescent="0.25">
      <c r="A41" t="s">
        <v>16</v>
      </c>
      <c r="B41">
        <v>0.1</v>
      </c>
      <c r="C41">
        <v>0.59957752234344797</v>
      </c>
    </row>
    <row r="42" spans="1:3" x14ac:dyDescent="0.25">
      <c r="A42" t="s">
        <v>17</v>
      </c>
      <c r="B42">
        <v>0.03</v>
      </c>
      <c r="C42">
        <v>0.54921738607890502</v>
      </c>
    </row>
    <row r="43" spans="1:3" x14ac:dyDescent="0.25">
      <c r="A43" t="s">
        <v>17</v>
      </c>
      <c r="B43">
        <v>0.05</v>
      </c>
      <c r="C43">
        <v>0.51554635341252797</v>
      </c>
    </row>
    <row r="44" spans="1:3" x14ac:dyDescent="0.25">
      <c r="A44" t="s">
        <v>17</v>
      </c>
      <c r="B44">
        <v>7.0000000000000007E-2</v>
      </c>
      <c r="C44">
        <v>0.49083468377601802</v>
      </c>
    </row>
    <row r="45" spans="1:3" x14ac:dyDescent="0.25">
      <c r="A45" t="s">
        <v>17</v>
      </c>
      <c r="B45">
        <v>0.09</v>
      </c>
      <c r="C45">
        <v>0.28824749420073398</v>
      </c>
    </row>
    <row r="46" spans="1:3" x14ac:dyDescent="0.25">
      <c r="A46" t="s">
        <v>17</v>
      </c>
      <c r="B46">
        <v>0.1</v>
      </c>
      <c r="C46">
        <v>0.28643837565701702</v>
      </c>
    </row>
    <row r="47" spans="1:3" x14ac:dyDescent="0.25">
      <c r="A47" t="s">
        <v>3</v>
      </c>
      <c r="B47">
        <v>0.03</v>
      </c>
      <c r="C47">
        <v>0.68144683067357203</v>
      </c>
    </row>
    <row r="48" spans="1:3" x14ac:dyDescent="0.25">
      <c r="A48" t="s">
        <v>3</v>
      </c>
      <c r="B48">
        <v>0.05</v>
      </c>
      <c r="C48">
        <v>0.78542502001772696</v>
      </c>
    </row>
    <row r="49" spans="1:3" x14ac:dyDescent="0.25">
      <c r="A49" t="s">
        <v>3</v>
      </c>
      <c r="B49">
        <v>7.0000000000000007E-2</v>
      </c>
      <c r="C49">
        <v>0.61934468782709995</v>
      </c>
    </row>
    <row r="50" spans="1:3" x14ac:dyDescent="0.25">
      <c r="A50" t="s">
        <v>3</v>
      </c>
      <c r="B50">
        <v>0.09</v>
      </c>
      <c r="C50">
        <v>0.46554731170608799</v>
      </c>
    </row>
    <row r="51" spans="1:3" x14ac:dyDescent="0.25">
      <c r="A51" t="s">
        <v>3</v>
      </c>
      <c r="B51">
        <v>0.1</v>
      </c>
      <c r="C51">
        <v>0.46505011626519699</v>
      </c>
    </row>
    <row r="52" spans="1:3" x14ac:dyDescent="0.25">
      <c r="A52" t="s">
        <v>4</v>
      </c>
      <c r="B52">
        <v>0.03</v>
      </c>
      <c r="C52">
        <v>0.49107479946410199</v>
      </c>
    </row>
    <row r="53" spans="1:3" x14ac:dyDescent="0.25">
      <c r="A53" t="s">
        <v>4</v>
      </c>
      <c r="B53">
        <v>0.05</v>
      </c>
      <c r="C53">
        <v>0.58605766418947003</v>
      </c>
    </row>
    <row r="54" spans="1:3" x14ac:dyDescent="0.25">
      <c r="A54" t="s">
        <v>4</v>
      </c>
      <c r="B54">
        <v>7.0000000000000007E-2</v>
      </c>
      <c r="C54">
        <v>0.80807796131696796</v>
      </c>
    </row>
    <row r="55" spans="1:3" x14ac:dyDescent="0.25">
      <c r="A55" t="s">
        <v>4</v>
      </c>
      <c r="B55">
        <v>0.09</v>
      </c>
      <c r="C55">
        <v>0.88418333952228301</v>
      </c>
    </row>
    <row r="56" spans="1:3" x14ac:dyDescent="0.25">
      <c r="A56" t="s">
        <v>4</v>
      </c>
      <c r="B56">
        <v>0.1</v>
      </c>
      <c r="C56">
        <v>0.69793977855130895</v>
      </c>
    </row>
    <row r="57" spans="1:3" x14ac:dyDescent="0.25">
      <c r="A57" t="s">
        <v>5</v>
      </c>
      <c r="B57">
        <v>0.03</v>
      </c>
      <c r="C57">
        <v>0.467775681777721</v>
      </c>
    </row>
    <row r="58" spans="1:3" x14ac:dyDescent="0.25">
      <c r="A58" t="s">
        <v>5</v>
      </c>
      <c r="B58">
        <v>0.05</v>
      </c>
      <c r="C58">
        <v>0.53025225839940604</v>
      </c>
    </row>
    <row r="59" spans="1:3" x14ac:dyDescent="0.25">
      <c r="A59" t="s">
        <v>5</v>
      </c>
      <c r="B59">
        <v>7.0000000000000007E-2</v>
      </c>
      <c r="C59">
        <v>0.58731428257601104</v>
      </c>
    </row>
    <row r="60" spans="1:3" x14ac:dyDescent="0.25">
      <c r="A60" t="s">
        <v>5</v>
      </c>
      <c r="B60">
        <v>0.09</v>
      </c>
      <c r="C60">
        <v>0.61316852053507198</v>
      </c>
    </row>
    <row r="61" spans="1:3" x14ac:dyDescent="0.25">
      <c r="A61" t="s">
        <v>5</v>
      </c>
      <c r="B61">
        <v>0.1</v>
      </c>
      <c r="C61">
        <v>0.60100173771466203</v>
      </c>
    </row>
    <row r="62" spans="1:3" x14ac:dyDescent="0.25">
      <c r="A62" t="s">
        <v>6</v>
      </c>
      <c r="B62">
        <v>0.03</v>
      </c>
      <c r="C62">
        <v>0.921395284453009</v>
      </c>
    </row>
    <row r="63" spans="1:3" x14ac:dyDescent="0.25">
      <c r="A63" t="s">
        <v>6</v>
      </c>
      <c r="B63">
        <v>0.05</v>
      </c>
      <c r="C63">
        <v>0.96917110078011603</v>
      </c>
    </row>
    <row r="64" spans="1:3" x14ac:dyDescent="0.25">
      <c r="A64" t="s">
        <v>6</v>
      </c>
      <c r="B64">
        <v>7.0000000000000007E-2</v>
      </c>
      <c r="C64">
        <v>0.64384345757303796</v>
      </c>
    </row>
    <row r="65" spans="1:3" x14ac:dyDescent="0.25">
      <c r="A65" t="s">
        <v>6</v>
      </c>
      <c r="B65">
        <v>0.09</v>
      </c>
      <c r="C65">
        <v>0.96917174457699695</v>
      </c>
    </row>
    <row r="66" spans="1:3" x14ac:dyDescent="0.25">
      <c r="A66" t="s">
        <v>6</v>
      </c>
      <c r="B66">
        <v>0.1</v>
      </c>
      <c r="C66">
        <v>0.96895510713425004</v>
      </c>
    </row>
    <row r="67" spans="1:3" x14ac:dyDescent="0.25">
      <c r="A67" t="s">
        <v>7</v>
      </c>
      <c r="B67">
        <v>0.03</v>
      </c>
      <c r="C67">
        <v>0.57771428047679696</v>
      </c>
    </row>
    <row r="68" spans="1:3" x14ac:dyDescent="0.25">
      <c r="A68" t="s">
        <v>7</v>
      </c>
      <c r="B68">
        <v>0.05</v>
      </c>
      <c r="C68">
        <v>0.63021781295127199</v>
      </c>
    </row>
    <row r="69" spans="1:3" x14ac:dyDescent="0.25">
      <c r="A69" t="s">
        <v>7</v>
      </c>
      <c r="B69">
        <v>7.0000000000000007E-2</v>
      </c>
      <c r="C69">
        <v>0.64184793215746205</v>
      </c>
    </row>
    <row r="70" spans="1:3" x14ac:dyDescent="0.25">
      <c r="A70" t="s">
        <v>7</v>
      </c>
      <c r="B70">
        <v>0.09</v>
      </c>
      <c r="C70">
        <v>0.64291386894301095</v>
      </c>
    </row>
    <row r="71" spans="1:3" x14ac:dyDescent="0.25">
      <c r="A71" t="s">
        <v>7</v>
      </c>
      <c r="B71">
        <v>0.1</v>
      </c>
      <c r="C71">
        <v>0.64291386894301095</v>
      </c>
    </row>
    <row r="72" spans="1:3" x14ac:dyDescent="0.25">
      <c r="A72" t="s">
        <v>8</v>
      </c>
      <c r="B72">
        <v>0.03</v>
      </c>
      <c r="C72">
        <v>0.57365732839269501</v>
      </c>
    </row>
    <row r="73" spans="1:3" x14ac:dyDescent="0.25">
      <c r="A73" t="s">
        <v>8</v>
      </c>
      <c r="B73">
        <v>0.05</v>
      </c>
      <c r="C73">
        <v>0.59884335920036302</v>
      </c>
    </row>
    <row r="74" spans="1:3" x14ac:dyDescent="0.25">
      <c r="A74" t="s">
        <v>8</v>
      </c>
      <c r="B74">
        <v>7.0000000000000007E-2</v>
      </c>
      <c r="C74">
        <v>0.65177646691584101</v>
      </c>
    </row>
    <row r="75" spans="1:3" x14ac:dyDescent="0.25">
      <c r="A75" t="s">
        <v>8</v>
      </c>
      <c r="B75">
        <v>0.09</v>
      </c>
      <c r="C75">
        <v>0.92299437668031703</v>
      </c>
    </row>
    <row r="76" spans="1:3" x14ac:dyDescent="0.25">
      <c r="A76" t="s">
        <v>8</v>
      </c>
      <c r="B76">
        <v>0.1</v>
      </c>
      <c r="C76">
        <v>0.90105444825515402</v>
      </c>
    </row>
    <row r="77" spans="1:3" x14ac:dyDescent="0.25">
      <c r="A77" t="s">
        <v>9</v>
      </c>
      <c r="B77">
        <v>0.03</v>
      </c>
      <c r="C77">
        <v>0.58823649601910299</v>
      </c>
    </row>
    <row r="78" spans="1:3" x14ac:dyDescent="0.25">
      <c r="A78" t="s">
        <v>9</v>
      </c>
      <c r="B78">
        <v>0.05</v>
      </c>
      <c r="C78">
        <v>0.62809912183406802</v>
      </c>
    </row>
    <row r="79" spans="1:3" x14ac:dyDescent="0.25">
      <c r="A79" t="s">
        <v>9</v>
      </c>
      <c r="B79">
        <v>7.0000000000000007E-2</v>
      </c>
      <c r="C79">
        <v>0.61748282962183598</v>
      </c>
    </row>
    <row r="80" spans="1:3" x14ac:dyDescent="0.25">
      <c r="A80" t="s">
        <v>9</v>
      </c>
      <c r="B80">
        <v>0.09</v>
      </c>
      <c r="C80">
        <v>0.72482997008859396</v>
      </c>
    </row>
    <row r="81" spans="1:3" x14ac:dyDescent="0.25">
      <c r="A81" t="s">
        <v>9</v>
      </c>
      <c r="B81">
        <v>0.1</v>
      </c>
      <c r="C81">
        <v>0.482778303151563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P2" sqref="P2"/>
    </sheetView>
  </sheetViews>
  <sheetFormatPr defaultRowHeight="15" x14ac:dyDescent="0.25"/>
  <cols>
    <col min="1" max="1" width="21.28515625" customWidth="1"/>
    <col min="2" max="2" width="6.5703125" customWidth="1"/>
    <col min="3" max="4" width="9.140625" customWidth="1"/>
    <col min="5" max="7" width="9.140625" hidden="1" customWidth="1"/>
    <col min="8" max="8" width="15.28515625" hidden="1" customWidth="1"/>
    <col min="9" max="9" width="9.7109375" customWidth="1"/>
    <col min="10" max="10" width="13" customWidth="1"/>
    <col min="11" max="11" width="17.7109375" style="7" customWidth="1"/>
    <col min="12" max="12" width="8.42578125" customWidth="1"/>
    <col min="13" max="13" width="9.140625" style="7"/>
    <col min="15" max="15" width="9.140625" customWidth="1"/>
    <col min="16" max="16" width="12.140625" customWidth="1"/>
  </cols>
  <sheetData>
    <row r="1" spans="1:18" x14ac:dyDescent="0.25">
      <c r="A1" t="s">
        <v>1</v>
      </c>
      <c r="B1" t="s">
        <v>0</v>
      </c>
      <c r="C1" t="s">
        <v>113</v>
      </c>
      <c r="D1" t="s">
        <v>112</v>
      </c>
      <c r="E1" t="s">
        <v>108</v>
      </c>
      <c r="F1" t="s">
        <v>111</v>
      </c>
      <c r="G1" t="s">
        <v>109</v>
      </c>
      <c r="H1" t="s">
        <v>110</v>
      </c>
      <c r="I1" t="s">
        <v>164</v>
      </c>
      <c r="J1" t="s">
        <v>165</v>
      </c>
      <c r="K1" s="7" t="s">
        <v>166</v>
      </c>
      <c r="L1" t="s">
        <v>167</v>
      </c>
      <c r="M1" s="7" t="s">
        <v>183</v>
      </c>
      <c r="P1" t="s">
        <v>186</v>
      </c>
      <c r="Q1" t="s">
        <v>184</v>
      </c>
      <c r="R1" t="s">
        <v>185</v>
      </c>
    </row>
    <row r="2" spans="1:18" x14ac:dyDescent="0.25">
      <c r="A2" t="s">
        <v>2</v>
      </c>
      <c r="B2">
        <v>1</v>
      </c>
      <c r="C2" s="7">
        <v>0.94617490658579595</v>
      </c>
      <c r="D2" s="7">
        <v>0.95038783436226604</v>
      </c>
      <c r="E2" s="7">
        <v>0</v>
      </c>
      <c r="F2" s="7">
        <v>0.898146416678407</v>
      </c>
      <c r="G2" s="7">
        <v>0</v>
      </c>
      <c r="H2" s="7">
        <f>D2-C2</f>
        <v>4.2129277764700879E-3</v>
      </c>
      <c r="I2" s="3">
        <v>0.96399999999999997</v>
      </c>
      <c r="J2" s="3">
        <v>0.96399999999999997</v>
      </c>
      <c r="K2" s="3">
        <v>0.96399999999999997</v>
      </c>
      <c r="L2" s="3">
        <v>0.96199999999999997</v>
      </c>
      <c r="M2" s="3">
        <v>0.96299999999999997</v>
      </c>
      <c r="N2" s="7">
        <f>M2-K2</f>
        <v>-1.0000000000000009E-3</v>
      </c>
      <c r="P2" s="3">
        <v>0.35</v>
      </c>
      <c r="Q2" s="3">
        <v>8.3000000000000004E-2</v>
      </c>
      <c r="R2" s="3">
        <v>0.35</v>
      </c>
    </row>
    <row r="3" spans="1:18" x14ac:dyDescent="0.25">
      <c r="A3" t="s">
        <v>10</v>
      </c>
      <c r="B3">
        <v>2</v>
      </c>
      <c r="C3" s="7">
        <v>0.584284269765035</v>
      </c>
      <c r="D3" s="7">
        <v>0.59808003351412298</v>
      </c>
      <c r="E3" s="7">
        <v>0.53251455653478497</v>
      </c>
      <c r="F3" s="7">
        <v>0.53911745715053405</v>
      </c>
      <c r="G3" s="7">
        <v>0.54041048353047305</v>
      </c>
      <c r="H3" s="7">
        <f t="shared" ref="H3:H17" si="0">D3-C3</f>
        <v>1.3795763749087975E-2</v>
      </c>
      <c r="I3" s="3">
        <v>0.45500000000000002</v>
      </c>
      <c r="J3" s="3">
        <v>0.59099999999999997</v>
      </c>
      <c r="K3" s="3">
        <v>0.59099999999999997</v>
      </c>
      <c r="L3" s="3">
        <v>0.53700000000000003</v>
      </c>
      <c r="M3" s="3">
        <v>0.58899999999999997</v>
      </c>
      <c r="N3" s="7">
        <f t="shared" ref="N3:N17" si="1">M3-K3</f>
        <v>-2.0000000000000018E-3</v>
      </c>
      <c r="P3" s="3">
        <v>0.03</v>
      </c>
      <c r="Q3" s="3">
        <v>0.29499999999999998</v>
      </c>
      <c r="R3" s="3">
        <v>0.29499999999999998</v>
      </c>
    </row>
    <row r="4" spans="1:18" x14ac:dyDescent="0.25">
      <c r="A4" t="s">
        <v>11</v>
      </c>
      <c r="B4">
        <v>3</v>
      </c>
      <c r="C4" s="7">
        <v>0.90732957198119901</v>
      </c>
      <c r="D4" s="7">
        <v>0.8905919498889</v>
      </c>
      <c r="E4" s="7">
        <v>0</v>
      </c>
      <c r="F4" s="7">
        <v>0.58620854822053703</v>
      </c>
      <c r="G4" s="7">
        <v>0</v>
      </c>
      <c r="H4" s="7">
        <f t="shared" si="0"/>
        <v>-1.6737622092299009E-2</v>
      </c>
      <c r="I4" s="3">
        <v>0.84</v>
      </c>
      <c r="J4" s="3">
        <v>0.91300000000000003</v>
      </c>
      <c r="K4" s="3">
        <v>0.92</v>
      </c>
      <c r="L4" s="3">
        <v>0.54900000000000004</v>
      </c>
      <c r="M4" s="3">
        <v>0.74099999999999999</v>
      </c>
      <c r="N4" s="7">
        <f t="shared" si="1"/>
        <v>-0.17900000000000005</v>
      </c>
      <c r="P4" s="3">
        <v>0.05</v>
      </c>
      <c r="Q4" s="3">
        <v>0.19700000000000001</v>
      </c>
      <c r="R4" s="3">
        <v>0.19700000000000001</v>
      </c>
    </row>
    <row r="5" spans="1:18" x14ac:dyDescent="0.25">
      <c r="A5" t="s">
        <v>12</v>
      </c>
      <c r="B5">
        <v>4</v>
      </c>
      <c r="C5" s="7">
        <v>0.94125971866870395</v>
      </c>
      <c r="D5" s="7">
        <v>0.93570261794715603</v>
      </c>
      <c r="E5" s="7">
        <v>0</v>
      </c>
      <c r="F5" s="7">
        <v>0.93442211978499901</v>
      </c>
      <c r="G5" s="7">
        <v>0</v>
      </c>
      <c r="H5" s="7">
        <f t="shared" si="0"/>
        <v>-5.557100721547914E-3</v>
      </c>
      <c r="I5" s="3">
        <v>0.91500000000000004</v>
      </c>
      <c r="J5" s="3">
        <v>0.91900000000000004</v>
      </c>
      <c r="K5" s="3">
        <v>0.91900000000000004</v>
      </c>
      <c r="L5" s="3">
        <v>0.89900000000000002</v>
      </c>
      <c r="M5" s="3">
        <v>0.94299999999999995</v>
      </c>
      <c r="N5" s="7">
        <f t="shared" si="1"/>
        <v>2.399999999999991E-2</v>
      </c>
      <c r="P5" s="3">
        <v>0.2</v>
      </c>
      <c r="Q5" s="3">
        <v>0.2</v>
      </c>
      <c r="R5" s="3">
        <v>0.2</v>
      </c>
    </row>
    <row r="6" spans="1:18" x14ac:dyDescent="0.25">
      <c r="A6" t="s">
        <v>13</v>
      </c>
      <c r="B6">
        <v>5</v>
      </c>
      <c r="C6" s="7">
        <v>0.60213837196612696</v>
      </c>
      <c r="D6" s="7">
        <v>0.571452077468104</v>
      </c>
      <c r="E6" s="7">
        <v>0.48756923764334598</v>
      </c>
      <c r="F6" s="7">
        <v>0.51533857207082401</v>
      </c>
      <c r="G6" s="7">
        <v>0.51409451706172704</v>
      </c>
      <c r="H6" s="7">
        <f t="shared" si="0"/>
        <v>-3.0686294498022959E-2</v>
      </c>
      <c r="I6" s="3">
        <v>0.40899999999999997</v>
      </c>
      <c r="J6" s="3">
        <v>0.57799999999999996</v>
      </c>
      <c r="K6" s="3">
        <v>0.57799999999999996</v>
      </c>
      <c r="L6" s="3">
        <v>0.50900000000000001</v>
      </c>
      <c r="M6" s="3">
        <v>0.61499999999999999</v>
      </c>
      <c r="N6" s="7">
        <f t="shared" si="1"/>
        <v>3.7000000000000033E-2</v>
      </c>
      <c r="P6" s="3">
        <v>0.03</v>
      </c>
      <c r="Q6" s="3">
        <v>0.28999999999999998</v>
      </c>
      <c r="R6" s="3">
        <v>0.28999999999999998</v>
      </c>
    </row>
    <row r="7" spans="1:18" x14ac:dyDescent="0.25">
      <c r="A7" t="s">
        <v>14</v>
      </c>
      <c r="B7">
        <v>6</v>
      </c>
      <c r="C7" s="7">
        <v>0.89079754041494097</v>
      </c>
      <c r="D7" s="7">
        <v>0.89595436135713802</v>
      </c>
      <c r="E7" s="7">
        <v>0.871449910772646</v>
      </c>
      <c r="F7" s="7">
        <v>0.89081987756710002</v>
      </c>
      <c r="G7" s="7">
        <v>0.86722614606655701</v>
      </c>
      <c r="H7" s="7">
        <f t="shared" si="0"/>
        <v>5.156820942197049E-3</v>
      </c>
      <c r="I7" s="3">
        <v>0.93799999999999994</v>
      </c>
      <c r="J7" s="3">
        <v>0.93200000000000005</v>
      </c>
      <c r="K7" s="3">
        <v>0.93200000000000005</v>
      </c>
      <c r="L7" s="3">
        <v>0.67900000000000005</v>
      </c>
      <c r="M7" s="3">
        <v>0.92500000000000004</v>
      </c>
      <c r="N7" s="7">
        <f t="shared" si="1"/>
        <v>-7.0000000000000062E-3</v>
      </c>
      <c r="P7" s="3">
        <v>0.09</v>
      </c>
      <c r="Q7" s="3">
        <v>0.34399999999999997</v>
      </c>
      <c r="R7" s="3">
        <v>0.34399999999999997</v>
      </c>
    </row>
    <row r="8" spans="1:18" x14ac:dyDescent="0.25">
      <c r="A8" t="s">
        <v>15</v>
      </c>
      <c r="B8">
        <v>7</v>
      </c>
      <c r="C8" s="7">
        <v>0.883813621203003</v>
      </c>
      <c r="D8" s="7">
        <v>0.86370646635315595</v>
      </c>
      <c r="E8" s="7">
        <v>0</v>
      </c>
      <c r="F8" s="7">
        <v>0.49699948202414601</v>
      </c>
      <c r="G8" s="7">
        <v>0</v>
      </c>
      <c r="H8" s="7">
        <f t="shared" si="0"/>
        <v>-2.0107154849847042E-2</v>
      </c>
      <c r="I8" s="3">
        <v>0.748</v>
      </c>
      <c r="J8" s="3">
        <v>0.88700000000000001</v>
      </c>
      <c r="K8" s="3">
        <v>0.88700000000000001</v>
      </c>
      <c r="L8" s="3">
        <v>0.89600000000000002</v>
      </c>
      <c r="M8" s="3">
        <v>0.89300000000000002</v>
      </c>
      <c r="N8" s="7">
        <f t="shared" si="1"/>
        <v>6.0000000000000053E-3</v>
      </c>
      <c r="P8" s="3">
        <v>0.15</v>
      </c>
      <c r="Q8" s="3">
        <v>0.01</v>
      </c>
      <c r="R8" s="3">
        <v>0.15</v>
      </c>
    </row>
    <row r="9" spans="1:18" x14ac:dyDescent="0.25">
      <c r="A9" t="s">
        <v>16</v>
      </c>
      <c r="B9">
        <v>8</v>
      </c>
      <c r="C9" s="7">
        <v>0.65281965139387199</v>
      </c>
      <c r="D9" s="7">
        <v>0.63775621578207897</v>
      </c>
      <c r="E9" s="7">
        <v>0</v>
      </c>
      <c r="F9" s="7">
        <v>0.62191950651099703</v>
      </c>
      <c r="G9" s="7">
        <v>0</v>
      </c>
      <c r="H9" s="7">
        <f t="shared" si="0"/>
        <v>-1.5063435611793019E-2</v>
      </c>
      <c r="I9" s="3">
        <v>0.63800000000000001</v>
      </c>
      <c r="J9" s="3">
        <v>0.63400000000000001</v>
      </c>
      <c r="K9" s="3">
        <v>0.63600000000000001</v>
      </c>
      <c r="L9" s="3">
        <v>0.626</v>
      </c>
      <c r="M9" s="3">
        <v>0.64400000000000002</v>
      </c>
      <c r="N9" s="7">
        <f t="shared" si="1"/>
        <v>8.0000000000000071E-3</v>
      </c>
      <c r="P9" s="3">
        <v>0.3</v>
      </c>
      <c r="Q9" s="3">
        <v>0.44700000000000001</v>
      </c>
      <c r="R9" s="3">
        <v>0.44700000000000001</v>
      </c>
    </row>
    <row r="10" spans="1:18" x14ac:dyDescent="0.25">
      <c r="A10" t="s">
        <v>17</v>
      </c>
      <c r="B10">
        <v>9</v>
      </c>
      <c r="C10" s="7">
        <v>0.51841559871778597</v>
      </c>
      <c r="D10" s="7">
        <v>0.54921738607890502</v>
      </c>
      <c r="E10" s="7">
        <v>0</v>
      </c>
      <c r="F10" s="7">
        <v>0.48486244609848</v>
      </c>
      <c r="G10" s="7">
        <v>0</v>
      </c>
      <c r="H10" s="7">
        <f t="shared" si="0"/>
        <v>3.0801787361119048E-2</v>
      </c>
      <c r="I10" s="3">
        <v>0.52500000000000002</v>
      </c>
      <c r="J10" s="3">
        <v>0.66400000000000003</v>
      </c>
      <c r="K10" s="3">
        <v>0.66400000000000003</v>
      </c>
      <c r="L10" s="3">
        <v>0.49399999999999999</v>
      </c>
      <c r="M10" s="3">
        <v>0.71299999999999997</v>
      </c>
      <c r="N10" s="7">
        <f t="shared" si="1"/>
        <v>4.8999999999999932E-2</v>
      </c>
      <c r="P10" s="3">
        <v>0.05</v>
      </c>
      <c r="Q10" s="3">
        <v>0.41699999999999998</v>
      </c>
      <c r="R10" s="3">
        <v>0.41699999999999998</v>
      </c>
    </row>
    <row r="11" spans="1:18" x14ac:dyDescent="0.25">
      <c r="A11" t="s">
        <v>3</v>
      </c>
      <c r="B11">
        <v>10</v>
      </c>
      <c r="C11" s="7">
        <v>0.76615402585558101</v>
      </c>
      <c r="D11" s="7">
        <v>0.78542502001772696</v>
      </c>
      <c r="E11" s="7">
        <v>0.52726585225165001</v>
      </c>
      <c r="F11" s="7">
        <v>0.57202108548168895</v>
      </c>
      <c r="G11" s="7">
        <v>0.63544378595325701</v>
      </c>
      <c r="H11" s="7">
        <f t="shared" si="0"/>
        <v>1.9270994162145949E-2</v>
      </c>
      <c r="I11" s="3">
        <v>0.72299999999999998</v>
      </c>
      <c r="J11" s="3">
        <v>0.80700000000000005</v>
      </c>
      <c r="K11" s="3">
        <v>0.81499999999999995</v>
      </c>
      <c r="L11" s="3">
        <v>0.71699999999999997</v>
      </c>
      <c r="M11" s="3">
        <v>0.76600000000000001</v>
      </c>
      <c r="N11" s="7">
        <f t="shared" si="1"/>
        <v>-4.8999999999999932E-2</v>
      </c>
      <c r="P11" s="3">
        <v>0.05</v>
      </c>
      <c r="Q11" s="3">
        <v>3.6999999999999998E-2</v>
      </c>
      <c r="R11" s="3">
        <v>3.6999999999999998E-2</v>
      </c>
    </row>
    <row r="12" spans="1:18" x14ac:dyDescent="0.25">
      <c r="A12" t="s">
        <v>4</v>
      </c>
      <c r="B12">
        <v>11</v>
      </c>
      <c r="C12" s="7">
        <v>0.873240310261861</v>
      </c>
      <c r="D12" s="7">
        <v>0.88418333952228301</v>
      </c>
      <c r="E12" s="7">
        <v>0.842189478247515</v>
      </c>
      <c r="F12" s="7">
        <v>0.78332222519350903</v>
      </c>
      <c r="G12" s="7">
        <v>0.88006922279788002</v>
      </c>
      <c r="H12" s="7">
        <f t="shared" si="0"/>
        <v>1.094302926042201E-2</v>
      </c>
      <c r="I12" s="4">
        <v>0.92500000000000004</v>
      </c>
      <c r="J12" s="3">
        <v>0.83199999999999996</v>
      </c>
      <c r="K12" s="3">
        <v>0.83199999999999996</v>
      </c>
      <c r="L12" s="3">
        <v>0.83199999999999996</v>
      </c>
      <c r="M12" s="3">
        <v>0.83099999999999996</v>
      </c>
      <c r="N12" s="7">
        <f t="shared" si="1"/>
        <v>-1.0000000000000009E-3</v>
      </c>
      <c r="P12" s="3">
        <v>0.1</v>
      </c>
      <c r="Q12" s="3">
        <v>1E-3</v>
      </c>
      <c r="R12" s="3">
        <v>0.1</v>
      </c>
    </row>
    <row r="13" spans="1:18" x14ac:dyDescent="0.25">
      <c r="A13" t="s">
        <v>5</v>
      </c>
      <c r="B13">
        <v>12</v>
      </c>
      <c r="C13" s="7">
        <v>0.60240250537602102</v>
      </c>
      <c r="D13" s="7">
        <v>0.61316852053507198</v>
      </c>
      <c r="E13" s="7">
        <v>0</v>
      </c>
      <c r="F13" s="7">
        <v>0.55160570709517698</v>
      </c>
      <c r="G13" s="7">
        <v>0</v>
      </c>
      <c r="H13" s="7">
        <f t="shared" si="0"/>
        <v>1.0766015159050957E-2</v>
      </c>
      <c r="I13" s="3">
        <v>0.85199999999999998</v>
      </c>
      <c r="J13" s="3">
        <v>0.85099999999999998</v>
      </c>
      <c r="K13" s="3">
        <v>0.85099999999999998</v>
      </c>
      <c r="L13" s="3">
        <v>0.83</v>
      </c>
      <c r="M13" s="3">
        <v>0.85699999999999998</v>
      </c>
      <c r="N13" s="7">
        <f t="shared" si="1"/>
        <v>6.0000000000000053E-3</v>
      </c>
      <c r="P13" s="3">
        <v>0.25</v>
      </c>
      <c r="Q13" s="3">
        <v>0.28000000000000003</v>
      </c>
      <c r="R13" s="3">
        <v>0.28000000000000003</v>
      </c>
    </row>
    <row r="14" spans="1:18" x14ac:dyDescent="0.25">
      <c r="A14" t="s">
        <v>6</v>
      </c>
      <c r="B14">
        <v>13</v>
      </c>
      <c r="C14" s="7">
        <v>0.97042383924398701</v>
      </c>
      <c r="D14" s="7">
        <v>0.96917174457699695</v>
      </c>
      <c r="E14" s="7">
        <v>0</v>
      </c>
      <c r="F14" s="7">
        <v>0.63501177050791902</v>
      </c>
      <c r="G14" s="7">
        <v>0</v>
      </c>
      <c r="H14" s="7">
        <f t="shared" si="0"/>
        <v>-1.2520946669900557E-3</v>
      </c>
      <c r="I14" s="3">
        <v>0.97499999999999998</v>
      </c>
      <c r="J14" s="3">
        <v>0.97199999999999998</v>
      </c>
      <c r="K14" s="3">
        <v>0.97299999999999998</v>
      </c>
      <c r="L14" s="3">
        <v>0.67700000000000005</v>
      </c>
      <c r="M14" s="3">
        <v>0.85499999999999998</v>
      </c>
      <c r="N14" s="7">
        <f t="shared" si="1"/>
        <v>-0.11799999999999999</v>
      </c>
      <c r="P14" s="3">
        <v>0.05</v>
      </c>
      <c r="Q14" s="3">
        <v>0.05</v>
      </c>
      <c r="R14" s="3">
        <v>0.05</v>
      </c>
    </row>
    <row r="15" spans="1:18" x14ac:dyDescent="0.25">
      <c r="A15" t="s">
        <v>7</v>
      </c>
      <c r="B15">
        <v>14</v>
      </c>
      <c r="C15" s="7">
        <v>0.64448303696585596</v>
      </c>
      <c r="D15" s="7">
        <v>0.64291386894301095</v>
      </c>
      <c r="E15" s="7">
        <v>0.63964110746875102</v>
      </c>
      <c r="F15" s="7">
        <v>0.62422954842253597</v>
      </c>
      <c r="G15" s="7">
        <v>0.62171146047717496</v>
      </c>
      <c r="H15" s="7">
        <f t="shared" si="0"/>
        <v>-1.5691680228450133E-3</v>
      </c>
      <c r="I15" s="3">
        <v>0.61399999999999999</v>
      </c>
      <c r="J15" s="3">
        <v>0.64500000000000002</v>
      </c>
      <c r="K15" s="3">
        <v>0.65500000000000003</v>
      </c>
      <c r="L15" s="3">
        <v>0.63200000000000001</v>
      </c>
      <c r="M15" s="3">
        <v>0.63600000000000001</v>
      </c>
      <c r="N15" s="7">
        <f t="shared" si="1"/>
        <v>-1.9000000000000017E-2</v>
      </c>
      <c r="P15" s="3">
        <v>0.15</v>
      </c>
      <c r="Q15" s="3">
        <v>5.6000000000000001E-2</v>
      </c>
      <c r="R15" s="3">
        <v>0.23</v>
      </c>
    </row>
    <row r="16" spans="1:18" x14ac:dyDescent="0.25">
      <c r="A16" t="s">
        <v>8</v>
      </c>
      <c r="B16">
        <v>15</v>
      </c>
      <c r="C16" s="7">
        <v>0.88910994058597703</v>
      </c>
      <c r="D16" s="7">
        <v>0.92299437668031703</v>
      </c>
      <c r="E16" s="7">
        <v>0</v>
      </c>
      <c r="F16" s="7">
        <v>0.59681340123896098</v>
      </c>
      <c r="G16" s="7">
        <v>0</v>
      </c>
      <c r="H16" s="7">
        <f t="shared" si="0"/>
        <v>3.3884436094339998E-2</v>
      </c>
      <c r="I16" s="3">
        <v>0.89800000000000002</v>
      </c>
      <c r="J16" s="3">
        <v>0.89900000000000002</v>
      </c>
      <c r="K16" s="3">
        <v>0.89900000000000002</v>
      </c>
      <c r="L16" s="3">
        <v>0.89300000000000002</v>
      </c>
      <c r="M16" s="3">
        <v>0.9</v>
      </c>
      <c r="N16" s="7">
        <f t="shared" si="1"/>
        <v>1.0000000000000009E-3</v>
      </c>
      <c r="P16" s="3">
        <v>0.25</v>
      </c>
      <c r="Q16" s="3">
        <v>0.25</v>
      </c>
      <c r="R16" s="3">
        <v>0.25</v>
      </c>
    </row>
    <row r="17" spans="1:18" x14ac:dyDescent="0.25">
      <c r="A17" t="s">
        <v>9</v>
      </c>
      <c r="B17">
        <v>16</v>
      </c>
      <c r="C17" s="7">
        <v>0.74208096520086897</v>
      </c>
      <c r="D17" s="7">
        <v>0.72482997008859396</v>
      </c>
      <c r="E17" s="7">
        <v>0.69168894212730503</v>
      </c>
      <c r="F17" s="7">
        <v>0.50644876434107</v>
      </c>
      <c r="G17" s="7">
        <v>0.60683383618254805</v>
      </c>
      <c r="H17" s="7">
        <f t="shared" si="0"/>
        <v>-1.7250995112275014E-2</v>
      </c>
      <c r="I17" s="3">
        <v>0.73799999999999999</v>
      </c>
      <c r="J17" s="3">
        <v>0.73699999999999999</v>
      </c>
      <c r="K17" s="3">
        <v>0.73699999999999999</v>
      </c>
      <c r="L17" s="3">
        <v>0.73099999999999998</v>
      </c>
      <c r="M17" s="3">
        <v>0.73099999999999998</v>
      </c>
      <c r="N17" s="7">
        <f t="shared" si="1"/>
        <v>-6.0000000000000053E-3</v>
      </c>
      <c r="P17" s="3">
        <v>0.09</v>
      </c>
      <c r="Q17" s="3">
        <v>3.6999999999999998E-2</v>
      </c>
      <c r="R17" s="3">
        <v>0.10100000000000001</v>
      </c>
    </row>
    <row r="18" spans="1:18" x14ac:dyDescent="0.25">
      <c r="C18">
        <f>AVERAGE(C2:C17)</f>
        <v>0.77593299213666334</v>
      </c>
      <c r="D18">
        <f>AVERAGE(D2:D17)</f>
        <v>0.77722098644473925</v>
      </c>
      <c r="H18">
        <f>SUM(H2:H17)</f>
        <v>2.0607908929213048E-2</v>
      </c>
      <c r="I18" s="8"/>
      <c r="J18" s="7"/>
      <c r="N18" s="7">
        <f>SUM(N2:N17)</f>
        <v>-0.25100000000000011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opLeftCell="A33" workbookViewId="0">
      <selection activeCell="B71" sqref="B71"/>
    </sheetView>
  </sheetViews>
  <sheetFormatPr defaultRowHeight="15" x14ac:dyDescent="0.25"/>
  <sheetData>
    <row r="1" spans="1:3" x14ac:dyDescent="0.25">
      <c r="A1" t="s">
        <v>0</v>
      </c>
      <c r="B1" t="s">
        <v>24</v>
      </c>
      <c r="C1" t="s">
        <v>45</v>
      </c>
    </row>
    <row r="2" spans="1:3" x14ac:dyDescent="0.25">
      <c r="A2">
        <v>1</v>
      </c>
      <c r="B2">
        <v>0.95038783436226604</v>
      </c>
      <c r="C2" t="s">
        <v>39</v>
      </c>
    </row>
    <row r="3" spans="1:3" x14ac:dyDescent="0.25">
      <c r="A3">
        <v>1</v>
      </c>
      <c r="B3">
        <v>0.92533404927652696</v>
      </c>
      <c r="C3" t="s">
        <v>34</v>
      </c>
    </row>
    <row r="4" spans="1:3" x14ac:dyDescent="0.25">
      <c r="A4">
        <v>1</v>
      </c>
      <c r="B4">
        <v>0.924463458484995</v>
      </c>
      <c r="C4" t="s">
        <v>33</v>
      </c>
    </row>
    <row r="5" spans="1:3" x14ac:dyDescent="0.25">
      <c r="A5">
        <v>1</v>
      </c>
      <c r="B5">
        <v>0.90967281672681599</v>
      </c>
      <c r="C5" t="s">
        <v>38</v>
      </c>
    </row>
    <row r="6" spans="1:3" x14ac:dyDescent="0.25">
      <c r="A6">
        <v>1</v>
      </c>
      <c r="B6">
        <v>0.868801627001073</v>
      </c>
      <c r="C6" t="s">
        <v>40</v>
      </c>
    </row>
    <row r="7" spans="1:3" x14ac:dyDescent="0.25">
      <c r="A7">
        <v>1</v>
      </c>
      <c r="B7">
        <v>0.85758018042120399</v>
      </c>
      <c r="C7" t="s">
        <v>41</v>
      </c>
    </row>
    <row r="8" spans="1:3" x14ac:dyDescent="0.25">
      <c r="A8">
        <v>1</v>
      </c>
      <c r="B8">
        <v>0.83611403543266904</v>
      </c>
      <c r="C8" t="s">
        <v>43</v>
      </c>
    </row>
    <row r="9" spans="1:3" x14ac:dyDescent="0.25">
      <c r="A9">
        <v>1</v>
      </c>
      <c r="B9">
        <v>0.82080985825178499</v>
      </c>
      <c r="C9" t="s">
        <v>42</v>
      </c>
    </row>
    <row r="10" spans="1:3" x14ac:dyDescent="0.25">
      <c r="A10">
        <v>1</v>
      </c>
      <c r="B10">
        <v>0.75867410455542605</v>
      </c>
      <c r="C10" t="s">
        <v>44</v>
      </c>
    </row>
    <row r="11" spans="1:3" x14ac:dyDescent="0.25">
      <c r="A11">
        <v>10</v>
      </c>
      <c r="B11">
        <v>0.78542502001772696</v>
      </c>
      <c r="C11" t="s">
        <v>40</v>
      </c>
    </row>
    <row r="12" spans="1:3" x14ac:dyDescent="0.25">
      <c r="A12">
        <v>10</v>
      </c>
      <c r="B12">
        <v>0.77769042543323796</v>
      </c>
      <c r="C12" t="s">
        <v>41</v>
      </c>
    </row>
    <row r="13" spans="1:3" x14ac:dyDescent="0.25">
      <c r="A13">
        <v>10</v>
      </c>
      <c r="B13">
        <v>0.75246872969248901</v>
      </c>
      <c r="C13" t="s">
        <v>42</v>
      </c>
    </row>
    <row r="14" spans="1:3" x14ac:dyDescent="0.25">
      <c r="A14">
        <v>10</v>
      </c>
      <c r="B14">
        <v>0.74524694753562304</v>
      </c>
      <c r="C14" t="s">
        <v>38</v>
      </c>
    </row>
    <row r="15" spans="1:3" x14ac:dyDescent="0.25">
      <c r="A15">
        <v>10</v>
      </c>
      <c r="B15">
        <v>0.73865152916861399</v>
      </c>
      <c r="C15" t="s">
        <v>43</v>
      </c>
    </row>
    <row r="16" spans="1:3" x14ac:dyDescent="0.25">
      <c r="A16">
        <v>10</v>
      </c>
      <c r="B16">
        <v>0.68144683067357203</v>
      </c>
      <c r="C16" t="s">
        <v>44</v>
      </c>
    </row>
    <row r="17" spans="1:3" x14ac:dyDescent="0.25">
      <c r="A17">
        <v>10</v>
      </c>
      <c r="B17">
        <v>0.62451842962338</v>
      </c>
      <c r="C17" t="s">
        <v>39</v>
      </c>
    </row>
    <row r="18" spans="1:3" x14ac:dyDescent="0.25">
      <c r="A18">
        <v>10</v>
      </c>
      <c r="B18">
        <v>0.46505011626519599</v>
      </c>
      <c r="C18" t="s">
        <v>33</v>
      </c>
    </row>
    <row r="19" spans="1:3" x14ac:dyDescent="0.25">
      <c r="A19">
        <v>10</v>
      </c>
      <c r="B19">
        <v>0.46505011626519599</v>
      </c>
      <c r="C19" t="s">
        <v>34</v>
      </c>
    </row>
    <row r="20" spans="1:3" x14ac:dyDescent="0.25">
      <c r="A20">
        <v>11</v>
      </c>
      <c r="B20">
        <v>0.88454013348201499</v>
      </c>
      <c r="C20" t="s">
        <v>34</v>
      </c>
    </row>
    <row r="21" spans="1:3" x14ac:dyDescent="0.25">
      <c r="A21">
        <v>11</v>
      </c>
      <c r="B21">
        <v>0.80807796131696896</v>
      </c>
      <c r="C21" t="s">
        <v>39</v>
      </c>
    </row>
    <row r="22" spans="1:3" x14ac:dyDescent="0.25">
      <c r="A22">
        <v>11</v>
      </c>
      <c r="B22">
        <v>0.71076136667649303</v>
      </c>
      <c r="C22" t="s">
        <v>33</v>
      </c>
    </row>
    <row r="23" spans="1:3" x14ac:dyDescent="0.25">
      <c r="A23">
        <v>11</v>
      </c>
      <c r="B23">
        <v>0.70576021033756398</v>
      </c>
      <c r="C23" t="s">
        <v>38</v>
      </c>
    </row>
    <row r="24" spans="1:3" x14ac:dyDescent="0.25">
      <c r="A24">
        <v>11</v>
      </c>
      <c r="B24">
        <v>0.59922048187841703</v>
      </c>
      <c r="C24" t="s">
        <v>41</v>
      </c>
    </row>
    <row r="25" spans="1:3" x14ac:dyDescent="0.25">
      <c r="A25">
        <v>11</v>
      </c>
      <c r="B25">
        <v>0.58605766418947003</v>
      </c>
      <c r="C25" t="s">
        <v>40</v>
      </c>
    </row>
    <row r="26" spans="1:3" x14ac:dyDescent="0.25">
      <c r="A26">
        <v>11</v>
      </c>
      <c r="B26">
        <v>0.58146881729826105</v>
      </c>
      <c r="C26" t="s">
        <v>42</v>
      </c>
    </row>
    <row r="27" spans="1:3" x14ac:dyDescent="0.25">
      <c r="A27">
        <v>11</v>
      </c>
      <c r="B27">
        <v>0.575200830623111</v>
      </c>
      <c r="C27" t="s">
        <v>43</v>
      </c>
    </row>
    <row r="28" spans="1:3" x14ac:dyDescent="0.25">
      <c r="A28">
        <v>11</v>
      </c>
      <c r="B28">
        <v>0.49107479946410199</v>
      </c>
      <c r="C28" t="s">
        <v>44</v>
      </c>
    </row>
    <row r="29" spans="1:3" x14ac:dyDescent="0.25">
      <c r="A29">
        <v>12</v>
      </c>
      <c r="B29">
        <v>0.61571193603009</v>
      </c>
      <c r="C29" t="s">
        <v>34</v>
      </c>
    </row>
    <row r="30" spans="1:3" x14ac:dyDescent="0.25">
      <c r="A30">
        <v>12</v>
      </c>
      <c r="B30">
        <v>0.60100173771466203</v>
      </c>
      <c r="C30" t="s">
        <v>33</v>
      </c>
    </row>
    <row r="31" spans="1:3" x14ac:dyDescent="0.25">
      <c r="A31">
        <v>12</v>
      </c>
      <c r="B31">
        <v>0.58731428257601104</v>
      </c>
      <c r="C31" t="s">
        <v>39</v>
      </c>
    </row>
    <row r="32" spans="1:3" x14ac:dyDescent="0.25">
      <c r="A32">
        <v>12</v>
      </c>
      <c r="B32">
        <v>0.53025225839940604</v>
      </c>
      <c r="C32" t="s">
        <v>40</v>
      </c>
    </row>
    <row r="33" spans="1:3" x14ac:dyDescent="0.25">
      <c r="A33">
        <v>12</v>
      </c>
      <c r="B33">
        <v>0.51434947845219303</v>
      </c>
      <c r="C33" t="s">
        <v>38</v>
      </c>
    </row>
    <row r="34" spans="1:3" x14ac:dyDescent="0.25">
      <c r="A34">
        <v>12</v>
      </c>
      <c r="B34">
        <v>0.47996596590121599</v>
      </c>
      <c r="C34" t="s">
        <v>41</v>
      </c>
    </row>
    <row r="35" spans="1:3" x14ac:dyDescent="0.25">
      <c r="A35">
        <v>12</v>
      </c>
      <c r="B35">
        <v>0.46797216277619902</v>
      </c>
      <c r="C35" t="s">
        <v>43</v>
      </c>
    </row>
    <row r="36" spans="1:3" x14ac:dyDescent="0.25">
      <c r="A36">
        <v>12</v>
      </c>
      <c r="B36">
        <v>0.467775681777721</v>
      </c>
      <c r="C36" t="s">
        <v>44</v>
      </c>
    </row>
    <row r="37" spans="1:3" x14ac:dyDescent="0.25">
      <c r="A37">
        <v>12</v>
      </c>
      <c r="B37">
        <v>0.46215135064030199</v>
      </c>
      <c r="C37" t="s">
        <v>42</v>
      </c>
    </row>
    <row r="38" spans="1:3" x14ac:dyDescent="0.25">
      <c r="A38">
        <v>13</v>
      </c>
      <c r="B38">
        <v>0.97020653956053204</v>
      </c>
      <c r="C38" t="s">
        <v>33</v>
      </c>
    </row>
    <row r="39" spans="1:3" x14ac:dyDescent="0.25">
      <c r="A39">
        <v>13</v>
      </c>
      <c r="B39">
        <v>0.96917110078011603</v>
      </c>
      <c r="C39" t="s">
        <v>40</v>
      </c>
    </row>
    <row r="40" spans="1:3" x14ac:dyDescent="0.25">
      <c r="A40">
        <v>13</v>
      </c>
      <c r="B40">
        <v>0.96895510713425004</v>
      </c>
      <c r="C40" t="s">
        <v>34</v>
      </c>
    </row>
    <row r="41" spans="1:3" x14ac:dyDescent="0.25">
      <c r="A41">
        <v>13</v>
      </c>
      <c r="B41">
        <v>0.921395284453009</v>
      </c>
      <c r="C41" t="s">
        <v>44</v>
      </c>
    </row>
    <row r="42" spans="1:3" x14ac:dyDescent="0.25">
      <c r="A42">
        <v>13</v>
      </c>
      <c r="B42">
        <v>0.87657427024380397</v>
      </c>
      <c r="C42" t="s">
        <v>38</v>
      </c>
    </row>
    <row r="43" spans="1:3" x14ac:dyDescent="0.25">
      <c r="A43">
        <v>13</v>
      </c>
      <c r="B43">
        <v>0.86019397309710199</v>
      </c>
      <c r="C43" t="s">
        <v>43</v>
      </c>
    </row>
    <row r="44" spans="1:3" x14ac:dyDescent="0.25">
      <c r="A44">
        <v>13</v>
      </c>
      <c r="B44">
        <v>0.85378118947480597</v>
      </c>
      <c r="C44" t="s">
        <v>42</v>
      </c>
    </row>
    <row r="45" spans="1:3" x14ac:dyDescent="0.25">
      <c r="A45">
        <v>13</v>
      </c>
      <c r="B45">
        <v>0.74062546574748001</v>
      </c>
      <c r="C45" t="s">
        <v>41</v>
      </c>
    </row>
    <row r="46" spans="1:3" x14ac:dyDescent="0.25">
      <c r="A46">
        <v>13</v>
      </c>
      <c r="B46">
        <v>0.64407567364548801</v>
      </c>
      <c r="C46" t="s">
        <v>39</v>
      </c>
    </row>
    <row r="47" spans="1:3" x14ac:dyDescent="0.25">
      <c r="A47">
        <v>14</v>
      </c>
      <c r="B47">
        <v>0.64291386894301095</v>
      </c>
      <c r="C47" t="s">
        <v>34</v>
      </c>
    </row>
    <row r="48" spans="1:3" x14ac:dyDescent="0.25">
      <c r="A48">
        <v>14</v>
      </c>
      <c r="B48">
        <v>0.64291386894301095</v>
      </c>
      <c r="C48" t="s">
        <v>33</v>
      </c>
    </row>
    <row r="49" spans="1:3" x14ac:dyDescent="0.25">
      <c r="A49">
        <v>14</v>
      </c>
      <c r="B49">
        <v>0.64184793215746205</v>
      </c>
      <c r="C49" t="s">
        <v>39</v>
      </c>
    </row>
    <row r="50" spans="1:3" x14ac:dyDescent="0.25">
      <c r="A50">
        <v>14</v>
      </c>
      <c r="B50">
        <v>0.63027178942269502</v>
      </c>
      <c r="C50" t="s">
        <v>38</v>
      </c>
    </row>
    <row r="51" spans="1:3" x14ac:dyDescent="0.25">
      <c r="A51">
        <v>14</v>
      </c>
      <c r="B51">
        <v>0.63021781295127199</v>
      </c>
      <c r="C51" t="s">
        <v>40</v>
      </c>
    </row>
    <row r="52" spans="1:3" x14ac:dyDescent="0.25">
      <c r="A52">
        <v>14</v>
      </c>
      <c r="B52">
        <v>0.60932727265675501</v>
      </c>
      <c r="C52" t="s">
        <v>41</v>
      </c>
    </row>
    <row r="53" spans="1:3" x14ac:dyDescent="0.25">
      <c r="A53">
        <v>14</v>
      </c>
      <c r="B53">
        <v>0.59517324585013298</v>
      </c>
      <c r="C53" t="s">
        <v>42</v>
      </c>
    </row>
    <row r="54" spans="1:3" x14ac:dyDescent="0.25">
      <c r="A54">
        <v>14</v>
      </c>
      <c r="B54">
        <v>0.59221208686262405</v>
      </c>
      <c r="C54" t="s">
        <v>43</v>
      </c>
    </row>
    <row r="55" spans="1:3" x14ac:dyDescent="0.25">
      <c r="A55">
        <v>14</v>
      </c>
      <c r="B55">
        <v>0.57771428047679696</v>
      </c>
      <c r="C55" t="s">
        <v>44</v>
      </c>
    </row>
    <row r="56" spans="1:3" x14ac:dyDescent="0.25">
      <c r="A56">
        <v>15</v>
      </c>
      <c r="B56">
        <v>0.92299437668031703</v>
      </c>
      <c r="C56" t="s">
        <v>34</v>
      </c>
    </row>
    <row r="57" spans="1:3" x14ac:dyDescent="0.25">
      <c r="A57">
        <v>15</v>
      </c>
      <c r="B57">
        <v>0.90105444825515402</v>
      </c>
      <c r="C57" t="s">
        <v>33</v>
      </c>
    </row>
    <row r="58" spans="1:3" x14ac:dyDescent="0.25">
      <c r="A58">
        <v>15</v>
      </c>
      <c r="B58">
        <v>0.65666907434103305</v>
      </c>
      <c r="C58" t="s">
        <v>39</v>
      </c>
    </row>
    <row r="59" spans="1:3" x14ac:dyDescent="0.25">
      <c r="A59">
        <v>15</v>
      </c>
      <c r="B59">
        <v>0.65655666315362504</v>
      </c>
      <c r="C59" t="s">
        <v>38</v>
      </c>
    </row>
    <row r="60" spans="1:3" x14ac:dyDescent="0.25">
      <c r="A60">
        <v>15</v>
      </c>
      <c r="B60">
        <v>0.59884335920036302</v>
      </c>
      <c r="C60" t="s">
        <v>40</v>
      </c>
    </row>
    <row r="61" spans="1:3" x14ac:dyDescent="0.25">
      <c r="A61">
        <v>15</v>
      </c>
      <c r="B61">
        <v>0.57988573160071399</v>
      </c>
      <c r="C61" t="s">
        <v>41</v>
      </c>
    </row>
    <row r="62" spans="1:3" x14ac:dyDescent="0.25">
      <c r="A62">
        <v>15</v>
      </c>
      <c r="B62">
        <v>0.57365732839269501</v>
      </c>
      <c r="C62" t="s">
        <v>44</v>
      </c>
    </row>
    <row r="63" spans="1:3" x14ac:dyDescent="0.25">
      <c r="A63">
        <v>15</v>
      </c>
      <c r="B63">
        <v>0.56651070050686703</v>
      </c>
      <c r="C63" t="s">
        <v>43</v>
      </c>
    </row>
    <row r="64" spans="1:3" x14ac:dyDescent="0.25">
      <c r="A64">
        <v>15</v>
      </c>
      <c r="B64">
        <v>0.54039417529836797</v>
      </c>
      <c r="C64" t="s">
        <v>42</v>
      </c>
    </row>
    <row r="65" spans="1:3" x14ac:dyDescent="0.25">
      <c r="A65">
        <v>16</v>
      </c>
      <c r="B65">
        <v>0.72367121695177705</v>
      </c>
      <c r="C65" t="s">
        <v>34</v>
      </c>
    </row>
    <row r="66" spans="1:3" x14ac:dyDescent="0.25">
      <c r="A66">
        <v>16</v>
      </c>
      <c r="B66">
        <v>0.62809912183406802</v>
      </c>
      <c r="C66" t="s">
        <v>40</v>
      </c>
    </row>
    <row r="67" spans="1:3" x14ac:dyDescent="0.25">
      <c r="A67">
        <v>16</v>
      </c>
      <c r="B67">
        <v>0.61748282962183598</v>
      </c>
      <c r="C67" t="s">
        <v>39</v>
      </c>
    </row>
    <row r="68" spans="1:3" x14ac:dyDescent="0.25">
      <c r="A68">
        <v>16</v>
      </c>
      <c r="B68">
        <v>0.607017779992719</v>
      </c>
      <c r="C68" t="s">
        <v>43</v>
      </c>
    </row>
    <row r="69" spans="1:3" x14ac:dyDescent="0.25">
      <c r="A69">
        <v>16</v>
      </c>
      <c r="B69">
        <v>0.60147369858931898</v>
      </c>
      <c r="C69" t="s">
        <v>42</v>
      </c>
    </row>
    <row r="70" spans="1:3" x14ac:dyDescent="0.25">
      <c r="A70">
        <v>16</v>
      </c>
      <c r="B70">
        <v>0.58823649601910299</v>
      </c>
      <c r="C70" t="s">
        <v>44</v>
      </c>
    </row>
    <row r="71" spans="1:3" x14ac:dyDescent="0.25">
      <c r="A71">
        <v>16</v>
      </c>
      <c r="B71">
        <v>0.58044341835045399</v>
      </c>
      <c r="C71" t="s">
        <v>41</v>
      </c>
    </row>
    <row r="72" spans="1:3" x14ac:dyDescent="0.25">
      <c r="A72">
        <v>16</v>
      </c>
      <c r="B72">
        <v>0.56395008869696195</v>
      </c>
      <c r="C72" t="s">
        <v>38</v>
      </c>
    </row>
    <row r="73" spans="1:3" x14ac:dyDescent="0.25">
      <c r="A73">
        <v>16</v>
      </c>
      <c r="B73">
        <v>0.48813491173753398</v>
      </c>
      <c r="C73" t="s">
        <v>33</v>
      </c>
    </row>
    <row r="74" spans="1:3" x14ac:dyDescent="0.25">
      <c r="A74">
        <v>2</v>
      </c>
      <c r="B74">
        <v>0.59808003351412298</v>
      </c>
      <c r="C74" t="s">
        <v>44</v>
      </c>
    </row>
    <row r="75" spans="1:3" x14ac:dyDescent="0.25">
      <c r="A75">
        <v>2</v>
      </c>
      <c r="B75">
        <v>0.59731073184244299</v>
      </c>
      <c r="C75" t="s">
        <v>40</v>
      </c>
    </row>
    <row r="76" spans="1:3" x14ac:dyDescent="0.25">
      <c r="A76">
        <v>2</v>
      </c>
      <c r="B76">
        <v>0.58568232376698504</v>
      </c>
      <c r="C76" t="s">
        <v>43</v>
      </c>
    </row>
    <row r="77" spans="1:3" x14ac:dyDescent="0.25">
      <c r="A77">
        <v>2</v>
      </c>
      <c r="B77">
        <v>0.58459259740028802</v>
      </c>
      <c r="C77" t="s">
        <v>42</v>
      </c>
    </row>
    <row r="78" spans="1:3" x14ac:dyDescent="0.25">
      <c r="A78">
        <v>2</v>
      </c>
      <c r="B78">
        <v>0.58244953271768196</v>
      </c>
      <c r="C78" t="s">
        <v>41</v>
      </c>
    </row>
    <row r="79" spans="1:3" x14ac:dyDescent="0.25">
      <c r="A79">
        <v>2</v>
      </c>
      <c r="B79">
        <v>0.57425638606630403</v>
      </c>
      <c r="C79" t="s">
        <v>38</v>
      </c>
    </row>
    <row r="80" spans="1:3" x14ac:dyDescent="0.25">
      <c r="A80">
        <v>2</v>
      </c>
      <c r="B80">
        <v>0.55624421446221595</v>
      </c>
      <c r="C80" t="s">
        <v>39</v>
      </c>
    </row>
    <row r="81" spans="1:3" x14ac:dyDescent="0.25">
      <c r="A81">
        <v>2</v>
      </c>
      <c r="B81">
        <v>0.48109893478944299</v>
      </c>
      <c r="C81" t="s">
        <v>33</v>
      </c>
    </row>
    <row r="82" spans="1:3" x14ac:dyDescent="0.25">
      <c r="A82">
        <v>2</v>
      </c>
      <c r="B82">
        <v>0.47963231400766199</v>
      </c>
      <c r="C82" t="s">
        <v>34</v>
      </c>
    </row>
    <row r="83" spans="1:3" x14ac:dyDescent="0.25">
      <c r="A83">
        <v>3</v>
      </c>
      <c r="B83">
        <v>0.87827161195859704</v>
      </c>
      <c r="C83" t="s">
        <v>42</v>
      </c>
    </row>
    <row r="84" spans="1:3" x14ac:dyDescent="0.25">
      <c r="A84">
        <v>3</v>
      </c>
      <c r="B84">
        <v>0.87335342783312997</v>
      </c>
      <c r="C84" t="s">
        <v>44</v>
      </c>
    </row>
    <row r="85" spans="1:3" x14ac:dyDescent="0.25">
      <c r="A85">
        <v>3</v>
      </c>
      <c r="B85">
        <v>0.86022550009208798</v>
      </c>
      <c r="C85" t="s">
        <v>39</v>
      </c>
    </row>
    <row r="86" spans="1:3" x14ac:dyDescent="0.25">
      <c r="A86">
        <v>3</v>
      </c>
      <c r="B86">
        <v>0.851196716267413</v>
      </c>
      <c r="C86" t="s">
        <v>40</v>
      </c>
    </row>
    <row r="87" spans="1:3" x14ac:dyDescent="0.25">
      <c r="A87">
        <v>3</v>
      </c>
      <c r="B87">
        <v>0.83304494557192099</v>
      </c>
      <c r="C87" t="s">
        <v>43</v>
      </c>
    </row>
    <row r="88" spans="1:3" x14ac:dyDescent="0.25">
      <c r="A88">
        <v>3</v>
      </c>
      <c r="B88">
        <v>0.64451841898435602</v>
      </c>
      <c r="C88" t="s">
        <v>41</v>
      </c>
    </row>
    <row r="89" spans="1:3" x14ac:dyDescent="0.25">
      <c r="A89">
        <v>3</v>
      </c>
      <c r="B89">
        <v>0.62684756495913796</v>
      </c>
      <c r="C89" t="s">
        <v>33</v>
      </c>
    </row>
    <row r="90" spans="1:3" x14ac:dyDescent="0.25">
      <c r="A90">
        <v>3</v>
      </c>
      <c r="B90">
        <v>0.593478016952943</v>
      </c>
      <c r="C90" t="s">
        <v>34</v>
      </c>
    </row>
    <row r="91" spans="1:3" x14ac:dyDescent="0.25">
      <c r="A91">
        <v>3</v>
      </c>
      <c r="B91">
        <v>0.57937649820924697</v>
      </c>
      <c r="C91" t="s">
        <v>38</v>
      </c>
    </row>
    <row r="92" spans="1:3" x14ac:dyDescent="0.25">
      <c r="A92">
        <v>4</v>
      </c>
      <c r="B92">
        <v>0.93570261794715603</v>
      </c>
      <c r="C92" t="s">
        <v>39</v>
      </c>
    </row>
    <row r="93" spans="1:3" x14ac:dyDescent="0.25">
      <c r="A93">
        <v>4</v>
      </c>
      <c r="B93">
        <v>0.91023270240448495</v>
      </c>
      <c r="C93" t="s">
        <v>34</v>
      </c>
    </row>
    <row r="94" spans="1:3" x14ac:dyDescent="0.25">
      <c r="A94">
        <v>4</v>
      </c>
      <c r="B94">
        <v>0.91023270240448495</v>
      </c>
      <c r="C94" t="s">
        <v>33</v>
      </c>
    </row>
    <row r="95" spans="1:3" x14ac:dyDescent="0.25">
      <c r="A95">
        <v>4</v>
      </c>
      <c r="B95">
        <v>0.85694544996993605</v>
      </c>
      <c r="C95" t="s">
        <v>40</v>
      </c>
    </row>
    <row r="96" spans="1:3" x14ac:dyDescent="0.25">
      <c r="A96">
        <v>4</v>
      </c>
      <c r="B96">
        <v>0.84899016721815701</v>
      </c>
      <c r="C96" t="s">
        <v>38</v>
      </c>
    </row>
    <row r="97" spans="1:3" x14ac:dyDescent="0.25">
      <c r="A97">
        <v>4</v>
      </c>
      <c r="B97">
        <v>0.83522534267366</v>
      </c>
      <c r="C97" t="s">
        <v>41</v>
      </c>
    </row>
    <row r="98" spans="1:3" x14ac:dyDescent="0.25">
      <c r="A98">
        <v>4</v>
      </c>
      <c r="B98">
        <v>0.77684060885756301</v>
      </c>
      <c r="C98" t="s">
        <v>42</v>
      </c>
    </row>
    <row r="99" spans="1:3" x14ac:dyDescent="0.25">
      <c r="A99">
        <v>4</v>
      </c>
      <c r="B99">
        <v>0.77667633604638697</v>
      </c>
      <c r="C99" t="s">
        <v>43</v>
      </c>
    </row>
    <row r="100" spans="1:3" x14ac:dyDescent="0.25">
      <c r="A100">
        <v>4</v>
      </c>
      <c r="B100">
        <v>0.76062087991225702</v>
      </c>
      <c r="C100" t="s">
        <v>44</v>
      </c>
    </row>
    <row r="101" spans="1:3" x14ac:dyDescent="0.25">
      <c r="A101">
        <v>5</v>
      </c>
      <c r="B101">
        <v>0.60672108537561498</v>
      </c>
      <c r="C101" t="s">
        <v>42</v>
      </c>
    </row>
    <row r="102" spans="1:3" x14ac:dyDescent="0.25">
      <c r="A102">
        <v>5</v>
      </c>
      <c r="B102">
        <v>0.60188810653084601</v>
      </c>
      <c r="C102" t="s">
        <v>43</v>
      </c>
    </row>
    <row r="103" spans="1:3" x14ac:dyDescent="0.25">
      <c r="A103">
        <v>5</v>
      </c>
      <c r="B103">
        <v>0.596057102216066</v>
      </c>
      <c r="C103" t="s">
        <v>41</v>
      </c>
    </row>
    <row r="104" spans="1:3" x14ac:dyDescent="0.25">
      <c r="A104">
        <v>5</v>
      </c>
      <c r="B104">
        <v>0.571452077468104</v>
      </c>
      <c r="C104" t="s">
        <v>40</v>
      </c>
    </row>
    <row r="105" spans="1:3" x14ac:dyDescent="0.25">
      <c r="A105">
        <v>5</v>
      </c>
      <c r="B105">
        <v>0.56713578928773101</v>
      </c>
      <c r="C105" t="s">
        <v>38</v>
      </c>
    </row>
    <row r="106" spans="1:3" x14ac:dyDescent="0.25">
      <c r="A106">
        <v>5</v>
      </c>
      <c r="B106">
        <v>0.54704456936698997</v>
      </c>
      <c r="C106" t="s">
        <v>44</v>
      </c>
    </row>
    <row r="107" spans="1:3" x14ac:dyDescent="0.25">
      <c r="A107">
        <v>5</v>
      </c>
      <c r="B107">
        <v>0.51296959414235999</v>
      </c>
      <c r="C107" t="s">
        <v>39</v>
      </c>
    </row>
    <row r="108" spans="1:3" x14ac:dyDescent="0.25">
      <c r="A108">
        <v>5</v>
      </c>
      <c r="B108">
        <v>0.42417098975383999</v>
      </c>
      <c r="C108" t="s">
        <v>34</v>
      </c>
    </row>
    <row r="109" spans="1:3" x14ac:dyDescent="0.25">
      <c r="A109">
        <v>5</v>
      </c>
      <c r="B109">
        <v>0.42323162666029002</v>
      </c>
      <c r="C109" t="s">
        <v>33</v>
      </c>
    </row>
    <row r="110" spans="1:3" x14ac:dyDescent="0.25">
      <c r="A110">
        <v>6</v>
      </c>
      <c r="B110">
        <v>0.89555306441556304</v>
      </c>
      <c r="C110" t="s">
        <v>39</v>
      </c>
    </row>
    <row r="111" spans="1:3" x14ac:dyDescent="0.25">
      <c r="A111">
        <v>6</v>
      </c>
      <c r="B111">
        <v>0.86102925336325498</v>
      </c>
      <c r="C111" t="s">
        <v>40</v>
      </c>
    </row>
    <row r="112" spans="1:3" x14ac:dyDescent="0.25">
      <c r="A112">
        <v>6</v>
      </c>
      <c r="B112">
        <v>0.83763321005960301</v>
      </c>
      <c r="C112" t="s">
        <v>38</v>
      </c>
    </row>
    <row r="113" spans="1:3" x14ac:dyDescent="0.25">
      <c r="A113">
        <v>6</v>
      </c>
      <c r="B113">
        <v>0.82683421732596796</v>
      </c>
      <c r="C113" t="s">
        <v>34</v>
      </c>
    </row>
    <row r="114" spans="1:3" x14ac:dyDescent="0.25">
      <c r="A114">
        <v>6</v>
      </c>
      <c r="B114">
        <v>0.82683421732596796</v>
      </c>
      <c r="C114" t="s">
        <v>33</v>
      </c>
    </row>
    <row r="115" spans="1:3" x14ac:dyDescent="0.25">
      <c r="A115">
        <v>6</v>
      </c>
      <c r="B115">
        <v>0.80641865065975804</v>
      </c>
      <c r="C115" t="s">
        <v>41</v>
      </c>
    </row>
    <row r="116" spans="1:3" x14ac:dyDescent="0.25">
      <c r="A116">
        <v>6</v>
      </c>
      <c r="B116">
        <v>0.75625495640643003</v>
      </c>
      <c r="C116" t="s">
        <v>43</v>
      </c>
    </row>
    <row r="117" spans="1:3" x14ac:dyDescent="0.25">
      <c r="A117">
        <v>6</v>
      </c>
      <c r="B117">
        <v>0.75312004993824699</v>
      </c>
      <c r="C117" t="s">
        <v>42</v>
      </c>
    </row>
    <row r="118" spans="1:3" x14ac:dyDescent="0.25">
      <c r="A118">
        <v>6</v>
      </c>
      <c r="B118">
        <v>0.61605015817308295</v>
      </c>
      <c r="C118" t="s">
        <v>44</v>
      </c>
    </row>
    <row r="119" spans="1:3" x14ac:dyDescent="0.25">
      <c r="A119">
        <v>7</v>
      </c>
      <c r="B119">
        <v>0.86370646635315595</v>
      </c>
      <c r="C119" t="s">
        <v>34</v>
      </c>
    </row>
    <row r="120" spans="1:3" x14ac:dyDescent="0.25">
      <c r="A120">
        <v>7</v>
      </c>
      <c r="B120">
        <v>0.85114450757415006</v>
      </c>
      <c r="C120" t="s">
        <v>33</v>
      </c>
    </row>
    <row r="121" spans="1:3" x14ac:dyDescent="0.25">
      <c r="A121">
        <v>7</v>
      </c>
      <c r="B121">
        <v>0.60016229474434402</v>
      </c>
      <c r="C121" t="s">
        <v>39</v>
      </c>
    </row>
    <row r="122" spans="1:3" x14ac:dyDescent="0.25">
      <c r="A122">
        <v>7</v>
      </c>
      <c r="B122">
        <v>0.51684790017469295</v>
      </c>
      <c r="C122" t="s">
        <v>38</v>
      </c>
    </row>
    <row r="123" spans="1:3" x14ac:dyDescent="0.25">
      <c r="A123">
        <v>7</v>
      </c>
      <c r="B123">
        <v>0.501905903836246</v>
      </c>
      <c r="C123" t="s">
        <v>41</v>
      </c>
    </row>
    <row r="124" spans="1:3" x14ac:dyDescent="0.25">
      <c r="A124">
        <v>7</v>
      </c>
      <c r="B124">
        <v>0.47799022971633398</v>
      </c>
      <c r="C124" t="s">
        <v>43</v>
      </c>
    </row>
    <row r="125" spans="1:3" x14ac:dyDescent="0.25">
      <c r="A125">
        <v>7</v>
      </c>
      <c r="B125">
        <v>0.472771406528739</v>
      </c>
      <c r="C125" t="s">
        <v>42</v>
      </c>
    </row>
    <row r="126" spans="1:3" x14ac:dyDescent="0.25">
      <c r="A126">
        <v>7</v>
      </c>
      <c r="B126">
        <v>0.464476411698238</v>
      </c>
      <c r="C126" t="s">
        <v>40</v>
      </c>
    </row>
    <row r="127" spans="1:3" x14ac:dyDescent="0.25">
      <c r="A127">
        <v>7</v>
      </c>
      <c r="B127">
        <v>0.41181757418132903</v>
      </c>
      <c r="C127" t="s">
        <v>44</v>
      </c>
    </row>
    <row r="128" spans="1:3" x14ac:dyDescent="0.25">
      <c r="A128">
        <v>8</v>
      </c>
      <c r="B128">
        <v>0.63775621578207897</v>
      </c>
      <c r="C128" t="s">
        <v>39</v>
      </c>
    </row>
    <row r="129" spans="1:3" x14ac:dyDescent="0.25">
      <c r="A129">
        <v>8</v>
      </c>
      <c r="B129">
        <v>0.61150439986707295</v>
      </c>
      <c r="C129" t="s">
        <v>38</v>
      </c>
    </row>
    <row r="130" spans="1:3" x14ac:dyDescent="0.25">
      <c r="A130">
        <v>8</v>
      </c>
      <c r="B130">
        <v>0.61007538161425301</v>
      </c>
      <c r="C130" t="s">
        <v>34</v>
      </c>
    </row>
    <row r="131" spans="1:3" x14ac:dyDescent="0.25">
      <c r="A131">
        <v>8</v>
      </c>
      <c r="B131">
        <v>0.60004668335712097</v>
      </c>
      <c r="C131" t="s">
        <v>33</v>
      </c>
    </row>
    <row r="132" spans="1:3" x14ac:dyDescent="0.25">
      <c r="A132">
        <v>8</v>
      </c>
      <c r="B132">
        <v>0.59689714353589896</v>
      </c>
      <c r="C132" t="s">
        <v>40</v>
      </c>
    </row>
    <row r="133" spans="1:3" x14ac:dyDescent="0.25">
      <c r="A133">
        <v>8</v>
      </c>
      <c r="B133">
        <v>0.58820214777008395</v>
      </c>
      <c r="C133" t="s">
        <v>41</v>
      </c>
    </row>
    <row r="134" spans="1:3" x14ac:dyDescent="0.25">
      <c r="A134">
        <v>8</v>
      </c>
      <c r="B134">
        <v>0.58315186406444997</v>
      </c>
      <c r="C134" t="s">
        <v>43</v>
      </c>
    </row>
    <row r="135" spans="1:3" x14ac:dyDescent="0.25">
      <c r="A135">
        <v>8</v>
      </c>
      <c r="B135">
        <v>0.57910624765984797</v>
      </c>
      <c r="C135" t="s">
        <v>42</v>
      </c>
    </row>
    <row r="136" spans="1:3" x14ac:dyDescent="0.25">
      <c r="A136">
        <v>8</v>
      </c>
      <c r="B136">
        <v>0.53025809795710999</v>
      </c>
      <c r="C136" t="s">
        <v>44</v>
      </c>
    </row>
    <row r="137" spans="1:3" x14ac:dyDescent="0.25">
      <c r="A137">
        <v>9</v>
      </c>
      <c r="B137">
        <v>0.54921738607890502</v>
      </c>
      <c r="C137" t="s">
        <v>44</v>
      </c>
    </row>
    <row r="138" spans="1:3" x14ac:dyDescent="0.25">
      <c r="A138">
        <v>9</v>
      </c>
      <c r="B138">
        <v>0.52814825112223196</v>
      </c>
      <c r="C138" t="s">
        <v>43</v>
      </c>
    </row>
    <row r="139" spans="1:3" x14ac:dyDescent="0.25">
      <c r="A139">
        <v>9</v>
      </c>
      <c r="B139">
        <v>0.52661874656656105</v>
      </c>
      <c r="C139" t="s">
        <v>42</v>
      </c>
    </row>
    <row r="140" spans="1:3" x14ac:dyDescent="0.25">
      <c r="A140">
        <v>9</v>
      </c>
      <c r="B140">
        <v>0.52250065045650396</v>
      </c>
      <c r="C140" t="s">
        <v>41</v>
      </c>
    </row>
    <row r="141" spans="1:3" x14ac:dyDescent="0.25">
      <c r="A141">
        <v>9</v>
      </c>
      <c r="B141">
        <v>0.51554635341252797</v>
      </c>
      <c r="C141" t="s">
        <v>40</v>
      </c>
    </row>
    <row r="142" spans="1:3" x14ac:dyDescent="0.25">
      <c r="A142">
        <v>9</v>
      </c>
      <c r="B142">
        <v>0.49216250875793199</v>
      </c>
      <c r="C142" t="s">
        <v>39</v>
      </c>
    </row>
    <row r="143" spans="1:3" x14ac:dyDescent="0.25">
      <c r="A143">
        <v>9</v>
      </c>
      <c r="B143">
        <v>0.48780422129281698</v>
      </c>
      <c r="C143" t="s">
        <v>38</v>
      </c>
    </row>
    <row r="144" spans="1:3" x14ac:dyDescent="0.25">
      <c r="A144">
        <v>9</v>
      </c>
      <c r="B144">
        <v>0.43720329523326301</v>
      </c>
      <c r="C144" t="s">
        <v>37</v>
      </c>
    </row>
    <row r="145" spans="1:3" x14ac:dyDescent="0.25">
      <c r="A145">
        <v>9</v>
      </c>
      <c r="B145">
        <v>0.43606659080181598</v>
      </c>
      <c r="C145" t="s">
        <v>36</v>
      </c>
    </row>
    <row r="146" spans="1:3" x14ac:dyDescent="0.25">
      <c r="A146">
        <v>9</v>
      </c>
      <c r="B146">
        <v>0.43315127237123802</v>
      </c>
      <c r="C146" t="s">
        <v>35</v>
      </c>
    </row>
    <row r="147" spans="1:3" x14ac:dyDescent="0.25">
      <c r="A147">
        <v>9</v>
      </c>
      <c r="B147">
        <v>0.28824749420073398</v>
      </c>
      <c r="C147" t="s">
        <v>34</v>
      </c>
    </row>
    <row r="148" spans="1:3" x14ac:dyDescent="0.25">
      <c r="A148">
        <v>9</v>
      </c>
      <c r="B148">
        <v>0.28643837565701702</v>
      </c>
      <c r="C14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33" sqref="D33"/>
    </sheetView>
  </sheetViews>
  <sheetFormatPr defaultRowHeight="15" x14ac:dyDescent="0.25"/>
  <cols>
    <col min="2" max="2" width="26.5703125" customWidth="1"/>
  </cols>
  <sheetData>
    <row r="1" spans="1:6" x14ac:dyDescent="0.25">
      <c r="A1" t="s">
        <v>28</v>
      </c>
      <c r="B1" t="s">
        <v>1</v>
      </c>
      <c r="C1" t="s">
        <v>27</v>
      </c>
      <c r="D1" t="s">
        <v>26</v>
      </c>
      <c r="E1" t="s">
        <v>25</v>
      </c>
      <c r="F1" t="s">
        <v>24</v>
      </c>
    </row>
    <row r="2" spans="1:6" x14ac:dyDescent="0.25">
      <c r="A2" s="1">
        <v>9</v>
      </c>
      <c r="B2" s="1" t="s">
        <v>17</v>
      </c>
      <c r="C2" s="1">
        <v>287</v>
      </c>
      <c r="D2" s="1">
        <v>315</v>
      </c>
      <c r="E2" s="1">
        <v>1</v>
      </c>
      <c r="F2" s="1">
        <v>0.54921738607890502</v>
      </c>
    </row>
    <row r="3" spans="1:6" x14ac:dyDescent="0.25">
      <c r="A3" s="2">
        <v>2</v>
      </c>
      <c r="B3" s="1" t="s">
        <v>10</v>
      </c>
      <c r="C3" s="1">
        <v>265</v>
      </c>
      <c r="D3" s="1">
        <v>391</v>
      </c>
      <c r="E3" s="1">
        <v>5</v>
      </c>
      <c r="F3" s="1">
        <v>0.59808003351412298</v>
      </c>
    </row>
    <row r="4" spans="1:6" x14ac:dyDescent="0.25">
      <c r="A4" s="2">
        <v>5</v>
      </c>
      <c r="B4" s="1" t="s">
        <v>13</v>
      </c>
      <c r="C4" s="1">
        <v>205</v>
      </c>
      <c r="D4" s="1">
        <v>473</v>
      </c>
      <c r="E4" s="1">
        <v>5</v>
      </c>
      <c r="F4" s="1">
        <v>0.60672108537561498</v>
      </c>
    </row>
    <row r="5" spans="1:6" x14ac:dyDescent="0.25">
      <c r="A5">
        <v>12</v>
      </c>
      <c r="B5" t="s">
        <v>5</v>
      </c>
      <c r="C5">
        <v>554</v>
      </c>
      <c r="D5">
        <v>117</v>
      </c>
      <c r="E5">
        <v>1</v>
      </c>
      <c r="F5">
        <v>0.61571193603009</v>
      </c>
    </row>
    <row r="6" spans="1:6" x14ac:dyDescent="0.25">
      <c r="A6">
        <v>8</v>
      </c>
      <c r="B6" t="s">
        <v>16</v>
      </c>
      <c r="C6">
        <v>616</v>
      </c>
      <c r="D6">
        <v>94</v>
      </c>
      <c r="E6">
        <v>2</v>
      </c>
      <c r="F6">
        <v>0.63775621578207897</v>
      </c>
    </row>
    <row r="7" spans="1:6" x14ac:dyDescent="0.25">
      <c r="A7" s="2">
        <v>14</v>
      </c>
      <c r="B7" s="1" t="s">
        <v>7</v>
      </c>
      <c r="C7" s="1">
        <v>606</v>
      </c>
      <c r="D7" s="1">
        <v>99</v>
      </c>
      <c r="E7" s="1">
        <v>8</v>
      </c>
      <c r="F7" s="1">
        <v>0.64291386894301095</v>
      </c>
    </row>
    <row r="8" spans="1:6" x14ac:dyDescent="0.25">
      <c r="A8" s="1">
        <v>16</v>
      </c>
      <c r="B8" s="1" t="s">
        <v>9</v>
      </c>
      <c r="C8" s="1">
        <v>577</v>
      </c>
      <c r="D8" s="1">
        <v>54</v>
      </c>
      <c r="E8" s="1">
        <v>0</v>
      </c>
      <c r="F8" s="1">
        <v>0.72367121695177705</v>
      </c>
    </row>
    <row r="9" spans="1:6" x14ac:dyDescent="0.25">
      <c r="A9" s="1">
        <v>10</v>
      </c>
      <c r="B9" s="1" t="s">
        <v>3</v>
      </c>
      <c r="C9" s="1">
        <v>127</v>
      </c>
      <c r="D9" s="1">
        <v>511</v>
      </c>
      <c r="E9" s="1">
        <v>0</v>
      </c>
      <c r="F9" s="1">
        <v>0.78542502001772696</v>
      </c>
    </row>
    <row r="10" spans="1:6" x14ac:dyDescent="0.25">
      <c r="A10">
        <v>7</v>
      </c>
      <c r="B10" t="s">
        <v>15</v>
      </c>
      <c r="C10">
        <v>447</v>
      </c>
      <c r="D10">
        <v>144</v>
      </c>
      <c r="E10">
        <v>1</v>
      </c>
      <c r="F10">
        <v>0.86370646635315595</v>
      </c>
    </row>
    <row r="11" spans="1:6" x14ac:dyDescent="0.25">
      <c r="A11">
        <v>3</v>
      </c>
      <c r="B11" t="s">
        <v>11</v>
      </c>
      <c r="C11">
        <v>318</v>
      </c>
      <c r="D11">
        <v>308</v>
      </c>
      <c r="E11">
        <v>1</v>
      </c>
      <c r="F11">
        <v>0.87827161195859704</v>
      </c>
    </row>
    <row r="12" spans="1:6" x14ac:dyDescent="0.25">
      <c r="A12" s="1">
        <v>11</v>
      </c>
      <c r="B12" s="1" t="s">
        <v>4</v>
      </c>
      <c r="C12" s="1">
        <v>665</v>
      </c>
      <c r="D12" s="1">
        <v>37</v>
      </c>
      <c r="E12" s="1">
        <v>0</v>
      </c>
      <c r="F12" s="1">
        <v>0.88454013348201499</v>
      </c>
    </row>
    <row r="13" spans="1:6" x14ac:dyDescent="0.25">
      <c r="A13" s="1">
        <v>6</v>
      </c>
      <c r="B13" s="1" t="s">
        <v>14</v>
      </c>
      <c r="C13" s="1">
        <v>609</v>
      </c>
      <c r="D13" s="1">
        <v>101</v>
      </c>
      <c r="E13" s="1">
        <v>0</v>
      </c>
      <c r="F13" s="1">
        <v>0.89555306441556304</v>
      </c>
    </row>
    <row r="14" spans="1:6" x14ac:dyDescent="0.25">
      <c r="A14">
        <v>15</v>
      </c>
      <c r="B14" t="s">
        <v>8</v>
      </c>
      <c r="C14">
        <v>556</v>
      </c>
      <c r="D14">
        <v>110</v>
      </c>
      <c r="E14">
        <v>1</v>
      </c>
      <c r="F14">
        <v>0.92299437668031703</v>
      </c>
    </row>
    <row r="15" spans="1:6" x14ac:dyDescent="0.25">
      <c r="A15">
        <v>4</v>
      </c>
      <c r="B15" t="s">
        <v>12</v>
      </c>
      <c r="C15">
        <v>555</v>
      </c>
      <c r="D15">
        <v>142</v>
      </c>
      <c r="E15">
        <v>0</v>
      </c>
      <c r="F15">
        <v>0.94082026541111996</v>
      </c>
    </row>
    <row r="16" spans="1:6" x14ac:dyDescent="0.25">
      <c r="A16">
        <v>1</v>
      </c>
      <c r="B16" t="s">
        <v>2</v>
      </c>
      <c r="C16">
        <v>596</v>
      </c>
      <c r="D16">
        <v>86</v>
      </c>
      <c r="E16">
        <v>0</v>
      </c>
      <c r="F16">
        <v>0.95038783436226604</v>
      </c>
    </row>
    <row r="17" spans="1:6" x14ac:dyDescent="0.25">
      <c r="A17">
        <v>13</v>
      </c>
      <c r="B17" t="s">
        <v>6</v>
      </c>
      <c r="C17">
        <v>379</v>
      </c>
      <c r="D17">
        <v>285</v>
      </c>
      <c r="E17">
        <v>1</v>
      </c>
      <c r="F17">
        <v>0.97020653956053204</v>
      </c>
    </row>
    <row r="20" spans="1:6" x14ac:dyDescent="0.25">
      <c r="A20" t="s">
        <v>29</v>
      </c>
    </row>
    <row r="21" spans="1:6" x14ac:dyDescent="0.25">
      <c r="A21" t="s">
        <v>30</v>
      </c>
    </row>
    <row r="22" spans="1:6" x14ac:dyDescent="0.25">
      <c r="A22" s="1" t="s">
        <v>31</v>
      </c>
    </row>
    <row r="23" spans="1:6" x14ac:dyDescent="0.25">
      <c r="A23">
        <f>A3</f>
        <v>2</v>
      </c>
      <c r="B23" t="str">
        <f>B3</f>
        <v>CAD</v>
      </c>
    </row>
    <row r="24" spans="1:6" x14ac:dyDescent="0.25">
      <c r="A24">
        <f>A4</f>
        <v>5</v>
      </c>
      <c r="B24" t="str">
        <f>B4</f>
        <v>Diabetes</v>
      </c>
    </row>
    <row r="25" spans="1:6" x14ac:dyDescent="0.25">
      <c r="A25">
        <f>A7</f>
        <v>14</v>
      </c>
      <c r="B25" t="str">
        <f>B7</f>
        <v>OSA</v>
      </c>
    </row>
    <row r="27" spans="1:6" x14ac:dyDescent="0.25">
      <c r="A27" s="1" t="s">
        <v>32</v>
      </c>
    </row>
    <row r="28" spans="1:6" x14ac:dyDescent="0.25">
      <c r="A28">
        <f>A8</f>
        <v>16</v>
      </c>
      <c r="B28" t="str">
        <f>B8</f>
        <v>Venous Insufficiency</v>
      </c>
    </row>
    <row r="29" spans="1:6" x14ac:dyDescent="0.25">
      <c r="A29">
        <f>A9</f>
        <v>10</v>
      </c>
      <c r="B29" t="str">
        <f>B9</f>
        <v>Hypertension</v>
      </c>
    </row>
    <row r="30" spans="1:6" x14ac:dyDescent="0.25">
      <c r="A30">
        <f>A12</f>
        <v>11</v>
      </c>
      <c r="B30" t="str">
        <f>B12</f>
        <v>Hypertriglyceridemia</v>
      </c>
    </row>
    <row r="31" spans="1:6" x14ac:dyDescent="0.25">
      <c r="A31">
        <f>A13</f>
        <v>6</v>
      </c>
      <c r="B31" t="str">
        <f>B13</f>
        <v>Gallstones</v>
      </c>
    </row>
  </sheetData>
  <sortState ref="A2:F17">
    <sortCondition ref="F1"/>
  </sortState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>
        <v>1</v>
      </c>
      <c r="B2">
        <v>0.90967281672681599</v>
      </c>
      <c r="C2">
        <v>0.95038783436226604</v>
      </c>
      <c r="D2">
        <v>0.91282450286654104</v>
      </c>
      <c r="E2">
        <v>0.898146416678407</v>
      </c>
    </row>
    <row r="3" spans="1:5" x14ac:dyDescent="0.25">
      <c r="A3">
        <v>10</v>
      </c>
      <c r="B3">
        <v>0.77769042543323796</v>
      </c>
      <c r="C3">
        <v>0.78542502001772696</v>
      </c>
      <c r="D3">
        <v>0.75432705683977497</v>
      </c>
      <c r="E3">
        <v>0.57202108548168895</v>
      </c>
    </row>
    <row r="4" spans="1:5" x14ac:dyDescent="0.25">
      <c r="A4">
        <v>11</v>
      </c>
      <c r="B4">
        <v>0.70576021033756398</v>
      </c>
      <c r="C4">
        <v>0.88454013348201499</v>
      </c>
      <c r="D4">
        <v>0.76553442465281696</v>
      </c>
      <c r="E4">
        <v>0.78332222519350903</v>
      </c>
    </row>
    <row r="5" spans="1:5" x14ac:dyDescent="0.25">
      <c r="A5">
        <v>12</v>
      </c>
      <c r="B5">
        <v>0.51434947845219303</v>
      </c>
      <c r="C5">
        <v>0.61571193603009</v>
      </c>
      <c r="D5">
        <v>0.55816516091491197</v>
      </c>
      <c r="E5">
        <v>0.55160570709517698</v>
      </c>
    </row>
    <row r="6" spans="1:5" x14ac:dyDescent="0.25">
      <c r="A6">
        <v>13</v>
      </c>
      <c r="B6">
        <v>0.87657427024380397</v>
      </c>
      <c r="C6">
        <v>0.97020653956053204</v>
      </c>
      <c r="D6">
        <v>0.63143656592125397</v>
      </c>
      <c r="E6">
        <v>0.63501177050791902</v>
      </c>
    </row>
    <row r="7" spans="1:5" x14ac:dyDescent="0.25">
      <c r="A7">
        <v>14</v>
      </c>
      <c r="B7">
        <v>0.63027178942269502</v>
      </c>
      <c r="C7">
        <v>0.64291386894301095</v>
      </c>
      <c r="D7">
        <v>0.62041531873715605</v>
      </c>
      <c r="E7">
        <v>0.62422954842253597</v>
      </c>
    </row>
    <row r="8" spans="1:5" x14ac:dyDescent="0.25">
      <c r="A8">
        <v>15</v>
      </c>
      <c r="B8">
        <v>0.65655666315362504</v>
      </c>
      <c r="C8">
        <v>0.92299437668031703</v>
      </c>
      <c r="D8">
        <v>0.56893273113891396</v>
      </c>
      <c r="E8">
        <v>0.59681340123896098</v>
      </c>
    </row>
    <row r="9" spans="1:5" x14ac:dyDescent="0.25">
      <c r="A9">
        <v>16</v>
      </c>
      <c r="B9">
        <v>0.607017779992719</v>
      </c>
      <c r="C9">
        <v>0.72367121695177705</v>
      </c>
      <c r="D9">
        <v>0.57486260048837601</v>
      </c>
      <c r="E9">
        <v>0.50644876434107</v>
      </c>
    </row>
    <row r="10" spans="1:5" x14ac:dyDescent="0.25">
      <c r="A10">
        <v>2</v>
      </c>
      <c r="B10">
        <v>0.58568232376698504</v>
      </c>
      <c r="C10">
        <v>0.59808003351412298</v>
      </c>
      <c r="D10">
        <v>0.53407624866802805</v>
      </c>
      <c r="E10">
        <v>0.53911745715053405</v>
      </c>
    </row>
    <row r="11" spans="1:5" x14ac:dyDescent="0.25">
      <c r="A11">
        <v>3</v>
      </c>
      <c r="B11">
        <v>0.87827161195859704</v>
      </c>
      <c r="C11">
        <v>0.87335342783312997</v>
      </c>
      <c r="D11">
        <v>0.57850581360740705</v>
      </c>
      <c r="E11">
        <v>0.58620854822053703</v>
      </c>
    </row>
    <row r="12" spans="1:5" x14ac:dyDescent="0.25">
      <c r="A12">
        <v>4</v>
      </c>
      <c r="B12">
        <v>0.84899016721815701</v>
      </c>
      <c r="C12">
        <v>0.93570261794715603</v>
      </c>
      <c r="D12">
        <v>0.94082026541111996</v>
      </c>
      <c r="E12">
        <v>0.93442211978499901</v>
      </c>
    </row>
    <row r="13" spans="1:5" x14ac:dyDescent="0.25">
      <c r="A13">
        <v>5</v>
      </c>
      <c r="B13">
        <v>0.60672108537561498</v>
      </c>
      <c r="C13">
        <v>0.571452077468104</v>
      </c>
      <c r="D13">
        <v>0.56065091304782899</v>
      </c>
      <c r="E13">
        <v>0.51533857207082401</v>
      </c>
    </row>
    <row r="14" spans="1:5" x14ac:dyDescent="0.25">
      <c r="A14">
        <v>6</v>
      </c>
      <c r="B14">
        <v>0.83763321005960301</v>
      </c>
      <c r="C14">
        <v>0.89555306441556304</v>
      </c>
      <c r="D14">
        <v>0.87215821351152101</v>
      </c>
      <c r="E14">
        <v>0.89081987756710002</v>
      </c>
    </row>
    <row r="15" spans="1:5" x14ac:dyDescent="0.25">
      <c r="A15">
        <v>7</v>
      </c>
      <c r="B15">
        <v>0.51684790017469295</v>
      </c>
      <c r="C15">
        <v>0.86370646635315595</v>
      </c>
      <c r="D15">
        <v>0.48877322414285101</v>
      </c>
      <c r="E15">
        <v>0.49699948202414601</v>
      </c>
    </row>
    <row r="16" spans="1:5" x14ac:dyDescent="0.25">
      <c r="A16">
        <v>8</v>
      </c>
      <c r="B16">
        <v>0.61150439986707295</v>
      </c>
      <c r="C16">
        <v>0.63775621578207897</v>
      </c>
      <c r="D16">
        <v>0.62251063930252004</v>
      </c>
      <c r="E16">
        <v>0.62191950651099703</v>
      </c>
    </row>
    <row r="17" spans="1:5" x14ac:dyDescent="0.25">
      <c r="A17">
        <v>9</v>
      </c>
      <c r="B17">
        <v>0.52814825112223196</v>
      </c>
      <c r="C17">
        <v>0.54921738607890502</v>
      </c>
      <c r="D17">
        <v>0.48841623525436301</v>
      </c>
      <c r="E17" t="s">
        <v>106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E1:F1048576"/>
    </sheetView>
  </sheetViews>
  <sheetFormatPr defaultRowHeight="15" x14ac:dyDescent="0.25"/>
  <cols>
    <col min="3" max="3" width="21.28515625" customWidth="1"/>
    <col min="4" max="4" width="14.5703125" customWidth="1"/>
  </cols>
  <sheetData>
    <row r="1" spans="1:5" x14ac:dyDescent="0.25">
      <c r="A1" t="s">
        <v>0</v>
      </c>
      <c r="B1" t="s">
        <v>1</v>
      </c>
      <c r="C1" t="s">
        <v>19</v>
      </c>
      <c r="D1" t="s">
        <v>18</v>
      </c>
    </row>
    <row r="2" spans="1:5" x14ac:dyDescent="0.25">
      <c r="A2">
        <v>1</v>
      </c>
      <c r="B2" t="s">
        <v>2</v>
      </c>
      <c r="C2">
        <v>0.90967281672681599</v>
      </c>
      <c r="D2">
        <v>0.95038783436226604</v>
      </c>
      <c r="E2" s="3"/>
    </row>
    <row r="3" spans="1:5" x14ac:dyDescent="0.25">
      <c r="A3">
        <v>10</v>
      </c>
      <c r="B3" t="s">
        <v>3</v>
      </c>
      <c r="C3">
        <v>0.77769042543323796</v>
      </c>
      <c r="D3">
        <v>0.78542502001772696</v>
      </c>
      <c r="E3" s="3"/>
    </row>
    <row r="4" spans="1:5" x14ac:dyDescent="0.25">
      <c r="A4">
        <v>11</v>
      </c>
      <c r="B4" t="s">
        <v>4</v>
      </c>
      <c r="C4">
        <v>0.70576021033756398</v>
      </c>
      <c r="D4">
        <v>0.88454013348201499</v>
      </c>
      <c r="E4" s="3"/>
    </row>
    <row r="5" spans="1:5" x14ac:dyDescent="0.25">
      <c r="A5">
        <v>12</v>
      </c>
      <c r="B5" t="s">
        <v>5</v>
      </c>
      <c r="C5">
        <v>0.51434947845219303</v>
      </c>
      <c r="D5">
        <v>0.61571193603009</v>
      </c>
      <c r="E5" s="4"/>
    </row>
    <row r="6" spans="1:5" x14ac:dyDescent="0.25">
      <c r="A6">
        <v>13</v>
      </c>
      <c r="B6" t="s">
        <v>6</v>
      </c>
      <c r="C6">
        <v>0.87657427024380397</v>
      </c>
      <c r="D6">
        <v>0.97020653956053204</v>
      </c>
      <c r="E6" s="3"/>
    </row>
    <row r="7" spans="1:5" x14ac:dyDescent="0.25">
      <c r="A7">
        <v>14</v>
      </c>
      <c r="B7" t="s">
        <v>7</v>
      </c>
      <c r="C7">
        <v>0.63027178942269502</v>
      </c>
      <c r="D7">
        <v>0.64291386894301095</v>
      </c>
      <c r="E7" s="3"/>
    </row>
    <row r="8" spans="1:5" x14ac:dyDescent="0.25">
      <c r="A8">
        <v>15</v>
      </c>
      <c r="B8" t="s">
        <v>8</v>
      </c>
      <c r="C8">
        <v>0.65655666315362504</v>
      </c>
      <c r="D8">
        <v>0.92299437668031703</v>
      </c>
      <c r="E8" s="3"/>
    </row>
    <row r="9" spans="1:5" x14ac:dyDescent="0.25">
      <c r="A9">
        <v>16</v>
      </c>
      <c r="B9" t="s">
        <v>9</v>
      </c>
      <c r="C9">
        <v>0.607017779992719</v>
      </c>
      <c r="D9">
        <v>0.72367121695177705</v>
      </c>
      <c r="E9" s="3"/>
    </row>
    <row r="10" spans="1:5" x14ac:dyDescent="0.25">
      <c r="A10">
        <v>2</v>
      </c>
      <c r="B10" t="s">
        <v>10</v>
      </c>
      <c r="C10">
        <v>0.58568232376698504</v>
      </c>
      <c r="D10">
        <v>0.59808003351412298</v>
      </c>
      <c r="E10" s="3"/>
    </row>
    <row r="11" spans="1:5" x14ac:dyDescent="0.25">
      <c r="A11">
        <v>3</v>
      </c>
      <c r="B11" t="s">
        <v>11</v>
      </c>
      <c r="C11">
        <v>0.87827161195859704</v>
      </c>
      <c r="D11">
        <v>0.87335342783312997</v>
      </c>
      <c r="E11" s="4"/>
    </row>
    <row r="12" spans="1:5" x14ac:dyDescent="0.25">
      <c r="A12">
        <v>4</v>
      </c>
      <c r="B12" t="s">
        <v>12</v>
      </c>
      <c r="C12">
        <v>0.84899016721815701</v>
      </c>
      <c r="D12">
        <v>0.93570261794715603</v>
      </c>
      <c r="E12" s="3"/>
    </row>
    <row r="13" spans="1:5" x14ac:dyDescent="0.25">
      <c r="A13">
        <v>5</v>
      </c>
      <c r="B13" t="s">
        <v>13</v>
      </c>
      <c r="C13">
        <v>0.60672108537561498</v>
      </c>
      <c r="D13">
        <v>0.571452077468104</v>
      </c>
      <c r="E13" s="4"/>
    </row>
    <row r="14" spans="1:5" x14ac:dyDescent="0.25">
      <c r="A14">
        <v>6</v>
      </c>
      <c r="B14" t="s">
        <v>14</v>
      </c>
      <c r="C14">
        <v>0.83763321005960301</v>
      </c>
      <c r="D14">
        <v>0.89555306441556304</v>
      </c>
      <c r="E14" s="4"/>
    </row>
    <row r="15" spans="1:5" x14ac:dyDescent="0.25">
      <c r="A15">
        <v>7</v>
      </c>
      <c r="B15" t="s">
        <v>15</v>
      </c>
      <c r="C15">
        <v>0.51684790017469295</v>
      </c>
      <c r="D15">
        <v>0.86370646635315595</v>
      </c>
      <c r="E15" s="4"/>
    </row>
    <row r="16" spans="1:5" x14ac:dyDescent="0.25">
      <c r="A16">
        <v>8</v>
      </c>
      <c r="B16" t="s">
        <v>16</v>
      </c>
      <c r="C16">
        <v>0.61150439986707295</v>
      </c>
      <c r="D16">
        <v>0.63775621578207897</v>
      </c>
      <c r="E16" s="3"/>
    </row>
    <row r="17" spans="1:5" x14ac:dyDescent="0.25">
      <c r="A17">
        <v>9</v>
      </c>
      <c r="B17" t="s">
        <v>17</v>
      </c>
      <c r="C17">
        <v>0.52814825112223196</v>
      </c>
      <c r="D17">
        <v>0.54921738607890502</v>
      </c>
      <c r="E17" s="4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F4" sqref="F4:F5"/>
    </sheetView>
  </sheetViews>
  <sheetFormatPr defaultRowHeight="15" x14ac:dyDescent="0.25"/>
  <cols>
    <col min="3" max="3" width="18" customWidth="1"/>
    <col min="4" max="4" width="23.5703125" customWidth="1"/>
    <col min="6" max="6" width="29" customWidth="1"/>
    <col min="10" max="10" width="19.28515625" customWidth="1"/>
  </cols>
  <sheetData>
    <row r="1" spans="1:11" x14ac:dyDescent="0.25">
      <c r="G1" t="s">
        <v>70</v>
      </c>
      <c r="H1" t="s">
        <v>71</v>
      </c>
      <c r="I1" t="s">
        <v>72</v>
      </c>
      <c r="J1" t="s">
        <v>79</v>
      </c>
      <c r="K1" t="s">
        <v>80</v>
      </c>
    </row>
    <row r="2" spans="1:11" x14ac:dyDescent="0.25">
      <c r="A2" t="s">
        <v>46</v>
      </c>
      <c r="B2" t="s">
        <v>47</v>
      </c>
      <c r="C2" t="s">
        <v>48</v>
      </c>
      <c r="D2" t="s">
        <v>49</v>
      </c>
      <c r="H2">
        <v>0</v>
      </c>
      <c r="I2">
        <v>0</v>
      </c>
      <c r="J2">
        <v>-1</v>
      </c>
    </row>
    <row r="3" spans="1:11" x14ac:dyDescent="0.25">
      <c r="A3" t="s">
        <v>50</v>
      </c>
      <c r="B3" t="s">
        <v>46</v>
      </c>
      <c r="C3" t="s">
        <v>51</v>
      </c>
      <c r="D3" t="s">
        <v>48</v>
      </c>
      <c r="E3" t="s">
        <v>52</v>
      </c>
      <c r="F3" t="s">
        <v>73</v>
      </c>
      <c r="G3">
        <v>4</v>
      </c>
      <c r="H3">
        <v>0</v>
      </c>
      <c r="I3">
        <v>0.66323575552004599</v>
      </c>
      <c r="J3">
        <v>-1</v>
      </c>
    </row>
    <row r="4" spans="1:11" x14ac:dyDescent="0.25">
      <c r="A4" t="s">
        <v>53</v>
      </c>
      <c r="B4" t="s">
        <v>46</v>
      </c>
      <c r="C4" t="s">
        <v>54</v>
      </c>
      <c r="D4" t="s">
        <v>48</v>
      </c>
      <c r="E4" t="s">
        <v>55</v>
      </c>
      <c r="F4" t="s">
        <v>74</v>
      </c>
      <c r="G4">
        <v>2</v>
      </c>
      <c r="H4">
        <v>1.5126100706111101</v>
      </c>
      <c r="I4">
        <v>0.77012264063659097</v>
      </c>
    </row>
    <row r="5" spans="1:11" x14ac:dyDescent="0.25">
      <c r="A5" t="s">
        <v>53</v>
      </c>
      <c r="B5" t="s">
        <v>56</v>
      </c>
      <c r="C5" t="s">
        <v>54</v>
      </c>
      <c r="D5" t="s">
        <v>57</v>
      </c>
      <c r="E5" t="s">
        <v>55</v>
      </c>
      <c r="F5" t="s">
        <v>74</v>
      </c>
      <c r="G5">
        <v>3</v>
      </c>
      <c r="H5">
        <v>1.5126100706111101</v>
      </c>
      <c r="I5">
        <v>0.70992706861037302</v>
      </c>
    </row>
    <row r="6" spans="1:11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75</v>
      </c>
      <c r="G6">
        <v>5</v>
      </c>
      <c r="H6">
        <v>0.24330014591798299</v>
      </c>
      <c r="I6">
        <v>0.62508617494177698</v>
      </c>
    </row>
    <row r="7" spans="1:11" x14ac:dyDescent="0.25">
      <c r="A7" t="s">
        <v>58</v>
      </c>
      <c r="B7" t="s">
        <v>63</v>
      </c>
      <c r="C7" t="s">
        <v>60</v>
      </c>
      <c r="D7" t="s">
        <v>64</v>
      </c>
      <c r="E7" t="s">
        <v>52</v>
      </c>
      <c r="F7" t="s">
        <v>73</v>
      </c>
      <c r="G7">
        <v>4</v>
      </c>
      <c r="H7">
        <v>9.0586856853087205E-2</v>
      </c>
      <c r="I7">
        <v>0.66323575552004599</v>
      </c>
    </row>
    <row r="8" spans="1:11" x14ac:dyDescent="0.25">
      <c r="A8" t="s">
        <v>58</v>
      </c>
      <c r="B8" t="s">
        <v>65</v>
      </c>
      <c r="C8" t="s">
        <v>60</v>
      </c>
      <c r="D8" t="s">
        <v>66</v>
      </c>
      <c r="E8" t="s">
        <v>52</v>
      </c>
      <c r="F8" t="s">
        <v>73</v>
      </c>
      <c r="G8">
        <v>2</v>
      </c>
      <c r="H8">
        <v>0.101212894665905</v>
      </c>
      <c r="I8">
        <v>0.77012264063659097</v>
      </c>
      <c r="K8">
        <v>2.8332000000000002</v>
      </c>
    </row>
    <row r="9" spans="1:11" x14ac:dyDescent="0.25">
      <c r="A9" t="s">
        <v>67</v>
      </c>
      <c r="B9" t="s">
        <v>68</v>
      </c>
      <c r="C9" t="s">
        <v>77</v>
      </c>
      <c r="D9" t="s">
        <v>76</v>
      </c>
      <c r="E9" t="s">
        <v>69</v>
      </c>
      <c r="F9" t="s">
        <v>78</v>
      </c>
      <c r="G9">
        <v>2</v>
      </c>
      <c r="H9">
        <v>0</v>
      </c>
      <c r="I9">
        <v>0.77012264063659097</v>
      </c>
    </row>
    <row r="12" spans="1:11" x14ac:dyDescent="0.25">
      <c r="A12" t="s">
        <v>81</v>
      </c>
    </row>
    <row r="13" spans="1:11" x14ac:dyDescent="0.25">
      <c r="A13" t="s">
        <v>46</v>
      </c>
      <c r="B13" t="s">
        <v>47</v>
      </c>
      <c r="C13" t="s">
        <v>48</v>
      </c>
      <c r="D13" t="s">
        <v>49</v>
      </c>
      <c r="H13">
        <v>0</v>
      </c>
      <c r="I13">
        <v>0</v>
      </c>
    </row>
    <row r="14" spans="1:11" x14ac:dyDescent="0.25">
      <c r="A14" t="s">
        <v>50</v>
      </c>
      <c r="B14" t="s">
        <v>46</v>
      </c>
      <c r="C14" t="s">
        <v>51</v>
      </c>
      <c r="D14" t="s">
        <v>48</v>
      </c>
      <c r="H14">
        <v>0</v>
      </c>
      <c r="I14">
        <v>0</v>
      </c>
    </row>
    <row r="15" spans="1:11" x14ac:dyDescent="0.25">
      <c r="A15" t="s">
        <v>53</v>
      </c>
      <c r="B15" t="s">
        <v>46</v>
      </c>
      <c r="C15" t="s">
        <v>54</v>
      </c>
      <c r="D15" t="s">
        <v>48</v>
      </c>
      <c r="H15">
        <v>0</v>
      </c>
      <c r="I15">
        <v>0</v>
      </c>
    </row>
    <row r="16" spans="1:11" x14ac:dyDescent="0.25">
      <c r="A16" t="s">
        <v>53</v>
      </c>
      <c r="B16" t="s">
        <v>56</v>
      </c>
      <c r="C16" t="s">
        <v>54</v>
      </c>
      <c r="D16" t="s">
        <v>57</v>
      </c>
      <c r="H16">
        <v>0</v>
      </c>
      <c r="I16">
        <v>0</v>
      </c>
    </row>
    <row r="17" spans="1:12" x14ac:dyDescent="0.25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G17">
        <v>15</v>
      </c>
      <c r="H17">
        <v>0.24330014591798299</v>
      </c>
      <c r="I17">
        <v>0.34517737821913702</v>
      </c>
    </row>
    <row r="18" spans="1:12" x14ac:dyDescent="0.25">
      <c r="A18" t="s">
        <v>58</v>
      </c>
      <c r="B18" t="s">
        <v>63</v>
      </c>
      <c r="C18" t="s">
        <v>60</v>
      </c>
      <c r="D18" t="s">
        <v>64</v>
      </c>
      <c r="E18" t="s">
        <v>52</v>
      </c>
      <c r="G18">
        <v>6</v>
      </c>
      <c r="H18">
        <v>9.0586856853087205E-2</v>
      </c>
      <c r="I18">
        <v>0.54042012241720705</v>
      </c>
    </row>
    <row r="19" spans="1:12" x14ac:dyDescent="0.25">
      <c r="A19" t="s">
        <v>58</v>
      </c>
      <c r="B19" t="s">
        <v>65</v>
      </c>
      <c r="C19" t="s">
        <v>60</v>
      </c>
      <c r="D19" t="s">
        <v>66</v>
      </c>
      <c r="E19" t="s">
        <v>52</v>
      </c>
      <c r="G19">
        <v>4</v>
      </c>
      <c r="H19">
        <v>0.101212894665905</v>
      </c>
      <c r="I19">
        <v>0.61988723932980305</v>
      </c>
    </row>
    <row r="20" spans="1:12" x14ac:dyDescent="0.25">
      <c r="A20" t="s">
        <v>67</v>
      </c>
      <c r="B20" t="s">
        <v>68</v>
      </c>
      <c r="C20" t="s">
        <v>77</v>
      </c>
      <c r="D20" t="s">
        <v>76</v>
      </c>
      <c r="E20" t="s">
        <v>69</v>
      </c>
      <c r="F20" t="s">
        <v>78</v>
      </c>
      <c r="G20">
        <v>4</v>
      </c>
      <c r="H20">
        <v>0</v>
      </c>
      <c r="I20">
        <v>0.61988723932980305</v>
      </c>
      <c r="K20">
        <v>3.1208999999999998</v>
      </c>
      <c r="L20">
        <f>EXP(K20+LOG(G20))/2</f>
        <v>20.693358652907829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F5" sqref="F5"/>
    </sheetView>
  </sheetViews>
  <sheetFormatPr defaultRowHeight="15" x14ac:dyDescent="0.25"/>
  <cols>
    <col min="4" max="4" width="18.28515625" customWidth="1"/>
    <col min="5" max="5" width="22.7109375" customWidth="1"/>
    <col min="6" max="6" width="21.28515625" customWidth="1"/>
  </cols>
  <sheetData>
    <row r="1" spans="1:11" x14ac:dyDescent="0.25">
      <c r="D1" t="s">
        <v>95</v>
      </c>
      <c r="E1" t="s">
        <v>96</v>
      </c>
      <c r="F1" t="s">
        <v>97</v>
      </c>
      <c r="G1" t="s">
        <v>94</v>
      </c>
      <c r="H1" t="s">
        <v>98</v>
      </c>
      <c r="I1" t="s">
        <v>99</v>
      </c>
      <c r="J1" t="s">
        <v>101</v>
      </c>
      <c r="K1" t="s">
        <v>102</v>
      </c>
    </row>
    <row r="2" spans="1:11" x14ac:dyDescent="0.25">
      <c r="A2" t="s">
        <v>46</v>
      </c>
      <c r="B2" t="s">
        <v>82</v>
      </c>
      <c r="C2" t="s">
        <v>84</v>
      </c>
      <c r="D2" t="s">
        <v>48</v>
      </c>
      <c r="E2" t="s">
        <v>83</v>
      </c>
      <c r="F2" t="s">
        <v>90</v>
      </c>
      <c r="G2">
        <v>3</v>
      </c>
      <c r="H2">
        <v>0.89904381377575004</v>
      </c>
      <c r="I2">
        <v>0.70783684073515096</v>
      </c>
      <c r="J2" t="s">
        <v>100</v>
      </c>
    </row>
    <row r="3" spans="1:11" x14ac:dyDescent="0.25">
      <c r="A3" t="s">
        <v>50</v>
      </c>
      <c r="B3" t="s">
        <v>46</v>
      </c>
      <c r="C3" t="s">
        <v>85</v>
      </c>
      <c r="D3" t="s">
        <v>51</v>
      </c>
      <c r="E3" t="s">
        <v>48</v>
      </c>
      <c r="F3" t="s">
        <v>89</v>
      </c>
      <c r="G3">
        <v>5</v>
      </c>
      <c r="H3">
        <v>0.31695296206907603</v>
      </c>
      <c r="I3">
        <v>0.62238459460407103</v>
      </c>
      <c r="J3" t="s">
        <v>100</v>
      </c>
    </row>
    <row r="4" spans="1:11" x14ac:dyDescent="0.25">
      <c r="A4" t="s">
        <v>53</v>
      </c>
      <c r="B4" t="s">
        <v>46</v>
      </c>
      <c r="C4" t="s">
        <v>55</v>
      </c>
      <c r="D4" t="s">
        <v>54</v>
      </c>
      <c r="E4" t="s">
        <v>48</v>
      </c>
      <c r="F4" t="s">
        <v>74</v>
      </c>
      <c r="G4">
        <v>2</v>
      </c>
      <c r="H4">
        <v>0.79472441984614905</v>
      </c>
      <c r="I4">
        <v>0.76846617423649499</v>
      </c>
      <c r="J4" t="s">
        <v>100</v>
      </c>
    </row>
    <row r="5" spans="1:11" x14ac:dyDescent="0.25">
      <c r="A5" t="s">
        <v>53</v>
      </c>
      <c r="B5" t="s">
        <v>56</v>
      </c>
      <c r="C5" t="s">
        <v>55</v>
      </c>
      <c r="D5" t="s">
        <v>54</v>
      </c>
      <c r="E5" t="s">
        <v>57</v>
      </c>
      <c r="F5" t="s">
        <v>74</v>
      </c>
      <c r="G5">
        <v>3</v>
      </c>
      <c r="H5">
        <v>0.75231887811212395</v>
      </c>
      <c r="I5">
        <v>0.70783684073515096</v>
      </c>
      <c r="J5" t="s">
        <v>100</v>
      </c>
    </row>
    <row r="6" spans="1:11" x14ac:dyDescent="0.25">
      <c r="A6" t="s">
        <v>58</v>
      </c>
      <c r="B6" t="s">
        <v>59</v>
      </c>
      <c r="C6" t="s">
        <v>86</v>
      </c>
      <c r="D6" t="s">
        <v>60</v>
      </c>
      <c r="E6" t="s">
        <v>61</v>
      </c>
      <c r="F6" t="s">
        <v>91</v>
      </c>
      <c r="G6">
        <v>10</v>
      </c>
      <c r="H6">
        <v>0.13298048495300699</v>
      </c>
      <c r="I6">
        <v>0.49464076451910799</v>
      </c>
      <c r="J6" t="s">
        <v>103</v>
      </c>
      <c r="K6" t="s">
        <v>105</v>
      </c>
    </row>
    <row r="7" spans="1:11" x14ac:dyDescent="0.25">
      <c r="A7" t="s">
        <v>58</v>
      </c>
      <c r="B7" t="s">
        <v>63</v>
      </c>
      <c r="C7" t="s">
        <v>87</v>
      </c>
      <c r="D7" t="s">
        <v>60</v>
      </c>
      <c r="E7" t="s">
        <v>64</v>
      </c>
      <c r="F7" t="s">
        <v>92</v>
      </c>
      <c r="G7">
        <v>7</v>
      </c>
      <c r="H7">
        <v>0.27177561728955502</v>
      </c>
      <c r="I7">
        <v>0.561755261102726</v>
      </c>
      <c r="J7" t="s">
        <v>103</v>
      </c>
      <c r="K7" t="s">
        <v>104</v>
      </c>
    </row>
    <row r="8" spans="1:11" x14ac:dyDescent="0.25">
      <c r="A8" t="s">
        <v>58</v>
      </c>
      <c r="B8" t="s">
        <v>65</v>
      </c>
      <c r="C8" t="s">
        <v>88</v>
      </c>
      <c r="D8" t="s">
        <v>60</v>
      </c>
      <c r="E8" t="s">
        <v>66</v>
      </c>
      <c r="F8" t="s">
        <v>93</v>
      </c>
      <c r="G8">
        <v>2</v>
      </c>
      <c r="H8">
        <v>0.76279977188703896</v>
      </c>
      <c r="I8">
        <v>0.76846617423649499</v>
      </c>
      <c r="J8" t="s">
        <v>103</v>
      </c>
      <c r="K8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C1" workbookViewId="0">
      <selection activeCell="A7" activeCellId="2" sqref="A2:XFD2 A4:XFD4 A7:XFD7"/>
    </sheetView>
  </sheetViews>
  <sheetFormatPr defaultRowHeight="15" x14ac:dyDescent="0.25"/>
  <cols>
    <col min="4" max="4" width="16.28515625" customWidth="1"/>
  </cols>
  <sheetData>
    <row r="1" spans="1:5" x14ac:dyDescent="0.25">
      <c r="A1" t="s">
        <v>1</v>
      </c>
      <c r="B1" t="s">
        <v>0</v>
      </c>
      <c r="C1" t="s">
        <v>19</v>
      </c>
      <c r="D1" t="s">
        <v>116</v>
      </c>
      <c r="E1" t="s">
        <v>107</v>
      </c>
    </row>
    <row r="2" spans="1:5" x14ac:dyDescent="0.25">
      <c r="A2" t="s">
        <v>2</v>
      </c>
      <c r="B2">
        <v>1</v>
      </c>
      <c r="C2">
        <v>0.96575461844814003</v>
      </c>
      <c r="D2">
        <v>0.95904999999999996</v>
      </c>
      <c r="E2">
        <v>0.97</v>
      </c>
    </row>
    <row r="3" spans="1:5" x14ac:dyDescent="0.25">
      <c r="A3" t="s">
        <v>10</v>
      </c>
      <c r="B3">
        <v>2</v>
      </c>
      <c r="C3">
        <v>0.58987856676718997</v>
      </c>
      <c r="D3">
        <v>0.59162668062677903</v>
      </c>
      <c r="E3">
        <v>0.63</v>
      </c>
    </row>
    <row r="4" spans="1:5" x14ac:dyDescent="0.25">
      <c r="A4" t="s">
        <v>11</v>
      </c>
      <c r="B4">
        <v>3</v>
      </c>
      <c r="C4">
        <v>0.597255720447604</v>
      </c>
      <c r="D4">
        <v>0.59594863756259997</v>
      </c>
      <c r="E4">
        <v>0.61199999999999999</v>
      </c>
    </row>
    <row r="5" spans="1:5" x14ac:dyDescent="0.25">
      <c r="A5" t="s">
        <v>12</v>
      </c>
      <c r="B5">
        <v>4</v>
      </c>
      <c r="C5">
        <v>0.900512409577646</v>
      </c>
      <c r="D5">
        <v>0.90412301986948196</v>
      </c>
      <c r="E5">
        <v>0.93500000000000005</v>
      </c>
    </row>
    <row r="6" spans="1:5" x14ac:dyDescent="0.25">
      <c r="A6" t="s">
        <v>13</v>
      </c>
      <c r="B6">
        <v>5</v>
      </c>
      <c r="C6">
        <v>0.91106084124824604</v>
      </c>
      <c r="D6">
        <v>0.90661040372951196</v>
      </c>
      <c r="E6">
        <v>0.91500000000000004</v>
      </c>
    </row>
    <row r="7" spans="1:5" x14ac:dyDescent="0.25">
      <c r="A7" t="s">
        <v>14</v>
      </c>
      <c r="B7">
        <v>6</v>
      </c>
      <c r="C7">
        <v>0.96383407329235704</v>
      </c>
      <c r="D7">
        <v>0.97708193021057299</v>
      </c>
      <c r="E7">
        <v>0.96099999999999997</v>
      </c>
    </row>
    <row r="8" spans="1:5" x14ac:dyDescent="0.25">
      <c r="A8" t="s">
        <v>15</v>
      </c>
      <c r="B8">
        <v>7</v>
      </c>
      <c r="C8">
        <v>0.57122630114852502</v>
      </c>
      <c r="D8">
        <v>0.56806935511639101</v>
      </c>
      <c r="E8">
        <v>0.57899999999999996</v>
      </c>
    </row>
    <row r="9" spans="1:5" x14ac:dyDescent="0.25">
      <c r="A9" t="s">
        <v>16</v>
      </c>
      <c r="B9">
        <v>8</v>
      </c>
      <c r="C9">
        <v>0.95838664019560904</v>
      </c>
      <c r="D9">
        <v>0.95705840459443403</v>
      </c>
      <c r="E9">
        <v>0.98099999999999998</v>
      </c>
    </row>
    <row r="10" spans="1:5" x14ac:dyDescent="0.25">
      <c r="A10" t="s">
        <v>17</v>
      </c>
      <c r="B10">
        <v>9</v>
      </c>
      <c r="C10">
        <v>0.79913743382820002</v>
      </c>
      <c r="D10">
        <v>0.79339146847342701</v>
      </c>
      <c r="E10">
        <v>0.91200000000000003</v>
      </c>
    </row>
    <row r="11" spans="1:5" x14ac:dyDescent="0.25">
      <c r="A11" t="s">
        <v>3</v>
      </c>
      <c r="B11">
        <v>10</v>
      </c>
      <c r="C11">
        <v>0.79742667910260401</v>
      </c>
      <c r="D11">
        <v>0.81037443008432697</v>
      </c>
      <c r="E11">
        <v>0.89900000000000002</v>
      </c>
    </row>
    <row r="12" spans="1:5" x14ac:dyDescent="0.25">
      <c r="A12" t="s">
        <v>4</v>
      </c>
      <c r="B12">
        <v>11</v>
      </c>
      <c r="C12">
        <v>0.64230661982042303</v>
      </c>
      <c r="D12">
        <v>0.81546507650873801</v>
      </c>
      <c r="E12">
        <v>0.876</v>
      </c>
    </row>
    <row r="13" spans="1:5" x14ac:dyDescent="0.25">
      <c r="A13" t="s">
        <v>5</v>
      </c>
      <c r="B13">
        <v>12</v>
      </c>
      <c r="C13">
        <v>0.58221749002532097</v>
      </c>
      <c r="D13">
        <v>0.57682835764555895</v>
      </c>
      <c r="E13">
        <v>0.63100000000000001</v>
      </c>
    </row>
    <row r="14" spans="1:5" x14ac:dyDescent="0.25">
      <c r="A14" t="s">
        <v>6</v>
      </c>
      <c r="B14">
        <v>13</v>
      </c>
      <c r="C14">
        <v>0.49594233580321601</v>
      </c>
      <c r="D14">
        <v>0.49326036282558</v>
      </c>
      <c r="E14">
        <v>0.97299999999999998</v>
      </c>
    </row>
    <row r="15" spans="1:5" x14ac:dyDescent="0.25">
      <c r="A15" t="s">
        <v>7</v>
      </c>
      <c r="B15">
        <v>14</v>
      </c>
      <c r="C15">
        <v>0.59889358808552495</v>
      </c>
      <c r="D15">
        <v>0.62326345275710304</v>
      </c>
      <c r="E15">
        <v>0.65300000000000002</v>
      </c>
    </row>
    <row r="16" spans="1:5" x14ac:dyDescent="0.25">
      <c r="A16" t="s">
        <v>8</v>
      </c>
      <c r="B16">
        <v>15</v>
      </c>
      <c r="C16">
        <v>0.60169652058211498</v>
      </c>
      <c r="D16">
        <v>0.60549518541560399</v>
      </c>
      <c r="E16">
        <v>0.623</v>
      </c>
    </row>
    <row r="17" spans="1:5" x14ac:dyDescent="0.25">
      <c r="A17" t="s">
        <v>9</v>
      </c>
      <c r="B17">
        <v>16</v>
      </c>
      <c r="C17">
        <v>0.94275177163009705</v>
      </c>
      <c r="D17">
        <v>0.83132179840744702</v>
      </c>
      <c r="E17">
        <v>0.72499999999999998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M25" sqref="M25"/>
    </sheetView>
  </sheetViews>
  <sheetFormatPr defaultRowHeight="15" x14ac:dyDescent="0.25"/>
  <cols>
    <col min="1" max="1" width="11.5703125" customWidth="1"/>
  </cols>
  <sheetData>
    <row r="1" spans="1:6" x14ac:dyDescent="0.25">
      <c r="A1" t="s">
        <v>0</v>
      </c>
      <c r="B1" t="s">
        <v>122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t="s">
        <v>117</v>
      </c>
      <c r="B2">
        <v>1</v>
      </c>
      <c r="C2">
        <v>0.90967281672681599</v>
      </c>
      <c r="D2">
        <v>0.95038783436226604</v>
      </c>
      <c r="E2">
        <v>0.91282450286654104</v>
      </c>
      <c r="F2">
        <v>0.898146416678407</v>
      </c>
    </row>
    <row r="3" spans="1:6" x14ac:dyDescent="0.25">
      <c r="A3" t="s">
        <v>118</v>
      </c>
      <c r="B3">
        <v>3</v>
      </c>
      <c r="C3">
        <v>0.87827161195859704</v>
      </c>
      <c r="D3">
        <v>0.87335342783312997</v>
      </c>
      <c r="E3">
        <v>0.57850581360740705</v>
      </c>
      <c r="F3">
        <v>0.58620854822053703</v>
      </c>
    </row>
    <row r="4" spans="1:6" x14ac:dyDescent="0.25">
      <c r="A4" t="s">
        <v>119</v>
      </c>
      <c r="B4">
        <v>4</v>
      </c>
      <c r="C4">
        <v>0.84899016721815701</v>
      </c>
      <c r="D4">
        <v>0.93570261794715603</v>
      </c>
      <c r="E4">
        <v>0.94082026541111996</v>
      </c>
      <c r="F4">
        <v>0.93442211978499901</v>
      </c>
    </row>
    <row r="5" spans="1:6" x14ac:dyDescent="0.25">
      <c r="A5" t="s">
        <v>120</v>
      </c>
      <c r="B5">
        <v>6</v>
      </c>
      <c r="C5">
        <v>0.83763321005960301</v>
      </c>
      <c r="D5">
        <v>0.89555306441556304</v>
      </c>
      <c r="E5">
        <v>0.87215821351152101</v>
      </c>
      <c r="F5">
        <v>0.89081987756710002</v>
      </c>
    </row>
    <row r="6" spans="1:6" x14ac:dyDescent="0.25">
      <c r="A6" t="s">
        <v>121</v>
      </c>
      <c r="B6">
        <v>8</v>
      </c>
      <c r="C6">
        <v>0.61150439986707295</v>
      </c>
      <c r="D6">
        <v>0.63775621578207897</v>
      </c>
      <c r="E6">
        <v>0.62251063930252004</v>
      </c>
      <c r="F6">
        <v>0.62191950651099703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topLeftCell="B1" workbookViewId="0">
      <selection activeCell="E8" sqref="E8"/>
    </sheetView>
  </sheetViews>
  <sheetFormatPr defaultRowHeight="15" x14ac:dyDescent="0.25"/>
  <cols>
    <col min="2" max="2" width="8" style="5" customWidth="1"/>
    <col min="3" max="3" width="22.7109375" customWidth="1"/>
    <col min="4" max="4" width="14.140625" customWidth="1"/>
    <col min="5" max="5" width="24.28515625" customWidth="1"/>
    <col min="6" max="6" width="9.140625" style="5"/>
    <col min="7" max="7" width="16.28515625" customWidth="1"/>
    <col min="9" max="9" width="9.140625" customWidth="1"/>
  </cols>
  <sheetData>
    <row r="1" spans="2:9" x14ac:dyDescent="0.25">
      <c r="B1" s="5" t="s">
        <v>120</v>
      </c>
    </row>
    <row r="2" spans="2:9" x14ac:dyDescent="0.25">
      <c r="B2" s="5" t="s">
        <v>19</v>
      </c>
      <c r="D2" t="s">
        <v>124</v>
      </c>
      <c r="F2" s="5" t="s">
        <v>125</v>
      </c>
      <c r="H2" t="s">
        <v>123</v>
      </c>
    </row>
    <row r="3" spans="2:9" ht="45" x14ac:dyDescent="0.25">
      <c r="B3" s="6">
        <v>0.39453601167156999</v>
      </c>
      <c r="C3" s="3" t="s">
        <v>126</v>
      </c>
      <c r="D3" s="3">
        <v>0.39407756052084802</v>
      </c>
      <c r="E3" s="3" t="s">
        <v>146</v>
      </c>
      <c r="F3" s="6">
        <v>7.3767176416964106E-2</v>
      </c>
      <c r="G3" s="3" t="s">
        <v>136</v>
      </c>
      <c r="H3" s="3">
        <v>0.35039752639032801</v>
      </c>
      <c r="I3" s="3" t="s">
        <v>155</v>
      </c>
    </row>
    <row r="4" spans="2:9" ht="45" x14ac:dyDescent="0.25">
      <c r="B4" s="6">
        <v>0.13494917236031501</v>
      </c>
      <c r="C4" s="3" t="s">
        <v>127</v>
      </c>
      <c r="D4" s="3">
        <v>7.7153438617393294E-2</v>
      </c>
      <c r="E4" s="3" t="s">
        <v>147</v>
      </c>
      <c r="F4" s="6">
        <v>6.6736614121460799E-2</v>
      </c>
      <c r="G4" s="3" t="s">
        <v>137</v>
      </c>
      <c r="H4" s="3">
        <v>0.35039752639032801</v>
      </c>
      <c r="I4" s="3" t="s">
        <v>146</v>
      </c>
    </row>
    <row r="5" spans="2:9" ht="45" x14ac:dyDescent="0.25">
      <c r="B5" s="6">
        <v>0.14142148770358001</v>
      </c>
      <c r="C5" s="3" t="s">
        <v>131</v>
      </c>
      <c r="D5" s="3">
        <v>7.5074457911798995E-2</v>
      </c>
      <c r="E5" s="3" t="s">
        <v>148</v>
      </c>
      <c r="F5" s="6">
        <v>6.5374722676645902E-2</v>
      </c>
      <c r="G5" s="3" t="s">
        <v>138</v>
      </c>
      <c r="H5" s="3">
        <v>0.35039752639032801</v>
      </c>
      <c r="I5" s="3" t="s">
        <v>156</v>
      </c>
    </row>
    <row r="6" spans="2:9" ht="75" x14ac:dyDescent="0.25">
      <c r="B6" s="6">
        <v>0.156904028159988</v>
      </c>
      <c r="C6" s="3" t="s">
        <v>128</v>
      </c>
      <c r="D6" s="3">
        <v>7.4768089625143905E-2</v>
      </c>
      <c r="E6" s="3" t="s">
        <v>149</v>
      </c>
      <c r="F6" s="6">
        <v>6.41475448086887E-2</v>
      </c>
      <c r="G6" s="3" t="s">
        <v>139</v>
      </c>
      <c r="H6" s="3">
        <v>0.35039752639032801</v>
      </c>
      <c r="I6" s="3" t="s">
        <v>157</v>
      </c>
    </row>
    <row r="7" spans="2:9" ht="60" x14ac:dyDescent="0.25">
      <c r="B7" s="6">
        <v>0.15445509019717901</v>
      </c>
      <c r="C7" s="3" t="s">
        <v>129</v>
      </c>
      <c r="D7" s="3">
        <v>7.2146220589035095E-2</v>
      </c>
      <c r="E7" s="3" t="s">
        <v>150</v>
      </c>
      <c r="F7" s="6">
        <v>6.3528491997369999E-2</v>
      </c>
      <c r="G7" s="3" t="s">
        <v>140</v>
      </c>
      <c r="H7" s="3">
        <v>0.35039752639032801</v>
      </c>
      <c r="I7" s="3" t="s">
        <v>158</v>
      </c>
    </row>
    <row r="8" spans="2:9" ht="45" x14ac:dyDescent="0.25">
      <c r="B8" s="6">
        <v>0.13036047208096499</v>
      </c>
      <c r="C8" s="3" t="s">
        <v>130</v>
      </c>
      <c r="D8" s="3">
        <v>6.9498134354751606E-2</v>
      </c>
      <c r="E8" s="3" t="s">
        <v>151</v>
      </c>
      <c r="F8" s="6">
        <v>6.2711046077359195E-2</v>
      </c>
      <c r="G8" s="3" t="s">
        <v>141</v>
      </c>
      <c r="H8" s="3">
        <v>0.35039752639032801</v>
      </c>
      <c r="I8" s="3" t="s">
        <v>159</v>
      </c>
    </row>
    <row r="9" spans="2:9" ht="60" x14ac:dyDescent="0.25">
      <c r="B9" s="6">
        <v>0.1401792703585</v>
      </c>
      <c r="C9" s="3" t="s">
        <v>132</v>
      </c>
      <c r="D9" s="3">
        <v>6.9252308706953106E-2</v>
      </c>
      <c r="E9" s="3" t="s">
        <v>152</v>
      </c>
      <c r="F9" s="6">
        <v>6.04042778178547E-2</v>
      </c>
      <c r="G9" s="3" t="s">
        <v>142</v>
      </c>
      <c r="H9" s="3">
        <v>0.35039752639032801</v>
      </c>
      <c r="I9" s="3" t="s">
        <v>160</v>
      </c>
    </row>
    <row r="10" spans="2:9" ht="45" x14ac:dyDescent="0.25">
      <c r="B10" s="6">
        <v>0.14078543467052201</v>
      </c>
      <c r="C10" s="3" t="s">
        <v>133</v>
      </c>
      <c r="D10" s="3">
        <v>6.8956784423806206E-2</v>
      </c>
      <c r="E10" s="3" t="s">
        <v>153</v>
      </c>
      <c r="F10" s="6">
        <v>5.99708204939884E-2</v>
      </c>
      <c r="G10" s="3" t="s">
        <v>143</v>
      </c>
      <c r="H10" s="3">
        <v>0.35039752639032801</v>
      </c>
      <c r="I10" s="3" t="s">
        <v>161</v>
      </c>
    </row>
    <row r="11" spans="2:9" ht="45" x14ac:dyDescent="0.25">
      <c r="B11" s="6">
        <v>0.134141625163058</v>
      </c>
      <c r="C11" s="3" t="s">
        <v>134</v>
      </c>
      <c r="D11" s="3">
        <v>6.8956784423806206E-2</v>
      </c>
      <c r="E11" s="3" t="s">
        <v>153</v>
      </c>
      <c r="F11" s="6">
        <v>5.8264395434375803E-2</v>
      </c>
      <c r="G11" s="3" t="s">
        <v>144</v>
      </c>
      <c r="H11" s="3">
        <v>0.35039752639032801</v>
      </c>
      <c r="I11" s="3" t="s">
        <v>162</v>
      </c>
    </row>
    <row r="12" spans="2:9" ht="45" x14ac:dyDescent="0.25">
      <c r="B12" s="6">
        <v>0.138110423087903</v>
      </c>
      <c r="C12" s="3" t="s">
        <v>135</v>
      </c>
      <c r="D12" s="3">
        <v>6.8238246776135894E-2</v>
      </c>
      <c r="E12" s="3" t="s">
        <v>154</v>
      </c>
      <c r="F12" s="6">
        <v>5.82003855312518E-2</v>
      </c>
      <c r="G12" s="3" t="s">
        <v>145</v>
      </c>
      <c r="H12" s="3">
        <v>0.34448010441904497</v>
      </c>
      <c r="I12" s="3" t="s">
        <v>163</v>
      </c>
    </row>
    <row r="13" spans="2:9" x14ac:dyDescent="0.25">
      <c r="B13" s="6"/>
      <c r="C13" s="3"/>
      <c r="H13" s="3"/>
      <c r="I13" s="3"/>
    </row>
    <row r="14" spans="2:9" x14ac:dyDescent="0.25">
      <c r="B14" s="6"/>
      <c r="C14" s="3"/>
      <c r="H14" s="3"/>
      <c r="I14" s="3"/>
    </row>
    <row r="15" spans="2:9" x14ac:dyDescent="0.25">
      <c r="B15" s="6"/>
      <c r="C15" s="3"/>
      <c r="H15" s="3"/>
      <c r="I15" s="3"/>
    </row>
    <row r="16" spans="2:9" x14ac:dyDescent="0.25">
      <c r="B16" s="6"/>
      <c r="H16" s="3"/>
      <c r="I16" s="3"/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  <row r="21" spans="8:9" x14ac:dyDescent="0.25">
      <c r="H21" s="3"/>
      <c r="I21" s="3"/>
    </row>
    <row r="22" spans="8:9" x14ac:dyDescent="0.25">
      <c r="H22" s="3"/>
      <c r="I22" s="3"/>
    </row>
    <row r="23" spans="8:9" x14ac:dyDescent="0.25">
      <c r="H23" s="3"/>
      <c r="I23" s="3"/>
    </row>
    <row r="24" spans="8:9" x14ac:dyDescent="0.25">
      <c r="H24" s="3"/>
      <c r="I24" s="3"/>
    </row>
    <row r="25" spans="8:9" x14ac:dyDescent="0.25">
      <c r="H25" s="3"/>
      <c r="I25" s="3"/>
    </row>
    <row r="26" spans="8:9" x14ac:dyDescent="0.25">
      <c r="H26" s="3"/>
      <c r="I26" s="3"/>
    </row>
    <row r="27" spans="8:9" x14ac:dyDescent="0.25">
      <c r="H27" s="3"/>
      <c r="I27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5"/>
  <sheetViews>
    <sheetView topLeftCell="A19" workbookViewId="0">
      <selection activeCell="F32" sqref="F32"/>
    </sheetView>
  </sheetViews>
  <sheetFormatPr defaultRowHeight="15" x14ac:dyDescent="0.25"/>
  <cols>
    <col min="2" max="2" width="21.28515625" customWidth="1"/>
    <col min="3" max="3" width="13.140625" customWidth="1"/>
    <col min="6" max="6" width="22.7109375" customWidth="1"/>
  </cols>
  <sheetData>
    <row r="1" spans="1:8" x14ac:dyDescent="0.25">
      <c r="A1" t="s">
        <v>58</v>
      </c>
      <c r="B1" t="s">
        <v>65</v>
      </c>
      <c r="C1" t="s">
        <v>60</v>
      </c>
      <c r="D1" t="s">
        <v>66</v>
      </c>
      <c r="E1">
        <v>4</v>
      </c>
      <c r="F1" t="s">
        <v>168</v>
      </c>
      <c r="G1">
        <v>0.89686761547301896</v>
      </c>
      <c r="H1">
        <v>0.63961687753688801</v>
      </c>
    </row>
    <row r="2" spans="1:8" x14ac:dyDescent="0.25">
      <c r="B2" s="3" t="s">
        <v>14</v>
      </c>
      <c r="C2" s="3">
        <v>0.89686761547301896</v>
      </c>
    </row>
    <row r="3" spans="1:8" x14ac:dyDescent="0.25">
      <c r="A3" t="s">
        <v>58</v>
      </c>
      <c r="B3" s="3" t="s">
        <v>169</v>
      </c>
      <c r="C3" s="3" t="s">
        <v>60</v>
      </c>
      <c r="D3" t="s">
        <v>170</v>
      </c>
      <c r="E3">
        <v>7</v>
      </c>
      <c r="F3" t="s">
        <v>171</v>
      </c>
      <c r="G3">
        <v>0.869760537441712</v>
      </c>
      <c r="H3">
        <v>0.53437431168953398</v>
      </c>
    </row>
    <row r="4" spans="1:8" x14ac:dyDescent="0.25">
      <c r="B4" s="3" t="s">
        <v>14</v>
      </c>
      <c r="C4" s="3">
        <v>0.869760537441712</v>
      </c>
    </row>
    <row r="5" spans="1:8" x14ac:dyDescent="0.25">
      <c r="A5" t="s">
        <v>58</v>
      </c>
      <c r="B5" s="3" t="s">
        <v>172</v>
      </c>
      <c r="C5" s="3" t="s">
        <v>60</v>
      </c>
      <c r="D5" t="s">
        <v>173</v>
      </c>
      <c r="E5">
        <v>6</v>
      </c>
      <c r="F5" t="s">
        <v>174</v>
      </c>
      <c r="G5">
        <v>0.71567167613915506</v>
      </c>
      <c r="H5">
        <v>0.56427447736171799</v>
      </c>
    </row>
    <row r="6" spans="1:8" x14ac:dyDescent="0.25">
      <c r="B6" s="3" t="s">
        <v>14</v>
      </c>
      <c r="C6" s="3">
        <v>0.71567167613915506</v>
      </c>
    </row>
    <row r="7" spans="1:8" x14ac:dyDescent="0.25">
      <c r="A7" t="s">
        <v>58</v>
      </c>
      <c r="B7" s="3" t="s">
        <v>175</v>
      </c>
      <c r="C7" s="3" t="s">
        <v>60</v>
      </c>
      <c r="D7" t="s">
        <v>176</v>
      </c>
      <c r="E7">
        <v>4</v>
      </c>
      <c r="F7" t="s">
        <v>168</v>
      </c>
      <c r="G7">
        <v>0.83098116423615498</v>
      </c>
      <c r="H7">
        <v>0.63961687753688801</v>
      </c>
    </row>
    <row r="8" spans="1:8" x14ac:dyDescent="0.25">
      <c r="B8" s="3" t="s">
        <v>14</v>
      </c>
      <c r="C8" s="3">
        <v>0.83098116423615498</v>
      </c>
    </row>
    <row r="9" spans="1:8" x14ac:dyDescent="0.25">
      <c r="A9" t="s">
        <v>46</v>
      </c>
      <c r="B9" s="3" t="s">
        <v>82</v>
      </c>
      <c r="C9" s="3" t="s">
        <v>48</v>
      </c>
      <c r="D9" t="s">
        <v>83</v>
      </c>
      <c r="E9">
        <v>5</v>
      </c>
      <c r="F9" t="s">
        <v>177</v>
      </c>
      <c r="G9">
        <v>0.86069421605066299</v>
      </c>
      <c r="H9">
        <v>0.59879168544832295</v>
      </c>
    </row>
    <row r="10" spans="1:8" x14ac:dyDescent="0.25">
      <c r="B10" s="3" t="s">
        <v>4</v>
      </c>
      <c r="C10" s="3">
        <v>0</v>
      </c>
    </row>
    <row r="11" spans="1:8" x14ac:dyDescent="0.25">
      <c r="A11" t="s">
        <v>46</v>
      </c>
      <c r="B11" s="3" t="s">
        <v>82</v>
      </c>
      <c r="C11" s="3" t="s">
        <v>48</v>
      </c>
      <c r="D11" t="s">
        <v>83</v>
      </c>
      <c r="E11">
        <v>5</v>
      </c>
      <c r="F11" t="s">
        <v>177</v>
      </c>
      <c r="G11">
        <v>0.86069421605066299</v>
      </c>
      <c r="H11">
        <v>0.59879168544832295</v>
      </c>
    </row>
    <row r="12" spans="1:8" x14ac:dyDescent="0.25">
      <c r="B12" s="3" t="s">
        <v>17</v>
      </c>
      <c r="C12" s="3">
        <v>0.86069421605066299</v>
      </c>
    </row>
    <row r="13" spans="1:8" x14ac:dyDescent="0.25">
      <c r="A13" t="s">
        <v>50</v>
      </c>
      <c r="B13" s="3" t="s">
        <v>46</v>
      </c>
      <c r="C13" s="3" t="s">
        <v>51</v>
      </c>
      <c r="D13" t="s">
        <v>48</v>
      </c>
      <c r="E13">
        <v>8</v>
      </c>
      <c r="F13" t="s">
        <v>178</v>
      </c>
      <c r="G13">
        <v>0.63015050422690499</v>
      </c>
      <c r="H13">
        <v>0.50800049643695599</v>
      </c>
    </row>
    <row r="14" spans="1:8" x14ac:dyDescent="0.25">
      <c r="B14" s="3" t="s">
        <v>4</v>
      </c>
      <c r="C14" s="3">
        <v>0</v>
      </c>
    </row>
    <row r="15" spans="1:8" x14ac:dyDescent="0.25">
      <c r="A15" t="s">
        <v>53</v>
      </c>
      <c r="B15" s="3" t="s">
        <v>46</v>
      </c>
      <c r="C15" s="3" t="s">
        <v>54</v>
      </c>
      <c r="D15" t="s">
        <v>48</v>
      </c>
      <c r="E15">
        <v>6</v>
      </c>
      <c r="F15" t="s">
        <v>179</v>
      </c>
      <c r="G15">
        <v>0.81422837772090595</v>
      </c>
      <c r="H15">
        <v>0.56427447736171799</v>
      </c>
    </row>
    <row r="16" spans="1:8" x14ac:dyDescent="0.25">
      <c r="B16" s="3" t="s">
        <v>17</v>
      </c>
      <c r="C16" s="3">
        <v>0.81422837772090595</v>
      </c>
    </row>
    <row r="17" spans="1:8" x14ac:dyDescent="0.25">
      <c r="A17" t="s">
        <v>53</v>
      </c>
      <c r="B17" s="3" t="s">
        <v>46</v>
      </c>
      <c r="C17" s="3" t="s">
        <v>54</v>
      </c>
      <c r="D17" t="s">
        <v>48</v>
      </c>
      <c r="E17">
        <v>6</v>
      </c>
      <c r="F17" t="s">
        <v>179</v>
      </c>
      <c r="G17">
        <v>0.81422837772090595</v>
      </c>
      <c r="H17">
        <v>0.56427447736171799</v>
      </c>
    </row>
    <row r="18" spans="1:8" x14ac:dyDescent="0.25">
      <c r="B18" t="s">
        <v>4</v>
      </c>
      <c r="C18" s="3">
        <v>0</v>
      </c>
    </row>
    <row r="19" spans="1:8" x14ac:dyDescent="0.25">
      <c r="A19" t="s">
        <v>53</v>
      </c>
      <c r="B19" s="3" t="s">
        <v>56</v>
      </c>
      <c r="C19" s="3" t="s">
        <v>54</v>
      </c>
      <c r="D19" t="s">
        <v>57</v>
      </c>
      <c r="E19">
        <v>4</v>
      </c>
      <c r="F19" t="s">
        <v>180</v>
      </c>
      <c r="G19">
        <v>0.92683748390796294</v>
      </c>
      <c r="H19">
        <v>0.63961687753688801</v>
      </c>
    </row>
    <row r="20" spans="1:8" x14ac:dyDescent="0.25">
      <c r="B20" s="3" t="s">
        <v>4</v>
      </c>
      <c r="C20">
        <v>0.92683748390796294</v>
      </c>
    </row>
    <row r="21" spans="1:8" x14ac:dyDescent="0.25">
      <c r="A21" t="s">
        <v>58</v>
      </c>
      <c r="B21" s="3" t="s">
        <v>59</v>
      </c>
      <c r="C21" t="s">
        <v>60</v>
      </c>
      <c r="D21" t="s">
        <v>61</v>
      </c>
      <c r="E21">
        <v>16</v>
      </c>
      <c r="F21" t="s">
        <v>181</v>
      </c>
      <c r="G21" s="9">
        <v>1.37954551275323E-4</v>
      </c>
      <c r="H21">
        <v>0.36559076703311999</v>
      </c>
    </row>
    <row r="22" spans="1:8" x14ac:dyDescent="0.25">
      <c r="B22" s="3"/>
      <c r="G22" s="9"/>
    </row>
    <row r="23" spans="1:8" x14ac:dyDescent="0.25">
      <c r="A23" s="3"/>
      <c r="B23" s="3" t="s">
        <v>4</v>
      </c>
      <c r="F23" s="3" t="s">
        <v>17</v>
      </c>
    </row>
    <row r="24" spans="1:8" x14ac:dyDescent="0.25">
      <c r="A24" t="s">
        <v>182</v>
      </c>
      <c r="B24" s="3" t="s">
        <v>46</v>
      </c>
      <c r="C24" t="s">
        <v>82</v>
      </c>
      <c r="F24" t="s">
        <v>182</v>
      </c>
      <c r="G24" s="3" t="s">
        <v>46</v>
      </c>
      <c r="H24" t="s">
        <v>82</v>
      </c>
    </row>
    <row r="25" spans="1:8" x14ac:dyDescent="0.25">
      <c r="A25" s="3">
        <v>145</v>
      </c>
      <c r="B25" s="3">
        <v>2</v>
      </c>
      <c r="C25" s="3">
        <v>0</v>
      </c>
      <c r="F25" s="3">
        <v>49</v>
      </c>
      <c r="G25" s="3">
        <v>3</v>
      </c>
      <c r="H25" s="3">
        <v>0</v>
      </c>
    </row>
    <row r="26" spans="1:8" x14ac:dyDescent="0.25">
      <c r="A26" s="3">
        <v>537</v>
      </c>
      <c r="B26" s="3">
        <v>0</v>
      </c>
      <c r="C26" s="3">
        <v>2</v>
      </c>
      <c r="F26" s="3">
        <v>59</v>
      </c>
      <c r="G26" s="3">
        <v>0</v>
      </c>
      <c r="H26" s="3">
        <v>2</v>
      </c>
    </row>
    <row r="27" spans="1:8" x14ac:dyDescent="0.25">
      <c r="A27" s="3">
        <v>686</v>
      </c>
      <c r="B27" s="3">
        <v>2</v>
      </c>
      <c r="C27" s="3">
        <v>0</v>
      </c>
      <c r="F27" s="3">
        <v>65</v>
      </c>
      <c r="G27" s="3">
        <v>0</v>
      </c>
      <c r="H27" s="3">
        <v>2</v>
      </c>
    </row>
    <row r="28" spans="1:8" x14ac:dyDescent="0.25">
      <c r="A28" s="3">
        <v>755</v>
      </c>
      <c r="B28" s="3">
        <v>3</v>
      </c>
      <c r="C28" s="3">
        <v>2</v>
      </c>
      <c r="F28" s="3">
        <v>71</v>
      </c>
      <c r="G28" s="3">
        <v>2</v>
      </c>
      <c r="H28" s="3">
        <v>0</v>
      </c>
    </row>
    <row r="29" spans="1:8" x14ac:dyDescent="0.25">
      <c r="A29" s="3">
        <v>895</v>
      </c>
      <c r="B29" s="3">
        <v>1</v>
      </c>
      <c r="C29" s="3">
        <v>0</v>
      </c>
      <c r="F29" s="3">
        <v>75</v>
      </c>
      <c r="G29" s="3">
        <v>0</v>
      </c>
      <c r="H29" s="3">
        <v>2</v>
      </c>
    </row>
    <row r="30" spans="1:8" x14ac:dyDescent="0.25">
      <c r="A30" s="3">
        <v>903</v>
      </c>
      <c r="B30" s="3">
        <v>3</v>
      </c>
      <c r="C30" s="3">
        <v>0</v>
      </c>
      <c r="F30" s="3">
        <v>79</v>
      </c>
      <c r="G30" s="3">
        <v>1</v>
      </c>
      <c r="H30" s="3">
        <v>0</v>
      </c>
    </row>
    <row r="31" spans="1:8" x14ac:dyDescent="0.25">
      <c r="A31" s="3">
        <v>912</v>
      </c>
      <c r="B31" s="3">
        <v>2</v>
      </c>
      <c r="C31" s="3">
        <v>0</v>
      </c>
      <c r="F31" s="3">
        <v>91</v>
      </c>
      <c r="G31" s="3">
        <v>0</v>
      </c>
      <c r="H31" s="3">
        <v>2</v>
      </c>
    </row>
    <row r="32" spans="1:8" x14ac:dyDescent="0.25">
      <c r="A32" s="3">
        <v>957</v>
      </c>
      <c r="B32" s="3">
        <v>1</v>
      </c>
      <c r="C32" s="3">
        <v>0</v>
      </c>
      <c r="F32" s="3">
        <v>93</v>
      </c>
      <c r="G32" s="3">
        <v>0</v>
      </c>
      <c r="H32" s="3">
        <v>2</v>
      </c>
    </row>
    <row r="33" spans="1:8" x14ac:dyDescent="0.25">
      <c r="A33" s="3">
        <v>1012</v>
      </c>
      <c r="B33" s="3">
        <v>0</v>
      </c>
      <c r="C33" s="3">
        <v>1</v>
      </c>
      <c r="F33" s="3">
        <v>104</v>
      </c>
      <c r="G33" s="3">
        <v>2</v>
      </c>
      <c r="H33" s="3">
        <v>0</v>
      </c>
    </row>
    <row r="34" spans="1:8" x14ac:dyDescent="0.25">
      <c r="A34" s="3">
        <v>1184</v>
      </c>
      <c r="B34" s="3">
        <v>0</v>
      </c>
      <c r="C34" s="3">
        <v>4</v>
      </c>
      <c r="F34" s="3">
        <v>108</v>
      </c>
      <c r="G34" s="3">
        <v>1</v>
      </c>
      <c r="H34" s="3">
        <v>0</v>
      </c>
    </row>
    <row r="35" spans="1:8" x14ac:dyDescent="0.25">
      <c r="A35" s="3">
        <v>1189</v>
      </c>
      <c r="B35" s="3">
        <v>0</v>
      </c>
      <c r="C35" s="3">
        <v>2</v>
      </c>
      <c r="F35" s="3">
        <v>128</v>
      </c>
      <c r="G35" s="3">
        <v>0</v>
      </c>
      <c r="H35" s="3">
        <v>4</v>
      </c>
    </row>
    <row r="36" spans="1:8" x14ac:dyDescent="0.25">
      <c r="A36" s="3">
        <v>1194</v>
      </c>
      <c r="B36" s="3">
        <v>0</v>
      </c>
      <c r="C36" s="3">
        <v>4</v>
      </c>
      <c r="F36" s="3">
        <v>134</v>
      </c>
      <c r="G36" s="3">
        <v>0</v>
      </c>
      <c r="H36" s="3">
        <v>3</v>
      </c>
    </row>
    <row r="37" spans="1:8" x14ac:dyDescent="0.25">
      <c r="A37" s="3">
        <v>1248</v>
      </c>
      <c r="B37" s="3">
        <v>1</v>
      </c>
      <c r="C37" s="3">
        <v>0</v>
      </c>
      <c r="F37" s="3">
        <v>145</v>
      </c>
      <c r="G37" s="3">
        <v>2</v>
      </c>
      <c r="H37" s="3">
        <v>0</v>
      </c>
    </row>
    <row r="38" spans="1:8" x14ac:dyDescent="0.25">
      <c r="A38" s="3"/>
      <c r="B38" s="3"/>
      <c r="C38" s="3"/>
      <c r="F38" s="3">
        <v>151</v>
      </c>
      <c r="G38" s="3">
        <v>0</v>
      </c>
      <c r="H38" s="3">
        <v>2</v>
      </c>
    </row>
    <row r="39" spans="1:8" x14ac:dyDescent="0.25">
      <c r="A39" s="3"/>
      <c r="B39" s="3"/>
      <c r="C39" s="3"/>
      <c r="F39" s="3">
        <v>155</v>
      </c>
      <c r="G39" s="3">
        <v>0</v>
      </c>
      <c r="H39" s="3">
        <v>2</v>
      </c>
    </row>
    <row r="40" spans="1:8" x14ac:dyDescent="0.25">
      <c r="A40" s="3"/>
      <c r="B40" s="3"/>
      <c r="C40" s="3"/>
      <c r="F40" s="3">
        <v>160</v>
      </c>
      <c r="G40" s="3">
        <v>0</v>
      </c>
      <c r="H40" s="3">
        <v>2</v>
      </c>
    </row>
    <row r="41" spans="1:8" x14ac:dyDescent="0.25">
      <c r="A41" s="3"/>
      <c r="B41" s="3"/>
      <c r="C41" s="3"/>
      <c r="F41" s="3">
        <v>166</v>
      </c>
      <c r="G41" s="3">
        <v>0</v>
      </c>
      <c r="H41" s="3">
        <v>1</v>
      </c>
    </row>
    <row r="42" spans="1:8" x14ac:dyDescent="0.25">
      <c r="A42" s="3"/>
      <c r="B42" s="3"/>
      <c r="C42" s="3"/>
      <c r="F42" s="3">
        <v>184</v>
      </c>
      <c r="G42" s="3">
        <v>0</v>
      </c>
      <c r="H42" s="3">
        <v>1</v>
      </c>
    </row>
    <row r="43" spans="1:8" x14ac:dyDescent="0.25">
      <c r="A43" s="3"/>
      <c r="B43" s="3"/>
      <c r="C43" s="3"/>
      <c r="F43" s="3">
        <v>186</v>
      </c>
      <c r="G43" s="3">
        <v>1</v>
      </c>
      <c r="H43" s="3">
        <v>0</v>
      </c>
    </row>
    <row r="44" spans="1:8" x14ac:dyDescent="0.25">
      <c r="A44" s="3"/>
      <c r="B44" s="3"/>
      <c r="C44" s="3"/>
      <c r="F44" s="3">
        <v>189</v>
      </c>
      <c r="G44" s="3">
        <v>1</v>
      </c>
      <c r="H44" s="3">
        <v>0</v>
      </c>
    </row>
    <row r="45" spans="1:8" x14ac:dyDescent="0.25">
      <c r="A45" s="3"/>
      <c r="B45" s="3"/>
      <c r="C45" s="3"/>
      <c r="F45" s="3">
        <v>214</v>
      </c>
      <c r="G45" s="3">
        <v>0</v>
      </c>
      <c r="H45" s="3">
        <v>1</v>
      </c>
    </row>
    <row r="46" spans="1:8" x14ac:dyDescent="0.25">
      <c r="A46" s="3"/>
      <c r="B46" s="3"/>
      <c r="C46" s="3"/>
      <c r="F46" s="3">
        <v>246</v>
      </c>
      <c r="G46" s="3">
        <v>0</v>
      </c>
      <c r="H46" s="3">
        <v>1</v>
      </c>
    </row>
    <row r="47" spans="1:8" x14ac:dyDescent="0.25">
      <c r="A47" s="3"/>
      <c r="B47" s="3"/>
      <c r="C47" s="3"/>
      <c r="F47" s="3">
        <v>258</v>
      </c>
      <c r="G47" s="3">
        <v>1</v>
      </c>
      <c r="H47" s="3">
        <v>0</v>
      </c>
    </row>
    <row r="48" spans="1:8" x14ac:dyDescent="0.25">
      <c r="A48" s="3"/>
      <c r="B48" s="3"/>
      <c r="C48" s="3"/>
      <c r="F48" s="3">
        <v>263</v>
      </c>
      <c r="G48" s="3">
        <v>0</v>
      </c>
      <c r="H48" s="3">
        <v>1</v>
      </c>
    </row>
    <row r="49" spans="1:8" x14ac:dyDescent="0.25">
      <c r="A49" s="3"/>
      <c r="B49" s="3"/>
      <c r="C49" s="3"/>
      <c r="F49" s="3">
        <v>266</v>
      </c>
      <c r="G49" s="3">
        <v>1</v>
      </c>
      <c r="H49" s="3">
        <v>0</v>
      </c>
    </row>
    <row r="50" spans="1:8" x14ac:dyDescent="0.25">
      <c r="A50" s="3"/>
      <c r="B50" s="3"/>
      <c r="C50" s="3"/>
      <c r="F50" s="3">
        <v>267</v>
      </c>
      <c r="G50" s="3">
        <v>0</v>
      </c>
      <c r="H50" s="3">
        <v>1</v>
      </c>
    </row>
    <row r="51" spans="1:8" x14ac:dyDescent="0.25">
      <c r="A51" s="3"/>
      <c r="B51" s="3"/>
      <c r="C51" s="3"/>
      <c r="F51" s="3">
        <v>270</v>
      </c>
      <c r="G51" s="3">
        <v>0</v>
      </c>
      <c r="H51" s="3">
        <v>1</v>
      </c>
    </row>
    <row r="52" spans="1:8" x14ac:dyDescent="0.25">
      <c r="A52" s="3"/>
      <c r="B52" s="3"/>
      <c r="C52" s="3"/>
      <c r="F52" s="3">
        <v>277</v>
      </c>
      <c r="G52" s="3">
        <v>2</v>
      </c>
      <c r="H52" s="3">
        <v>0</v>
      </c>
    </row>
    <row r="53" spans="1:8" x14ac:dyDescent="0.25">
      <c r="A53" s="3"/>
      <c r="B53" s="3"/>
      <c r="C53" s="3"/>
      <c r="F53" s="3">
        <v>291</v>
      </c>
      <c r="G53" s="3">
        <v>0</v>
      </c>
      <c r="H53" s="3">
        <v>1</v>
      </c>
    </row>
    <row r="54" spans="1:8" x14ac:dyDescent="0.25">
      <c r="A54" s="3"/>
      <c r="B54" s="3"/>
      <c r="C54" s="3"/>
      <c r="F54" s="3">
        <v>293</v>
      </c>
      <c r="G54" s="3">
        <v>2</v>
      </c>
      <c r="H54" s="3">
        <v>0</v>
      </c>
    </row>
    <row r="55" spans="1:8" x14ac:dyDescent="0.25">
      <c r="A55" s="3"/>
      <c r="B55" s="3"/>
      <c r="C55" s="3"/>
      <c r="F55" s="3">
        <v>299</v>
      </c>
      <c r="G55" s="3">
        <v>1</v>
      </c>
      <c r="H55" s="3">
        <v>1</v>
      </c>
    </row>
    <row r="56" spans="1:8" x14ac:dyDescent="0.25">
      <c r="A56" s="3"/>
      <c r="B56" s="3"/>
      <c r="C56" s="3"/>
      <c r="F56" s="3">
        <v>331</v>
      </c>
      <c r="G56" s="3">
        <v>0</v>
      </c>
      <c r="H56" s="3">
        <v>1</v>
      </c>
    </row>
    <row r="57" spans="1:8" x14ac:dyDescent="0.25">
      <c r="A57" s="3"/>
      <c r="B57" s="3"/>
      <c r="C57" s="3"/>
      <c r="F57" s="3">
        <v>336</v>
      </c>
      <c r="G57" s="3">
        <v>1</v>
      </c>
      <c r="H57" s="3">
        <v>1</v>
      </c>
    </row>
    <row r="58" spans="1:8" x14ac:dyDescent="0.25">
      <c r="A58" s="3"/>
      <c r="B58" s="3"/>
      <c r="C58" s="3"/>
      <c r="F58" s="3">
        <v>346</v>
      </c>
      <c r="G58" s="3">
        <v>1</v>
      </c>
      <c r="H58" s="3">
        <v>0</v>
      </c>
    </row>
    <row r="59" spans="1:8" x14ac:dyDescent="0.25">
      <c r="A59" s="3"/>
      <c r="B59" s="3"/>
      <c r="C59" s="3"/>
      <c r="F59" s="3">
        <v>348</v>
      </c>
      <c r="G59" s="3">
        <v>0</v>
      </c>
      <c r="H59" s="3">
        <v>2</v>
      </c>
    </row>
    <row r="60" spans="1:8" x14ac:dyDescent="0.25">
      <c r="A60" s="3"/>
      <c r="B60" s="3"/>
      <c r="C60" s="3"/>
      <c r="F60" s="3">
        <v>352</v>
      </c>
      <c r="G60" s="3">
        <v>0</v>
      </c>
      <c r="H60" s="3">
        <v>1</v>
      </c>
    </row>
    <row r="61" spans="1:8" x14ac:dyDescent="0.25">
      <c r="A61" s="3"/>
      <c r="B61" s="3"/>
      <c r="C61" s="3"/>
      <c r="F61" s="3">
        <v>364</v>
      </c>
      <c r="G61" s="3">
        <v>0</v>
      </c>
      <c r="H61" s="3">
        <v>3</v>
      </c>
    </row>
    <row r="62" spans="1:8" x14ac:dyDescent="0.25">
      <c r="A62" s="3"/>
      <c r="B62" s="3"/>
      <c r="C62" s="3"/>
      <c r="F62" s="3">
        <v>377</v>
      </c>
      <c r="G62" s="3">
        <v>1</v>
      </c>
      <c r="H62" s="3">
        <v>0</v>
      </c>
    </row>
    <row r="63" spans="1:8" x14ac:dyDescent="0.25">
      <c r="A63" s="3"/>
      <c r="B63" s="3"/>
      <c r="C63" s="3"/>
      <c r="F63" s="3">
        <v>381</v>
      </c>
      <c r="G63" s="3">
        <v>0</v>
      </c>
      <c r="H63" s="3">
        <v>1</v>
      </c>
    </row>
    <row r="64" spans="1:8" x14ac:dyDescent="0.25">
      <c r="A64" s="3"/>
      <c r="B64" s="3"/>
      <c r="C64" s="3"/>
      <c r="F64" s="3">
        <v>391</v>
      </c>
      <c r="G64" s="3">
        <v>1</v>
      </c>
      <c r="H64" s="3">
        <v>0</v>
      </c>
    </row>
    <row r="65" spans="1:8" x14ac:dyDescent="0.25">
      <c r="A65" s="3"/>
      <c r="B65" s="3"/>
      <c r="C65" s="3"/>
      <c r="F65" s="3">
        <v>415</v>
      </c>
      <c r="G65" s="3">
        <v>0</v>
      </c>
      <c r="H65" s="3">
        <v>2</v>
      </c>
    </row>
    <row r="66" spans="1:8" x14ac:dyDescent="0.25">
      <c r="A66" s="3"/>
      <c r="B66" s="3"/>
      <c r="C66" s="3"/>
      <c r="F66" s="3">
        <v>430</v>
      </c>
      <c r="G66" s="3">
        <v>1</v>
      </c>
      <c r="H66" s="3">
        <v>1</v>
      </c>
    </row>
    <row r="67" spans="1:8" x14ac:dyDescent="0.25">
      <c r="A67" s="3"/>
      <c r="B67" s="3"/>
      <c r="C67" s="3"/>
      <c r="F67" s="3">
        <v>437</v>
      </c>
      <c r="G67" s="3">
        <v>1</v>
      </c>
      <c r="H67" s="3">
        <v>0</v>
      </c>
    </row>
    <row r="68" spans="1:8" x14ac:dyDescent="0.25">
      <c r="A68" s="3"/>
      <c r="B68" s="3"/>
      <c r="C68" s="3"/>
      <c r="F68" s="3">
        <v>444</v>
      </c>
      <c r="G68" s="3">
        <v>0</v>
      </c>
      <c r="H68" s="3">
        <v>3</v>
      </c>
    </row>
    <row r="69" spans="1:8" x14ac:dyDescent="0.25">
      <c r="A69" s="3"/>
      <c r="B69" s="3"/>
      <c r="C69" s="3"/>
      <c r="F69" s="3">
        <v>469</v>
      </c>
      <c r="G69" s="3">
        <v>1</v>
      </c>
      <c r="H69" s="3">
        <v>0</v>
      </c>
    </row>
    <row r="70" spans="1:8" x14ac:dyDescent="0.25">
      <c r="A70" s="3"/>
      <c r="B70" s="3"/>
      <c r="C70" s="3"/>
      <c r="F70" s="3">
        <v>494</v>
      </c>
      <c r="G70" s="3">
        <v>0</v>
      </c>
      <c r="H70" s="3">
        <v>1</v>
      </c>
    </row>
    <row r="71" spans="1:8" x14ac:dyDescent="0.25">
      <c r="A71" s="3"/>
      <c r="B71" s="3"/>
      <c r="C71" s="3"/>
      <c r="F71" s="3">
        <v>496</v>
      </c>
      <c r="G71" s="3">
        <v>1</v>
      </c>
      <c r="H71" s="3">
        <v>0</v>
      </c>
    </row>
    <row r="72" spans="1:8" x14ac:dyDescent="0.25">
      <c r="A72" s="3"/>
      <c r="B72" s="3"/>
      <c r="C72" s="3"/>
      <c r="F72" s="3">
        <v>497</v>
      </c>
      <c r="G72" s="3">
        <v>0</v>
      </c>
      <c r="H72" s="3">
        <v>1</v>
      </c>
    </row>
    <row r="73" spans="1:8" x14ac:dyDescent="0.25">
      <c r="A73" s="3"/>
      <c r="B73" s="3"/>
      <c r="C73" s="3"/>
      <c r="F73" s="3">
        <v>505</v>
      </c>
      <c r="G73" s="3">
        <v>2</v>
      </c>
      <c r="H73" s="3">
        <v>0</v>
      </c>
    </row>
    <row r="74" spans="1:8" x14ac:dyDescent="0.25">
      <c r="A74" s="3"/>
      <c r="B74" s="3"/>
      <c r="C74" s="3"/>
      <c r="F74" s="3">
        <v>506</v>
      </c>
      <c r="G74" s="3">
        <v>0</v>
      </c>
      <c r="H74" s="3">
        <v>2</v>
      </c>
    </row>
    <row r="75" spans="1:8" x14ac:dyDescent="0.25">
      <c r="A75" s="3"/>
      <c r="B75" s="3"/>
      <c r="C75" s="3"/>
      <c r="F75" s="3">
        <v>507</v>
      </c>
      <c r="G75" s="3">
        <v>3</v>
      </c>
      <c r="H75" s="3">
        <v>0</v>
      </c>
    </row>
    <row r="76" spans="1:8" x14ac:dyDescent="0.25">
      <c r="A76" s="3"/>
      <c r="B76" s="3"/>
      <c r="C76" s="3"/>
      <c r="F76" s="3">
        <v>508</v>
      </c>
      <c r="G76" s="3">
        <v>0</v>
      </c>
      <c r="H76" s="3">
        <v>1</v>
      </c>
    </row>
    <row r="77" spans="1:8" x14ac:dyDescent="0.25">
      <c r="A77" s="3"/>
      <c r="B77" s="3"/>
      <c r="C77" s="3"/>
      <c r="F77" s="3">
        <v>516</v>
      </c>
      <c r="G77" s="3">
        <v>1</v>
      </c>
      <c r="H77" s="3">
        <v>0</v>
      </c>
    </row>
    <row r="78" spans="1:8" x14ac:dyDescent="0.25">
      <c r="A78" s="3"/>
      <c r="B78" s="3"/>
      <c r="C78" s="3"/>
      <c r="F78" s="3">
        <v>519</v>
      </c>
      <c r="G78" s="3">
        <v>0</v>
      </c>
      <c r="H78" s="3">
        <v>1</v>
      </c>
    </row>
    <row r="79" spans="1:8" x14ac:dyDescent="0.25">
      <c r="A79" s="3"/>
      <c r="B79" s="3"/>
      <c r="C79" s="3"/>
      <c r="F79" s="3">
        <v>533</v>
      </c>
      <c r="G79" s="3">
        <v>2</v>
      </c>
      <c r="H79" s="3">
        <v>0</v>
      </c>
    </row>
    <row r="80" spans="1:8" x14ac:dyDescent="0.25">
      <c r="A80" s="3"/>
      <c r="B80" s="3"/>
      <c r="C80" s="3"/>
      <c r="F80" s="3">
        <v>537</v>
      </c>
      <c r="G80" s="3">
        <v>0</v>
      </c>
      <c r="H80" s="3">
        <v>2</v>
      </c>
    </row>
    <row r="81" spans="1:8" x14ac:dyDescent="0.25">
      <c r="A81" s="3"/>
      <c r="B81" s="3"/>
      <c r="C81" s="3"/>
      <c r="F81" s="3">
        <v>549</v>
      </c>
      <c r="G81" s="3">
        <v>0</v>
      </c>
      <c r="H81" s="3">
        <v>4</v>
      </c>
    </row>
    <row r="82" spans="1:8" x14ac:dyDescent="0.25">
      <c r="A82" s="3"/>
      <c r="B82" s="3"/>
      <c r="C82" s="3"/>
      <c r="F82" s="3">
        <v>553</v>
      </c>
      <c r="G82" s="3">
        <v>2</v>
      </c>
      <c r="H82" s="3">
        <v>0</v>
      </c>
    </row>
    <row r="83" spans="1:8" x14ac:dyDescent="0.25">
      <c r="A83" s="3"/>
      <c r="B83" s="3"/>
      <c r="C83" s="3"/>
      <c r="F83" s="3">
        <v>554</v>
      </c>
      <c r="G83" s="3">
        <v>0</v>
      </c>
      <c r="H83" s="3">
        <v>1</v>
      </c>
    </row>
    <row r="84" spans="1:8" x14ac:dyDescent="0.25">
      <c r="A84" s="3"/>
      <c r="B84" s="3"/>
      <c r="C84" s="3"/>
      <c r="F84" s="3">
        <v>564</v>
      </c>
      <c r="G84" s="3">
        <v>0</v>
      </c>
      <c r="H84" s="3">
        <v>1</v>
      </c>
    </row>
    <row r="85" spans="1:8" x14ac:dyDescent="0.25">
      <c r="A85" s="3"/>
      <c r="B85" s="3"/>
      <c r="C85" s="3"/>
      <c r="F85" s="3">
        <v>570</v>
      </c>
      <c r="G85" s="3">
        <v>1</v>
      </c>
      <c r="H85" s="3">
        <v>0</v>
      </c>
    </row>
    <row r="86" spans="1:8" x14ac:dyDescent="0.25">
      <c r="A86" s="3"/>
      <c r="B86" s="3"/>
      <c r="C86" s="3"/>
      <c r="F86" s="3">
        <v>577</v>
      </c>
      <c r="G86" s="3">
        <v>1</v>
      </c>
      <c r="H86" s="3">
        <v>0</v>
      </c>
    </row>
    <row r="87" spans="1:8" x14ac:dyDescent="0.25">
      <c r="A87" s="3"/>
      <c r="B87" s="3"/>
      <c r="C87" s="3"/>
      <c r="F87" s="3">
        <v>608</v>
      </c>
      <c r="G87" s="3">
        <v>1</v>
      </c>
      <c r="H87" s="3">
        <v>0</v>
      </c>
    </row>
    <row r="88" spans="1:8" x14ac:dyDescent="0.25">
      <c r="A88" s="3"/>
      <c r="B88" s="3"/>
      <c r="C88" s="3"/>
      <c r="F88" s="3">
        <v>614</v>
      </c>
      <c r="G88" s="3">
        <v>1</v>
      </c>
      <c r="H88" s="3">
        <v>0</v>
      </c>
    </row>
    <row r="89" spans="1:8" x14ac:dyDescent="0.25">
      <c r="A89" s="3"/>
      <c r="B89" s="3"/>
      <c r="C89" s="3"/>
      <c r="F89" s="3">
        <v>617</v>
      </c>
      <c r="G89" s="3">
        <v>2</v>
      </c>
      <c r="H89" s="3">
        <v>0</v>
      </c>
    </row>
    <row r="90" spans="1:8" x14ac:dyDescent="0.25">
      <c r="A90" s="3"/>
      <c r="B90" s="3"/>
      <c r="C90" s="3"/>
      <c r="F90" s="3">
        <v>622</v>
      </c>
      <c r="G90" s="3">
        <v>1</v>
      </c>
      <c r="H90" s="3">
        <v>1</v>
      </c>
    </row>
    <row r="91" spans="1:8" x14ac:dyDescent="0.25">
      <c r="A91" s="3"/>
      <c r="B91" s="3"/>
      <c r="C91" s="3"/>
      <c r="F91" s="3">
        <v>627</v>
      </c>
      <c r="G91" s="3">
        <v>3</v>
      </c>
      <c r="H91" s="3">
        <v>0</v>
      </c>
    </row>
    <row r="92" spans="1:8" x14ac:dyDescent="0.25">
      <c r="A92" s="3"/>
      <c r="B92" s="3"/>
      <c r="C92" s="3"/>
      <c r="F92" s="3">
        <v>631</v>
      </c>
      <c r="G92" s="3">
        <v>2</v>
      </c>
      <c r="H92" s="3">
        <v>0</v>
      </c>
    </row>
    <row r="93" spans="1:8" x14ac:dyDescent="0.25">
      <c r="A93" s="3"/>
      <c r="B93" s="3"/>
      <c r="C93" s="3"/>
      <c r="F93" s="3">
        <v>636</v>
      </c>
      <c r="G93" s="3">
        <v>0</v>
      </c>
      <c r="H93" s="3">
        <v>3</v>
      </c>
    </row>
    <row r="94" spans="1:8" x14ac:dyDescent="0.25">
      <c r="A94" s="3"/>
      <c r="B94" s="3"/>
      <c r="C94" s="3"/>
      <c r="F94" s="3">
        <v>639</v>
      </c>
      <c r="G94" s="3">
        <v>0</v>
      </c>
      <c r="H94" s="3">
        <v>2</v>
      </c>
    </row>
    <row r="95" spans="1:8" x14ac:dyDescent="0.25">
      <c r="A95" s="3"/>
      <c r="B95" s="3"/>
      <c r="C95" s="3"/>
      <c r="F95" s="3">
        <v>644</v>
      </c>
      <c r="G95" s="3">
        <v>1</v>
      </c>
      <c r="H95" s="3">
        <v>1</v>
      </c>
    </row>
    <row r="96" spans="1:8" x14ac:dyDescent="0.25">
      <c r="A96" s="3"/>
      <c r="B96" s="3"/>
      <c r="C96" s="3"/>
      <c r="F96" s="3">
        <v>645</v>
      </c>
      <c r="G96" s="3">
        <v>0</v>
      </c>
      <c r="H96" s="3">
        <v>1</v>
      </c>
    </row>
    <row r="97" spans="1:8" x14ac:dyDescent="0.25">
      <c r="A97" s="3"/>
      <c r="B97" s="3"/>
      <c r="C97" s="3"/>
      <c r="F97" s="3">
        <v>648</v>
      </c>
      <c r="G97" s="3">
        <v>0</v>
      </c>
      <c r="H97" s="3">
        <v>2</v>
      </c>
    </row>
    <row r="98" spans="1:8" x14ac:dyDescent="0.25">
      <c r="A98" s="3"/>
      <c r="B98" s="3"/>
      <c r="C98" s="3"/>
      <c r="F98" s="3">
        <v>657</v>
      </c>
      <c r="G98" s="3">
        <v>0</v>
      </c>
      <c r="H98" s="3">
        <v>1</v>
      </c>
    </row>
    <row r="99" spans="1:8" x14ac:dyDescent="0.25">
      <c r="A99" s="3"/>
      <c r="B99" s="3"/>
      <c r="C99" s="3"/>
      <c r="F99" s="3">
        <v>664</v>
      </c>
      <c r="G99" s="3">
        <v>3</v>
      </c>
      <c r="H99" s="3">
        <v>0</v>
      </c>
    </row>
    <row r="100" spans="1:8" x14ac:dyDescent="0.25">
      <c r="A100" s="3"/>
      <c r="B100" s="3"/>
      <c r="C100" s="3"/>
      <c r="F100" s="3">
        <v>667</v>
      </c>
      <c r="G100" s="3">
        <v>0</v>
      </c>
      <c r="H100" s="3">
        <v>2</v>
      </c>
    </row>
    <row r="101" spans="1:8" x14ac:dyDescent="0.25">
      <c r="A101" s="3"/>
      <c r="B101" s="3"/>
      <c r="C101" s="3"/>
      <c r="F101" s="3">
        <v>672</v>
      </c>
      <c r="G101" s="3">
        <v>1</v>
      </c>
      <c r="H101" s="3">
        <v>0</v>
      </c>
    </row>
    <row r="102" spans="1:8" x14ac:dyDescent="0.25">
      <c r="A102" s="3"/>
      <c r="B102" s="3"/>
      <c r="C102" s="3"/>
      <c r="F102" s="3">
        <v>678</v>
      </c>
      <c r="G102" s="3">
        <v>0</v>
      </c>
      <c r="H102" s="3">
        <v>1</v>
      </c>
    </row>
    <row r="103" spans="1:8" x14ac:dyDescent="0.25">
      <c r="A103" s="3"/>
      <c r="B103" s="3"/>
      <c r="C103" s="3"/>
      <c r="F103" s="3">
        <v>686</v>
      </c>
      <c r="G103" s="3">
        <v>2</v>
      </c>
      <c r="H103" s="3">
        <v>0</v>
      </c>
    </row>
    <row r="104" spans="1:8" x14ac:dyDescent="0.25">
      <c r="A104" s="3"/>
      <c r="B104" s="3"/>
      <c r="C104" s="3"/>
      <c r="F104" s="3">
        <v>701</v>
      </c>
      <c r="G104" s="3">
        <v>1</v>
      </c>
      <c r="H104" s="3">
        <v>0</v>
      </c>
    </row>
    <row r="105" spans="1:8" x14ac:dyDescent="0.25">
      <c r="A105" s="3"/>
      <c r="B105" s="3"/>
      <c r="C105" s="3"/>
      <c r="F105" s="3">
        <v>703</v>
      </c>
      <c r="G105" s="3">
        <v>3</v>
      </c>
      <c r="H105" s="3">
        <v>1</v>
      </c>
    </row>
    <row r="106" spans="1:8" x14ac:dyDescent="0.25">
      <c r="A106" s="3"/>
      <c r="B106" s="3"/>
      <c r="C106" s="3"/>
      <c r="F106" s="3">
        <v>704</v>
      </c>
      <c r="G106" s="3">
        <v>0</v>
      </c>
      <c r="H106" s="3">
        <v>1</v>
      </c>
    </row>
    <row r="107" spans="1:8" x14ac:dyDescent="0.25">
      <c r="A107" s="3"/>
      <c r="B107" s="3"/>
      <c r="C107" s="3"/>
      <c r="F107" s="3">
        <v>708</v>
      </c>
      <c r="G107" s="3">
        <v>0</v>
      </c>
      <c r="H107" s="3">
        <v>2</v>
      </c>
    </row>
    <row r="108" spans="1:8" x14ac:dyDescent="0.25">
      <c r="A108" s="3"/>
      <c r="B108" s="3"/>
      <c r="C108" s="3"/>
      <c r="F108" s="3">
        <v>713</v>
      </c>
      <c r="G108" s="3">
        <v>1</v>
      </c>
      <c r="H108" s="3">
        <v>0</v>
      </c>
    </row>
    <row r="109" spans="1:8" x14ac:dyDescent="0.25">
      <c r="A109" s="3"/>
      <c r="B109" s="3"/>
      <c r="C109" s="3"/>
      <c r="F109" s="3">
        <v>728</v>
      </c>
      <c r="G109" s="3">
        <v>0</v>
      </c>
      <c r="H109" s="3">
        <v>1</v>
      </c>
    </row>
    <row r="110" spans="1:8" x14ac:dyDescent="0.25">
      <c r="A110" s="3"/>
      <c r="B110" s="3"/>
      <c r="C110" s="3"/>
      <c r="F110" s="3">
        <v>743</v>
      </c>
      <c r="G110" s="3">
        <v>1</v>
      </c>
      <c r="H110" s="3">
        <v>1</v>
      </c>
    </row>
    <row r="111" spans="1:8" x14ac:dyDescent="0.25">
      <c r="A111" s="3"/>
      <c r="B111" s="3"/>
      <c r="C111" s="3"/>
      <c r="F111" s="3">
        <v>747</v>
      </c>
      <c r="G111" s="3">
        <v>1</v>
      </c>
      <c r="H111" s="3">
        <v>0</v>
      </c>
    </row>
    <row r="112" spans="1:8" x14ac:dyDescent="0.25">
      <c r="A112" s="3"/>
      <c r="B112" s="3"/>
      <c r="C112" s="3"/>
      <c r="F112" s="3">
        <v>753</v>
      </c>
      <c r="G112" s="3">
        <v>0</v>
      </c>
      <c r="H112" s="3">
        <v>1</v>
      </c>
    </row>
    <row r="113" spans="1:8" x14ac:dyDescent="0.25">
      <c r="A113" s="3"/>
      <c r="B113" s="3"/>
      <c r="C113" s="3"/>
      <c r="F113" s="3">
        <v>755</v>
      </c>
      <c r="G113" s="3">
        <v>3</v>
      </c>
      <c r="H113" s="3">
        <v>2</v>
      </c>
    </row>
    <row r="114" spans="1:8" x14ac:dyDescent="0.25">
      <c r="A114" s="3"/>
      <c r="B114" s="3"/>
      <c r="C114" s="3"/>
      <c r="F114" s="3">
        <v>767</v>
      </c>
      <c r="G114" s="3">
        <v>1</v>
      </c>
      <c r="H114" s="3">
        <v>3</v>
      </c>
    </row>
    <row r="115" spans="1:8" x14ac:dyDescent="0.25">
      <c r="A115" s="3"/>
      <c r="B115" s="3"/>
      <c r="C115" s="3"/>
      <c r="F115" s="3">
        <v>770</v>
      </c>
      <c r="G115" s="3">
        <v>0</v>
      </c>
      <c r="H115" s="3">
        <v>3</v>
      </c>
    </row>
    <row r="116" spans="1:8" x14ac:dyDescent="0.25">
      <c r="A116" s="3"/>
      <c r="B116" s="3"/>
      <c r="C116" s="3"/>
      <c r="F116" s="3">
        <v>771</v>
      </c>
      <c r="G116" s="3">
        <v>0</v>
      </c>
      <c r="H116" s="3">
        <v>2</v>
      </c>
    </row>
    <row r="117" spans="1:8" x14ac:dyDescent="0.25">
      <c r="A117" s="3"/>
      <c r="B117" s="3"/>
      <c r="C117" s="3"/>
      <c r="F117" s="3">
        <v>776</v>
      </c>
      <c r="G117" s="3">
        <v>0</v>
      </c>
      <c r="H117" s="3">
        <v>1</v>
      </c>
    </row>
    <row r="118" spans="1:8" x14ac:dyDescent="0.25">
      <c r="A118" s="3"/>
      <c r="B118" s="3"/>
      <c r="C118" s="3"/>
      <c r="F118" s="3">
        <v>780</v>
      </c>
      <c r="G118" s="3">
        <v>0</v>
      </c>
      <c r="H118" s="3">
        <v>1</v>
      </c>
    </row>
    <row r="119" spans="1:8" x14ac:dyDescent="0.25">
      <c r="A119" s="3"/>
      <c r="B119" s="3"/>
      <c r="C119" s="3"/>
      <c r="F119" s="3">
        <v>783</v>
      </c>
      <c r="G119" s="3">
        <v>1</v>
      </c>
      <c r="H119" s="3">
        <v>0</v>
      </c>
    </row>
    <row r="120" spans="1:8" x14ac:dyDescent="0.25">
      <c r="A120" s="3"/>
      <c r="B120" s="3"/>
      <c r="C120" s="3"/>
      <c r="F120" s="3">
        <v>788</v>
      </c>
      <c r="G120" s="3">
        <v>1</v>
      </c>
      <c r="H120" s="3">
        <v>0</v>
      </c>
    </row>
    <row r="121" spans="1:8" x14ac:dyDescent="0.25">
      <c r="A121" s="3"/>
      <c r="B121" s="3"/>
      <c r="C121" s="3"/>
      <c r="F121" s="3">
        <v>791</v>
      </c>
      <c r="G121" s="3">
        <v>2</v>
      </c>
      <c r="H121" s="3">
        <v>0</v>
      </c>
    </row>
    <row r="122" spans="1:8" x14ac:dyDescent="0.25">
      <c r="A122" s="3"/>
      <c r="B122" s="3"/>
      <c r="C122" s="3"/>
      <c r="F122" s="3">
        <v>796</v>
      </c>
      <c r="G122" s="3">
        <v>0</v>
      </c>
      <c r="H122" s="3">
        <v>2</v>
      </c>
    </row>
    <row r="123" spans="1:8" x14ac:dyDescent="0.25">
      <c r="A123" s="3"/>
      <c r="B123" s="3"/>
      <c r="C123" s="3"/>
      <c r="F123" s="3">
        <v>798</v>
      </c>
      <c r="G123" s="3">
        <v>0</v>
      </c>
      <c r="H123" s="3">
        <v>2</v>
      </c>
    </row>
    <row r="124" spans="1:8" x14ac:dyDescent="0.25">
      <c r="A124" s="3"/>
      <c r="B124" s="3"/>
      <c r="C124" s="3"/>
      <c r="F124" s="3">
        <v>799</v>
      </c>
      <c r="G124" s="3">
        <v>0</v>
      </c>
      <c r="H124" s="3">
        <v>1</v>
      </c>
    </row>
    <row r="125" spans="1:8" x14ac:dyDescent="0.25">
      <c r="A125" s="3"/>
      <c r="B125" s="3"/>
      <c r="C125" s="3"/>
      <c r="F125" s="3">
        <v>815</v>
      </c>
      <c r="G125" s="3">
        <v>0</v>
      </c>
      <c r="H125" s="3">
        <v>1</v>
      </c>
    </row>
    <row r="126" spans="1:8" x14ac:dyDescent="0.25">
      <c r="A126" s="3"/>
      <c r="B126" s="3"/>
      <c r="C126" s="3"/>
      <c r="F126" s="3">
        <v>846</v>
      </c>
      <c r="G126" s="3">
        <v>0</v>
      </c>
      <c r="H126" s="3">
        <v>1</v>
      </c>
    </row>
    <row r="127" spans="1:8" x14ac:dyDescent="0.25">
      <c r="A127" s="3"/>
      <c r="B127" s="3"/>
      <c r="C127" s="3"/>
      <c r="F127" s="3">
        <v>847</v>
      </c>
      <c r="G127" s="3">
        <v>0</v>
      </c>
      <c r="H127" s="3">
        <v>1</v>
      </c>
    </row>
    <row r="128" spans="1:8" x14ac:dyDescent="0.25">
      <c r="A128" s="3"/>
      <c r="B128" s="3"/>
      <c r="C128" s="3"/>
      <c r="F128" s="3">
        <v>855</v>
      </c>
      <c r="G128" s="3">
        <v>0</v>
      </c>
      <c r="H128" s="3">
        <v>1</v>
      </c>
    </row>
    <row r="129" spans="1:8" x14ac:dyDescent="0.25">
      <c r="A129" s="3"/>
      <c r="B129" s="3"/>
      <c r="C129" s="3"/>
      <c r="F129" s="3">
        <v>856</v>
      </c>
      <c r="G129" s="3">
        <v>1</v>
      </c>
      <c r="H129" s="3">
        <v>0</v>
      </c>
    </row>
    <row r="130" spans="1:8" x14ac:dyDescent="0.25">
      <c r="A130" s="3"/>
      <c r="B130" s="3"/>
      <c r="C130" s="3"/>
      <c r="F130" s="3">
        <v>861</v>
      </c>
      <c r="G130" s="3">
        <v>1</v>
      </c>
      <c r="H130" s="3">
        <v>0</v>
      </c>
    </row>
    <row r="131" spans="1:8" x14ac:dyDescent="0.25">
      <c r="A131" s="3"/>
      <c r="B131" s="3"/>
      <c r="C131" s="3"/>
      <c r="F131" s="3">
        <v>872</v>
      </c>
      <c r="G131" s="3">
        <v>1</v>
      </c>
      <c r="H131" s="3">
        <v>0</v>
      </c>
    </row>
    <row r="132" spans="1:8" x14ac:dyDescent="0.25">
      <c r="A132" s="3"/>
      <c r="B132" s="3"/>
      <c r="C132" s="3"/>
      <c r="F132" s="3">
        <v>874</v>
      </c>
      <c r="G132" s="3">
        <v>2</v>
      </c>
      <c r="H132" s="3">
        <v>0</v>
      </c>
    </row>
    <row r="133" spans="1:8" x14ac:dyDescent="0.25">
      <c r="A133" s="3"/>
      <c r="B133" s="3"/>
      <c r="C133" s="3"/>
      <c r="F133" s="3">
        <v>881</v>
      </c>
      <c r="G133" s="3">
        <v>0</v>
      </c>
      <c r="H133" s="3">
        <v>1</v>
      </c>
    </row>
    <row r="134" spans="1:8" x14ac:dyDescent="0.25">
      <c r="A134" s="3"/>
      <c r="B134" s="3"/>
      <c r="C134" s="3"/>
      <c r="F134" s="3">
        <v>882</v>
      </c>
      <c r="G134" s="3">
        <v>0</v>
      </c>
      <c r="H134" s="3">
        <v>1</v>
      </c>
    </row>
    <row r="135" spans="1:8" x14ac:dyDescent="0.25">
      <c r="A135" s="3"/>
      <c r="B135" s="3"/>
      <c r="C135" s="3"/>
      <c r="F135" s="3">
        <v>895</v>
      </c>
      <c r="G135" s="3">
        <v>1</v>
      </c>
      <c r="H135" s="3">
        <v>0</v>
      </c>
    </row>
    <row r="136" spans="1:8" x14ac:dyDescent="0.25">
      <c r="A136" s="3"/>
      <c r="B136" s="3"/>
      <c r="C136" s="3"/>
      <c r="F136" s="3">
        <v>897</v>
      </c>
      <c r="G136" s="3">
        <v>0</v>
      </c>
      <c r="H136" s="3">
        <v>1</v>
      </c>
    </row>
    <row r="137" spans="1:8" x14ac:dyDescent="0.25">
      <c r="A137" s="3"/>
      <c r="B137" s="3"/>
      <c r="C137" s="3"/>
      <c r="F137" s="3">
        <v>900</v>
      </c>
      <c r="G137" s="3">
        <v>2</v>
      </c>
      <c r="H137" s="3">
        <v>0</v>
      </c>
    </row>
    <row r="138" spans="1:8" x14ac:dyDescent="0.25">
      <c r="A138" s="3"/>
      <c r="B138" s="3"/>
      <c r="C138" s="3"/>
      <c r="F138" s="3">
        <v>902</v>
      </c>
      <c r="G138" s="3">
        <v>0</v>
      </c>
      <c r="H138" s="3">
        <v>1</v>
      </c>
    </row>
    <row r="139" spans="1:8" x14ac:dyDescent="0.25">
      <c r="A139" s="3"/>
      <c r="B139" s="3"/>
      <c r="C139" s="3"/>
      <c r="F139" s="3">
        <v>903</v>
      </c>
      <c r="G139" s="3">
        <v>3</v>
      </c>
      <c r="H139" s="3">
        <v>0</v>
      </c>
    </row>
    <row r="140" spans="1:8" x14ac:dyDescent="0.25">
      <c r="A140" s="3"/>
      <c r="B140" s="3"/>
      <c r="C140" s="3"/>
      <c r="F140" s="3">
        <v>905</v>
      </c>
      <c r="G140" s="3">
        <v>0</v>
      </c>
      <c r="H140" s="3">
        <v>1</v>
      </c>
    </row>
    <row r="141" spans="1:8" x14ac:dyDescent="0.25">
      <c r="A141" s="3"/>
      <c r="B141" s="3"/>
      <c r="C141" s="3"/>
      <c r="F141" s="3">
        <v>912</v>
      </c>
      <c r="G141" s="3">
        <v>2</v>
      </c>
      <c r="H141" s="3">
        <v>0</v>
      </c>
    </row>
    <row r="142" spans="1:8" x14ac:dyDescent="0.25">
      <c r="A142" s="3"/>
      <c r="B142" s="3"/>
      <c r="C142" s="3"/>
      <c r="F142" s="3">
        <v>913</v>
      </c>
      <c r="G142" s="3">
        <v>0</v>
      </c>
      <c r="H142" s="3">
        <v>1</v>
      </c>
    </row>
    <row r="143" spans="1:8" x14ac:dyDescent="0.25">
      <c r="A143" s="3"/>
      <c r="B143" s="3"/>
      <c r="C143" s="3"/>
      <c r="F143" s="3">
        <v>915</v>
      </c>
      <c r="G143" s="3">
        <v>2</v>
      </c>
      <c r="H143" s="3">
        <v>0</v>
      </c>
    </row>
    <row r="144" spans="1:8" x14ac:dyDescent="0.25">
      <c r="A144" s="3"/>
      <c r="B144" s="3"/>
      <c r="C144" s="3"/>
      <c r="F144" s="3">
        <v>923</v>
      </c>
      <c r="G144" s="3">
        <v>0</v>
      </c>
      <c r="H144" s="3">
        <v>2</v>
      </c>
    </row>
    <row r="145" spans="1:8" x14ac:dyDescent="0.25">
      <c r="A145" s="3"/>
      <c r="B145" s="3"/>
      <c r="C145" s="3"/>
      <c r="F145" s="3">
        <v>924</v>
      </c>
      <c r="G145" s="3">
        <v>1</v>
      </c>
      <c r="H145" s="3">
        <v>0</v>
      </c>
    </row>
    <row r="146" spans="1:8" x14ac:dyDescent="0.25">
      <c r="A146" s="3"/>
      <c r="B146" s="3"/>
      <c r="C146" s="3"/>
      <c r="F146" s="3">
        <v>926</v>
      </c>
      <c r="G146" s="3">
        <v>3</v>
      </c>
      <c r="H146" s="3">
        <v>0</v>
      </c>
    </row>
    <row r="147" spans="1:8" x14ac:dyDescent="0.25">
      <c r="A147" s="3"/>
      <c r="B147" s="3"/>
      <c r="C147" s="3"/>
      <c r="F147" s="3">
        <v>929</v>
      </c>
      <c r="G147" s="3">
        <v>2</v>
      </c>
      <c r="H147" s="3">
        <v>0</v>
      </c>
    </row>
    <row r="148" spans="1:8" x14ac:dyDescent="0.25">
      <c r="A148" s="3"/>
      <c r="B148" s="3"/>
      <c r="C148" s="3"/>
      <c r="F148" s="3">
        <v>933</v>
      </c>
      <c r="G148" s="3">
        <v>1</v>
      </c>
      <c r="H148" s="3">
        <v>0</v>
      </c>
    </row>
    <row r="149" spans="1:8" x14ac:dyDescent="0.25">
      <c r="A149" s="3"/>
      <c r="B149" s="3"/>
      <c r="C149" s="3"/>
      <c r="F149" s="3">
        <v>936</v>
      </c>
      <c r="G149" s="3">
        <v>0</v>
      </c>
      <c r="H149" s="3">
        <v>1</v>
      </c>
    </row>
    <row r="150" spans="1:8" x14ac:dyDescent="0.25">
      <c r="A150" s="3"/>
      <c r="B150" s="3"/>
      <c r="C150" s="3"/>
      <c r="F150" s="3">
        <v>945</v>
      </c>
      <c r="G150" s="3">
        <v>2</v>
      </c>
      <c r="H150" s="3">
        <v>0</v>
      </c>
    </row>
    <row r="151" spans="1:8" x14ac:dyDescent="0.25">
      <c r="A151" s="3"/>
      <c r="B151" s="3"/>
      <c r="C151" s="3"/>
      <c r="F151" s="3">
        <v>947</v>
      </c>
      <c r="G151" s="3">
        <v>0</v>
      </c>
      <c r="H151" s="3">
        <v>2</v>
      </c>
    </row>
    <row r="152" spans="1:8" x14ac:dyDescent="0.25">
      <c r="A152" s="3"/>
      <c r="B152" s="3"/>
      <c r="C152" s="3"/>
      <c r="F152" s="3">
        <v>949</v>
      </c>
      <c r="G152" s="3">
        <v>0</v>
      </c>
      <c r="H152" s="3">
        <v>2</v>
      </c>
    </row>
    <row r="153" spans="1:8" x14ac:dyDescent="0.25">
      <c r="A153" s="3"/>
      <c r="B153" s="3"/>
      <c r="C153" s="3"/>
      <c r="F153" s="3">
        <v>952</v>
      </c>
      <c r="G153" s="3">
        <v>2</v>
      </c>
      <c r="H153" s="3">
        <v>0</v>
      </c>
    </row>
    <row r="154" spans="1:8" x14ac:dyDescent="0.25">
      <c r="A154" s="3"/>
      <c r="B154" s="3"/>
      <c r="C154" s="3"/>
      <c r="F154" s="3">
        <v>954</v>
      </c>
      <c r="G154" s="3">
        <v>5</v>
      </c>
      <c r="H154" s="3">
        <v>2</v>
      </c>
    </row>
    <row r="155" spans="1:8" x14ac:dyDescent="0.25">
      <c r="A155" s="3"/>
      <c r="B155" s="3"/>
      <c r="C155" s="3"/>
      <c r="F155" s="3">
        <v>957</v>
      </c>
      <c r="G155" s="3">
        <v>1</v>
      </c>
      <c r="H155" s="3">
        <v>0</v>
      </c>
    </row>
    <row r="156" spans="1:8" x14ac:dyDescent="0.25">
      <c r="A156" s="3"/>
      <c r="B156" s="3"/>
      <c r="C156" s="3"/>
      <c r="F156" s="3">
        <v>963</v>
      </c>
      <c r="G156" s="3">
        <v>4</v>
      </c>
      <c r="H156" s="3">
        <v>0</v>
      </c>
    </row>
    <row r="157" spans="1:8" x14ac:dyDescent="0.25">
      <c r="A157" s="3"/>
      <c r="B157" s="3"/>
      <c r="C157" s="3"/>
      <c r="F157" s="3">
        <v>964</v>
      </c>
      <c r="G157" s="3">
        <v>0</v>
      </c>
      <c r="H157" s="3">
        <v>2</v>
      </c>
    </row>
    <row r="158" spans="1:8" x14ac:dyDescent="0.25">
      <c r="A158" s="3"/>
      <c r="B158" s="3"/>
      <c r="C158" s="3"/>
      <c r="F158" s="3">
        <v>967</v>
      </c>
      <c r="G158" s="3">
        <v>0</v>
      </c>
      <c r="H158" s="3">
        <v>2</v>
      </c>
    </row>
    <row r="159" spans="1:8" x14ac:dyDescent="0.25">
      <c r="A159" s="3"/>
      <c r="B159" s="3"/>
      <c r="C159" s="3"/>
      <c r="F159" s="3">
        <v>968</v>
      </c>
      <c r="G159" s="3">
        <v>2</v>
      </c>
      <c r="H159" s="3">
        <v>2</v>
      </c>
    </row>
    <row r="160" spans="1:8" x14ac:dyDescent="0.25">
      <c r="A160" s="3"/>
      <c r="B160" s="3"/>
      <c r="C160" s="3"/>
      <c r="F160" s="3">
        <v>971</v>
      </c>
      <c r="G160" s="3">
        <v>1</v>
      </c>
      <c r="H160" s="3">
        <v>0</v>
      </c>
    </row>
    <row r="161" spans="1:8" x14ac:dyDescent="0.25">
      <c r="A161" s="3"/>
      <c r="B161" s="3"/>
      <c r="C161" s="3"/>
      <c r="F161" s="3">
        <v>973</v>
      </c>
      <c r="G161" s="3">
        <v>1</v>
      </c>
      <c r="H161" s="3">
        <v>1</v>
      </c>
    </row>
    <row r="162" spans="1:8" x14ac:dyDescent="0.25">
      <c r="A162" s="3"/>
      <c r="B162" s="3"/>
      <c r="C162" s="3"/>
      <c r="F162" s="3">
        <v>975</v>
      </c>
      <c r="G162" s="3">
        <v>1</v>
      </c>
      <c r="H162" s="3">
        <v>0</v>
      </c>
    </row>
    <row r="163" spans="1:8" x14ac:dyDescent="0.25">
      <c r="A163" s="3"/>
      <c r="B163" s="3"/>
      <c r="C163" s="3"/>
      <c r="F163" s="3">
        <v>984</v>
      </c>
      <c r="G163" s="3">
        <v>0</v>
      </c>
      <c r="H163" s="3">
        <v>1</v>
      </c>
    </row>
    <row r="164" spans="1:8" x14ac:dyDescent="0.25">
      <c r="A164" s="3"/>
      <c r="B164" s="3"/>
      <c r="C164" s="3"/>
      <c r="F164" s="3">
        <v>991</v>
      </c>
      <c r="G164" s="3">
        <v>0</v>
      </c>
      <c r="H164" s="3">
        <v>3</v>
      </c>
    </row>
    <row r="165" spans="1:8" x14ac:dyDescent="0.25">
      <c r="A165" s="3"/>
      <c r="B165" s="3"/>
      <c r="C165" s="3"/>
      <c r="F165" s="3">
        <v>1004</v>
      </c>
      <c r="G165" s="3">
        <v>0</v>
      </c>
      <c r="H165" s="3">
        <v>1</v>
      </c>
    </row>
    <row r="166" spans="1:8" x14ac:dyDescent="0.25">
      <c r="A166" s="3"/>
      <c r="B166" s="3"/>
      <c r="C166" s="3"/>
      <c r="F166" s="3">
        <v>1007</v>
      </c>
      <c r="G166" s="3">
        <v>1</v>
      </c>
      <c r="H166" s="3">
        <v>1</v>
      </c>
    </row>
    <row r="167" spans="1:8" x14ac:dyDescent="0.25">
      <c r="A167" s="3"/>
      <c r="B167" s="3"/>
      <c r="C167" s="3"/>
      <c r="F167" s="3">
        <v>1012</v>
      </c>
      <c r="G167" s="3">
        <v>0</v>
      </c>
      <c r="H167" s="3">
        <v>1</v>
      </c>
    </row>
    <row r="168" spans="1:8" x14ac:dyDescent="0.25">
      <c r="A168" s="3"/>
      <c r="B168" s="3"/>
      <c r="C168" s="3"/>
      <c r="F168" s="3">
        <v>1023</v>
      </c>
      <c r="G168" s="3">
        <v>1</v>
      </c>
      <c r="H168" s="3">
        <v>0</v>
      </c>
    </row>
    <row r="169" spans="1:8" x14ac:dyDescent="0.25">
      <c r="A169" s="3"/>
      <c r="B169" s="3"/>
      <c r="C169" s="3"/>
      <c r="F169" s="3">
        <v>1024</v>
      </c>
      <c r="G169" s="3">
        <v>0</v>
      </c>
      <c r="H169" s="3">
        <v>2</v>
      </c>
    </row>
    <row r="170" spans="1:8" x14ac:dyDescent="0.25">
      <c r="A170" s="3"/>
      <c r="B170" s="3"/>
      <c r="C170" s="3"/>
      <c r="F170" s="3">
        <v>1026</v>
      </c>
      <c r="G170" s="3">
        <v>0</v>
      </c>
      <c r="H170" s="3">
        <v>1</v>
      </c>
    </row>
    <row r="171" spans="1:8" x14ac:dyDescent="0.25">
      <c r="A171" s="3"/>
      <c r="B171" s="3"/>
      <c r="C171" s="3"/>
      <c r="F171" s="3">
        <v>1031</v>
      </c>
      <c r="G171" s="3">
        <v>0</v>
      </c>
      <c r="H171" s="3">
        <v>1</v>
      </c>
    </row>
    <row r="172" spans="1:8" x14ac:dyDescent="0.25">
      <c r="A172" s="3"/>
      <c r="B172" s="3"/>
      <c r="C172" s="3"/>
      <c r="F172" s="3">
        <v>1034</v>
      </c>
      <c r="G172" s="3">
        <v>2</v>
      </c>
      <c r="H172" s="3">
        <v>0</v>
      </c>
    </row>
    <row r="173" spans="1:8" x14ac:dyDescent="0.25">
      <c r="A173" s="3"/>
      <c r="B173" s="3"/>
      <c r="C173" s="3"/>
      <c r="F173" s="3">
        <v>1047</v>
      </c>
      <c r="G173" s="3">
        <v>1</v>
      </c>
      <c r="H173" s="3">
        <v>0</v>
      </c>
    </row>
    <row r="174" spans="1:8" x14ac:dyDescent="0.25">
      <c r="A174" s="3"/>
      <c r="B174" s="3"/>
      <c r="C174" s="3"/>
      <c r="F174" s="3">
        <v>1055</v>
      </c>
      <c r="G174" s="3">
        <v>0</v>
      </c>
      <c r="H174" s="3">
        <v>5</v>
      </c>
    </row>
    <row r="175" spans="1:8" x14ac:dyDescent="0.25">
      <c r="A175" s="3"/>
      <c r="B175" s="3"/>
      <c r="C175" s="3"/>
      <c r="F175" s="3">
        <v>1057</v>
      </c>
      <c r="G175" s="3">
        <v>0</v>
      </c>
      <c r="H175" s="3">
        <v>1</v>
      </c>
    </row>
    <row r="176" spans="1:8" x14ac:dyDescent="0.25">
      <c r="A176" s="3"/>
      <c r="B176" s="3"/>
      <c r="C176" s="3"/>
      <c r="F176" s="3">
        <v>1060</v>
      </c>
      <c r="G176" s="3">
        <v>0</v>
      </c>
      <c r="H176" s="3">
        <v>1</v>
      </c>
    </row>
    <row r="177" spans="1:8" x14ac:dyDescent="0.25">
      <c r="A177" s="3"/>
      <c r="B177" s="3"/>
      <c r="C177" s="3"/>
      <c r="F177" s="3">
        <v>1061</v>
      </c>
      <c r="G177" s="3">
        <v>2</v>
      </c>
      <c r="H177" s="3">
        <v>0</v>
      </c>
    </row>
    <row r="178" spans="1:8" x14ac:dyDescent="0.25">
      <c r="A178" s="3"/>
      <c r="B178" s="3"/>
      <c r="C178" s="3"/>
      <c r="F178" s="3">
        <v>1064</v>
      </c>
      <c r="G178" s="3">
        <v>0</v>
      </c>
      <c r="H178" s="3">
        <v>4</v>
      </c>
    </row>
    <row r="179" spans="1:8" x14ac:dyDescent="0.25">
      <c r="A179" s="3"/>
      <c r="B179" s="3"/>
      <c r="C179" s="3"/>
      <c r="F179" s="3">
        <v>1066</v>
      </c>
      <c r="G179" s="3">
        <v>3</v>
      </c>
      <c r="H179" s="3">
        <v>0</v>
      </c>
    </row>
    <row r="180" spans="1:8" x14ac:dyDescent="0.25">
      <c r="A180" s="3"/>
      <c r="B180" s="3"/>
      <c r="C180" s="3"/>
      <c r="F180" s="3">
        <v>1067</v>
      </c>
      <c r="G180" s="3">
        <v>0</v>
      </c>
      <c r="H180" s="3">
        <v>4</v>
      </c>
    </row>
    <row r="181" spans="1:8" x14ac:dyDescent="0.25">
      <c r="A181" s="3"/>
      <c r="B181" s="3"/>
      <c r="C181" s="3"/>
      <c r="F181" s="3">
        <v>1070</v>
      </c>
      <c r="G181" s="3">
        <v>2</v>
      </c>
      <c r="H181" s="3">
        <v>0</v>
      </c>
    </row>
    <row r="182" spans="1:8" x14ac:dyDescent="0.25">
      <c r="A182" s="3"/>
      <c r="B182" s="3"/>
      <c r="C182" s="3"/>
      <c r="F182" s="3">
        <v>1076</v>
      </c>
      <c r="G182" s="3">
        <v>0</v>
      </c>
      <c r="H182" s="3">
        <v>1</v>
      </c>
    </row>
    <row r="183" spans="1:8" x14ac:dyDescent="0.25">
      <c r="A183" s="3"/>
      <c r="B183" s="3"/>
      <c r="C183" s="3"/>
      <c r="F183" s="3">
        <v>1078</v>
      </c>
      <c r="G183" s="3">
        <v>0</v>
      </c>
      <c r="H183" s="3">
        <v>1</v>
      </c>
    </row>
    <row r="184" spans="1:8" x14ac:dyDescent="0.25">
      <c r="A184" s="3"/>
      <c r="B184" s="3"/>
      <c r="C184" s="3"/>
      <c r="F184" s="3">
        <v>1081</v>
      </c>
      <c r="G184" s="3">
        <v>1</v>
      </c>
      <c r="H184" s="3">
        <v>1</v>
      </c>
    </row>
    <row r="185" spans="1:8" x14ac:dyDescent="0.25">
      <c r="A185" s="3"/>
      <c r="B185" s="3"/>
      <c r="C185" s="3"/>
      <c r="F185" s="3">
        <v>1084</v>
      </c>
      <c r="G185" s="3">
        <v>2</v>
      </c>
      <c r="H185" s="3">
        <v>0</v>
      </c>
    </row>
    <row r="186" spans="1:8" x14ac:dyDescent="0.25">
      <c r="A186" s="3"/>
      <c r="B186" s="3"/>
      <c r="C186" s="3"/>
      <c r="F186" s="3">
        <v>1085</v>
      </c>
      <c r="G186" s="3">
        <v>0</v>
      </c>
      <c r="H186" s="3">
        <v>1</v>
      </c>
    </row>
    <row r="187" spans="1:8" x14ac:dyDescent="0.25">
      <c r="A187" s="3"/>
      <c r="B187" s="3"/>
      <c r="C187" s="3"/>
      <c r="F187" s="3">
        <v>1089</v>
      </c>
      <c r="G187" s="3">
        <v>2</v>
      </c>
      <c r="H187" s="3">
        <v>0</v>
      </c>
    </row>
    <row r="188" spans="1:8" x14ac:dyDescent="0.25">
      <c r="A188" s="3"/>
      <c r="B188" s="3"/>
      <c r="C188" s="3"/>
      <c r="F188" s="3">
        <v>1097</v>
      </c>
      <c r="G188" s="3">
        <v>1</v>
      </c>
      <c r="H188" s="3">
        <v>0</v>
      </c>
    </row>
    <row r="189" spans="1:8" x14ac:dyDescent="0.25">
      <c r="A189" s="3"/>
      <c r="B189" s="3"/>
      <c r="C189" s="3"/>
      <c r="F189" s="3">
        <v>1100</v>
      </c>
      <c r="G189" s="3">
        <v>0</v>
      </c>
      <c r="H189" s="3">
        <v>1</v>
      </c>
    </row>
    <row r="190" spans="1:8" x14ac:dyDescent="0.25">
      <c r="A190" s="3"/>
      <c r="B190" s="3"/>
      <c r="C190" s="3"/>
      <c r="F190" s="3">
        <v>1103</v>
      </c>
      <c r="G190" s="3">
        <v>0</v>
      </c>
      <c r="H190" s="3">
        <v>1</v>
      </c>
    </row>
    <row r="191" spans="1:8" x14ac:dyDescent="0.25">
      <c r="A191" s="3"/>
      <c r="B191" s="3"/>
      <c r="C191" s="3"/>
      <c r="F191" s="3">
        <v>1105</v>
      </c>
      <c r="G191" s="3">
        <v>1</v>
      </c>
      <c r="H191" s="3">
        <v>0</v>
      </c>
    </row>
    <row r="192" spans="1:8" x14ac:dyDescent="0.25">
      <c r="A192" s="3"/>
      <c r="B192" s="3"/>
      <c r="C192" s="3"/>
      <c r="F192" s="3">
        <v>1111</v>
      </c>
      <c r="G192" s="3">
        <v>0</v>
      </c>
      <c r="H192" s="3">
        <v>3</v>
      </c>
    </row>
    <row r="193" spans="1:8" x14ac:dyDescent="0.25">
      <c r="A193" s="3"/>
      <c r="B193" s="3"/>
      <c r="C193" s="3"/>
      <c r="F193" s="3">
        <v>1112</v>
      </c>
      <c r="G193" s="3">
        <v>0</v>
      </c>
      <c r="H193" s="3">
        <v>2</v>
      </c>
    </row>
    <row r="194" spans="1:8" x14ac:dyDescent="0.25">
      <c r="A194" s="3"/>
      <c r="B194" s="3"/>
      <c r="C194" s="3"/>
      <c r="F194" s="3">
        <v>1124</v>
      </c>
      <c r="G194" s="3">
        <v>2</v>
      </c>
      <c r="H194" s="3">
        <v>0</v>
      </c>
    </row>
    <row r="195" spans="1:8" x14ac:dyDescent="0.25">
      <c r="A195" s="3"/>
      <c r="B195" s="3"/>
      <c r="C195" s="3"/>
      <c r="F195" s="3">
        <v>1126</v>
      </c>
      <c r="G195" s="3">
        <v>0</v>
      </c>
      <c r="H195" s="3">
        <v>1</v>
      </c>
    </row>
    <row r="196" spans="1:8" x14ac:dyDescent="0.25">
      <c r="A196" s="3"/>
      <c r="B196" s="3"/>
      <c r="C196" s="3"/>
      <c r="F196" s="3">
        <v>1134</v>
      </c>
      <c r="G196" s="3">
        <v>2</v>
      </c>
      <c r="H196" s="3">
        <v>2</v>
      </c>
    </row>
    <row r="197" spans="1:8" x14ac:dyDescent="0.25">
      <c r="A197" s="3"/>
      <c r="B197" s="3"/>
      <c r="C197" s="3"/>
      <c r="F197" s="3">
        <v>1135</v>
      </c>
      <c r="G197" s="3">
        <v>2</v>
      </c>
      <c r="H197" s="3">
        <v>0</v>
      </c>
    </row>
    <row r="198" spans="1:8" x14ac:dyDescent="0.25">
      <c r="A198" s="3"/>
      <c r="B198" s="3"/>
      <c r="C198" s="3"/>
      <c r="F198" s="3">
        <v>1147</v>
      </c>
      <c r="G198" s="3">
        <v>0</v>
      </c>
      <c r="H198" s="3">
        <v>1</v>
      </c>
    </row>
    <row r="199" spans="1:8" x14ac:dyDescent="0.25">
      <c r="A199" s="3"/>
      <c r="B199" s="3"/>
      <c r="C199" s="3"/>
      <c r="F199" s="3">
        <v>1155</v>
      </c>
      <c r="G199" s="3">
        <v>0</v>
      </c>
      <c r="H199" s="3">
        <v>2</v>
      </c>
    </row>
    <row r="200" spans="1:8" x14ac:dyDescent="0.25">
      <c r="A200" s="3"/>
      <c r="B200" s="3"/>
      <c r="C200" s="3"/>
      <c r="F200" s="3">
        <v>1162</v>
      </c>
      <c r="G200" s="3">
        <v>1</v>
      </c>
      <c r="H200" s="3">
        <v>0</v>
      </c>
    </row>
    <row r="201" spans="1:8" x14ac:dyDescent="0.25">
      <c r="A201" s="3"/>
      <c r="B201" s="3"/>
      <c r="C201" s="3"/>
      <c r="F201" s="3">
        <v>1164</v>
      </c>
      <c r="G201" s="3">
        <v>6</v>
      </c>
      <c r="H201" s="3">
        <v>0</v>
      </c>
    </row>
    <row r="202" spans="1:8" x14ac:dyDescent="0.25">
      <c r="A202" s="3"/>
      <c r="B202" s="3"/>
      <c r="C202" s="3"/>
      <c r="F202" s="3">
        <v>1165</v>
      </c>
      <c r="G202" s="3">
        <v>0</v>
      </c>
      <c r="H202" s="3">
        <v>3</v>
      </c>
    </row>
    <row r="203" spans="1:8" x14ac:dyDescent="0.25">
      <c r="A203" s="3"/>
      <c r="B203" s="3"/>
      <c r="C203" s="3"/>
      <c r="F203" s="3">
        <v>1166</v>
      </c>
      <c r="G203" s="3">
        <v>2</v>
      </c>
      <c r="H203" s="3">
        <v>0</v>
      </c>
    </row>
    <row r="204" spans="1:8" x14ac:dyDescent="0.25">
      <c r="A204" s="3"/>
      <c r="B204" s="3"/>
      <c r="C204" s="3"/>
      <c r="F204" s="3">
        <v>1171</v>
      </c>
      <c r="G204" s="3">
        <v>0</v>
      </c>
      <c r="H204" s="3">
        <v>2</v>
      </c>
    </row>
    <row r="205" spans="1:8" x14ac:dyDescent="0.25">
      <c r="A205" s="3"/>
      <c r="B205" s="3"/>
      <c r="C205" s="3"/>
      <c r="F205" s="3">
        <v>1177</v>
      </c>
      <c r="G205" s="3">
        <v>3</v>
      </c>
      <c r="H205" s="3">
        <v>0</v>
      </c>
    </row>
    <row r="206" spans="1:8" x14ac:dyDescent="0.25">
      <c r="A206" s="3"/>
      <c r="B206" s="3"/>
      <c r="C206" s="3"/>
      <c r="F206" s="3">
        <v>1180</v>
      </c>
      <c r="G206" s="3">
        <v>3</v>
      </c>
      <c r="H206" s="3">
        <v>0</v>
      </c>
    </row>
    <row r="207" spans="1:8" x14ac:dyDescent="0.25">
      <c r="A207" s="3"/>
      <c r="B207" s="3"/>
      <c r="C207" s="3"/>
      <c r="F207" s="3">
        <v>1184</v>
      </c>
      <c r="G207" s="3">
        <v>0</v>
      </c>
      <c r="H207" s="3">
        <v>4</v>
      </c>
    </row>
    <row r="208" spans="1:8" x14ac:dyDescent="0.25">
      <c r="A208" s="3"/>
      <c r="B208" s="3"/>
      <c r="C208" s="3"/>
      <c r="F208" s="3">
        <v>1189</v>
      </c>
      <c r="G208" s="3">
        <v>0</v>
      </c>
      <c r="H208" s="3">
        <v>2</v>
      </c>
    </row>
    <row r="209" spans="1:8" x14ac:dyDescent="0.25">
      <c r="A209" s="3"/>
      <c r="B209" s="3"/>
      <c r="C209" s="3"/>
      <c r="F209" s="3">
        <v>1191</v>
      </c>
      <c r="G209" s="3">
        <v>0</v>
      </c>
      <c r="H209" s="3">
        <v>1</v>
      </c>
    </row>
    <row r="210" spans="1:8" x14ac:dyDescent="0.25">
      <c r="A210" s="3"/>
      <c r="B210" s="3"/>
      <c r="C210" s="3"/>
      <c r="F210" s="3">
        <v>1193</v>
      </c>
      <c r="G210" s="3">
        <v>0</v>
      </c>
      <c r="H210" s="3">
        <v>2</v>
      </c>
    </row>
    <row r="211" spans="1:8" x14ac:dyDescent="0.25">
      <c r="A211" s="3"/>
      <c r="B211" s="3"/>
      <c r="C211" s="3"/>
      <c r="F211" s="3">
        <v>1194</v>
      </c>
      <c r="G211" s="3">
        <v>0</v>
      </c>
      <c r="H211" s="3">
        <v>4</v>
      </c>
    </row>
    <row r="212" spans="1:8" x14ac:dyDescent="0.25">
      <c r="A212" s="3"/>
      <c r="B212" s="3"/>
      <c r="C212" s="3"/>
      <c r="F212" s="3">
        <v>1209</v>
      </c>
      <c r="G212" s="3">
        <v>1</v>
      </c>
      <c r="H212" s="3">
        <v>0</v>
      </c>
    </row>
    <row r="213" spans="1:8" x14ac:dyDescent="0.25">
      <c r="A213" s="3"/>
      <c r="B213" s="3"/>
      <c r="C213" s="3"/>
      <c r="F213" s="3">
        <v>1214</v>
      </c>
      <c r="G213" s="3">
        <v>2</v>
      </c>
      <c r="H213" s="3">
        <v>0</v>
      </c>
    </row>
    <row r="214" spans="1:8" x14ac:dyDescent="0.25">
      <c r="A214" s="3"/>
      <c r="B214" s="3"/>
      <c r="C214" s="3"/>
      <c r="F214" s="3">
        <v>1226</v>
      </c>
      <c r="G214" s="3">
        <v>0</v>
      </c>
      <c r="H214" s="3">
        <v>1</v>
      </c>
    </row>
    <row r="215" spans="1:8" x14ac:dyDescent="0.25">
      <c r="A215" s="3"/>
      <c r="B215" s="3"/>
      <c r="C215" s="3"/>
      <c r="F215" s="3">
        <v>1237</v>
      </c>
      <c r="G215" s="3">
        <v>0</v>
      </c>
      <c r="H215" s="3">
        <v>1</v>
      </c>
    </row>
    <row r="216" spans="1:8" x14ac:dyDescent="0.25">
      <c r="A216" s="3"/>
      <c r="B216" s="3"/>
      <c r="C216" s="3"/>
      <c r="F216" s="3">
        <v>1243</v>
      </c>
      <c r="G216" s="3">
        <v>0</v>
      </c>
      <c r="H216" s="3">
        <v>1</v>
      </c>
    </row>
    <row r="217" spans="1:8" x14ac:dyDescent="0.25">
      <c r="A217" s="3"/>
      <c r="B217" s="3"/>
      <c r="C217" s="3"/>
    </row>
    <row r="218" spans="1:8" x14ac:dyDescent="0.25">
      <c r="A218" s="3"/>
      <c r="B218" s="3"/>
      <c r="C218" s="3"/>
    </row>
    <row r="219" spans="1:8" x14ac:dyDescent="0.25">
      <c r="A219" s="3"/>
      <c r="B219" s="3"/>
      <c r="C219" s="3"/>
    </row>
    <row r="220" spans="1:8" x14ac:dyDescent="0.25">
      <c r="A220" s="3"/>
      <c r="B220" s="3"/>
      <c r="C220" s="3"/>
    </row>
    <row r="221" spans="1:8" x14ac:dyDescent="0.25">
      <c r="A221" s="3"/>
      <c r="B221" s="3"/>
      <c r="C221" s="3"/>
    </row>
    <row r="222" spans="1:8" x14ac:dyDescent="0.25">
      <c r="A222" s="3"/>
      <c r="B222" s="3"/>
      <c r="C222" s="3"/>
    </row>
    <row r="223" spans="1:8" x14ac:dyDescent="0.25">
      <c r="A223" s="3"/>
      <c r="B223" s="3"/>
      <c r="C223" s="3"/>
    </row>
    <row r="224" spans="1:8" x14ac:dyDescent="0.25">
      <c r="A224" s="3"/>
      <c r="B224" s="3"/>
      <c r="C224" s="3"/>
    </row>
    <row r="225" spans="1:3" x14ac:dyDescent="0.25">
      <c r="A225" s="3"/>
      <c r="B225" s="3"/>
      <c r="C225" s="3"/>
    </row>
    <row r="226" spans="1:3" x14ac:dyDescent="0.25">
      <c r="A226" s="3"/>
      <c r="B226" s="3"/>
      <c r="C226" s="3"/>
    </row>
    <row r="227" spans="1:3" x14ac:dyDescent="0.25">
      <c r="A227" s="3"/>
      <c r="B227" s="3"/>
      <c r="C227" s="3"/>
    </row>
    <row r="228" spans="1:3" x14ac:dyDescent="0.25">
      <c r="A228" s="3"/>
      <c r="B228" s="3"/>
      <c r="C228" s="3"/>
    </row>
    <row r="229" spans="1:3" x14ac:dyDescent="0.25">
      <c r="A229" s="3"/>
      <c r="B229" s="3"/>
      <c r="C229" s="3"/>
    </row>
    <row r="230" spans="1:3" x14ac:dyDescent="0.25">
      <c r="A230" s="3"/>
      <c r="B230" s="3"/>
      <c r="C230" s="3"/>
    </row>
    <row r="231" spans="1:3" x14ac:dyDescent="0.25">
      <c r="A231" s="3"/>
      <c r="B231" s="3"/>
      <c r="C231" s="3"/>
    </row>
    <row r="232" spans="1:3" x14ac:dyDescent="0.25">
      <c r="A232" s="3"/>
      <c r="B232" s="3"/>
      <c r="C232" s="3"/>
    </row>
    <row r="233" spans="1:3" x14ac:dyDescent="0.25">
      <c r="A233" s="3"/>
      <c r="B233" s="3"/>
      <c r="C233" s="3"/>
    </row>
    <row r="234" spans="1:3" x14ac:dyDescent="0.25">
      <c r="A234" s="3"/>
      <c r="B234" s="3"/>
      <c r="C234" s="3"/>
    </row>
    <row r="235" spans="1:3" x14ac:dyDescent="0.25">
      <c r="A235" s="3"/>
      <c r="B235" s="3"/>
      <c r="C235" s="3"/>
    </row>
    <row r="236" spans="1:3" x14ac:dyDescent="0.25">
      <c r="A236" s="3"/>
      <c r="B236" s="3"/>
      <c r="C236" s="3"/>
    </row>
    <row r="237" spans="1:3" x14ac:dyDescent="0.25">
      <c r="A237" s="3"/>
      <c r="B237" s="3"/>
      <c r="C237" s="3"/>
    </row>
    <row r="238" spans="1:3" x14ac:dyDescent="0.25">
      <c r="A238" s="3"/>
      <c r="B238" s="3"/>
      <c r="C238" s="3"/>
    </row>
    <row r="239" spans="1:3" x14ac:dyDescent="0.25">
      <c r="A239" s="3"/>
      <c r="B239" s="3"/>
      <c r="C239" s="3"/>
    </row>
    <row r="240" spans="1:3" x14ac:dyDescent="0.25">
      <c r="A240" s="3"/>
      <c r="B240" s="3"/>
      <c r="C240" s="3"/>
    </row>
    <row r="241" spans="1:3" x14ac:dyDescent="0.25">
      <c r="A241" s="3"/>
      <c r="B241" s="3"/>
      <c r="C241" s="3"/>
    </row>
    <row r="242" spans="1:3" x14ac:dyDescent="0.25">
      <c r="A242" s="3"/>
      <c r="B242" s="3"/>
      <c r="C242" s="3"/>
    </row>
    <row r="243" spans="1:3" x14ac:dyDescent="0.25">
      <c r="A243" s="3"/>
      <c r="B243" s="3"/>
      <c r="C243" s="3"/>
    </row>
    <row r="244" spans="1:3" x14ac:dyDescent="0.25">
      <c r="A244" s="3"/>
      <c r="B244" s="3"/>
      <c r="C244" s="3"/>
    </row>
    <row r="245" spans="1:3" x14ac:dyDescent="0.25">
      <c r="A245" s="3"/>
      <c r="B245" s="3"/>
      <c r="C245" s="3"/>
    </row>
    <row r="246" spans="1:3" x14ac:dyDescent="0.25">
      <c r="A246" s="3"/>
      <c r="B246" s="3"/>
      <c r="C246" s="3"/>
    </row>
    <row r="247" spans="1:3" x14ac:dyDescent="0.25">
      <c r="A247" s="3"/>
      <c r="B247" s="3"/>
      <c r="C247" s="3"/>
    </row>
    <row r="248" spans="1:3" x14ac:dyDescent="0.25">
      <c r="A248" s="3"/>
      <c r="B248" s="3"/>
      <c r="C248" s="3"/>
    </row>
    <row r="249" spans="1:3" x14ac:dyDescent="0.25">
      <c r="A249" s="3"/>
      <c r="B249" s="3"/>
      <c r="C249" s="3"/>
    </row>
    <row r="250" spans="1:3" x14ac:dyDescent="0.25">
      <c r="A250" s="3"/>
      <c r="B250" s="3"/>
      <c r="C250" s="3"/>
    </row>
    <row r="251" spans="1:3" x14ac:dyDescent="0.25">
      <c r="A251" s="3"/>
      <c r="B251" s="3"/>
      <c r="C251" s="3"/>
    </row>
    <row r="252" spans="1:3" x14ac:dyDescent="0.25">
      <c r="A252" s="3"/>
      <c r="B252" s="3"/>
      <c r="C252" s="3"/>
    </row>
    <row r="253" spans="1:3" x14ac:dyDescent="0.25">
      <c r="A253" s="3"/>
      <c r="B253" s="3"/>
      <c r="C253" s="3"/>
    </row>
    <row r="254" spans="1:3" x14ac:dyDescent="0.25">
      <c r="A254" s="3"/>
      <c r="B254" s="3"/>
      <c r="C254" s="3"/>
    </row>
    <row r="255" spans="1:3" x14ac:dyDescent="0.25">
      <c r="A255" s="3"/>
      <c r="B255" s="3"/>
      <c r="C255" s="3"/>
    </row>
    <row r="256" spans="1:3" x14ac:dyDescent="0.25">
      <c r="A256" s="3"/>
      <c r="B256" s="3"/>
      <c r="C256" s="3"/>
    </row>
    <row r="257" spans="1:3" x14ac:dyDescent="0.25">
      <c r="A257" s="3"/>
      <c r="B257" s="3"/>
      <c r="C257" s="3"/>
    </row>
    <row r="258" spans="1:3" x14ac:dyDescent="0.25">
      <c r="A258" s="3"/>
      <c r="B258" s="3"/>
      <c r="C258" s="3"/>
    </row>
    <row r="259" spans="1:3" x14ac:dyDescent="0.25">
      <c r="A259" s="3"/>
      <c r="B259" s="3"/>
      <c r="C259" s="3"/>
    </row>
    <row r="260" spans="1:3" x14ac:dyDescent="0.25">
      <c r="A260" s="3"/>
      <c r="B260" s="3"/>
      <c r="C260" s="3"/>
    </row>
    <row r="261" spans="1:3" x14ac:dyDescent="0.25">
      <c r="A261" s="3"/>
      <c r="B261" s="3"/>
      <c r="C261" s="3"/>
    </row>
    <row r="262" spans="1:3" x14ac:dyDescent="0.25">
      <c r="A262" s="3"/>
      <c r="B262" s="3"/>
      <c r="C262" s="3"/>
    </row>
    <row r="263" spans="1:3" x14ac:dyDescent="0.25">
      <c r="A263" s="3"/>
      <c r="B263" s="3"/>
      <c r="C263" s="3"/>
    </row>
    <row r="264" spans="1:3" x14ac:dyDescent="0.25">
      <c r="A264" s="3"/>
      <c r="B264" s="3"/>
      <c r="C264" s="3"/>
    </row>
    <row r="265" spans="1:3" x14ac:dyDescent="0.25">
      <c r="A265" s="3"/>
      <c r="B265" s="3"/>
      <c r="C265" s="3"/>
    </row>
    <row r="266" spans="1:3" x14ac:dyDescent="0.25">
      <c r="A266" s="3"/>
      <c r="B266" s="3"/>
      <c r="C266" s="3"/>
    </row>
    <row r="267" spans="1:3" x14ac:dyDescent="0.25">
      <c r="A267" s="3"/>
      <c r="B267" s="3"/>
      <c r="C267" s="3"/>
    </row>
    <row r="268" spans="1:3" x14ac:dyDescent="0.25">
      <c r="A268" s="3"/>
      <c r="B268" s="3"/>
      <c r="C268" s="3"/>
    </row>
    <row r="269" spans="1:3" x14ac:dyDescent="0.25">
      <c r="A269" s="3"/>
      <c r="B269" s="3"/>
      <c r="C269" s="3"/>
    </row>
    <row r="270" spans="1:3" x14ac:dyDescent="0.25">
      <c r="A270" s="3"/>
      <c r="B270" s="3"/>
      <c r="C270" s="3"/>
    </row>
    <row r="271" spans="1:3" x14ac:dyDescent="0.25">
      <c r="A271" s="3"/>
      <c r="B271" s="3"/>
      <c r="C271" s="3"/>
    </row>
    <row r="272" spans="1:3" x14ac:dyDescent="0.25">
      <c r="A272" s="3"/>
      <c r="B272" s="3"/>
      <c r="C272" s="3"/>
    </row>
    <row r="273" spans="1:3" x14ac:dyDescent="0.25">
      <c r="A273" s="3"/>
      <c r="B273" s="3"/>
      <c r="C273" s="3"/>
    </row>
    <row r="274" spans="1:3" x14ac:dyDescent="0.25">
      <c r="A274" s="3"/>
      <c r="B274" s="3"/>
      <c r="C274" s="3"/>
    </row>
    <row r="275" spans="1:3" x14ac:dyDescent="0.25">
      <c r="A275" s="3"/>
      <c r="B275" s="3"/>
      <c r="C275" s="3"/>
    </row>
    <row r="276" spans="1:3" x14ac:dyDescent="0.25">
      <c r="A276" s="3"/>
      <c r="B276" s="3"/>
      <c r="C276" s="3"/>
    </row>
    <row r="277" spans="1:3" x14ac:dyDescent="0.25">
      <c r="A277" s="3"/>
      <c r="B277" s="3"/>
      <c r="C277" s="3"/>
    </row>
    <row r="278" spans="1:3" x14ac:dyDescent="0.25">
      <c r="A278" s="3"/>
      <c r="B278" s="3"/>
      <c r="C278" s="3"/>
    </row>
    <row r="279" spans="1:3" x14ac:dyDescent="0.25">
      <c r="A279" s="3"/>
      <c r="B279" s="3"/>
      <c r="C279" s="3"/>
    </row>
    <row r="280" spans="1:3" x14ac:dyDescent="0.25">
      <c r="A280" s="3"/>
      <c r="B280" s="3"/>
      <c r="C280" s="3"/>
    </row>
    <row r="281" spans="1:3" x14ac:dyDescent="0.25">
      <c r="A281" s="3"/>
      <c r="B281" s="3"/>
      <c r="C281" s="3"/>
    </row>
    <row r="282" spans="1:3" x14ac:dyDescent="0.25">
      <c r="A282" s="3"/>
      <c r="B282" s="3"/>
      <c r="C282" s="3"/>
    </row>
    <row r="283" spans="1:3" x14ac:dyDescent="0.25">
      <c r="A283" s="3"/>
      <c r="B283" s="3"/>
      <c r="C283" s="3"/>
    </row>
    <row r="284" spans="1:3" x14ac:dyDescent="0.25">
      <c r="A284" s="3"/>
      <c r="B284" s="3"/>
      <c r="C284" s="3"/>
    </row>
    <row r="285" spans="1:3" x14ac:dyDescent="0.25">
      <c r="A285" s="3"/>
      <c r="B285" s="3"/>
      <c r="C285" s="3"/>
    </row>
    <row r="286" spans="1:3" x14ac:dyDescent="0.25">
      <c r="A286" s="3"/>
      <c r="B286" s="3"/>
      <c r="C286" s="3"/>
    </row>
    <row r="287" spans="1:3" x14ac:dyDescent="0.25">
      <c r="A287" s="3"/>
      <c r="B287" s="3"/>
      <c r="C287" s="3"/>
    </row>
    <row r="288" spans="1:3" x14ac:dyDescent="0.25">
      <c r="A288" s="3"/>
      <c r="B288" s="3"/>
      <c r="C288" s="3"/>
    </row>
    <row r="289" spans="1:3" x14ac:dyDescent="0.25">
      <c r="A289" s="3"/>
      <c r="B289" s="3"/>
      <c r="C289" s="3"/>
    </row>
    <row r="290" spans="1:3" x14ac:dyDescent="0.25">
      <c r="A290" s="3"/>
      <c r="B290" s="3"/>
      <c r="C290" s="3"/>
    </row>
    <row r="291" spans="1:3" x14ac:dyDescent="0.25">
      <c r="A291" s="3"/>
      <c r="B291" s="3"/>
      <c r="C291" s="3"/>
    </row>
    <row r="292" spans="1:3" x14ac:dyDescent="0.25">
      <c r="A292" s="3"/>
      <c r="B292" s="3"/>
      <c r="C292" s="3"/>
    </row>
    <row r="293" spans="1:3" x14ac:dyDescent="0.25">
      <c r="A293" s="3"/>
      <c r="B293" s="3"/>
      <c r="C293" s="3"/>
    </row>
    <row r="294" spans="1:3" x14ac:dyDescent="0.25">
      <c r="A294" s="3"/>
      <c r="B294" s="3"/>
      <c r="C294" s="3"/>
    </row>
    <row r="295" spans="1:3" x14ac:dyDescent="0.25">
      <c r="A295" s="3"/>
      <c r="B295" s="3"/>
      <c r="C295" s="3"/>
    </row>
    <row r="296" spans="1:3" x14ac:dyDescent="0.25">
      <c r="A296" s="3"/>
      <c r="B296" s="3"/>
      <c r="C296" s="3"/>
    </row>
    <row r="297" spans="1:3" x14ac:dyDescent="0.25">
      <c r="A297" s="3"/>
      <c r="B297" s="3"/>
      <c r="C297" s="3"/>
    </row>
    <row r="298" spans="1:3" x14ac:dyDescent="0.25">
      <c r="A298" s="3"/>
      <c r="B298" s="3"/>
      <c r="C298" s="3"/>
    </row>
    <row r="299" spans="1:3" x14ac:dyDescent="0.25">
      <c r="A299" s="3"/>
      <c r="B299" s="3"/>
      <c r="C299" s="3"/>
    </row>
    <row r="300" spans="1:3" x14ac:dyDescent="0.25">
      <c r="A300" s="3"/>
      <c r="B300" s="3"/>
      <c r="C300" s="3"/>
    </row>
    <row r="301" spans="1:3" x14ac:dyDescent="0.25">
      <c r="A301" s="3"/>
      <c r="B301" s="3"/>
      <c r="C301" s="3"/>
    </row>
    <row r="302" spans="1:3" x14ac:dyDescent="0.25">
      <c r="A302" s="3"/>
      <c r="B302" s="3"/>
      <c r="C302" s="3"/>
    </row>
    <row r="303" spans="1:3" x14ac:dyDescent="0.25">
      <c r="A303" s="3"/>
      <c r="B303" s="3"/>
      <c r="C303" s="3"/>
    </row>
    <row r="304" spans="1:3" x14ac:dyDescent="0.25">
      <c r="A304" s="3"/>
      <c r="B304" s="3"/>
      <c r="C304" s="3"/>
    </row>
    <row r="305" spans="1:3" x14ac:dyDescent="0.25">
      <c r="A305" s="3"/>
      <c r="B305" s="3"/>
      <c r="C305" s="3"/>
    </row>
    <row r="306" spans="1:3" x14ac:dyDescent="0.25">
      <c r="A306" s="3"/>
      <c r="B306" s="3"/>
      <c r="C306" s="3"/>
    </row>
    <row r="307" spans="1:3" x14ac:dyDescent="0.25">
      <c r="A307" s="3"/>
      <c r="B307" s="3"/>
      <c r="C307" s="3"/>
    </row>
    <row r="308" spans="1:3" x14ac:dyDescent="0.25">
      <c r="A308" s="3"/>
      <c r="B308" s="3"/>
      <c r="C308" s="3"/>
    </row>
    <row r="309" spans="1:3" x14ac:dyDescent="0.25">
      <c r="A309" s="3"/>
      <c r="B309" s="3"/>
      <c r="C309" s="3"/>
    </row>
    <row r="310" spans="1:3" x14ac:dyDescent="0.25">
      <c r="A310" s="3"/>
      <c r="B310" s="3"/>
      <c r="C310" s="3"/>
    </row>
    <row r="311" spans="1:3" x14ac:dyDescent="0.25">
      <c r="A311" s="3"/>
      <c r="B311" s="3"/>
      <c r="C311" s="3"/>
    </row>
    <row r="312" spans="1:3" x14ac:dyDescent="0.25">
      <c r="A312" s="3"/>
      <c r="B312" s="3"/>
      <c r="C312" s="3"/>
    </row>
    <row r="313" spans="1:3" x14ac:dyDescent="0.25">
      <c r="A313" s="3"/>
      <c r="B313" s="3"/>
      <c r="C313" s="3"/>
    </row>
    <row r="314" spans="1:3" x14ac:dyDescent="0.25">
      <c r="A314" s="3"/>
      <c r="B314" s="3"/>
      <c r="C314" s="3"/>
    </row>
    <row r="315" spans="1:3" x14ac:dyDescent="0.25">
      <c r="A315" s="3"/>
      <c r="B315" s="3"/>
      <c r="C315" s="3"/>
    </row>
    <row r="316" spans="1:3" x14ac:dyDescent="0.25">
      <c r="A316" s="3"/>
      <c r="B316" s="3"/>
      <c r="C316" s="3"/>
    </row>
    <row r="317" spans="1:3" x14ac:dyDescent="0.25">
      <c r="A317" s="3"/>
      <c r="B317" s="3"/>
      <c r="C317" s="3"/>
    </row>
    <row r="318" spans="1:3" x14ac:dyDescent="0.25">
      <c r="A318" s="3"/>
      <c r="B318" s="3"/>
      <c r="C318" s="3"/>
    </row>
    <row r="319" spans="1:3" x14ac:dyDescent="0.25">
      <c r="A319" s="3"/>
      <c r="B319" s="3"/>
      <c r="C319" s="3"/>
    </row>
    <row r="320" spans="1:3" x14ac:dyDescent="0.25">
      <c r="A320" s="3"/>
      <c r="B320" s="3"/>
      <c r="C320" s="3"/>
    </row>
    <row r="321" spans="1:3" x14ac:dyDescent="0.25">
      <c r="A321" s="3"/>
      <c r="B321" s="3"/>
      <c r="C321" s="3"/>
    </row>
    <row r="322" spans="1:3" x14ac:dyDescent="0.25">
      <c r="A322" s="3"/>
      <c r="B322" s="3"/>
      <c r="C322" s="3"/>
    </row>
    <row r="323" spans="1:3" x14ac:dyDescent="0.25">
      <c r="A323" s="3"/>
      <c r="B323" s="3"/>
      <c r="C323" s="3"/>
    </row>
    <row r="324" spans="1:3" x14ac:dyDescent="0.25">
      <c r="A324" s="3"/>
      <c r="B324" s="3"/>
      <c r="C324" s="3"/>
    </row>
    <row r="325" spans="1:3" x14ac:dyDescent="0.25">
      <c r="A325" s="3"/>
      <c r="B325" s="3"/>
      <c r="C325" s="3"/>
    </row>
    <row r="326" spans="1:3" x14ac:dyDescent="0.25">
      <c r="A326" s="3"/>
      <c r="B326" s="3"/>
      <c r="C326" s="3"/>
    </row>
    <row r="327" spans="1:3" x14ac:dyDescent="0.25">
      <c r="A327" s="3"/>
      <c r="B327" s="3"/>
      <c r="C327" s="3"/>
    </row>
    <row r="328" spans="1:3" x14ac:dyDescent="0.25">
      <c r="A328" s="3"/>
      <c r="B328" s="3"/>
      <c r="C328" s="3"/>
    </row>
    <row r="329" spans="1:3" x14ac:dyDescent="0.25">
      <c r="A329" s="3"/>
      <c r="B329" s="3"/>
      <c r="C329" s="3"/>
    </row>
    <row r="330" spans="1:3" x14ac:dyDescent="0.25">
      <c r="A330" s="3"/>
      <c r="B330" s="3"/>
      <c r="C330" s="3"/>
    </row>
    <row r="331" spans="1:3" x14ac:dyDescent="0.25">
      <c r="A331" s="3"/>
      <c r="B331" s="3"/>
      <c r="C331" s="3"/>
    </row>
    <row r="332" spans="1:3" x14ac:dyDescent="0.25">
      <c r="A332" s="3"/>
      <c r="B332" s="3"/>
      <c r="C332" s="3"/>
    </row>
    <row r="333" spans="1:3" x14ac:dyDescent="0.25">
      <c r="A333" s="3"/>
      <c r="B333" s="3"/>
      <c r="C333" s="3"/>
    </row>
    <row r="334" spans="1:3" x14ac:dyDescent="0.25">
      <c r="A334" s="3"/>
      <c r="B334" s="3"/>
      <c r="C334" s="3"/>
    </row>
    <row r="335" spans="1:3" x14ac:dyDescent="0.25">
      <c r="A335" s="3"/>
      <c r="B335" s="3"/>
      <c r="C335" s="3"/>
    </row>
    <row r="336" spans="1:3" x14ac:dyDescent="0.25">
      <c r="A336" s="3"/>
      <c r="B336" s="3"/>
      <c r="C336" s="3"/>
    </row>
    <row r="337" spans="1:3" x14ac:dyDescent="0.25">
      <c r="A337" s="3"/>
      <c r="B337" s="3"/>
      <c r="C337" s="3"/>
    </row>
    <row r="338" spans="1:3" x14ac:dyDescent="0.25">
      <c r="A338" s="3"/>
      <c r="B338" s="3"/>
      <c r="C338" s="3"/>
    </row>
    <row r="339" spans="1:3" x14ac:dyDescent="0.25">
      <c r="A339" s="3"/>
      <c r="B339" s="3"/>
      <c r="C339" s="3"/>
    </row>
    <row r="340" spans="1:3" x14ac:dyDescent="0.25">
      <c r="A340" s="3"/>
      <c r="B340" s="3"/>
      <c r="C340" s="3"/>
    </row>
    <row r="341" spans="1:3" x14ac:dyDescent="0.25">
      <c r="A341" s="3"/>
      <c r="B341" s="3"/>
      <c r="C341" s="3"/>
    </row>
    <row r="342" spans="1:3" x14ac:dyDescent="0.25">
      <c r="A342" s="3"/>
      <c r="B342" s="3"/>
      <c r="C342" s="3"/>
    </row>
    <row r="343" spans="1:3" x14ac:dyDescent="0.25">
      <c r="A343" s="3"/>
      <c r="B343" s="3"/>
      <c r="C343" s="3"/>
    </row>
    <row r="344" spans="1:3" x14ac:dyDescent="0.25">
      <c r="A344" s="3"/>
      <c r="B344" s="3"/>
      <c r="C344" s="3"/>
    </row>
    <row r="345" spans="1:3" x14ac:dyDescent="0.25">
      <c r="A345" s="3"/>
      <c r="B345" s="3"/>
      <c r="C345" s="3"/>
    </row>
    <row r="346" spans="1:3" x14ac:dyDescent="0.25">
      <c r="A346" s="3"/>
      <c r="B346" s="3"/>
      <c r="C346" s="3"/>
    </row>
    <row r="347" spans="1:3" x14ac:dyDescent="0.25">
      <c r="A347" s="3"/>
      <c r="B347" s="3"/>
      <c r="C347" s="3"/>
    </row>
    <row r="348" spans="1:3" x14ac:dyDescent="0.25">
      <c r="A348" s="3"/>
      <c r="B348" s="3"/>
      <c r="C348" s="3"/>
    </row>
    <row r="349" spans="1:3" x14ac:dyDescent="0.25">
      <c r="A349" s="3"/>
      <c r="B349" s="3"/>
      <c r="C349" s="3"/>
    </row>
    <row r="350" spans="1:3" x14ac:dyDescent="0.25">
      <c r="A350" s="3"/>
      <c r="B350" s="3"/>
      <c r="C350" s="3"/>
    </row>
    <row r="351" spans="1:3" x14ac:dyDescent="0.25">
      <c r="A351" s="3"/>
      <c r="B351" s="3"/>
      <c r="C351" s="3"/>
    </row>
    <row r="352" spans="1:3" x14ac:dyDescent="0.25">
      <c r="A352" s="3"/>
      <c r="B352" s="3"/>
      <c r="C352" s="3"/>
    </row>
    <row r="353" spans="1:3" x14ac:dyDescent="0.25">
      <c r="A353" s="3"/>
      <c r="B353" s="3"/>
      <c r="C353" s="3"/>
    </row>
    <row r="354" spans="1:3" x14ac:dyDescent="0.25">
      <c r="A354" s="3"/>
      <c r="B354" s="3"/>
      <c r="C354" s="3"/>
    </row>
    <row r="355" spans="1:3" x14ac:dyDescent="0.25">
      <c r="A355" s="3"/>
      <c r="B355" s="3"/>
      <c r="C355" s="3"/>
    </row>
    <row r="356" spans="1:3" x14ac:dyDescent="0.25">
      <c r="A356" s="3"/>
      <c r="B356" s="3"/>
      <c r="C356" s="3"/>
    </row>
    <row r="357" spans="1:3" x14ac:dyDescent="0.25">
      <c r="A357" s="3"/>
      <c r="B357" s="3"/>
      <c r="C357" s="3"/>
    </row>
    <row r="358" spans="1:3" x14ac:dyDescent="0.25">
      <c r="A358" s="3"/>
      <c r="B358" s="3"/>
      <c r="C358" s="3"/>
    </row>
    <row r="359" spans="1:3" x14ac:dyDescent="0.25">
      <c r="A359" s="3"/>
      <c r="B359" s="3"/>
      <c r="C359" s="3"/>
    </row>
    <row r="360" spans="1:3" x14ac:dyDescent="0.25">
      <c r="A360" s="3"/>
      <c r="B360" s="3"/>
      <c r="C360" s="3"/>
    </row>
    <row r="361" spans="1:3" x14ac:dyDescent="0.25">
      <c r="A361" s="3"/>
      <c r="B361" s="3"/>
      <c r="C361" s="3"/>
    </row>
    <row r="362" spans="1:3" x14ac:dyDescent="0.25">
      <c r="A362" s="3"/>
      <c r="B362" s="3"/>
      <c r="C362" s="3"/>
    </row>
    <row r="363" spans="1:3" x14ac:dyDescent="0.25">
      <c r="A363" s="3"/>
      <c r="B363" s="3"/>
      <c r="C363" s="3"/>
    </row>
    <row r="364" spans="1:3" x14ac:dyDescent="0.25">
      <c r="A364" s="3"/>
      <c r="B364" s="3"/>
      <c r="C364" s="3"/>
    </row>
    <row r="365" spans="1:3" x14ac:dyDescent="0.25">
      <c r="A365" s="3"/>
      <c r="B365" s="3"/>
      <c r="C365" s="3"/>
    </row>
    <row r="366" spans="1:3" x14ac:dyDescent="0.25">
      <c r="A366" s="3"/>
      <c r="B366" s="3"/>
      <c r="C366" s="3"/>
    </row>
    <row r="367" spans="1:3" x14ac:dyDescent="0.25">
      <c r="A367" s="3"/>
      <c r="B367" s="3"/>
      <c r="C367" s="3"/>
    </row>
    <row r="368" spans="1:3" x14ac:dyDescent="0.25">
      <c r="A368" s="3"/>
      <c r="B368" s="3"/>
      <c r="C368" s="3"/>
    </row>
    <row r="369" spans="1:3" x14ac:dyDescent="0.25">
      <c r="A369" s="3"/>
      <c r="B369" s="3"/>
      <c r="C369" s="3"/>
    </row>
    <row r="370" spans="1:3" x14ac:dyDescent="0.25">
      <c r="A370" s="3"/>
      <c r="B370" s="3"/>
      <c r="C370" s="3"/>
    </row>
    <row r="371" spans="1:3" x14ac:dyDescent="0.25">
      <c r="A371" s="3"/>
      <c r="B371" s="3"/>
      <c r="C371" s="3"/>
    </row>
    <row r="372" spans="1:3" x14ac:dyDescent="0.25">
      <c r="A372" s="3"/>
      <c r="B372" s="3"/>
      <c r="C372" s="3"/>
    </row>
    <row r="373" spans="1:3" x14ac:dyDescent="0.25">
      <c r="A373" s="3"/>
      <c r="B373" s="3"/>
      <c r="C373" s="3"/>
    </row>
    <row r="374" spans="1:3" x14ac:dyDescent="0.25">
      <c r="A374" s="3"/>
      <c r="B374" s="3"/>
      <c r="C374" s="3"/>
    </row>
    <row r="375" spans="1:3" x14ac:dyDescent="0.25">
      <c r="A375" s="3"/>
      <c r="B375" s="3"/>
      <c r="C375" s="3"/>
    </row>
    <row r="376" spans="1:3" x14ac:dyDescent="0.25">
      <c r="A376" s="3"/>
      <c r="B376" s="3"/>
      <c r="C376" s="3"/>
    </row>
    <row r="377" spans="1:3" x14ac:dyDescent="0.25">
      <c r="A377" s="3"/>
      <c r="B377" s="3"/>
      <c r="C377" s="3"/>
    </row>
    <row r="378" spans="1:3" x14ac:dyDescent="0.25">
      <c r="A378" s="3"/>
      <c r="B378" s="3"/>
      <c r="C378" s="3"/>
    </row>
    <row r="379" spans="1:3" x14ac:dyDescent="0.25">
      <c r="A379" s="3"/>
      <c r="B379" s="3"/>
      <c r="C379" s="3"/>
    </row>
    <row r="380" spans="1:3" x14ac:dyDescent="0.25">
      <c r="A380" s="3"/>
      <c r="B380" s="3"/>
      <c r="C380" s="3"/>
    </row>
    <row r="381" spans="1:3" x14ac:dyDescent="0.25">
      <c r="A381" s="3"/>
      <c r="B381" s="3"/>
      <c r="C381" s="3"/>
    </row>
    <row r="382" spans="1:3" x14ac:dyDescent="0.25">
      <c r="A382" s="3"/>
      <c r="B382" s="3"/>
      <c r="C382" s="3"/>
    </row>
    <row r="383" spans="1:3" x14ac:dyDescent="0.25">
      <c r="A383" s="3"/>
      <c r="B383" s="3"/>
      <c r="C383" s="3"/>
    </row>
    <row r="384" spans="1:3" x14ac:dyDescent="0.25">
      <c r="A384" s="3"/>
      <c r="B384" s="3"/>
      <c r="C384" s="3"/>
    </row>
    <row r="385" spans="1:3" x14ac:dyDescent="0.25">
      <c r="A385" s="3"/>
      <c r="B385" s="3"/>
      <c r="C385" s="3"/>
    </row>
    <row r="386" spans="1:3" x14ac:dyDescent="0.25">
      <c r="A386" s="3"/>
      <c r="B386" s="3"/>
      <c r="C386" s="3"/>
    </row>
    <row r="387" spans="1:3" x14ac:dyDescent="0.25">
      <c r="A387" s="3"/>
      <c r="B387" s="3"/>
      <c r="C387" s="3"/>
    </row>
    <row r="388" spans="1:3" x14ac:dyDescent="0.25">
      <c r="A388" s="3"/>
      <c r="B388" s="3"/>
      <c r="C388" s="3"/>
    </row>
    <row r="389" spans="1:3" x14ac:dyDescent="0.25">
      <c r="A389" s="3"/>
      <c r="B389" s="3"/>
      <c r="C389" s="3"/>
    </row>
    <row r="390" spans="1:3" x14ac:dyDescent="0.25">
      <c r="A390" s="3"/>
      <c r="B390" s="3"/>
      <c r="C390" s="3"/>
    </row>
    <row r="391" spans="1:3" x14ac:dyDescent="0.25">
      <c r="A391" s="3"/>
      <c r="B391" s="3"/>
      <c r="C391" s="3"/>
    </row>
    <row r="392" spans="1:3" x14ac:dyDescent="0.25">
      <c r="A392" s="3"/>
      <c r="B392" s="3"/>
      <c r="C392" s="3"/>
    </row>
    <row r="393" spans="1:3" x14ac:dyDescent="0.25">
      <c r="A393" s="3"/>
      <c r="B393" s="3"/>
      <c r="C393" s="3"/>
    </row>
    <row r="394" spans="1:3" x14ac:dyDescent="0.25">
      <c r="A394" s="3"/>
      <c r="B394" s="3"/>
      <c r="C394" s="3"/>
    </row>
    <row r="395" spans="1:3" x14ac:dyDescent="0.25">
      <c r="A395" s="3"/>
      <c r="B395" s="3"/>
      <c r="C395" s="3"/>
    </row>
    <row r="396" spans="1:3" x14ac:dyDescent="0.25">
      <c r="A396" s="3"/>
      <c r="B396" s="3"/>
      <c r="C396" s="3"/>
    </row>
    <row r="397" spans="1:3" x14ac:dyDescent="0.25">
      <c r="A397" s="3"/>
      <c r="B397" s="3"/>
      <c r="C397" s="3"/>
    </row>
    <row r="398" spans="1:3" x14ac:dyDescent="0.25">
      <c r="A398" s="3"/>
      <c r="B398" s="3"/>
      <c r="C398" s="3"/>
    </row>
    <row r="399" spans="1:3" x14ac:dyDescent="0.25">
      <c r="A399" s="3"/>
      <c r="B399" s="3"/>
      <c r="C399" s="3"/>
    </row>
    <row r="400" spans="1:3" x14ac:dyDescent="0.25">
      <c r="A400" s="3"/>
      <c r="B400" s="3"/>
      <c r="C400" s="3"/>
    </row>
    <row r="401" spans="1:3" x14ac:dyDescent="0.25">
      <c r="A401" s="3"/>
      <c r="B401" s="3"/>
      <c r="C401" s="3"/>
    </row>
    <row r="402" spans="1:3" x14ac:dyDescent="0.25">
      <c r="A402" s="3"/>
      <c r="B402" s="3"/>
      <c r="C402" s="3"/>
    </row>
    <row r="403" spans="1:3" x14ac:dyDescent="0.25">
      <c r="A403" s="3"/>
      <c r="B403" s="3"/>
      <c r="C403" s="3"/>
    </row>
    <row r="404" spans="1:3" x14ac:dyDescent="0.25">
      <c r="A404" s="3"/>
      <c r="B404" s="3"/>
      <c r="C404" s="3"/>
    </row>
    <row r="405" spans="1:3" x14ac:dyDescent="0.25">
      <c r="A405" s="3"/>
      <c r="B405" s="3"/>
      <c r="C405" s="3"/>
    </row>
    <row r="406" spans="1:3" x14ac:dyDescent="0.25">
      <c r="A406" s="3"/>
      <c r="B406" s="3"/>
      <c r="C406" s="3"/>
    </row>
    <row r="407" spans="1:3" x14ac:dyDescent="0.25">
      <c r="A407" s="3"/>
      <c r="B407" s="3"/>
      <c r="C407" s="3"/>
    </row>
    <row r="408" spans="1:3" x14ac:dyDescent="0.25">
      <c r="A408" s="3"/>
      <c r="B408" s="3"/>
      <c r="C408" s="3"/>
    </row>
    <row r="409" spans="1:3" x14ac:dyDescent="0.25">
      <c r="A409" s="3"/>
      <c r="B409" s="3"/>
      <c r="C409" s="3"/>
    </row>
    <row r="410" spans="1:3" x14ac:dyDescent="0.25">
      <c r="A410" s="3"/>
      <c r="B410" s="3"/>
      <c r="C410" s="3"/>
    </row>
    <row r="411" spans="1:3" x14ac:dyDescent="0.25">
      <c r="A411" s="3"/>
      <c r="B411" s="3"/>
      <c r="C411" s="3"/>
    </row>
    <row r="412" spans="1:3" x14ac:dyDescent="0.25">
      <c r="A412" s="3"/>
      <c r="B412" s="3"/>
      <c r="C412" s="3"/>
    </row>
    <row r="413" spans="1:3" x14ac:dyDescent="0.25">
      <c r="A413" s="3"/>
      <c r="B413" s="3"/>
      <c r="C413" s="3"/>
    </row>
    <row r="414" spans="1:3" x14ac:dyDescent="0.25">
      <c r="A414" s="3"/>
      <c r="B414" s="3"/>
      <c r="C414" s="3"/>
    </row>
    <row r="415" spans="1:3" x14ac:dyDescent="0.25">
      <c r="A415" s="3"/>
      <c r="B415" s="3"/>
      <c r="C415" s="3"/>
    </row>
    <row r="416" spans="1:3" x14ac:dyDescent="0.25">
      <c r="A416" s="3"/>
      <c r="B416" s="3"/>
      <c r="C416" s="3"/>
    </row>
    <row r="417" spans="1:3" x14ac:dyDescent="0.25">
      <c r="A417" s="3"/>
      <c r="B417" s="3"/>
      <c r="C417" s="3"/>
    </row>
    <row r="418" spans="1:3" x14ac:dyDescent="0.25">
      <c r="A418" s="3"/>
      <c r="B418" s="3"/>
      <c r="C418" s="3"/>
    </row>
    <row r="419" spans="1:3" x14ac:dyDescent="0.25">
      <c r="A419" s="3"/>
      <c r="B419" s="3"/>
      <c r="C419" s="3"/>
    </row>
    <row r="420" spans="1:3" x14ac:dyDescent="0.25">
      <c r="A420" s="3"/>
      <c r="B420" s="3"/>
      <c r="C420" s="3"/>
    </row>
    <row r="421" spans="1:3" x14ac:dyDescent="0.25">
      <c r="A421" s="3"/>
      <c r="B421" s="3"/>
      <c r="C421" s="3"/>
    </row>
    <row r="422" spans="1:3" x14ac:dyDescent="0.25">
      <c r="A422" s="3"/>
      <c r="B422" s="3"/>
      <c r="C422" s="3"/>
    </row>
    <row r="423" spans="1:3" x14ac:dyDescent="0.25">
      <c r="A423" s="3"/>
      <c r="B423" s="3"/>
      <c r="C423" s="3"/>
    </row>
    <row r="424" spans="1:3" x14ac:dyDescent="0.25">
      <c r="A424" s="3"/>
      <c r="B424" s="3"/>
      <c r="C424" s="3"/>
    </row>
    <row r="425" spans="1:3" x14ac:dyDescent="0.25">
      <c r="A425" s="3"/>
      <c r="B425" s="3"/>
      <c r="C425" s="3"/>
    </row>
    <row r="426" spans="1:3" x14ac:dyDescent="0.25">
      <c r="A426" s="3"/>
      <c r="B426" s="3"/>
      <c r="C426" s="3"/>
    </row>
    <row r="427" spans="1:3" x14ac:dyDescent="0.25">
      <c r="A427" s="3"/>
      <c r="B427" s="3"/>
      <c r="C427" s="3"/>
    </row>
    <row r="428" spans="1:3" x14ac:dyDescent="0.25">
      <c r="A428" s="3"/>
      <c r="B428" s="3"/>
      <c r="C428" s="3"/>
    </row>
    <row r="429" spans="1:3" x14ac:dyDescent="0.25">
      <c r="A429" s="3"/>
      <c r="B429" s="3"/>
      <c r="C429" s="3"/>
    </row>
    <row r="430" spans="1:3" x14ac:dyDescent="0.25">
      <c r="A430" s="3"/>
      <c r="B430" s="3"/>
      <c r="C430" s="3"/>
    </row>
    <row r="431" spans="1:3" x14ac:dyDescent="0.25">
      <c r="A431" s="3"/>
      <c r="B431" s="3"/>
      <c r="C431" s="3"/>
    </row>
    <row r="432" spans="1:3" x14ac:dyDescent="0.25">
      <c r="A432" s="3"/>
      <c r="B432" s="3"/>
      <c r="C432" s="3"/>
    </row>
    <row r="433" spans="1:3" x14ac:dyDescent="0.25">
      <c r="A433" s="3"/>
      <c r="B433" s="3"/>
      <c r="C433" s="3"/>
    </row>
    <row r="434" spans="1:3" x14ac:dyDescent="0.25">
      <c r="A434" s="3"/>
      <c r="B434" s="3"/>
      <c r="C434" s="3"/>
    </row>
    <row r="435" spans="1:3" x14ac:dyDescent="0.25">
      <c r="A435" s="3"/>
      <c r="B435" s="3"/>
      <c r="C435" s="3"/>
    </row>
    <row r="436" spans="1:3" x14ac:dyDescent="0.25">
      <c r="A436" s="3"/>
      <c r="B436" s="3"/>
      <c r="C436" s="3"/>
    </row>
    <row r="437" spans="1:3" x14ac:dyDescent="0.25">
      <c r="A437" s="3"/>
      <c r="B437" s="3"/>
      <c r="C437" s="3"/>
    </row>
    <row r="438" spans="1:3" x14ac:dyDescent="0.25">
      <c r="A438" s="3"/>
      <c r="B438" s="3"/>
      <c r="C438" s="3"/>
    </row>
    <row r="439" spans="1:3" x14ac:dyDescent="0.25">
      <c r="A439" s="3"/>
      <c r="B439" s="3"/>
      <c r="C439" s="3"/>
    </row>
    <row r="440" spans="1:3" x14ac:dyDescent="0.25">
      <c r="A440" s="3"/>
      <c r="B440" s="3"/>
      <c r="C440" s="3"/>
    </row>
    <row r="441" spans="1:3" x14ac:dyDescent="0.25">
      <c r="A441" s="3"/>
      <c r="B441" s="3"/>
      <c r="C441" s="3"/>
    </row>
    <row r="442" spans="1:3" x14ac:dyDescent="0.25">
      <c r="A442" s="3"/>
      <c r="B442" s="3"/>
      <c r="C442" s="3"/>
    </row>
    <row r="443" spans="1:3" x14ac:dyDescent="0.25">
      <c r="A443" s="3"/>
      <c r="B443" s="3"/>
      <c r="C443" s="3"/>
    </row>
    <row r="444" spans="1:3" x14ac:dyDescent="0.25">
      <c r="A444" s="3"/>
      <c r="B444" s="3"/>
      <c r="C444" s="3"/>
    </row>
    <row r="445" spans="1:3" x14ac:dyDescent="0.25">
      <c r="A445" s="3"/>
      <c r="B445" s="3"/>
      <c r="C445" s="3"/>
    </row>
    <row r="446" spans="1:3" x14ac:dyDescent="0.25">
      <c r="A446" s="3"/>
      <c r="B446" s="3"/>
      <c r="C446" s="3"/>
    </row>
    <row r="447" spans="1:3" x14ac:dyDescent="0.25">
      <c r="A447" s="3"/>
      <c r="B447" s="3"/>
      <c r="C447" s="3"/>
    </row>
    <row r="448" spans="1:3" x14ac:dyDescent="0.25">
      <c r="A448" s="3"/>
      <c r="B448" s="3"/>
      <c r="C448" s="3"/>
    </row>
    <row r="449" spans="1:3" x14ac:dyDescent="0.25">
      <c r="A449" s="3"/>
      <c r="B449" s="3"/>
      <c r="C449" s="3"/>
    </row>
    <row r="450" spans="1:3" x14ac:dyDescent="0.25">
      <c r="A450" s="3"/>
      <c r="B450" s="3"/>
      <c r="C450" s="3"/>
    </row>
    <row r="451" spans="1:3" x14ac:dyDescent="0.25">
      <c r="A451" s="3"/>
      <c r="B451" s="3"/>
      <c r="C451" s="3"/>
    </row>
    <row r="452" spans="1:3" x14ac:dyDescent="0.25">
      <c r="A452" s="3"/>
      <c r="B452" s="3"/>
      <c r="C452" s="3"/>
    </row>
    <row r="453" spans="1:3" x14ac:dyDescent="0.25">
      <c r="A453" s="3"/>
      <c r="B453" s="3"/>
      <c r="C453" s="3"/>
    </row>
    <row r="454" spans="1:3" x14ac:dyDescent="0.25">
      <c r="A454" s="3"/>
      <c r="B454" s="3"/>
      <c r="C454" s="3"/>
    </row>
    <row r="455" spans="1:3" x14ac:dyDescent="0.25">
      <c r="A455" s="3"/>
      <c r="B455" s="3"/>
      <c r="C455" s="3"/>
    </row>
    <row r="456" spans="1:3" x14ac:dyDescent="0.25">
      <c r="A456" s="3"/>
      <c r="B456" s="3"/>
      <c r="C456" s="3"/>
    </row>
    <row r="457" spans="1:3" x14ac:dyDescent="0.25">
      <c r="A457" s="3"/>
      <c r="B457" s="3"/>
      <c r="C457" s="3"/>
    </row>
    <row r="458" spans="1:3" x14ac:dyDescent="0.25">
      <c r="A458" s="3"/>
      <c r="B458" s="3"/>
      <c r="C458" s="3"/>
    </row>
    <row r="459" spans="1:3" x14ac:dyDescent="0.25">
      <c r="A459" s="3"/>
      <c r="B459" s="3"/>
      <c r="C459" s="3"/>
    </row>
    <row r="460" spans="1:3" x14ac:dyDescent="0.25">
      <c r="A460" s="3"/>
      <c r="B460" s="3"/>
      <c r="C460" s="3"/>
    </row>
    <row r="461" spans="1:3" x14ac:dyDescent="0.25">
      <c r="A461" s="3"/>
      <c r="B461" s="3"/>
      <c r="C461" s="3"/>
    </row>
    <row r="462" spans="1:3" x14ac:dyDescent="0.25">
      <c r="A462" s="3"/>
      <c r="B462" s="3"/>
      <c r="C462" s="3"/>
    </row>
    <row r="463" spans="1:3" x14ac:dyDescent="0.25">
      <c r="A463" s="3"/>
      <c r="B463" s="3"/>
      <c r="C463" s="3"/>
    </row>
    <row r="464" spans="1:3" x14ac:dyDescent="0.25">
      <c r="A464" s="3"/>
      <c r="B464" s="3"/>
      <c r="C464" s="3"/>
    </row>
    <row r="465" spans="1:3" x14ac:dyDescent="0.25">
      <c r="A465" s="3"/>
      <c r="B465" s="3"/>
      <c r="C465" s="3"/>
    </row>
  </sheetData>
  <sortState ref="D1:D22">
    <sortCondition ref="D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>
      <selection activeCell="K10" sqref="K10"/>
    </sheetView>
  </sheetViews>
  <sheetFormatPr defaultRowHeight="15" x14ac:dyDescent="0.25"/>
  <cols>
    <col min="2" max="2" width="9.5703125" style="7" bestFit="1" customWidth="1"/>
    <col min="6" max="6" width="48.85546875" customWidth="1"/>
    <col min="10" max="10" width="9.140625" style="5"/>
    <col min="11" max="11" width="12.5703125" style="5" customWidth="1"/>
  </cols>
  <sheetData>
    <row r="2" spans="1:11" x14ac:dyDescent="0.25">
      <c r="A2" s="3">
        <v>1</v>
      </c>
      <c r="B2" s="10">
        <v>654.15388057165399</v>
      </c>
    </row>
    <row r="3" spans="1:11" x14ac:dyDescent="0.25">
      <c r="A3" s="3">
        <v>2</v>
      </c>
      <c r="B3" s="10">
        <v>68304.017232113707</v>
      </c>
      <c r="E3" s="3">
        <v>11</v>
      </c>
      <c r="F3" s="3" t="s">
        <v>183</v>
      </c>
      <c r="G3" s="3">
        <v>0.1</v>
      </c>
      <c r="H3" s="3"/>
      <c r="I3" s="3">
        <v>276</v>
      </c>
      <c r="J3" s="6">
        <v>73.078364336124807</v>
      </c>
      <c r="K3" s="5">
        <f>J3-$B$12</f>
        <v>5.2345151851415039</v>
      </c>
    </row>
    <row r="4" spans="1:11" x14ac:dyDescent="0.25">
      <c r="A4" s="3">
        <v>3</v>
      </c>
      <c r="B4" s="10">
        <v>41792.184277082502</v>
      </c>
      <c r="E4" s="3">
        <v>11</v>
      </c>
      <c r="F4" s="3" t="s">
        <v>183</v>
      </c>
      <c r="G4" s="3">
        <v>0.1</v>
      </c>
      <c r="H4" s="3">
        <v>1E-3</v>
      </c>
      <c r="I4" s="3">
        <v>276</v>
      </c>
      <c r="J4" s="6">
        <v>73.214883488416802</v>
      </c>
      <c r="K4" s="5">
        <f t="shared" ref="K4:K9" si="0">J4-$B$12</f>
        <v>5.3710343374334997</v>
      </c>
    </row>
    <row r="5" spans="1:11" x14ac:dyDescent="0.25">
      <c r="A5" s="3">
        <v>4</v>
      </c>
      <c r="B5" s="10">
        <v>5338.88197466155</v>
      </c>
      <c r="E5" s="3">
        <v>11</v>
      </c>
      <c r="F5" s="3" t="s">
        <v>183</v>
      </c>
      <c r="G5" s="3">
        <v>0.1</v>
      </c>
      <c r="H5" s="3">
        <v>1.6E-2</v>
      </c>
      <c r="I5" s="3">
        <v>276</v>
      </c>
      <c r="J5" s="6">
        <v>73.078364336124807</v>
      </c>
      <c r="K5" s="5">
        <f t="shared" si="0"/>
        <v>5.2345151851415039</v>
      </c>
    </row>
    <row r="6" spans="1:11" x14ac:dyDescent="0.25">
      <c r="A6" s="3">
        <v>5</v>
      </c>
      <c r="B6" s="10">
        <v>80336.241527685605</v>
      </c>
      <c r="E6" s="3">
        <v>11</v>
      </c>
      <c r="F6" s="3" t="s">
        <v>183</v>
      </c>
      <c r="G6" s="3">
        <v>0.1</v>
      </c>
      <c r="H6" s="3">
        <v>1.7999999999999999E-2</v>
      </c>
      <c r="I6" s="3">
        <v>276</v>
      </c>
      <c r="J6" s="6">
        <v>73.078364336124807</v>
      </c>
      <c r="K6" s="5">
        <f t="shared" si="0"/>
        <v>5.2345151851415039</v>
      </c>
    </row>
    <row r="7" spans="1:11" x14ac:dyDescent="0.25">
      <c r="A7" s="3">
        <v>6</v>
      </c>
      <c r="B7" s="10">
        <v>10119.7512242143</v>
      </c>
      <c r="E7" s="3">
        <v>11</v>
      </c>
      <c r="F7" s="3" t="s">
        <v>183</v>
      </c>
      <c r="G7" s="3">
        <v>0.1</v>
      </c>
      <c r="H7" s="3">
        <v>4.2999999999999997E-2</v>
      </c>
      <c r="I7" s="3">
        <v>276</v>
      </c>
      <c r="J7" s="6">
        <v>73.078364336124807</v>
      </c>
      <c r="K7" s="5">
        <f t="shared" si="0"/>
        <v>5.2345151851415039</v>
      </c>
    </row>
    <row r="8" spans="1:11" x14ac:dyDescent="0.25">
      <c r="A8" s="3">
        <v>7</v>
      </c>
      <c r="B8" s="10">
        <v>1171.26411207201</v>
      </c>
      <c r="E8" s="3">
        <v>11</v>
      </c>
      <c r="F8" s="3" t="s">
        <v>183</v>
      </c>
      <c r="G8" s="3">
        <v>0.1</v>
      </c>
      <c r="H8" s="3">
        <v>0.05</v>
      </c>
      <c r="I8" s="3">
        <v>276</v>
      </c>
      <c r="J8" s="6">
        <v>73.078364336124807</v>
      </c>
      <c r="K8" s="5">
        <f t="shared" si="0"/>
        <v>5.2345151851415039</v>
      </c>
    </row>
    <row r="9" spans="1:11" x14ac:dyDescent="0.25">
      <c r="A9" s="3">
        <v>8</v>
      </c>
      <c r="B9" s="10">
        <v>1954.5129955382599</v>
      </c>
      <c r="E9" s="3">
        <v>11</v>
      </c>
      <c r="F9" s="3" t="s">
        <v>167</v>
      </c>
      <c r="G9" s="3">
        <v>0.1</v>
      </c>
      <c r="H9" s="3"/>
      <c r="I9" s="3">
        <v>276</v>
      </c>
      <c r="J9" s="6">
        <v>189.77376337187201</v>
      </c>
      <c r="K9" s="5">
        <f t="shared" si="0"/>
        <v>121.9299142208887</v>
      </c>
    </row>
    <row r="10" spans="1:11" x14ac:dyDescent="0.25">
      <c r="A10" s="3">
        <v>9</v>
      </c>
      <c r="B10" s="10">
        <v>36772.06857001</v>
      </c>
      <c r="E10" s="3">
        <v>16</v>
      </c>
      <c r="F10" s="3" t="s">
        <v>183</v>
      </c>
      <c r="G10" s="3">
        <v>0.09</v>
      </c>
      <c r="H10" s="3"/>
      <c r="I10" s="3">
        <v>2016</v>
      </c>
      <c r="J10" s="6">
        <v>254.12871052899499</v>
      </c>
    </row>
    <row r="11" spans="1:11" x14ac:dyDescent="0.25">
      <c r="A11" s="3">
        <v>10</v>
      </c>
      <c r="B11" s="10">
        <v>39075.975794079801</v>
      </c>
      <c r="E11" s="3">
        <v>16</v>
      </c>
      <c r="F11" s="3" t="s">
        <v>183</v>
      </c>
      <c r="G11" s="3">
        <v>0.09</v>
      </c>
      <c r="H11" s="3">
        <v>3.6999999999999998E-2</v>
      </c>
      <c r="I11" s="3">
        <v>2016</v>
      </c>
      <c r="J11" s="6">
        <v>253.05912083634601</v>
      </c>
    </row>
    <row r="12" spans="1:11" x14ac:dyDescent="0.25">
      <c r="A12" s="3">
        <v>11</v>
      </c>
      <c r="B12" s="10">
        <v>67.843849150983303</v>
      </c>
      <c r="E12" s="3">
        <v>16</v>
      </c>
      <c r="F12" s="3" t="s">
        <v>183</v>
      </c>
      <c r="G12" s="3">
        <v>0.09</v>
      </c>
      <c r="H12" s="3">
        <v>5.8000000000000003E-2</v>
      </c>
      <c r="I12" s="3">
        <v>2016</v>
      </c>
      <c r="J12" s="6">
        <v>253.33942827008201</v>
      </c>
    </row>
    <row r="13" spans="1:11" x14ac:dyDescent="0.25">
      <c r="A13" s="3">
        <v>12</v>
      </c>
      <c r="B13" s="10">
        <v>1128.02727838647</v>
      </c>
      <c r="E13" s="3">
        <v>16</v>
      </c>
      <c r="F13" s="3" t="s">
        <v>183</v>
      </c>
      <c r="G13" s="3">
        <v>0.09</v>
      </c>
      <c r="H13" s="3">
        <v>0.10100000000000001</v>
      </c>
      <c r="I13" s="3">
        <v>2016</v>
      </c>
      <c r="J13" s="6">
        <v>253.313898343413</v>
      </c>
    </row>
    <row r="14" spans="1:11" x14ac:dyDescent="0.25">
      <c r="A14" s="3">
        <v>13</v>
      </c>
      <c r="B14" s="10">
        <v>30813.567970830201</v>
      </c>
      <c r="E14" s="3">
        <v>16</v>
      </c>
      <c r="F14" s="3" t="s">
        <v>167</v>
      </c>
      <c r="G14" s="3">
        <v>0.09</v>
      </c>
      <c r="H14" s="3"/>
      <c r="I14" s="3">
        <v>2016</v>
      </c>
      <c r="J14" s="6">
        <v>603.27202570317297</v>
      </c>
    </row>
    <row r="15" spans="1:11" x14ac:dyDescent="0.25">
      <c r="A15" s="3">
        <v>14</v>
      </c>
      <c r="B15" s="10">
        <v>3250.3402066249</v>
      </c>
      <c r="E15" s="3">
        <v>7</v>
      </c>
      <c r="F15" s="3" t="s">
        <v>183</v>
      </c>
      <c r="G15" s="3">
        <v>0.15</v>
      </c>
      <c r="H15" s="3"/>
      <c r="I15" s="3">
        <v>7750</v>
      </c>
      <c r="J15" s="6">
        <v>1190.1658976497899</v>
      </c>
      <c r="K15" s="5">
        <f>J15-B8</f>
        <v>18.901785577779947</v>
      </c>
    </row>
    <row r="16" spans="1:11" x14ac:dyDescent="0.25">
      <c r="A16" s="3">
        <v>15</v>
      </c>
      <c r="B16" s="10">
        <v>1504.0592287372899</v>
      </c>
      <c r="E16" s="3">
        <v>7</v>
      </c>
      <c r="F16" s="3" t="s">
        <v>183</v>
      </c>
      <c r="G16" s="3">
        <v>0.15</v>
      </c>
      <c r="H16" s="3">
        <v>0.01</v>
      </c>
      <c r="I16" s="3">
        <v>7750</v>
      </c>
      <c r="J16" s="6">
        <v>1265.82062848792</v>
      </c>
      <c r="K16" s="5">
        <f>J16-$B$8</f>
        <v>94.556516415909982</v>
      </c>
    </row>
    <row r="17" spans="1:11" x14ac:dyDescent="0.25">
      <c r="A17" s="3">
        <v>16</v>
      </c>
      <c r="B17" s="10">
        <v>294.72573739410598</v>
      </c>
      <c r="E17" s="3">
        <v>7</v>
      </c>
      <c r="F17" s="3" t="s">
        <v>183</v>
      </c>
      <c r="G17" s="3">
        <v>0.15</v>
      </c>
      <c r="H17" s="3">
        <v>9.4E-2</v>
      </c>
      <c r="I17" s="3">
        <v>7750</v>
      </c>
      <c r="J17" s="6">
        <v>1207.89349187894</v>
      </c>
      <c r="K17" s="5">
        <f>J17-$B$8</f>
        <v>36.629379806930046</v>
      </c>
    </row>
    <row r="18" spans="1:11" x14ac:dyDescent="0.25">
      <c r="E18" s="3">
        <v>7</v>
      </c>
      <c r="F18" s="3" t="s">
        <v>167</v>
      </c>
      <c r="G18" s="3">
        <v>0.15</v>
      </c>
      <c r="H18" s="3"/>
      <c r="I18" s="3">
        <v>7750</v>
      </c>
      <c r="J18" s="6">
        <v>3034.7503193469101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05-09 cutoffVsF1</vt:lpstr>
      <vt:lpstr>05-09 bestByExp</vt:lpstr>
      <vt:lpstr>04-30-eval</vt:lpstr>
      <vt:lpstr>05-03 bestByClassDist</vt:lpstr>
      <vt:lpstr>05-02-VecVsKern</vt:lpstr>
      <vt:lpstr>04-30-AmbertVsCui</vt:lpstr>
      <vt:lpstr>Sheet1</vt:lpstr>
      <vt:lpstr>Sheet2</vt:lpstr>
      <vt:lpstr>05-09 eval_test</vt:lpstr>
      <vt:lpstr>vecVsKern0.07</vt:lpstr>
      <vt:lpstr>gallstones-features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2011-05-02T12:44:28Z</dcterms:created>
  <dcterms:modified xsi:type="dcterms:W3CDTF">2011-07-17T00:04:38Z</dcterms:modified>
</cp:coreProperties>
</file>