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de_2024\past-future\deakin\sit774\2.2P\"/>
    </mc:Choice>
  </mc:AlternateContent>
  <xr:revisionPtr revIDLastSave="0" documentId="13_ncr:1_{A98FC7CB-B015-4408-BF9B-9AD7C1A55677}" xr6:coauthVersionLast="47" xr6:coauthVersionMax="47" xr10:uidLastSave="{00000000-0000-0000-0000-000000000000}"/>
  <bookViews>
    <workbookView xWindow="-108" yWindow="-108" windowWidth="23256" windowHeight="12456" xr2:uid="{AB81F45A-4684-4044-AEA8-92848FE96F0A}"/>
  </bookViews>
  <sheets>
    <sheet name="Sheet1" sheetId="1" r:id="rId1"/>
  </sheets>
  <definedNames>
    <definedName name="_xlnm._FilterDatabase" localSheetId="0" hidden="1">Sheet1!$C$16:$F$22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17" i="1"/>
  <c r="J3" i="1"/>
  <c r="J4" i="1"/>
  <c r="J5" i="1"/>
  <c r="J6" i="1"/>
  <c r="J7" i="1"/>
  <c r="J8" i="1"/>
  <c r="J9" i="1"/>
  <c r="J10" i="1"/>
  <c r="J11" i="1"/>
  <c r="J2" i="1"/>
  <c r="F20" i="1"/>
  <c r="F21" i="1"/>
  <c r="F17" i="1"/>
  <c r="F19" i="1"/>
  <c r="F22" i="1"/>
  <c r="F18" i="1"/>
  <c r="F23" i="1"/>
</calcChain>
</file>

<file path=xl/sharedStrings.xml><?xml version="1.0" encoding="utf-8"?>
<sst xmlns="http://schemas.openxmlformats.org/spreadsheetml/2006/main" count="120" uniqueCount="39">
  <si>
    <t>Sydney</t>
  </si>
  <si>
    <t>Melbourne</t>
  </si>
  <si>
    <t>Brisbane</t>
  </si>
  <si>
    <t>Perth</t>
  </si>
  <si>
    <t>Adelaide</t>
  </si>
  <si>
    <t>Gold Coast</t>
  </si>
  <si>
    <t>Cairns</t>
  </si>
  <si>
    <t>Canberra</t>
  </si>
  <si>
    <t>Hobart</t>
  </si>
  <si>
    <t>Townsville</t>
  </si>
  <si>
    <t>NSW</t>
  </si>
  <si>
    <t>VIC</t>
  </si>
  <si>
    <t>QLD</t>
  </si>
  <si>
    <t>WA</t>
  </si>
  <si>
    <t>SA</t>
  </si>
  <si>
    <t>ACT</t>
  </si>
  <si>
    <t>TAS</t>
  </si>
  <si>
    <t>SYD</t>
  </si>
  <si>
    <t>MEL</t>
  </si>
  <si>
    <t>PER</t>
  </si>
  <si>
    <t>BNE</t>
  </si>
  <si>
    <t>ADL</t>
  </si>
  <si>
    <t>OOL</t>
  </si>
  <si>
    <t>CNS</t>
  </si>
  <si>
    <t>CBR</t>
  </si>
  <si>
    <t>HBA</t>
  </si>
  <si>
    <t>TSV</t>
  </si>
  <si>
    <t>Airport</t>
  </si>
  <si>
    <t>Code</t>
  </si>
  <si>
    <t>State</t>
  </si>
  <si>
    <t>Total</t>
  </si>
  <si>
    <t>Rank</t>
  </si>
  <si>
    <t>Passenger Data</t>
  </si>
  <si>
    <t>Movements</t>
  </si>
  <si>
    <t>Airport Data</t>
  </si>
  <si>
    <t>City</t>
  </si>
  <si>
    <t>&lt;td&gt;</t>
  </si>
  <si>
    <t>&lt;/td&gt;</t>
  </si>
  <si>
    <t>&lt;/tr&gt;&lt;tr&gt;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</si>
</sst>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19D7-1CD3-4B39-811A-BDAE9C318076}">
  <dimension ref="A1:K26"/>
  <sheetViews>
    <sheetView tabSelected="1" workbookViewId="0">
      <selection activeCell="J17" sqref="J17"/>
    </sheetView>
  </sheetViews>
  <sheetFormatPr defaultRowHeight="14.4" x14ac:dyDescent="0.3"/>
  <cols>
    <col min="1" max="1" width="10.21875" bestFit="1" customWidth="1"/>
    <col min="2" max="2" width="10.5546875" customWidth="1"/>
    <col min="3" max="3" width="12" customWidth="1"/>
    <col min="5" max="5" width="11" customWidth="1"/>
    <col min="10" max="10" width="20.33203125" customWidth="1"/>
  </cols>
  <sheetData>
    <row r="1" spans="1:10" x14ac:dyDescent="0.3">
      <c r="A1" s="1" t="s">
        <v>31</v>
      </c>
      <c r="B1" s="3" t="s">
        <v>27</v>
      </c>
      <c r="C1" s="3" t="s">
        <v>28</v>
      </c>
      <c r="D1" s="3" t="s">
        <v>29</v>
      </c>
      <c r="E1" s="3" t="s">
        <v>33</v>
      </c>
    </row>
    <row r="2" spans="1:10" x14ac:dyDescent="0.3">
      <c r="A2" s="6">
        <v>1</v>
      </c>
      <c r="B2" s="5" t="s">
        <v>0</v>
      </c>
      <c r="C2" s="5" t="s">
        <v>17</v>
      </c>
      <c r="D2" s="5" t="s">
        <v>10</v>
      </c>
      <c r="E2" s="5">
        <v>23.33</v>
      </c>
      <c r="G2" t="s">
        <v>36</v>
      </c>
      <c r="H2" t="s">
        <v>37</v>
      </c>
      <c r="J2" t="str">
        <f>G2&amp;A2&amp;H2&amp;G2&amp;B2&amp;H2&amp;G2&amp;C2&amp;H2&amp;G2&amp;D2&amp;H2&amp;G2&amp;E2&amp;H2</f>
        <v>&lt;td&gt;1&lt;/td&gt;&lt;td&gt;Sydney&lt;/td&gt;&lt;td&gt;SYD&lt;/td&gt;&lt;td&gt;NSW&lt;/td&gt;&lt;td&gt;23.33&lt;/td&gt;</v>
      </c>
    </row>
    <row r="3" spans="1:10" x14ac:dyDescent="0.3">
      <c r="A3" s="6">
        <v>2</v>
      </c>
      <c r="B3" s="5" t="s">
        <v>1</v>
      </c>
      <c r="C3" s="5" t="s">
        <v>18</v>
      </c>
      <c r="D3" s="5" t="s">
        <v>11</v>
      </c>
      <c r="E3" s="5">
        <v>22.49</v>
      </c>
      <c r="G3" t="s">
        <v>36</v>
      </c>
      <c r="H3" t="s">
        <v>37</v>
      </c>
      <c r="J3" t="str">
        <f t="shared" ref="J3:J11" si="0">G3&amp;A3&amp;H3&amp;G3&amp;B3&amp;H3&amp;G3&amp;C3&amp;H3&amp;G3&amp;D3&amp;H3&amp;G3&amp;E3&amp;H3</f>
        <v>&lt;td&gt;2&lt;/td&gt;&lt;td&gt;Melbourne&lt;/td&gt;&lt;td&gt;MEL&lt;/td&gt;&lt;td&gt;VIC&lt;/td&gt;&lt;td&gt;22.49&lt;/td&gt;</v>
      </c>
    </row>
    <row r="4" spans="1:10" x14ac:dyDescent="0.3">
      <c r="A4" s="6">
        <v>3</v>
      </c>
      <c r="B4" s="5" t="s">
        <v>2</v>
      </c>
      <c r="C4" s="5" t="s">
        <v>20</v>
      </c>
      <c r="D4" s="5" t="s">
        <v>12</v>
      </c>
      <c r="E4" s="5">
        <v>15.81</v>
      </c>
      <c r="G4" t="s">
        <v>36</v>
      </c>
      <c r="H4" t="s">
        <v>37</v>
      </c>
      <c r="J4" t="str">
        <f t="shared" si="0"/>
        <v>&lt;td&gt;3&lt;/td&gt;&lt;td&gt;Brisbane&lt;/td&gt;&lt;td&gt;BNE&lt;/td&gt;&lt;td&gt;QLD&lt;/td&gt;&lt;td&gt;15.81&lt;/td&gt;</v>
      </c>
    </row>
    <row r="5" spans="1:10" x14ac:dyDescent="0.3">
      <c r="A5" s="6">
        <v>4</v>
      </c>
      <c r="B5" s="5" t="s">
        <v>3</v>
      </c>
      <c r="C5" s="5" t="s">
        <v>19</v>
      </c>
      <c r="D5" s="5" t="s">
        <v>13</v>
      </c>
      <c r="E5" s="5">
        <v>8.1</v>
      </c>
      <c r="G5" t="s">
        <v>36</v>
      </c>
      <c r="H5" t="s">
        <v>37</v>
      </c>
      <c r="J5" t="str">
        <f t="shared" si="0"/>
        <v>&lt;td&gt;4&lt;/td&gt;&lt;td&gt;Perth&lt;/td&gt;&lt;td&gt;PER&lt;/td&gt;&lt;td&gt;WA&lt;/td&gt;&lt;td&gt;8.1&lt;/td&gt;</v>
      </c>
    </row>
    <row r="6" spans="1:10" x14ac:dyDescent="0.3">
      <c r="A6" s="6">
        <v>5</v>
      </c>
      <c r="B6" s="5" t="s">
        <v>4</v>
      </c>
      <c r="C6" s="5" t="s">
        <v>21</v>
      </c>
      <c r="D6" s="5" t="s">
        <v>14</v>
      </c>
      <c r="E6" s="5">
        <v>6.83</v>
      </c>
      <c r="G6" t="s">
        <v>36</v>
      </c>
      <c r="H6" t="s">
        <v>37</v>
      </c>
      <c r="J6" t="str">
        <f t="shared" si="0"/>
        <v>&lt;td&gt;5&lt;/td&gt;&lt;td&gt;Adelaide&lt;/td&gt;&lt;td&gt;ADL&lt;/td&gt;&lt;td&gt;SA&lt;/td&gt;&lt;td&gt;6.83&lt;/td&gt;</v>
      </c>
    </row>
    <row r="7" spans="1:10" x14ac:dyDescent="0.3">
      <c r="A7" s="6">
        <v>6</v>
      </c>
      <c r="B7" s="5" t="s">
        <v>5</v>
      </c>
      <c r="C7" s="5" t="s">
        <v>22</v>
      </c>
      <c r="D7" s="5" t="s">
        <v>12</v>
      </c>
      <c r="E7" s="5">
        <v>5.43</v>
      </c>
      <c r="G7" t="s">
        <v>36</v>
      </c>
      <c r="H7" t="s">
        <v>37</v>
      </c>
      <c r="J7" t="str">
        <f t="shared" si="0"/>
        <v>&lt;td&gt;6&lt;/td&gt;&lt;td&gt;Gold Coast&lt;/td&gt;&lt;td&gt;OOL&lt;/td&gt;&lt;td&gt;QLD&lt;/td&gt;&lt;td&gt;5.43&lt;/td&gt;</v>
      </c>
    </row>
    <row r="8" spans="1:10" x14ac:dyDescent="0.3">
      <c r="A8" s="6">
        <v>7</v>
      </c>
      <c r="B8" s="5" t="s">
        <v>6</v>
      </c>
      <c r="C8" s="5" t="s">
        <v>23</v>
      </c>
      <c r="D8" s="5" t="s">
        <v>12</v>
      </c>
      <c r="E8" s="5">
        <v>3.91</v>
      </c>
      <c r="G8" t="s">
        <v>36</v>
      </c>
      <c r="H8" t="s">
        <v>37</v>
      </c>
      <c r="J8" t="str">
        <f t="shared" si="0"/>
        <v>&lt;td&gt;7&lt;/td&gt;&lt;td&gt;Cairns&lt;/td&gt;&lt;td&gt;CNS&lt;/td&gt;&lt;td&gt;QLD&lt;/td&gt;&lt;td&gt;3.91&lt;/td&gt;</v>
      </c>
    </row>
    <row r="9" spans="1:10" x14ac:dyDescent="0.3">
      <c r="A9" s="6">
        <v>8</v>
      </c>
      <c r="B9" s="5" t="s">
        <v>7</v>
      </c>
      <c r="C9" s="5" t="s">
        <v>24</v>
      </c>
      <c r="D9" s="5" t="s">
        <v>15</v>
      </c>
      <c r="E9" s="5">
        <v>2.71</v>
      </c>
      <c r="G9" t="s">
        <v>36</v>
      </c>
      <c r="H9" t="s">
        <v>37</v>
      </c>
      <c r="J9" t="str">
        <f t="shared" si="0"/>
        <v>&lt;td&gt;8&lt;/td&gt;&lt;td&gt;Canberra&lt;/td&gt;&lt;td&gt;CBR&lt;/td&gt;&lt;td&gt;ACT&lt;/td&gt;&lt;td&gt;2.71&lt;/td&gt;</v>
      </c>
    </row>
    <row r="10" spans="1:10" x14ac:dyDescent="0.3">
      <c r="A10" s="6">
        <v>9</v>
      </c>
      <c r="B10" s="5" t="s">
        <v>8</v>
      </c>
      <c r="C10" s="5" t="s">
        <v>25</v>
      </c>
      <c r="D10" s="5" t="s">
        <v>16</v>
      </c>
      <c r="E10" s="5">
        <v>2.5</v>
      </c>
      <c r="G10" t="s">
        <v>36</v>
      </c>
      <c r="H10" t="s">
        <v>37</v>
      </c>
      <c r="J10" t="str">
        <f t="shared" si="0"/>
        <v>&lt;td&gt;9&lt;/td&gt;&lt;td&gt;Hobart&lt;/td&gt;&lt;td&gt;HBA&lt;/td&gt;&lt;td&gt;TAS&lt;/td&gt;&lt;td&gt;2.5&lt;/td&gt;</v>
      </c>
    </row>
    <row r="11" spans="1:10" x14ac:dyDescent="0.3">
      <c r="A11" s="6">
        <v>10</v>
      </c>
      <c r="B11" s="5" t="s">
        <v>9</v>
      </c>
      <c r="C11" s="5" t="s">
        <v>26</v>
      </c>
      <c r="D11" s="5" t="s">
        <v>12</v>
      </c>
      <c r="E11" s="5">
        <v>1.65</v>
      </c>
      <c r="G11" t="s">
        <v>36</v>
      </c>
      <c r="H11" t="s">
        <v>37</v>
      </c>
      <c r="J11" t="str">
        <f t="shared" si="0"/>
        <v>&lt;td&gt;10&lt;/td&gt;&lt;td&gt;Townsville&lt;/td&gt;&lt;td&gt;TSV&lt;/td&gt;&lt;td&gt;QLD&lt;/td&gt;&lt;td&gt;1.65&lt;/td&gt;</v>
      </c>
    </row>
    <row r="15" spans="1:10" x14ac:dyDescent="0.3">
      <c r="A15" s="10" t="s">
        <v>31</v>
      </c>
      <c r="B15" s="9" t="s">
        <v>34</v>
      </c>
      <c r="C15" s="9"/>
      <c r="D15" s="9"/>
      <c r="E15" s="3" t="s">
        <v>32</v>
      </c>
      <c r="F15" s="3"/>
    </row>
    <row r="16" spans="1:10" x14ac:dyDescent="0.3">
      <c r="A16" s="10"/>
      <c r="B16" s="2" t="s">
        <v>29</v>
      </c>
      <c r="C16" s="3" t="s">
        <v>35</v>
      </c>
      <c r="D16" s="3" t="s">
        <v>28</v>
      </c>
      <c r="E16" s="3" t="s">
        <v>33</v>
      </c>
      <c r="F16" s="3" t="s">
        <v>30</v>
      </c>
    </row>
    <row r="17" spans="1:11" x14ac:dyDescent="0.3">
      <c r="A17" s="6">
        <v>1</v>
      </c>
      <c r="B17" s="4" t="s">
        <v>16</v>
      </c>
      <c r="C17" s="5" t="s">
        <v>8</v>
      </c>
      <c r="D17" s="5" t="s">
        <v>25</v>
      </c>
      <c r="E17" s="5">
        <v>2.5</v>
      </c>
      <c r="F17" s="5">
        <f t="shared" ref="F17:F22" si="1">E17</f>
        <v>2.5</v>
      </c>
      <c r="H17" t="s">
        <v>36</v>
      </c>
      <c r="I17" t="s">
        <v>37</v>
      </c>
      <c r="J17" t="s">
        <v>38</v>
      </c>
      <c r="K17" t="str">
        <f>H17&amp;A17&amp;I17&amp;H17&amp;B17&amp;I17&amp;H17&amp;C17&amp;I17&amp;H17&amp;D17&amp;I17&amp;H17&amp;E17&amp;I17&amp;H17&amp;F17&amp;I17</f>
        <v>&lt;td&gt;1&lt;/td&gt;&lt;td&gt;TAS&lt;/td&gt;&lt;td&gt;Hobart&lt;/td&gt;&lt;td&gt;HBA&lt;/td&gt;&lt;td&gt;2.5&lt;/td&gt;&lt;td&gt;2.5&lt;/td&gt;</v>
      </c>
    </row>
    <row r="18" spans="1:11" x14ac:dyDescent="0.3">
      <c r="A18" s="6">
        <v>2</v>
      </c>
      <c r="B18" s="4" t="s">
        <v>15</v>
      </c>
      <c r="C18" s="5" t="s">
        <v>7</v>
      </c>
      <c r="D18" s="5" t="s">
        <v>24</v>
      </c>
      <c r="E18" s="5">
        <v>2.71</v>
      </c>
      <c r="F18" s="5">
        <f t="shared" si="1"/>
        <v>2.71</v>
      </c>
      <c r="H18" t="s">
        <v>36</v>
      </c>
      <c r="I18" t="s">
        <v>37</v>
      </c>
      <c r="J18" t="s">
        <v>38</v>
      </c>
      <c r="K18" t="str">
        <f t="shared" ref="K18:K26" si="2">H18&amp;A18&amp;I18&amp;H18&amp;B18&amp;I18&amp;H18&amp;C18&amp;I18&amp;H18&amp;D18&amp;I18&amp;H18&amp;E18&amp;I18&amp;H18&amp;F18&amp;I18</f>
        <v>&lt;td&gt;2&lt;/td&gt;&lt;td&gt;ACT&lt;/td&gt;&lt;td&gt;Canberra&lt;/td&gt;&lt;td&gt;CBR&lt;/td&gt;&lt;td&gt;2.71&lt;/td&gt;&lt;td&gt;2.71&lt;/td&gt;</v>
      </c>
    </row>
    <row r="19" spans="1:11" x14ac:dyDescent="0.3">
      <c r="A19" s="6">
        <v>3</v>
      </c>
      <c r="B19" s="4" t="s">
        <v>14</v>
      </c>
      <c r="C19" s="5" t="s">
        <v>4</v>
      </c>
      <c r="D19" s="5" t="s">
        <v>21</v>
      </c>
      <c r="E19" s="5">
        <v>6.83</v>
      </c>
      <c r="F19" s="5">
        <f t="shared" si="1"/>
        <v>6.83</v>
      </c>
      <c r="H19" t="s">
        <v>36</v>
      </c>
      <c r="I19" t="s">
        <v>37</v>
      </c>
      <c r="J19" t="s">
        <v>38</v>
      </c>
      <c r="K19" t="str">
        <f t="shared" si="2"/>
        <v>&lt;td&gt;3&lt;/td&gt;&lt;td&gt;SA&lt;/td&gt;&lt;td&gt;Adelaide&lt;/td&gt;&lt;td&gt;ADL&lt;/td&gt;&lt;td&gt;6.83&lt;/td&gt;&lt;td&gt;6.83&lt;/td&gt;</v>
      </c>
    </row>
    <row r="20" spans="1:11" x14ac:dyDescent="0.3">
      <c r="A20" s="6">
        <v>4</v>
      </c>
      <c r="B20" s="4" t="s">
        <v>13</v>
      </c>
      <c r="C20" s="5" t="s">
        <v>3</v>
      </c>
      <c r="D20" s="5" t="s">
        <v>19</v>
      </c>
      <c r="E20" s="5">
        <v>8.1</v>
      </c>
      <c r="F20" s="5">
        <f t="shared" si="1"/>
        <v>8.1</v>
      </c>
      <c r="H20" t="s">
        <v>36</v>
      </c>
      <c r="I20" t="s">
        <v>37</v>
      </c>
      <c r="J20" t="s">
        <v>38</v>
      </c>
      <c r="K20" t="str">
        <f t="shared" si="2"/>
        <v>&lt;td&gt;4&lt;/td&gt;&lt;td&gt;WA&lt;/td&gt;&lt;td&gt;Perth&lt;/td&gt;&lt;td&gt;PER&lt;/td&gt;&lt;td&gt;8.1&lt;/td&gt;&lt;td&gt;8.1&lt;/td&gt;</v>
      </c>
    </row>
    <row r="21" spans="1:11" x14ac:dyDescent="0.3">
      <c r="A21" s="6">
        <v>5</v>
      </c>
      <c r="B21" s="4" t="s">
        <v>11</v>
      </c>
      <c r="C21" s="5" t="s">
        <v>1</v>
      </c>
      <c r="D21" s="5" t="s">
        <v>18</v>
      </c>
      <c r="E21" s="5">
        <v>22.49</v>
      </c>
      <c r="F21" s="5">
        <f t="shared" si="1"/>
        <v>22.49</v>
      </c>
      <c r="H21" t="s">
        <v>36</v>
      </c>
      <c r="I21" t="s">
        <v>37</v>
      </c>
      <c r="J21" t="s">
        <v>38</v>
      </c>
      <c r="K21" t="str">
        <f t="shared" si="2"/>
        <v>&lt;td&gt;5&lt;/td&gt;&lt;td&gt;VIC&lt;/td&gt;&lt;td&gt;Melbourne&lt;/td&gt;&lt;td&gt;MEL&lt;/td&gt;&lt;td&gt;22.49&lt;/td&gt;&lt;td&gt;22.49&lt;/td&gt;</v>
      </c>
    </row>
    <row r="22" spans="1:11" x14ac:dyDescent="0.3">
      <c r="A22" s="6">
        <v>6</v>
      </c>
      <c r="B22" s="4" t="s">
        <v>10</v>
      </c>
      <c r="C22" s="5" t="s">
        <v>0</v>
      </c>
      <c r="D22" s="5" t="s">
        <v>17</v>
      </c>
      <c r="E22" s="5">
        <v>23.33</v>
      </c>
      <c r="F22" s="5">
        <f t="shared" si="1"/>
        <v>23.33</v>
      </c>
      <c r="H22" t="s">
        <v>36</v>
      </c>
      <c r="I22" t="s">
        <v>37</v>
      </c>
      <c r="J22" t="s">
        <v>38</v>
      </c>
      <c r="K22" t="str">
        <f t="shared" si="2"/>
        <v>&lt;td&gt;6&lt;/td&gt;&lt;td&gt;NSW&lt;/td&gt;&lt;td&gt;Sydney&lt;/td&gt;&lt;td&gt;SYD&lt;/td&gt;&lt;td&gt;23.33&lt;/td&gt;&lt;td&gt;23.33&lt;/td&gt;</v>
      </c>
    </row>
    <row r="23" spans="1:11" x14ac:dyDescent="0.3">
      <c r="A23" s="6">
        <v>7</v>
      </c>
      <c r="B23" s="8" t="s">
        <v>12</v>
      </c>
      <c r="C23" s="5" t="s">
        <v>2</v>
      </c>
      <c r="D23" s="5" t="s">
        <v>20</v>
      </c>
      <c r="E23" s="5">
        <v>15.81</v>
      </c>
      <c r="F23" s="7">
        <f>SUM(E23:E26)</f>
        <v>26.8</v>
      </c>
      <c r="H23" t="s">
        <v>36</v>
      </c>
      <c r="I23" t="s">
        <v>37</v>
      </c>
      <c r="J23" t="s">
        <v>38</v>
      </c>
      <c r="K23" t="str">
        <f t="shared" si="2"/>
        <v>&lt;td&gt;7&lt;/td&gt;&lt;td&gt;QLD&lt;/td&gt;&lt;td&gt;Brisbane&lt;/td&gt;&lt;td&gt;BNE&lt;/td&gt;&lt;td&gt;15.81&lt;/td&gt;&lt;td&gt;26.8&lt;/td&gt;</v>
      </c>
    </row>
    <row r="24" spans="1:11" x14ac:dyDescent="0.3">
      <c r="A24" s="6">
        <v>8</v>
      </c>
      <c r="B24" s="8"/>
      <c r="C24" s="5" t="s">
        <v>5</v>
      </c>
      <c r="D24" s="5" t="s">
        <v>22</v>
      </c>
      <c r="E24" s="5">
        <v>5.43</v>
      </c>
      <c r="F24" s="7"/>
      <c r="H24" t="s">
        <v>36</v>
      </c>
      <c r="I24" t="s">
        <v>37</v>
      </c>
      <c r="J24" t="s">
        <v>38</v>
      </c>
      <c r="K24" t="str">
        <f t="shared" si="2"/>
        <v>&lt;td&gt;8&lt;/td&gt;&lt;td&gt;&lt;/td&gt;&lt;td&gt;Gold Coast&lt;/td&gt;&lt;td&gt;OOL&lt;/td&gt;&lt;td&gt;5.43&lt;/td&gt;&lt;td&gt;&lt;/td&gt;</v>
      </c>
    </row>
    <row r="25" spans="1:11" x14ac:dyDescent="0.3">
      <c r="A25" s="6">
        <v>9</v>
      </c>
      <c r="B25" s="8"/>
      <c r="C25" s="5" t="s">
        <v>6</v>
      </c>
      <c r="D25" s="5" t="s">
        <v>23</v>
      </c>
      <c r="E25" s="5">
        <v>3.91</v>
      </c>
      <c r="F25" s="7"/>
      <c r="H25" t="s">
        <v>36</v>
      </c>
      <c r="I25" t="s">
        <v>37</v>
      </c>
      <c r="J25" t="s">
        <v>38</v>
      </c>
      <c r="K25" t="str">
        <f t="shared" si="2"/>
        <v>&lt;td&gt;9&lt;/td&gt;&lt;td&gt;&lt;/td&gt;&lt;td&gt;Cairns&lt;/td&gt;&lt;td&gt;CNS&lt;/td&gt;&lt;td&gt;3.91&lt;/td&gt;&lt;td&gt;&lt;/td&gt;</v>
      </c>
    </row>
    <row r="26" spans="1:11" x14ac:dyDescent="0.3">
      <c r="A26" s="6">
        <v>10</v>
      </c>
      <c r="B26" s="8"/>
      <c r="C26" s="5" t="s">
        <v>9</v>
      </c>
      <c r="D26" s="5" t="s">
        <v>26</v>
      </c>
      <c r="E26" s="5">
        <v>1.65</v>
      </c>
      <c r="F26" s="7"/>
      <c r="H26" t="s">
        <v>36</v>
      </c>
      <c r="I26" t="s">
        <v>37</v>
      </c>
      <c r="J26" t="s">
        <v>38</v>
      </c>
      <c r="K26" t="str">
        <f t="shared" si="2"/>
        <v>&lt;td&gt;10&lt;/td&gt;&lt;td&gt;&lt;/td&gt;&lt;td&gt;Townsville&lt;/td&gt;&lt;td&gt;TSV&lt;/td&gt;&lt;td&gt;1.65&lt;/td&gt;&lt;td&gt;&lt;/td&gt;</v>
      </c>
    </row>
  </sheetData>
  <mergeCells count="4">
    <mergeCell ref="F23:F26"/>
    <mergeCell ref="B23:B26"/>
    <mergeCell ref="B15:D15"/>
    <mergeCell ref="A15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Hobbs</dc:creator>
  <cp:lastModifiedBy>yupeng wen</cp:lastModifiedBy>
  <dcterms:created xsi:type="dcterms:W3CDTF">2024-06-30T23:28:09Z</dcterms:created>
  <dcterms:modified xsi:type="dcterms:W3CDTF">2024-07-19T13:53:26Z</dcterms:modified>
</cp:coreProperties>
</file>