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D18" i="6" l="1"/>
  <c r="D19" i="6"/>
  <c r="D20" i="6"/>
  <c r="D21" i="6"/>
  <c r="D22" i="6"/>
  <c r="D10" i="6"/>
  <c r="D11" i="6"/>
  <c r="D12" i="6"/>
  <c r="D13" i="6"/>
  <c r="D14" i="6"/>
  <c r="D15" i="6"/>
  <c r="D16" i="6"/>
  <c r="D17" i="6"/>
  <c r="L7" i="5"/>
  <c r="L8" i="5"/>
  <c r="L9" i="5"/>
  <c r="L10" i="5"/>
  <c r="D6" i="6"/>
  <c r="D7" i="6"/>
  <c r="D8" i="6"/>
  <c r="L17" i="5"/>
  <c r="L18" i="5"/>
  <c r="L19" i="5"/>
  <c r="L16" i="5"/>
  <c r="L4" i="5" l="1"/>
  <c r="L24" i="5" l="1"/>
  <c r="C5" i="3" l="1"/>
  <c r="L23" i="5" l="1"/>
  <c r="L15" i="5" l="1"/>
  <c r="L22" i="5" l="1"/>
  <c r="L25" i="5"/>
  <c r="G14" i="7" l="1"/>
  <c r="G13" i="7"/>
  <c r="D9" i="6" l="1"/>
  <c r="L5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L3" i="5"/>
  <c r="L6" i="5"/>
  <c r="L20" i="5"/>
  <c r="L21" i="5"/>
  <c r="L11" i="5"/>
  <c r="L12" i="5"/>
  <c r="L13" i="5"/>
  <c r="L14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<sst xmlns="http://schemas.openxmlformats.org/spreadsheetml/2006/main" count="372" uniqueCount="231">
  <si>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</si>
  <si>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</si>
  <si>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</si>
  <si>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</si>
  <si>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</si>
  <si>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</si>
  <si>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</si>
  <si>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</si>
  <si>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</si>
  <si>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</si>
  <si>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</si>
  <si>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</si>
  <si>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</si>
  <si>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</si>
  <si>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</si>
  <si>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</si>
  <si>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</si>
  <si>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</si>
  <si>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</si>
  <si>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</si>
  <si>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</si>
  <si>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</si>
  <si>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</si>
  <si>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</si>
  <si>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</si>
  <si>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</si>
  <si>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</si>
  <si>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</si>
  <si>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</si>
  <si>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</si>
  <si>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</si>
  <si>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</si>
  <si>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</si>
  <si>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</si>
  <si>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</si>
  <si>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</si>
  <si>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</si>
  <si>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</si>
  <si>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</si>
  <si>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</si>
  <si>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</si>
  <si>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</si>
  <si>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</si>
  <si>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</si>
  <si>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</si>
  <si>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</si>
  <si>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</si>
  <si>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</si>
  <si>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</si>
  <si>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</si>
  <si>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</si>
  <si>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</si>
  <si>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</si>
  <si>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</si>
  <si>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</si>
  <si>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</si>
  <si>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</si>
  <si>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</si>
  <si>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</si>
  <si>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</si>
  <si>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</si>
  <si>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</si>
  <si>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</si>
  <si>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</si>
  <si>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</si>
  <si>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</si>
  <si>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</si>
  <si>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</si>
  <si>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</si>
  <si>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</si>
  <si>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</si>
  <si>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</si>
  <si>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</si>
  <si>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</si>
  <si>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</si>
  <si>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</si>
  <si>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</si>
  <si>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</si>
  <si>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</si>
  <si>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</si>
  <si>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</si>
  <si>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</si>
  <si>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</si>
  <si>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</si>
  <si>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</si>
  <si>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</si>
  <si>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</si>
  <si>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</si>
  <si>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</si>
  <si>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</si>
  <si>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</si>
  <si>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</si>
  <si>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</si>
  <si>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</si>
  <si>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</si>
  <si>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</si>
  <si>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</si>
  <si>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</si>
  <si>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</si>
  <si>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</si>
  <si>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</si>
  <si>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</si>
  <si>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admin-router</t>
    <phoneticPr fontId="1" type="noConversion"/>
  </si>
  <si>
    <t>/user</t>
    <phoneticPr fontId="1" type="noConversion"/>
  </si>
  <si>
    <t>/users</t>
    <phoneticPr fontId="1" type="noConversion"/>
  </si>
  <si>
    <t>admin/UserList.vue</t>
  </si>
  <si>
    <t>/news</t>
    <phoneticPr fontId="1" type="noConversion"/>
  </si>
  <si>
    <t>admin/News.vue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</si>
  <si>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</si>
  <si>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</si>
  <si>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</si>
  <si>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</si>
  <si>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</si>
  <si>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</si>
  <si>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</si>
  <si>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</si>
  <si>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</si>
  <si>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</si>
  <si>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</si>
  <si>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</si>
  <si>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</si>
  <si>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</si>
  <si>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</si>
  <si>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</si>
  <si>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</si>
  <si>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</si>
  <si>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</si>
  <si>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</si>
  <si>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</si>
  <si>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</si>
  <si>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</si>
  <si>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</si>
  <si>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</si>
  <si>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</si>
  <si>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</si>
  <si>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</si>
  <si>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</si>
  <si>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</si>
  <si>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</si>
  <si>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</si>
  <si>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</si>
  <si>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</si>
  <si>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</si>
  <si>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</si>
  <si>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</si>
  <si>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</si>
  <si>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</si>
  <si>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</si>
  <si>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</si>
  <si>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</si>
  <si>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</si>
  <si>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</si>
  <si>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</si>
  <si>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el-icon-s-custom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</si>
  <si>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</si>
  <si>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</si>
  <si>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</si>
  <si>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</si>
  <si>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</si>
  <si>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</si>
  <si>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</si>
  <si>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</si>
  <si>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</si>
  <si>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</si>
  <si>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</si>
  <si>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</si>
  <si>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</si>
  <si>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</si>
  <si>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</si>
  <si>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</si>
  <si>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/editor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</si>
  <si>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</si>
  <si>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</si>
  <si>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</si>
  <si>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</si>
  <si>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</si>
  <si>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</si>
  <si>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</si>
  <si>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</si>
  <si>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</si>
  <si>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</si>
  <si>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</si>
  <si>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</si>
  <si>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</si>
  <si>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</si>
  <si>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</si>
  <si>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</si>
  <si>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</si>
  <si>
    <t>wWw博客-博客管理</t>
    <phoneticPr fontId="1" type="noConversion"/>
  </si>
  <si>
    <t>blog/ManageBlog.vue</t>
    <phoneticPr fontId="1" type="noConversion"/>
  </si>
  <si>
    <t>wWw博客-我的关注</t>
    <phoneticPr fontId="1" type="noConversion"/>
  </si>
  <si>
    <t>wWw博客-我的粉丝</t>
    <phoneticPr fontId="1" type="noConversion"/>
  </si>
  <si>
    <t>wWw博客-我的收藏</t>
    <phoneticPr fontId="1" type="noConversion"/>
  </si>
  <si>
    <t>/follow</t>
    <phoneticPr fontId="1" type="noConversion"/>
  </si>
  <si>
    <t>/fans</t>
    <phoneticPr fontId="1" type="noConversion"/>
  </si>
  <si>
    <t>blog/Follow.vue</t>
    <phoneticPr fontId="1" type="noConversion"/>
  </si>
  <si>
    <t>blog/Fans.vue</t>
    <phoneticPr fontId="1" type="noConversion"/>
  </si>
  <si>
    <t>/collect</t>
    <phoneticPr fontId="1" type="noConversion"/>
  </si>
  <si>
    <t>blog/collect.vue</t>
    <phoneticPr fontId="1" type="noConversion"/>
  </si>
  <si>
    <t>博客管理</t>
    <phoneticPr fontId="1" type="noConversion"/>
  </si>
  <si>
    <t>我的关注</t>
    <phoneticPr fontId="1" type="noConversion"/>
  </si>
  <si>
    <t>我的粉丝</t>
    <phoneticPr fontId="1" type="noConversion"/>
  </si>
  <si>
    <t>我的收藏</t>
    <phoneticPr fontId="1" type="noConversion"/>
  </si>
  <si>
    <t>menu_user</t>
    <phoneticPr fontId="1" type="noConversion"/>
  </si>
  <si>
    <t>router_user</t>
    <phoneticPr fontId="1" type="noConversion"/>
  </si>
  <si>
    <t>oauth_base_user</t>
    <phoneticPr fontId="1" type="noConversion"/>
  </si>
  <si>
    <t>oauth_base_admin</t>
    <phoneticPr fontId="1" type="noConversion"/>
  </si>
  <si>
    <t>oauth_base_oauth</t>
    <phoneticPr fontId="1" type="noConversion"/>
  </si>
  <si>
    <t>oauth_blog_user</t>
    <phoneticPr fontId="1" type="noConversion"/>
  </si>
  <si>
    <t>oauth_blog_edit</t>
    <phoneticPr fontId="1" type="noConversion"/>
  </si>
  <si>
    <t>user</t>
    <phoneticPr fontId="1" type="noConversion"/>
  </si>
  <si>
    <t>menu_editor</t>
    <phoneticPr fontId="1" type="noConversion"/>
  </si>
  <si>
    <t>menu_users</t>
    <phoneticPr fontId="1" type="noConversion"/>
  </si>
  <si>
    <t>menu_menu</t>
    <phoneticPr fontId="1" type="noConversion"/>
  </si>
  <si>
    <t>menu_follow</t>
    <phoneticPr fontId="1" type="noConversion"/>
  </si>
  <si>
    <t>menu_fans</t>
    <phoneticPr fontId="1" type="noConversion"/>
  </si>
  <si>
    <t>menu_collect</t>
    <phoneticPr fontId="1" type="noConversion"/>
  </si>
  <si>
    <t>router_users</t>
    <phoneticPr fontId="1" type="noConversion"/>
  </si>
  <si>
    <t>router_news</t>
    <phoneticPr fontId="1" type="noConversion"/>
  </si>
  <si>
    <t>router_menu</t>
    <phoneticPr fontId="1" type="noConversion"/>
  </si>
  <si>
    <t>router_editor</t>
    <phoneticPr fontId="1" type="noConversion"/>
  </si>
  <si>
    <t>router_follow</t>
    <phoneticPr fontId="1" type="noConversion"/>
  </si>
  <si>
    <t>router_fans</t>
    <phoneticPr fontId="1" type="noConversion"/>
  </si>
  <si>
    <t>router_collect</t>
    <phoneticPr fontId="1" type="noConversion"/>
  </si>
  <si>
    <t>oauth_blog_oauth</t>
    <phoneticPr fontId="1" type="noConversion"/>
  </si>
  <si>
    <t>el-icon-lx-likefill</t>
  </si>
  <si>
    <t>el-icon-lx-friend</t>
  </si>
  <si>
    <t>el-icon-lx-favorfill</t>
  </si>
  <si>
    <t>/blog</t>
    <phoneticPr fontId="1" type="noConversion"/>
  </si>
  <si>
    <t>menu_blog</t>
    <phoneticPr fontId="1" type="noConversion"/>
  </si>
  <si>
    <t>router_blog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</si>
</sst>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116</v>
      </c>
      <c r="B1" s="4" t="s">
        <v>118</v>
      </c>
      <c r="C1" s="4" t="s">
        <v>121</v>
      </c>
      <c r="D1" s="4" t="s">
        <v>123</v>
      </c>
      <c r="E1" s="4" t="s">
        <v>125</v>
      </c>
      <c r="F1" s="4" t="s">
        <v>127</v>
      </c>
      <c r="G1" s="11" t="s">
        <v>24</v>
      </c>
    </row>
    <row r="2" spans="1:7">
      <c r="A2" s="10" t="s">
        <v>117</v>
      </c>
      <c r="B2" s="10" t="s">
        <v>119</v>
      </c>
      <c r="C2" s="10" t="s">
        <v>120</v>
      </c>
      <c r="D2" s="10" t="s">
        <v>122</v>
      </c>
      <c r="E2" s="10" t="s">
        <v>124</v>
      </c>
      <c r="F2" s="10" t="s">
        <v>126</v>
      </c>
      <c r="G2" s="12"/>
    </row>
    <row r="3" spans="1:7">
      <c r="A3" t="s">
        <v>128</v>
      </c>
      <c r="B3" t="s">
        <v>129</v>
      </c>
      <c r="C3" t="s">
        <v>135</v>
      </c>
      <c r="D3">
        <v>1</v>
      </c>
      <c r="E3" t="s">
        <v>138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128</v>
      </c>
      <c r="B4" t="s">
        <v>129</v>
      </c>
      <c r="C4" t="s">
        <v>136</v>
      </c>
      <c r="D4">
        <v>2</v>
      </c>
      <c r="E4" t="s">
        <v>139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128</v>
      </c>
      <c r="B5" t="s">
        <v>129</v>
      </c>
      <c r="C5" t="s">
        <v>137</v>
      </c>
      <c r="D5">
        <v>3</v>
      </c>
      <c r="E5" t="s">
        <v>140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130</v>
      </c>
      <c r="B6" t="s">
        <v>4</v>
      </c>
      <c r="C6" t="s">
        <v>141</v>
      </c>
      <c r="D6">
        <v>0</v>
      </c>
      <c r="E6" t="s">
        <v>143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130</v>
      </c>
      <c r="B7" t="s">
        <v>4</v>
      </c>
      <c r="C7" t="s">
        <v>142</v>
      </c>
      <c r="D7">
        <v>1</v>
      </c>
      <c r="E7" t="s">
        <v>144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131</v>
      </c>
      <c r="B8" t="s">
        <v>132</v>
      </c>
      <c r="C8" t="s">
        <v>141</v>
      </c>
      <c r="D8">
        <v>0</v>
      </c>
      <c r="E8" t="s">
        <v>145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131</v>
      </c>
      <c r="B9" t="s">
        <v>132</v>
      </c>
      <c r="C9" t="s">
        <v>142</v>
      </c>
      <c r="D9">
        <v>1</v>
      </c>
      <c r="E9" t="s">
        <v>146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133</v>
      </c>
      <c r="B10" t="s">
        <v>134</v>
      </c>
      <c r="C10" t="s">
        <v>135</v>
      </c>
      <c r="D10">
        <v>1</v>
      </c>
      <c r="E10" t="s">
        <v>147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133</v>
      </c>
      <c r="B11" t="s">
        <v>134</v>
      </c>
      <c r="C11" t="s">
        <v>136</v>
      </c>
      <c r="D11">
        <v>2</v>
      </c>
      <c r="E11" t="s">
        <v>148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133</v>
      </c>
      <c r="B12" t="s">
        <v>134</v>
      </c>
      <c r="C12" t="s">
        <v>137</v>
      </c>
      <c r="D12">
        <v>3</v>
      </c>
      <c r="E12" t="s">
        <v>149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159</v>
      </c>
      <c r="B13" t="s">
        <v>161</v>
      </c>
      <c r="C13" t="s">
        <v>135</v>
      </c>
      <c r="D13">
        <v>1</v>
      </c>
      <c r="E13" t="s">
        <v>147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159</v>
      </c>
      <c r="B14" t="s">
        <v>161</v>
      </c>
      <c r="C14" t="s">
        <v>136</v>
      </c>
      <c r="D14">
        <v>2</v>
      </c>
      <c r="E14" t="s">
        <v>160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115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111</v>
      </c>
      <c r="K3" s="3" t="s">
        <v>111</v>
      </c>
      <c r="L3" s="3" t="s">
        <v>111</v>
      </c>
      <c r="M3" s="3" t="s">
        <v>111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112</v>
      </c>
      <c r="K4" s="3" t="s">
        <v>112</v>
      </c>
      <c r="L4" s="3" t="s">
        <v>112</v>
      </c>
      <c r="M4" s="3" t="s">
        <v>112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37</v>
      </c>
      <c r="B4" t="s">
        <v>182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38</v>
      </c>
      <c r="B5" t="s">
        <v>39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40</v>
      </c>
      <c r="B1" s="6" t="s">
        <v>41</v>
      </c>
      <c r="C1" s="11" t="s">
        <v>24</v>
      </c>
    </row>
    <row r="2" spans="1:3">
      <c r="A2" s="6" t="s">
        <v>43</v>
      </c>
      <c r="B2" s="6" t="s">
        <v>42</v>
      </c>
      <c r="C2" s="12"/>
    </row>
    <row r="3" spans="1:3">
      <c r="A3" t="s">
        <v>35</v>
      </c>
      <c r="B3" t="s">
        <v>44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45</v>
      </c>
      <c r="B4" t="s">
        <v>46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179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11" t="s">
        <v>24</v>
      </c>
    </row>
    <row r="2" spans="1:12" ht="40.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12"/>
    </row>
    <row r="3" spans="1:12">
      <c r="A3" s="3" t="s">
        <v>150</v>
      </c>
      <c r="B3" s="3" t="s">
        <v>154</v>
      </c>
      <c r="C3" s="3" t="s">
        <v>69</v>
      </c>
      <c r="D3" s="3" t="s">
        <v>157</v>
      </c>
      <c r="E3" s="3" t="s">
        <v>70</v>
      </c>
      <c r="F3" t="s">
        <v>151</v>
      </c>
      <c r="H3" s="3" t="s">
        <v>71</v>
      </c>
      <c r="I3" s="3" t="s">
        <v>71</v>
      </c>
      <c r="J3" s="3" t="s">
        <v>110</v>
      </c>
      <c r="K3" s="3" t="s">
        <v>113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152</v>
      </c>
      <c r="B4" s="3" t="s">
        <v>155</v>
      </c>
      <c r="C4" s="3" t="s">
        <v>69</v>
      </c>
      <c r="D4" s="3" t="s">
        <v>157</v>
      </c>
      <c r="E4" s="3" t="s">
        <v>70</v>
      </c>
      <c r="F4" t="s">
        <v>156</v>
      </c>
      <c r="H4" s="3" t="s">
        <v>71</v>
      </c>
      <c r="I4" s="3" t="s">
        <v>71</v>
      </c>
      <c r="J4" s="3" t="s">
        <v>110</v>
      </c>
      <c r="K4" s="3" t="s">
        <v>113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2" topLeftCell="A3" activePane="bottomLeft" state="frozen"/>
      <selection pane="bottomLeft" activeCell="C30" sqref="C30"/>
    </sheetView>
  </sheetViews>
  <sheetFormatPr defaultRowHeight="13.5"/>
  <cols>
    <col min="1" max="1" width="18.875" style="9" customWidth="1"/>
    <col min="2" max="2" width="11.5" style="9" bestFit="1" customWidth="1"/>
    <col min="3" max="3" width="22.5" style="9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91</v>
      </c>
      <c r="B1" s="5" t="s">
        <v>90</v>
      </c>
      <c r="C1" s="5" t="s">
        <v>89</v>
      </c>
      <c r="D1" s="8" t="s">
        <v>88</v>
      </c>
      <c r="E1" s="5" t="s">
        <v>61</v>
      </c>
      <c r="F1" s="5" t="s">
        <v>87</v>
      </c>
      <c r="G1" s="5" t="s">
        <v>86</v>
      </c>
      <c r="H1" s="5" t="s">
        <v>85</v>
      </c>
      <c r="I1" s="8" t="s">
        <v>92</v>
      </c>
      <c r="J1" s="5" t="s">
        <v>84</v>
      </c>
      <c r="K1" s="5" t="s">
        <v>83</v>
      </c>
      <c r="L1" s="11" t="s">
        <v>24</v>
      </c>
    </row>
    <row r="2" spans="1:12" s="1" customFormat="1">
      <c r="A2" s="5" t="s">
        <v>72</v>
      </c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12"/>
    </row>
    <row r="3" spans="1:12">
      <c r="A3" s="9" t="s">
        <v>203</v>
      </c>
      <c r="B3" s="9" t="s">
        <v>103</v>
      </c>
      <c r="C3" s="9" t="s">
        <v>177</v>
      </c>
      <c r="G3" s="9" t="s">
        <v>153</v>
      </c>
      <c r="H3" s="9">
        <v>1</v>
      </c>
      <c r="I3" s="9">
        <v>1</v>
      </c>
      <c r="J3" t="s">
        <v>93</v>
      </c>
      <c r="K3" s="9">
        <v>0</v>
      </c>
      <c r="L3" t="str">
        <f t="shared" ref="L3:L15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VALUES('menu_user','/user','个人资料','','',(SELECT M.MENU_ID FROM SYS_MENU M WHERE M.MENU_CODE='' AND M.MODULE='admin-menu'),'el-icon-s-custom',1,'1','admin-menu','0',now(),now());</v>
      </c>
    </row>
    <row r="4" spans="1:12">
      <c r="A4" s="9" t="s">
        <v>211</v>
      </c>
      <c r="B4" s="9" t="s">
        <v>170</v>
      </c>
      <c r="C4" s="9" t="s">
        <v>168</v>
      </c>
      <c r="G4" s="9" t="s">
        <v>176</v>
      </c>
      <c r="H4" s="9">
        <v>2</v>
      </c>
      <c r="I4" s="9">
        <v>1</v>
      </c>
      <c r="J4" t="s">
        <v>93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VALUES('menu_editor','/editor','发布博客','','',(SELECT M.MENU_ID FROM SYS_MENU M WHERE M.MENU_CODE='' AND M.MODULE='admin-menu'),'el-icon-edit',2,'1','admin-menu','0',now(),now());</v>
      </c>
    </row>
    <row r="5" spans="1:12">
      <c r="A5" s="9" t="s">
        <v>212</v>
      </c>
      <c r="B5" s="9" t="s">
        <v>94</v>
      </c>
      <c r="C5" s="9" t="s">
        <v>97</v>
      </c>
      <c r="G5" s="9" t="s">
        <v>98</v>
      </c>
      <c r="H5" s="9">
        <v>3</v>
      </c>
      <c r="I5" s="9">
        <v>1</v>
      </c>
      <c r="J5" t="s">
        <v>93</v>
      </c>
      <c r="K5" s="9">
        <v>0</v>
      </c>
      <c r="L5" t="str">
        <f t="shared" ref="L5" si="1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VALUES('menu_users','/users','用户列表','','',(SELECT M.MENU_ID FROM SYS_MENU M WHERE M.MENU_CODE='' AND M.MODULE='admin-menu'),'el-icon-user',3,'1','admin-menu','0',now(),now());</v>
      </c>
    </row>
    <row r="6" spans="1:12">
      <c r="A6" s="9" t="s">
        <v>213</v>
      </c>
      <c r="B6" s="9" t="s">
        <v>95</v>
      </c>
      <c r="C6" s="9" t="s">
        <v>96</v>
      </c>
      <c r="G6" s="9" t="s">
        <v>99</v>
      </c>
      <c r="H6" s="9">
        <v>4</v>
      </c>
      <c r="I6" s="9">
        <v>1</v>
      </c>
      <c r="J6" t="s">
        <v>93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VALUES('menu_menu','/menu','菜单管理','','',(SELECT M.MENU_ID FROM SYS_MENU M WHERE M.MENU_CODE='' AND M.MODULE='admin-menu'),'el-icon-menu',4,'1','admin-menu','0',now(),now());</v>
      </c>
    </row>
    <row r="7" spans="1:12">
      <c r="A7" s="9" t="s">
        <v>229</v>
      </c>
      <c r="B7" s="9" t="s">
        <v>228</v>
      </c>
      <c r="C7" s="9" t="s">
        <v>199</v>
      </c>
      <c r="G7" s="9" t="s">
        <v>99</v>
      </c>
      <c r="H7" s="9">
        <v>5</v>
      </c>
      <c r="I7" s="9">
        <v>1</v>
      </c>
      <c r="J7" t="s">
        <v>93</v>
      </c>
      <c r="K7" s="9">
        <v>0</v>
      </c>
      <c r="L7" t="str">
        <f t="shared" ref="L7:L10" si="2">CONCATENATE("INSERT INTO SYS_MENU (MENU_CODE,MENU_URL,MENU_NAME,VUE_PATH,SCOPE,PARENT_ID,MENU_ICON,MENU_ORDER,MENU_TYPE,MODULE,IS_DELETE,UPDATE_TIME,CREATE_TIME) VALUES('",A7,"','",B7,"','",C7,"','",D7,"','",E7,"',(SELECT M.MENU_ID FROM SYS_MENU M WHERE M.MENU_CODE='",F7,"' AND M.MODULE='",J7,"'),'",G7,"',",IF(H7="","null",H7),",'",I7,"','",J7,"','",K7,"',now(),now());")</f>
        <v>INSERT INTO SYS_MENU (MENU_CODE,MENU_URL,MENU_NAME,VUE_PATH,SCOPE,PARENT_ID,MENU_ICON,MENU_ORDER,MENU_TYPE,MODULE,IS_DELETE,UPDATE_TIME,CREATE_TIME) VALUES('menu_blog','/blog','博客管理','','',(SELECT M.MENU_ID FROM SYS_MENU M WHERE M.MENU_CODE='' AND M.MODULE='admin-menu'),'el-icon-menu',5,'1','admin-menu','0',now(),now());</v>
      </c>
    </row>
    <row r="8" spans="1:12">
      <c r="A8" s="9" t="s">
        <v>214</v>
      </c>
      <c r="B8" s="9" t="s">
        <v>193</v>
      </c>
      <c r="C8" s="9" t="s">
        <v>200</v>
      </c>
      <c r="G8" s="9" t="s">
        <v>225</v>
      </c>
      <c r="H8" s="9">
        <v>6</v>
      </c>
      <c r="I8" s="9">
        <v>1</v>
      </c>
      <c r="J8" t="s">
        <v>93</v>
      </c>
      <c r="K8" s="9">
        <v>0</v>
      </c>
      <c r="L8" t="str">
        <f t="shared" si="2"/>
        <v>INSERT INTO SYS_MENU (MENU_CODE,MENU_URL,MENU_NAME,VUE_PATH,SCOPE,PARENT_ID,MENU_ICON,MENU_ORDER,MENU_TYPE,MODULE,IS_DELETE,UPDATE_TIME,CREATE_TIME) VALUES('menu_follow','/follow','我的关注','','',(SELECT M.MENU_ID FROM SYS_MENU M WHERE M.MENU_CODE='' AND M.MODULE='admin-menu'),'el-icon-lx-likefill',6,'1','admin-menu','0',now(),now());</v>
      </c>
    </row>
    <row r="9" spans="1:12">
      <c r="A9" s="9" t="s">
        <v>215</v>
      </c>
      <c r="B9" s="9" t="s">
        <v>194</v>
      </c>
      <c r="C9" s="9" t="s">
        <v>201</v>
      </c>
      <c r="G9" s="9" t="s">
        <v>226</v>
      </c>
      <c r="H9" s="9">
        <v>7</v>
      </c>
      <c r="I9" s="9">
        <v>1</v>
      </c>
      <c r="J9" t="s">
        <v>93</v>
      </c>
      <c r="K9" s="9">
        <v>0</v>
      </c>
      <c r="L9" t="str">
        <f t="shared" si="2"/>
        <v>INSERT INTO SYS_MENU (MENU_CODE,MENU_URL,MENU_NAME,VUE_PATH,SCOPE,PARENT_ID,MENU_ICON,MENU_ORDER,MENU_TYPE,MODULE,IS_DELETE,UPDATE_TIME,CREATE_TIME) VALUES('menu_fans','/fans','我的粉丝','','',(SELECT M.MENU_ID FROM SYS_MENU M WHERE M.MENU_CODE='' AND M.MODULE='admin-menu'),'el-icon-lx-friend',7,'1','admin-menu','0',now(),now());</v>
      </c>
    </row>
    <row r="10" spans="1:12">
      <c r="A10" s="9" t="s">
        <v>216</v>
      </c>
      <c r="B10" s="9" t="s">
        <v>197</v>
      </c>
      <c r="C10" s="9" t="s">
        <v>202</v>
      </c>
      <c r="G10" s="9" t="s">
        <v>227</v>
      </c>
      <c r="H10" s="9">
        <v>8</v>
      </c>
      <c r="I10" s="9">
        <v>1</v>
      </c>
      <c r="J10" t="s">
        <v>93</v>
      </c>
      <c r="K10" s="9">
        <v>0</v>
      </c>
      <c r="L10" t="str">
        <f t="shared" si="2"/>
        <v>INSERT INTO SYS_MENU (MENU_CODE,MENU_URL,MENU_NAME,VUE_PATH,SCOPE,PARENT_ID,MENU_ICON,MENU_ORDER,MENU_TYPE,MODULE,IS_DELETE,UPDATE_TIME,CREATE_TIME) VALUES('menu_collect','/collect','我的收藏','','',(SELECT M.MENU_ID FROM SYS_MENU M WHERE M.MENU_CODE='' AND M.MODULE='admin-menu'),'el-icon-lx-favorfill',8,'1','admin-menu','0',now(),now());</v>
      </c>
    </row>
    <row r="11" spans="1:12">
      <c r="A11" s="9" t="s">
        <v>204</v>
      </c>
      <c r="B11" s="9" t="s">
        <v>103</v>
      </c>
      <c r="C11" s="9" t="s">
        <v>183</v>
      </c>
      <c r="D11" s="9" t="s">
        <v>178</v>
      </c>
      <c r="H11" s="9">
        <v>1</v>
      </c>
      <c r="I11" s="9">
        <v>3</v>
      </c>
      <c r="J11" s="9" t="s">
        <v>102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VALUES('router_user','/user','wWw博客-个人资料','admin/info/User.vue','',(SELECT M.MENU_ID FROM SYS_MENU M WHERE M.MENU_CODE='' AND M.MODULE='admin-router'),'',1,'3','admin-router','0',now(),now());</v>
      </c>
    </row>
    <row r="12" spans="1:12">
      <c r="A12" s="9" t="s">
        <v>217</v>
      </c>
      <c r="B12" s="9" t="s">
        <v>104</v>
      </c>
      <c r="C12" s="9" t="s">
        <v>184</v>
      </c>
      <c r="D12" t="s">
        <v>105</v>
      </c>
      <c r="H12" s="9">
        <v>2</v>
      </c>
      <c r="I12" s="9">
        <v>3</v>
      </c>
      <c r="J12" s="9" t="s">
        <v>102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VALUES('router_users','/users','wWw博客-用户列表','admin/UserList.vue','',(SELECT M.MENU_ID FROM SYS_MENU M WHERE M.MENU_CODE='' AND M.MODULE='admin-router'),'',2,'3','admin-router','0',now(),now());</v>
      </c>
    </row>
    <row r="13" spans="1:12">
      <c r="A13" s="9" t="s">
        <v>218</v>
      </c>
      <c r="B13" s="9" t="s">
        <v>106</v>
      </c>
      <c r="C13" s="9" t="s">
        <v>185</v>
      </c>
      <c r="D13" s="9" t="s">
        <v>107</v>
      </c>
      <c r="H13" s="9">
        <v>3</v>
      </c>
      <c r="I13" s="9">
        <v>3</v>
      </c>
      <c r="J13" s="9" t="s">
        <v>102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VALUES('router_news','/news','wWw博客-消息中心','admin/News.vue','',(SELECT M.MENU_ID FROM SYS_MENU M WHERE M.MENU_CODE='' AND M.MODULE='admin-router'),'',3,'3','admin-router','0',now(),now());</v>
      </c>
    </row>
    <row r="14" spans="1:12">
      <c r="A14" s="9" t="s">
        <v>219</v>
      </c>
      <c r="B14" s="9" t="s">
        <v>108</v>
      </c>
      <c r="C14" s="9" t="s">
        <v>186</v>
      </c>
      <c r="D14" s="9" t="s">
        <v>109</v>
      </c>
      <c r="H14" s="9">
        <v>4</v>
      </c>
      <c r="I14" s="9">
        <v>3</v>
      </c>
      <c r="J14" s="9" t="s">
        <v>102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VALUES('router_menu','/menu','wWw博客-菜单管理','admin/MenuList.vue','',(SELECT M.MENU_ID FROM SYS_MENU M WHERE M.MENU_CODE='' AND M.MODULE='admin-router'),'',4,'3','admin-router','0',now(),now());</v>
      </c>
    </row>
    <row r="15" spans="1:12">
      <c r="A15" s="9" t="s">
        <v>220</v>
      </c>
      <c r="B15" s="9" t="s">
        <v>167</v>
      </c>
      <c r="C15" s="9" t="s">
        <v>187</v>
      </c>
      <c r="D15" s="9" t="s">
        <v>169</v>
      </c>
      <c r="H15" s="9">
        <v>5</v>
      </c>
      <c r="I15" s="9">
        <v>3</v>
      </c>
      <c r="J15" s="9" t="s">
        <v>102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VALUES('router_editor','/editor','wWw博客-发布博客','blog/EditBlog.vue','',(SELECT M.MENU_ID FROM SYS_MENU M WHERE M.MENU_CODE='' AND M.MODULE='admin-router'),'',5,'3','admin-router','0',now(),now());</v>
      </c>
    </row>
    <row r="16" spans="1:12">
      <c r="A16" s="9" t="s">
        <v>230</v>
      </c>
      <c r="B16" s="9" t="s">
        <v>228</v>
      </c>
      <c r="C16" s="9" t="s">
        <v>188</v>
      </c>
      <c r="D16" s="9" t="s">
        <v>189</v>
      </c>
      <c r="H16" s="9">
        <v>6</v>
      </c>
      <c r="I16" s="9">
        <v>3</v>
      </c>
      <c r="J16" s="9" t="s">
        <v>102</v>
      </c>
      <c r="K16" s="9">
        <v>0</v>
      </c>
      <c r="L16" t="str">
        <f t="shared" ref="L16" si="3">CONCATENATE("INSERT INTO SYS_MENU (MENU_CODE,MENU_URL,MENU_NAME,VUE_PATH,SCOPE,PARENT_ID,MENU_ICON,MENU_ORDER,MENU_TYPE,MODULE,IS_DELETE,UPDATE_TIME,CREATE_TIME) VALUES('",A16,"','",B16,"','",C16,"','",D16,"','",E16,"',(SELECT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VALUES('router_blog','/blog','wWw博客-博客管理','blog/ManageBlog.vue','',(SELECT M.MENU_ID FROM SYS_MENU M WHERE M.MENU_CODE='' AND M.MODULE='admin-router'),'',6,'3','admin-router','0',now(),now());</v>
      </c>
    </row>
    <row r="17" spans="1:12">
      <c r="A17" s="9" t="s">
        <v>221</v>
      </c>
      <c r="B17" s="9" t="s">
        <v>193</v>
      </c>
      <c r="C17" s="9" t="s">
        <v>190</v>
      </c>
      <c r="D17" s="9" t="s">
        <v>195</v>
      </c>
      <c r="H17" s="9">
        <v>7</v>
      </c>
      <c r="I17" s="9">
        <v>3</v>
      </c>
      <c r="J17" s="9" t="s">
        <v>102</v>
      </c>
      <c r="K17" s="9">
        <v>0</v>
      </c>
      <c r="L17" t="str">
        <f t="shared" ref="L17:L19" si="4">CONCATENATE("INSERT INTO SYS_MENU (MENU_CODE,MENU_URL,MENU_NAME,VUE_PATH,SCOPE,PARENT_ID,MENU_ICON,MENU_ORDER,MENU_TYPE,MODULE,IS_DELETE,UPDATE_TIME,CREATE_TIME) VALUES('",A17,"','",B17,"','",C17,"','",D17,"','",E17,"',(SELECT M.MENU_ID FROM SYS_MENU M WHERE M.MENU_CODE='",F17,"' AND M.MODULE='",J17,"'),'",G17,"',",IF(H17="","null",H17),",'",I17,"','",J17,"','",K17,"',now(),now());")</f>
        <v>INSERT INTO SYS_MENU (MENU_CODE,MENU_URL,MENU_NAME,VUE_PATH,SCOPE,PARENT_ID,MENU_ICON,MENU_ORDER,MENU_TYPE,MODULE,IS_DELETE,UPDATE_TIME,CREATE_TIME) VALUES('router_follow','/follow','wWw博客-我的关注','blog/Follow.vue','',(SELECT M.MENU_ID FROM SYS_MENU M WHERE M.MENU_CODE='' AND M.MODULE='admin-router'),'',7,'3','admin-router','0',now(),now());</v>
      </c>
    </row>
    <row r="18" spans="1:12">
      <c r="A18" s="9" t="s">
        <v>222</v>
      </c>
      <c r="B18" s="9" t="s">
        <v>194</v>
      </c>
      <c r="C18" s="9" t="s">
        <v>191</v>
      </c>
      <c r="D18" s="9" t="s">
        <v>196</v>
      </c>
      <c r="H18" s="9">
        <v>8</v>
      </c>
      <c r="I18" s="9">
        <v>3</v>
      </c>
      <c r="J18" s="9" t="s">
        <v>102</v>
      </c>
      <c r="K18" s="9">
        <v>0</v>
      </c>
      <c r="L18" t="str">
        <f t="shared" si="4"/>
        <v>INSERT INTO SYS_MENU (MENU_CODE,MENU_URL,MENU_NAME,VUE_PATH,SCOPE,PARENT_ID,MENU_ICON,MENU_ORDER,MENU_TYPE,MODULE,IS_DELETE,UPDATE_TIME,CREATE_TIME) VALUES('router_fans','/fans','wWw博客-我的粉丝','blog/Fans.vue','',(SELECT M.MENU_ID FROM SYS_MENU M WHERE M.MENU_CODE='' AND M.MODULE='admin-router'),'',8,'3','admin-router','0',now(),now());</v>
      </c>
    </row>
    <row r="19" spans="1:12">
      <c r="A19" s="9" t="s">
        <v>223</v>
      </c>
      <c r="B19" s="9" t="s">
        <v>197</v>
      </c>
      <c r="C19" s="9" t="s">
        <v>192</v>
      </c>
      <c r="D19" s="9" t="s">
        <v>198</v>
      </c>
      <c r="H19" s="9">
        <v>9</v>
      </c>
      <c r="I19" s="9">
        <v>3</v>
      </c>
      <c r="J19" s="9" t="s">
        <v>102</v>
      </c>
      <c r="K19" s="9">
        <v>0</v>
      </c>
      <c r="L19" t="str">
        <f t="shared" si="4"/>
        <v>INSERT INTO SYS_MENU (MENU_CODE,MENU_URL,MENU_NAME,VUE_PATH,SCOPE,PARENT_ID,MENU_ICON,MENU_ORDER,MENU_TYPE,MODULE,IS_DELETE,UPDATE_TIME,CREATE_TIME) VALUES('router_collect','/collect','wWw博客-我的收藏','blog/collect.vue','',(SELECT M.MENU_ID FROM SYS_MENU M WHERE M.MENU_CODE='' AND M.MODULE='admin-router'),'',9,'3','admin-router','0',now(),now());</v>
      </c>
    </row>
    <row r="20" spans="1:12">
      <c r="A20" s="9" t="s">
        <v>205</v>
      </c>
      <c r="B20" s="9" t="s">
        <v>100</v>
      </c>
      <c r="C20" s="9" t="s">
        <v>101</v>
      </c>
      <c r="E20" s="9" t="s">
        <v>158</v>
      </c>
      <c r="I20" s="9">
        <v>2</v>
      </c>
      <c r="J20" s="9" t="s">
        <v>114</v>
      </c>
      <c r="K20" s="9">
        <v>0</v>
      </c>
      <c r="L20" t="str">
        <f>CONCATENATE("INSERT INTO SYS_MENU (MENU_CODE,MENU_URL,MENU_NAME,VUE_PATH,SCOPE,PARENT_ID,MENU_ICON,MENU_ORDER,MENU_TYPE,MODULE,IS_DELETE,UPDATE_TIME,CREATE_TIME) VALUES('",A20,"','",B20,"','",C20,"','",D20,"','",E20,"',(SELECT M.MENU_ID FROM SYS_MENU M WHERE M.MENU_CODE='",F20,"' AND M.MODULE='",J20,"'),'",G20,"',",IF(H20="","null",H20),",'",I20,"','",J20,"','",K20,"',now(),now());")</f>
        <v>INSERT INTO SYS_MENU (MENU_CODE,MENU_URL,MENU_NAME,VUE_PATH,SCOPE,PARENT_ID,MENU_ICON,MENU_ORDER,MENU_TYPE,MODULE,IS_DELETE,UPDATE_TIME,CREATE_TIME) VALUES('oauth_base_user','/user/**','用户信息请求路径','','base:read,base:write',(SELECT M.MENU_ID FROM SYS_MENU M WHERE M.MENU_CODE='' AND M.MODULE='my-base'),'',null,'2','my-base','0',now(),now());</v>
      </c>
    </row>
    <row r="21" spans="1:12">
      <c r="A21" s="9" t="s">
        <v>206</v>
      </c>
      <c r="B21" s="9" t="s">
        <v>180</v>
      </c>
      <c r="C21" s="9" t="s">
        <v>181</v>
      </c>
      <c r="E21" s="9" t="s">
        <v>158</v>
      </c>
      <c r="I21" s="9">
        <v>2</v>
      </c>
      <c r="J21" s="9" t="s">
        <v>114</v>
      </c>
      <c r="K21" s="9">
        <v>0</v>
      </c>
      <c r="L21" t="str">
        <f>CONCATENATE("INSERT INTO SYS_MENU (MENU_CODE,MENU_URL,MENU_NAME,VUE_PATH,SCOPE,PARENT_ID,MENU_ICON,MENU_ORDER,MENU_TYPE,MODULE,IS_DELETE,UPDATE_TIME,CREATE_TIME) VALUES('",A21,"','",B21,"','",C21,"','",D21,"','",E21,"',(SELECT M.MENU_ID FROM SYS_MENU M WHERE M.MENU_CODE='",F21,"' AND M.MODULE='",J21,"'),'",G21,"',",IF(H21="","null",H21),",'",I21,"','",J21,"','",K21,"',now(),now());")</f>
        <v>INSERT INTO SYS_MENU (MENU_CODE,MENU_URL,MENU_NAME,VUE_PATH,SCOPE,PARENT_ID,MENU_ICON,MENU_ORDER,MENU_TYPE,MODULE,IS_DELETE,UPDATE_TIME,CREATE_TIME) VALUES('oauth_base_admin','/admin/**','管理员请求路径','','base:read,base:write',(SELECT M.MENU_ID FROM SYS_MENU M WHERE M.MENU_CODE='' AND M.MODULE='my-base'),'',null,'2','my-base','0',now(),now());</v>
      </c>
    </row>
    <row r="22" spans="1:12">
      <c r="A22" s="9" t="s">
        <v>207</v>
      </c>
      <c r="B22" t="s">
        <v>173</v>
      </c>
      <c r="C22" s="9" t="s">
        <v>162</v>
      </c>
      <c r="E22" s="9" t="s">
        <v>165</v>
      </c>
      <c r="I22" s="9">
        <v>2</v>
      </c>
      <c r="J22" s="9" t="s">
        <v>166</v>
      </c>
      <c r="K22" s="9">
        <v>0</v>
      </c>
      <c r="L22" t="str">
        <f>CONCATENATE("INSERT INTO SYS_MENU (MENU_CODE,MENU_URL,MENU_NAME,VUE_PATH,SCOPE,PARENT_ID,MENU_ICON,MENU_ORDER,MENU_TYPE,MODULE,IS_DELETE,UPDATE_TIME,CREATE_TIME) VALUES('",A22,"','",B22,"','",C22,"','",D22,"','",E25,"',(SELECT M.MENU_ID FROM SYS_MENU M WHERE M.MENU_CODE='",F22,"' AND M.MODULE='",J22,"'),'",G22,"',",IF(H22="","null",H22),",'",I22,"','",J22,"','",K22,"',now(),now());")</f>
        <v>INSERT INTO SYS_MENU (MENU_CODE,MENU_URL,MENU_NAME,VUE_PATH,SCOPE,PARENT_ID,MENU_ICON,MENU_ORDER,MENU_TYPE,MODULE,IS_DELETE,UPDATE_TIME,CREATE_TIME) VALUES('oauth_base_oauth','/feign/oauth/**','服务接口','','blog:read,blog:write',(SELECT M.MENU_ID FROM SYS_MENU M WHERE M.MENU_CODE='' AND M.MODULE='my-base'),'',null,'2','my-base','0',now(),now());</v>
      </c>
    </row>
    <row r="23" spans="1:12">
      <c r="A23" s="9" t="s">
        <v>209</v>
      </c>
      <c r="B23" s="9" t="s">
        <v>171</v>
      </c>
      <c r="C23" s="9" t="s">
        <v>172</v>
      </c>
      <c r="E23" s="9" t="s">
        <v>163</v>
      </c>
      <c r="I23" s="9">
        <v>2</v>
      </c>
      <c r="J23" s="9" t="s">
        <v>164</v>
      </c>
      <c r="K23" s="9">
        <v>0</v>
      </c>
      <c r="L23" t="str">
        <f>CONCATENATE("INSERT INTO SYS_MENU (MENU_CODE,MENU_URL,MENU_NAME,VUE_PATH,SCOPE,PARENT_ID,MENU_ICON,MENU_ORDER,MENU_TYPE,MODULE,IS_DELETE,UPDATE_TIME,CREATE_TIME) VALUES('",A23,"','",B23,"','",C23,"','",D23,"','",E25,"',(SELECT M.MENU_ID FROM SYS_MENU M WHERE M.MENU_CODE='",F23,"' AND M.MODULE='",J23,"'),'",G23,"',",IF(H23="","null",H23),",'",I23,"','",J23,"','",K23,"',now(),now());")</f>
        <v>INSERT INTO SYS_MENU (MENU_CODE,MENU_URL,MENU_NAME,VUE_PATH,SCOPE,PARENT_ID,MENU_ICON,MENU_ORDER,MENU_TYPE,MODULE,IS_DELETE,UPDATE_TIME,CREATE_TIME) VALUES('oauth_blog_edit','/edit/**','博客编辑服务','','blog:read,blog:write',(SELECT M.MENU_ID FROM SYS_MENU M WHERE M.MENU_CODE='' AND M.MODULE='my-blog'),'',null,'2','my-blog','0',now(),now());</v>
      </c>
    </row>
    <row r="24" spans="1:12">
      <c r="A24" s="9" t="s">
        <v>208</v>
      </c>
      <c r="B24" s="9" t="s">
        <v>174</v>
      </c>
      <c r="C24" s="9" t="s">
        <v>175</v>
      </c>
      <c r="E24" s="9" t="s">
        <v>163</v>
      </c>
      <c r="I24" s="9">
        <v>2</v>
      </c>
      <c r="J24" s="9" t="s">
        <v>164</v>
      </c>
      <c r="K24" s="9">
        <v>0</v>
      </c>
      <c r="L24" t="str">
        <f t="shared" ref="L24" si="5">CONCATENATE("INSERT INTO SYS_MENU (MENU_CODE,MENU_URL,MENU_NAME,VUE_PATH,SCOPE,PARENT_ID,MENU_ICON,MENU_ORDER,MENU_TYPE,MODULE,IS_DELETE,UPDATE_TIME,CREATE_TIME) VALUES('",A24,"','",B24,"','",C24,"','",D24,"','",E23,"',(SELECT M.MENU_ID FROM SYS_MENU M WHERE M.MENU_CODE='",F24,"' AND M.MODULE='",J24,"'),'",G24,"',",IF(H24="","null",H24),",'",I24,"','",J24,"','",K24,"',now(),now());")</f>
        <v>INSERT INTO SYS_MENU (MENU_CODE,MENU_URL,MENU_NAME,VUE_PATH,SCOPE,PARENT_ID,MENU_ICON,MENU_ORDER,MENU_TYPE,MODULE,IS_DELETE,UPDATE_TIME,CREATE_TIME) VALUES('oauth_blog_user','/user/**','用户博客服务','','blog:read,blog:write',(SELECT M.MENU_ID FROM SYS_MENU M WHERE M.MENU_CODE='' AND M.MODULE='my-blog'),'',null,'2','my-blog','0',now(),now());</v>
      </c>
    </row>
    <row r="25" spans="1:12">
      <c r="A25" s="9" t="s">
        <v>224</v>
      </c>
      <c r="B25" t="s">
        <v>173</v>
      </c>
      <c r="C25" s="9" t="s">
        <v>162</v>
      </c>
      <c r="E25" s="9" t="s">
        <v>163</v>
      </c>
      <c r="I25" s="9">
        <v>2</v>
      </c>
      <c r="J25" s="9" t="s">
        <v>164</v>
      </c>
      <c r="K25" s="9">
        <v>0</v>
      </c>
      <c r="L25" t="str">
        <f>CONCATENATE("INSERT INTO SYS_MENU (MENU_CODE,MENU_URL,MENU_NAME,VUE_PATH,SCOPE,PARENT_ID,MENU_ICON,MENU_ORDER,MENU_TYPE,MODULE,IS_DELETE,UPDATE_TIME,CREATE_TIME) VALUES('",A25,"','",B25,"','",C25,"','",D25,"','",E22,"',(SELECT M.MENU_ID FROM SYS_MENU M WHERE M.MENU_CODE='",F25,"' AND M.MODULE='",J25,"'),'",G25,"',",IF(H25="","null",H25),",'",I25,"','",J25,"','",K25,"',now(),now());")</f>
        <v>INSERT INTO SYS_MENU (MENU_CODE,MENU_URL,MENU_NAME,VUE_PATH,SCOPE,PARENT_ID,MENU_ICON,MENU_ORDER,MENU_TYPE,MODULE,IS_DELETE,UPDATE_TIME,CREATE_TIME) VALUES('oauth_blog_oauth','/feign/oauth/**','服务接口','','base:read,base:write',(SELECT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2" topLeftCell="A3" activePane="bottomLeft" state="frozen"/>
      <selection pane="bottomLeft" activeCell="C27" sqref="C27"/>
    </sheetView>
  </sheetViews>
  <sheetFormatPr defaultRowHeight="13.5"/>
  <cols>
    <col min="1" max="1" width="12.5" bestFit="1" customWidth="1"/>
    <col min="2" max="2" width="13.875" bestFit="1" customWidth="1"/>
    <col min="3" max="3" width="18.375" bestFit="1" customWidth="1"/>
  </cols>
  <sheetData>
    <row r="1" spans="1:4">
      <c r="A1" s="6" t="s">
        <v>41</v>
      </c>
      <c r="B1" s="5" t="s">
        <v>84</v>
      </c>
      <c r="C1" s="5" t="s">
        <v>91</v>
      </c>
      <c r="D1" s="11" t="s">
        <v>24</v>
      </c>
    </row>
    <row r="2" spans="1:4">
      <c r="A2" s="6" t="s">
        <v>42</v>
      </c>
      <c r="B2" s="5" t="s">
        <v>81</v>
      </c>
      <c r="C2" s="5" t="s">
        <v>72</v>
      </c>
      <c r="D2" s="12"/>
    </row>
    <row r="3" spans="1:4">
      <c r="A3" t="s">
        <v>26</v>
      </c>
      <c r="B3" t="s">
        <v>93</v>
      </c>
      <c r="C3" s="9" t="s">
        <v>203</v>
      </c>
      <c r="D3" t="str">
        <f t="shared" ref="D3:D22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MENU_CODE='menu_user' AND MODULE='admin-menu'),now(),now());</v>
      </c>
    </row>
    <row r="4" spans="1:4">
      <c r="A4" t="s">
        <v>26</v>
      </c>
      <c r="B4" t="s">
        <v>93</v>
      </c>
      <c r="C4" s="9" t="s">
        <v>212</v>
      </c>
      <c r="D4" t="str">
        <f t="shared" si="0"/>
        <v>INSERT INTO SYS_ROLE_MENU (ROLE_ID,MENU_ID,UPDATE_TIME,CREATE_TIME) VALUES ((SELECT C.ROLE_ID FROM SYS_ROLE C WHERE C.ROLE_CODE='admin'),(SELECT MENU_ID FROM SYS_MENU WHERE MENU_CODE='menu_users' AND MODULE='admin-menu'),now(),now());</v>
      </c>
    </row>
    <row r="5" spans="1:4">
      <c r="A5" t="s">
        <v>26</v>
      </c>
      <c r="B5" t="s">
        <v>93</v>
      </c>
      <c r="C5" s="9" t="s">
        <v>213</v>
      </c>
      <c r="D5" t="str">
        <f t="shared" si="0"/>
        <v>INSERT INTO SYS_ROLE_MENU (ROLE_ID,MENU_ID,UPDATE_TIME,CREATE_TIME) VALUES ((SELECT C.ROLE_ID FROM SYS_ROLE C WHERE C.ROLE_CODE='admin'),(SELECT MENU_ID FROM SYS_MENU WHERE MENU_CODE='menu_menu' AND MODULE='admin-menu'),now(),now());</v>
      </c>
    </row>
    <row r="6" spans="1:4">
      <c r="A6" t="s">
        <v>26</v>
      </c>
      <c r="B6" s="9" t="s">
        <v>102</v>
      </c>
      <c r="C6" s="9" t="s">
        <v>204</v>
      </c>
      <c r="D6" t="str">
        <f t="shared" ref="D6:D8" si="1">CONCATENATE("INSERT INTO SYS_ROLE_MENU (ROLE_ID,MENU_ID,UPDATE_TIME,CREATE_TIME) VALUES ((SELECT C.ROLE_ID FROM SYS_ROLE C WHERE C.ROLE_CODE='",A6,"'),(SELECT MENU_ID FROM SYS_MENU WHERE MENU_CODE='",C6,"' AND MODULE='",B6,"'),now(),now());")</f>
        <v>INSERT INTO SYS_ROLE_MENU (ROLE_ID,MENU_ID,UPDATE_TIME,CREATE_TIME) VALUES ((SELECT C.ROLE_ID FROM SYS_ROLE C WHERE C.ROLE_CODE='admin'),(SELECT MENU_ID FROM SYS_MENU WHERE MENU_CODE='router_user' AND MODULE='admin-router'),now(),now());</v>
      </c>
    </row>
    <row r="7" spans="1:4">
      <c r="A7" t="s">
        <v>26</v>
      </c>
      <c r="B7" s="9" t="s">
        <v>102</v>
      </c>
      <c r="C7" s="9" t="s">
        <v>217</v>
      </c>
      <c r="D7" t="str">
        <f t="shared" si="1"/>
        <v>INSERT INTO SYS_ROLE_MENU (ROLE_ID,MENU_ID,UPDATE_TIME,CREATE_TIME) VALUES ((SELECT C.ROLE_ID FROM SYS_ROLE C WHERE C.ROLE_CODE='admin'),(SELECT MENU_ID FROM SYS_MENU WHERE MENU_CODE='router_users' AND MODULE='admin-router'),now(),now());</v>
      </c>
    </row>
    <row r="8" spans="1:4">
      <c r="A8" t="s">
        <v>26</v>
      </c>
      <c r="B8" s="9" t="s">
        <v>102</v>
      </c>
      <c r="C8" s="9" t="s">
        <v>218</v>
      </c>
      <c r="D8" t="str">
        <f t="shared" si="1"/>
        <v>INSERT INTO SYS_ROLE_MENU (ROLE_ID,MENU_ID,UPDATE_TIME,CREATE_TIME) VALUES ((SELECT C.ROLE_ID FROM SYS_ROLE C WHERE C.ROLE_CODE='admin'),(SELECT MENU_ID FROM SYS_MENU WHERE MENU_CODE='router_news' AND MODULE='admin-router'),now(),now());</v>
      </c>
    </row>
    <row r="9" spans="1:4">
      <c r="A9" t="s">
        <v>26</v>
      </c>
      <c r="B9" s="9" t="s">
        <v>102</v>
      </c>
      <c r="C9" s="9" t="s">
        <v>219</v>
      </c>
      <c r="D9" t="str">
        <f t="shared" ref="D9" si="2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MENU_CODE='router_menu' AND MODULE='admin-router'),now(),now());</v>
      </c>
    </row>
    <row r="10" spans="1:4">
      <c r="A10" t="s">
        <v>210</v>
      </c>
      <c r="B10" t="s">
        <v>93</v>
      </c>
      <c r="C10" s="9" t="s">
        <v>203</v>
      </c>
      <c r="D10" t="str">
        <f t="shared" si="0"/>
        <v>INSERT INTO SYS_ROLE_MENU (ROLE_ID,MENU_ID,UPDATE_TIME,CREATE_TIME) VALUES ((SELECT C.ROLE_ID FROM SYS_ROLE C WHERE C.ROLE_CODE='user'),(SELECT MENU_ID FROM SYS_MENU WHERE MENU_CODE='menu_user' AND MODULE='admin-menu'),now(),now());</v>
      </c>
    </row>
    <row r="11" spans="1:4">
      <c r="A11" t="s">
        <v>210</v>
      </c>
      <c r="B11" t="s">
        <v>93</v>
      </c>
      <c r="C11" s="9" t="s">
        <v>211</v>
      </c>
      <c r="D11" t="str">
        <f t="shared" si="0"/>
        <v>INSERT INTO SYS_ROLE_MENU (ROLE_ID,MENU_ID,UPDATE_TIME,CREATE_TIME) VALUES ((SELECT C.ROLE_ID FROM SYS_ROLE C WHERE C.ROLE_CODE='user'),(SELECT MENU_ID FROM SYS_MENU WHERE MENU_CODE='menu_editor' AND MODULE='admin-menu'),now(),now());</v>
      </c>
    </row>
    <row r="12" spans="1:4">
      <c r="A12" t="s">
        <v>210</v>
      </c>
      <c r="B12" t="s">
        <v>93</v>
      </c>
      <c r="C12" s="9" t="s">
        <v>229</v>
      </c>
      <c r="D12" t="str">
        <f t="shared" si="0"/>
        <v>INSERT INTO SYS_ROLE_MENU (ROLE_ID,MENU_ID,UPDATE_TIME,CREATE_TIME) VALUES ((SELECT C.ROLE_ID FROM SYS_ROLE C WHERE C.ROLE_CODE='user'),(SELECT MENU_ID FROM SYS_MENU WHERE MENU_CODE='menu_blog' AND MODULE='admin-menu'),now(),now());</v>
      </c>
    </row>
    <row r="13" spans="1:4">
      <c r="A13" t="s">
        <v>210</v>
      </c>
      <c r="B13" t="s">
        <v>93</v>
      </c>
      <c r="C13" s="9" t="s">
        <v>214</v>
      </c>
      <c r="D13" t="str">
        <f t="shared" si="0"/>
        <v>INSERT INTO SYS_ROLE_MENU (ROLE_ID,MENU_ID,UPDATE_TIME,CREATE_TIME) VALUES ((SELECT C.ROLE_ID FROM SYS_ROLE C WHERE C.ROLE_CODE='user'),(SELECT MENU_ID FROM SYS_MENU WHERE MENU_CODE='menu_follow' AND MODULE='admin-menu'),now(),now());</v>
      </c>
    </row>
    <row r="14" spans="1:4">
      <c r="A14" t="s">
        <v>210</v>
      </c>
      <c r="B14" t="s">
        <v>93</v>
      </c>
      <c r="C14" s="9" t="s">
        <v>215</v>
      </c>
      <c r="D14" t="str">
        <f t="shared" si="0"/>
        <v>INSERT INTO SYS_ROLE_MENU (ROLE_ID,MENU_ID,UPDATE_TIME,CREATE_TIME) VALUES ((SELECT C.ROLE_ID FROM SYS_ROLE C WHERE C.ROLE_CODE='user'),(SELECT MENU_ID FROM SYS_MENU WHERE MENU_CODE='menu_fans' AND MODULE='admin-menu'),now(),now());</v>
      </c>
    </row>
    <row r="15" spans="1:4">
      <c r="A15" t="s">
        <v>210</v>
      </c>
      <c r="B15" t="s">
        <v>93</v>
      </c>
      <c r="C15" s="9" t="s">
        <v>216</v>
      </c>
      <c r="D15" t="str">
        <f t="shared" si="0"/>
        <v>INSERT INTO SYS_ROLE_MENU (ROLE_ID,MENU_ID,UPDATE_TIME,CREATE_TIME) VALUES ((SELECT C.ROLE_ID FROM SYS_ROLE C WHERE C.ROLE_CODE='user'),(SELECT MENU_ID FROM SYS_MENU WHERE MENU_CODE='menu_collect' AND MODULE='admin-menu'),now(),now());</v>
      </c>
    </row>
    <row r="16" spans="1:4">
      <c r="A16" t="s">
        <v>210</v>
      </c>
      <c r="B16" s="9" t="s">
        <v>102</v>
      </c>
      <c r="C16" s="9" t="s">
        <v>204</v>
      </c>
      <c r="D16" t="str">
        <f t="shared" si="0"/>
        <v>INSERT INTO SYS_ROLE_MENU (ROLE_ID,MENU_ID,UPDATE_TIME,CREATE_TIME) VALUES ((SELECT C.ROLE_ID FROM SYS_ROLE C WHERE C.ROLE_CODE='user'),(SELECT MENU_ID FROM SYS_MENU WHERE MENU_CODE='router_user' AND MODULE='admin-router'),now(),now());</v>
      </c>
    </row>
    <row r="17" spans="1:4">
      <c r="A17" t="s">
        <v>210</v>
      </c>
      <c r="B17" s="9" t="s">
        <v>102</v>
      </c>
      <c r="C17" s="9" t="s">
        <v>218</v>
      </c>
      <c r="D17" t="str">
        <f t="shared" si="0"/>
        <v>INSERT INTO SYS_ROLE_MENU (ROLE_ID,MENU_ID,UPDATE_TIME,CREATE_TIME) VALUES ((SELECT C.ROLE_ID FROM SYS_ROLE C WHERE C.ROLE_CODE='user'),(SELECT MENU_ID FROM SYS_MENU WHERE MENU_CODE='router_news' AND MODULE='admin-router'),now(),now());</v>
      </c>
    </row>
    <row r="18" spans="1:4">
      <c r="A18" t="s">
        <v>210</v>
      </c>
      <c r="B18" s="9" t="s">
        <v>102</v>
      </c>
      <c r="C18" s="9" t="s">
        <v>220</v>
      </c>
      <c r="D18" t="str">
        <f t="shared" si="0"/>
        <v>INSERT INTO SYS_ROLE_MENU (ROLE_ID,MENU_ID,UPDATE_TIME,CREATE_TIME) VALUES ((SELECT C.ROLE_ID FROM SYS_ROLE C WHERE C.ROLE_CODE='user'),(SELECT MENU_ID FROM SYS_MENU WHERE MENU_CODE='router_editor' AND MODULE='admin-router'),now(),now());</v>
      </c>
    </row>
    <row r="19" spans="1:4">
      <c r="A19" t="s">
        <v>210</v>
      </c>
      <c r="B19" s="9" t="s">
        <v>102</v>
      </c>
      <c r="C19" s="9" t="s">
        <v>230</v>
      </c>
      <c r="D19" t="str">
        <f t="shared" si="0"/>
        <v>INSERT INTO SYS_ROLE_MENU (ROLE_ID,MENU_ID,UPDATE_TIME,CREATE_TIME) VALUES ((SELECT C.ROLE_ID FROM SYS_ROLE C WHERE C.ROLE_CODE='user'),(SELECT MENU_ID FROM SYS_MENU WHERE MENU_CODE='router_blog' AND MODULE='admin-router'),now(),now());</v>
      </c>
    </row>
    <row r="20" spans="1:4">
      <c r="A20" t="s">
        <v>210</v>
      </c>
      <c r="B20" s="9" t="s">
        <v>102</v>
      </c>
      <c r="C20" s="9" t="s">
        <v>221</v>
      </c>
      <c r="D20" t="str">
        <f t="shared" si="0"/>
        <v>INSERT INTO SYS_ROLE_MENU (ROLE_ID,MENU_ID,UPDATE_TIME,CREATE_TIME) VALUES ((SELECT C.ROLE_ID FROM SYS_ROLE C WHERE C.ROLE_CODE='user'),(SELECT MENU_ID FROM SYS_MENU WHERE MENU_CODE='router_follow' AND MODULE='admin-router'),now(),now());</v>
      </c>
    </row>
    <row r="21" spans="1:4">
      <c r="A21" t="s">
        <v>210</v>
      </c>
      <c r="B21" s="9" t="s">
        <v>102</v>
      </c>
      <c r="C21" s="9" t="s">
        <v>222</v>
      </c>
      <c r="D21" t="str">
        <f t="shared" si="0"/>
        <v>INSERT INTO SYS_ROLE_MENU (ROLE_ID,MENU_ID,UPDATE_TIME,CREATE_TIME) VALUES ((SELECT C.ROLE_ID FROM SYS_ROLE C WHERE C.ROLE_CODE='user'),(SELECT MENU_ID FROM SYS_MENU WHERE MENU_CODE='router_fans' AND MODULE='admin-router'),now(),now());</v>
      </c>
    </row>
    <row r="22" spans="1:4">
      <c r="A22" t="s">
        <v>210</v>
      </c>
      <c r="B22" s="9" t="s">
        <v>102</v>
      </c>
      <c r="C22" s="9" t="s">
        <v>223</v>
      </c>
      <c r="D22" t="str">
        <f t="shared" si="0"/>
        <v>INSERT INTO SYS_ROLE_MENU (ROLE_ID,MENU_ID,UPDATE_TIME,CREATE_TIME) VALUES ((SELECT C.ROLE_ID FROM SYS_ROLE C WHERE C.ROLE_CODE='user'),(SELECT MENU_ID FROM SYS_MENU WHERE MENU_CODE='router_collect' AND MODULE='admin-router'),now(),now());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2022-02-02T03:31:58Z</dcterms:modified>
</cp:coreProperties>
</file>