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F6920C3-F657-49B5-9431-C4D0BA4682F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3" l="1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I81" i="3" a="1"/>
  <c r="I81" i="3" s="1"/>
  <c r="O46" i="3"/>
  <c r="P46" i="3" s="1"/>
  <c r="O45" i="3"/>
  <c r="P45" i="3" s="1"/>
  <c r="D74" i="1"/>
  <c r="E74" i="1"/>
  <c r="D75" i="1"/>
  <c r="E75" i="1"/>
  <c r="D76" i="1"/>
  <c r="D77" i="1" s="1"/>
  <c r="D78" i="1" s="1"/>
  <c r="D79" i="1" s="1"/>
  <c r="D80" i="1" s="1"/>
  <c r="D81" i="1" s="1"/>
  <c r="E76" i="1"/>
  <c r="E77" i="1"/>
  <c r="E78" i="1"/>
  <c r="E79" i="1"/>
  <c r="E80" i="1"/>
  <c r="E81" i="1"/>
  <c r="D66" i="1"/>
  <c r="E66" i="1"/>
  <c r="D67" i="1"/>
  <c r="E67" i="1"/>
  <c r="D68" i="1"/>
  <c r="D69" i="1" s="1"/>
  <c r="D70" i="1" s="1"/>
  <c r="D71" i="1" s="1"/>
  <c r="D72" i="1" s="1"/>
  <c r="D73" i="1" s="1"/>
  <c r="E68" i="1"/>
  <c r="E69" i="1"/>
  <c r="E70" i="1"/>
  <c r="E71" i="1"/>
  <c r="E72" i="1"/>
  <c r="E73" i="1"/>
  <c r="O44" i="3"/>
  <c r="P44" i="3" s="1"/>
  <c r="D58" i="1"/>
  <c r="E58" i="1"/>
  <c r="D59" i="1"/>
  <c r="E59" i="1"/>
  <c r="D60" i="1"/>
  <c r="D61" i="1" s="1"/>
  <c r="D62" i="1" s="1"/>
  <c r="D63" i="1" s="1"/>
  <c r="D64" i="1" s="1"/>
  <c r="D65" i="1" s="1"/>
  <c r="E60" i="1"/>
  <c r="E61" i="1"/>
  <c r="E62" i="1"/>
  <c r="E63" i="1"/>
  <c r="E64" i="1"/>
  <c r="E65" i="1"/>
  <c r="O43" i="3"/>
  <c r="P43" i="3" s="1"/>
  <c r="D50" i="1"/>
  <c r="E50" i="1"/>
  <c r="D51" i="1"/>
  <c r="E51" i="1"/>
  <c r="D52" i="1"/>
  <c r="D53" i="1" s="1"/>
  <c r="D54" i="1" s="1"/>
  <c r="D55" i="1" s="1"/>
  <c r="D56" i="1" s="1"/>
  <c r="D57" i="1" s="1"/>
  <c r="E52" i="1"/>
  <c r="E53" i="1"/>
  <c r="E54" i="1"/>
  <c r="E55" i="1"/>
  <c r="E56" i="1"/>
  <c r="E57" i="1"/>
  <c r="O42" i="3"/>
  <c r="P42" i="3" s="1"/>
  <c r="D48" i="1"/>
  <c r="E48" i="1"/>
  <c r="D49" i="1"/>
  <c r="E49" i="1"/>
  <c r="D41" i="1"/>
  <c r="E41" i="1"/>
  <c r="D42" i="1"/>
  <c r="E42" i="1"/>
  <c r="D43" i="1"/>
  <c r="D44" i="1" s="1"/>
  <c r="D45" i="1" s="1"/>
  <c r="D46" i="1" s="1"/>
  <c r="D47" i="1" s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J81" i="3" l="1"/>
  <c r="I82" i="3" a="1"/>
  <c r="I82" i="3" s="1"/>
  <c r="C74" i="1"/>
  <c r="B74" i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J82" i="3" l="1"/>
  <c r="I83" i="3" a="1"/>
  <c r="I83" i="3" s="1"/>
  <c r="B75" i="1"/>
  <c r="C75" i="1"/>
  <c r="I10" i="3" a="1"/>
  <c r="I10" i="3" s="1"/>
  <c r="J83" i="3" l="1"/>
  <c r="I84" i="3" a="1"/>
  <c r="I84" i="3" s="1"/>
  <c r="B76" i="1"/>
  <c r="C76" i="1"/>
  <c r="J10" i="3"/>
  <c r="G10" i="3" s="1"/>
  <c r="B3" i="1" s="1"/>
  <c r="F10" i="3"/>
  <c r="C3" i="1" s="1"/>
  <c r="I11" i="3" a="1"/>
  <c r="I11" i="3" s="1"/>
  <c r="I85" i="3" l="1" a="1"/>
  <c r="I85" i="3" s="1"/>
  <c r="J84" i="3"/>
  <c r="C77" i="1"/>
  <c r="B77" i="1"/>
  <c r="F11" i="3"/>
  <c r="C4" i="1" s="1"/>
  <c r="J11" i="3"/>
  <c r="G11" i="3" s="1"/>
  <c r="B4" i="1" s="1"/>
  <c r="I12" i="3" a="1"/>
  <c r="I12" i="3" s="1"/>
  <c r="J85" i="3" l="1"/>
  <c r="I86" i="3" a="1"/>
  <c r="I86" i="3" s="1"/>
  <c r="B78" i="1"/>
  <c r="C78" i="1"/>
  <c r="J12" i="3"/>
  <c r="G12" i="3" s="1"/>
  <c r="B5" i="1" s="1"/>
  <c r="F12" i="3"/>
  <c r="C5" i="1" s="1"/>
  <c r="I13" i="3" a="1"/>
  <c r="I13" i="3" s="1"/>
  <c r="J86" i="3" l="1"/>
  <c r="I87" i="3" a="1"/>
  <c r="I87" i="3" s="1"/>
  <c r="C79" i="1"/>
  <c r="B79" i="1"/>
  <c r="J13" i="3"/>
  <c r="G13" i="3" s="1"/>
  <c r="B6" i="1" s="1"/>
  <c r="F13" i="3"/>
  <c r="C6" i="1" s="1"/>
  <c r="I14" i="3" a="1"/>
  <c r="I14" i="3" s="1"/>
  <c r="J87" i="3" l="1"/>
  <c r="I88" i="3" a="1"/>
  <c r="I88" i="3" s="1"/>
  <c r="J88" i="3" s="1"/>
  <c r="C80" i="1"/>
  <c r="B80" i="1"/>
  <c r="J14" i="3"/>
  <c r="G14" i="3" s="1"/>
  <c r="B7" i="1" s="1"/>
  <c r="F14" i="3"/>
  <c r="C7" i="1" s="1"/>
  <c r="I15" i="3" a="1"/>
  <c r="I15" i="3" s="1"/>
  <c r="B81" i="1" l="1"/>
  <c r="C81" i="1"/>
  <c r="J15" i="3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I72" i="3" s="1" a="1"/>
  <c r="I72" i="3" s="1"/>
  <c r="J70" i="3"/>
  <c r="G70" i="3" s="1"/>
  <c r="B63" i="1" s="1"/>
  <c r="F70" i="3"/>
  <c r="C63" i="1" s="1"/>
  <c r="I73" i="3" l="1" a="1"/>
  <c r="I73" i="3" s="1"/>
  <c r="F72" i="3"/>
  <c r="J72" i="3"/>
  <c r="G72" i="3" s="1"/>
  <c r="J71" i="3"/>
  <c r="G71" i="3" s="1"/>
  <c r="B64" i="1" s="1"/>
  <c r="F71" i="3"/>
  <c r="C64" i="1" s="1"/>
  <c r="F73" i="3" l="1"/>
  <c r="C66" i="1" s="1"/>
  <c r="I74" i="3" a="1"/>
  <c r="I74" i="3" s="1"/>
  <c r="J73" i="3"/>
  <c r="G73" i="3" s="1"/>
  <c r="B66" i="1" s="1"/>
  <c r="B65" i="1"/>
  <c r="C65" i="1"/>
  <c r="F74" i="3" l="1"/>
  <c r="C67" i="1" s="1"/>
  <c r="I75" i="3" a="1"/>
  <c r="I75" i="3" s="1"/>
  <c r="J74" i="3"/>
  <c r="G74" i="3" s="1"/>
  <c r="B67" i="1" s="1"/>
  <c r="F75" i="3" l="1"/>
  <c r="C68" i="1" s="1"/>
  <c r="I76" i="3" a="1"/>
  <c r="I76" i="3" s="1"/>
  <c r="J75" i="3"/>
  <c r="G75" i="3" s="1"/>
  <c r="B68" i="1" s="1"/>
  <c r="F76" i="3" l="1"/>
  <c r="C69" i="1" s="1"/>
  <c r="J76" i="3"/>
  <c r="G76" i="3" s="1"/>
  <c r="B69" i="1" s="1"/>
  <c r="I77" i="3" a="1"/>
  <c r="I77" i="3" s="1"/>
  <c r="F77" i="3" l="1"/>
  <c r="C70" i="1" s="1"/>
  <c r="I78" i="3" a="1"/>
  <c r="I78" i="3" s="1"/>
  <c r="J77" i="3"/>
  <c r="G77" i="3" s="1"/>
  <c r="B70" i="1" s="1"/>
  <c r="F78" i="3" l="1"/>
  <c r="C71" i="1" s="1"/>
  <c r="I79" i="3" a="1"/>
  <c r="I79" i="3" s="1"/>
  <c r="J78" i="3"/>
  <c r="G78" i="3" s="1"/>
  <c r="B71" i="1" s="1"/>
  <c r="F79" i="3" l="1"/>
  <c r="C72" i="1" s="1"/>
  <c r="J79" i="3"/>
  <c r="G79" i="3" s="1"/>
  <c r="B72" i="1" s="1"/>
  <c r="I80" i="3" a="1"/>
  <c r="I80" i="3" s="1"/>
  <c r="J80" i="3" l="1"/>
  <c r="G80" i="3" s="1"/>
  <c r="B73" i="1" s="1"/>
  <c r="F80" i="3"/>
  <c r="C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<sst xmlns="http://schemas.openxmlformats.org/spreadsheetml/2006/main" count="72" uniqueCount="65">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</sst>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1"/>
  <sheetViews>
    <sheetView tabSelected="1" zoomScale="115" zoomScaleNormal="115" workbookViewId="0">
      <pane ySplit="1" topLeftCell="A59" activePane="bottomLeft" state="frozen"/>
      <selection pane="bottomLeft" activeCell="C75" sqref="C75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81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  <row r="74" spans="1:5" x14ac:dyDescent="0.3">
      <c r="A74">
        <v>72</v>
      </c>
      <c r="B74" s="2">
        <f>VLOOKUP(A74+1,Balance!E:K,3,FALSE)</f>
        <v>1E+152</v>
      </c>
      <c r="C74" t="str">
        <f>VLOOKUP(A74+1,Balance!E:K,2,FALSE)</f>
        <v>1월</v>
      </c>
      <c r="D74" s="1">
        <f t="shared" si="1"/>
        <v>-1</v>
      </c>
      <c r="E74" s="1">
        <f>VLOOKUP(A74+1,Balance!E:K,7,FALSE)</f>
        <v>60</v>
      </c>
    </row>
    <row r="75" spans="1:5" x14ac:dyDescent="0.3">
      <c r="A75">
        <v>73</v>
      </c>
      <c r="B75" s="2">
        <f>VLOOKUP(A75+1,Balance!E:K,3,FALSE)</f>
        <v>5E+152</v>
      </c>
      <c r="C75" t="str">
        <f>VLOOKUP(A75+1,Balance!E:K,2,FALSE)</f>
        <v>5월</v>
      </c>
      <c r="D75" s="1">
        <f t="shared" si="1"/>
        <v>-1</v>
      </c>
      <c r="E75" s="1">
        <f>VLOOKUP(A75+1,Balance!E:K,7,FALSE)</f>
        <v>61</v>
      </c>
    </row>
    <row r="76" spans="1:5" x14ac:dyDescent="0.3">
      <c r="A76">
        <v>74</v>
      </c>
      <c r="B76" s="2">
        <f>VLOOKUP(A76+1,Balance!E:K,3,FALSE)</f>
        <v>1E+153</v>
      </c>
      <c r="C76" t="str">
        <f>VLOOKUP(A76+1,Balance!E:K,2,FALSE)</f>
        <v>10월</v>
      </c>
      <c r="D76" s="1">
        <f t="shared" si="1"/>
        <v>-1</v>
      </c>
      <c r="E76" s="1">
        <f>VLOOKUP(A76+1,Balance!E:K,7,FALSE)</f>
        <v>62</v>
      </c>
    </row>
    <row r="77" spans="1:5" x14ac:dyDescent="0.3">
      <c r="A77">
        <v>75</v>
      </c>
      <c r="B77" s="2">
        <f>VLOOKUP(A77+1,Balance!E:K,3,FALSE)</f>
        <v>5.0000000000000002E+153</v>
      </c>
      <c r="C77" t="str">
        <f>VLOOKUP(A77+1,Balance!E:K,2,FALSE)</f>
        <v>50월</v>
      </c>
      <c r="D77" s="1">
        <f t="shared" si="1"/>
        <v>-1</v>
      </c>
      <c r="E77" s="1">
        <f>VLOOKUP(A77+1,Balance!E:K,7,FALSE)</f>
        <v>63</v>
      </c>
    </row>
    <row r="78" spans="1:5" x14ac:dyDescent="0.3">
      <c r="A78">
        <v>76</v>
      </c>
      <c r="B78" s="2">
        <f>VLOOKUP(A78+1,Balance!E:K,3,FALSE)</f>
        <v>1E+154</v>
      </c>
      <c r="C78" t="str">
        <f>VLOOKUP(A78+1,Balance!E:K,2,FALSE)</f>
        <v>100월</v>
      </c>
      <c r="D78" s="1">
        <f t="shared" si="1"/>
        <v>-1</v>
      </c>
      <c r="E78" s="1">
        <f>VLOOKUP(A78+1,Balance!E:K,7,FALSE)</f>
        <v>64</v>
      </c>
    </row>
    <row r="79" spans="1:5" x14ac:dyDescent="0.3">
      <c r="A79">
        <v>77</v>
      </c>
      <c r="B79" s="2">
        <f>VLOOKUP(A79+1,Balance!E:K,3,FALSE)</f>
        <v>5E+154</v>
      </c>
      <c r="C79" t="str">
        <f>VLOOKUP(A79+1,Balance!E:K,2,FALSE)</f>
        <v>500월</v>
      </c>
      <c r="D79" s="1">
        <f t="shared" si="1"/>
        <v>-1</v>
      </c>
      <c r="E79" s="1">
        <f>VLOOKUP(A79+1,Balance!E:K,7,FALSE)</f>
        <v>65</v>
      </c>
    </row>
    <row r="80" spans="1:5" x14ac:dyDescent="0.3">
      <c r="A80">
        <v>78</v>
      </c>
      <c r="B80" s="2">
        <f>VLOOKUP(A80+1,Balance!E:K,3,FALSE)</f>
        <v>1E+155</v>
      </c>
      <c r="C80" t="str">
        <f>VLOOKUP(A80+1,Balance!E:K,2,FALSE)</f>
        <v>1000월</v>
      </c>
      <c r="D80" s="1">
        <f t="shared" si="1"/>
        <v>-1</v>
      </c>
      <c r="E80" s="1">
        <f>VLOOKUP(A80+1,Balance!E:K,7,FALSE)</f>
        <v>66</v>
      </c>
    </row>
    <row r="81" spans="1:5" x14ac:dyDescent="0.3">
      <c r="A81">
        <v>79</v>
      </c>
      <c r="B81" s="2">
        <f>VLOOKUP(A81+1,Balance!E:K,3,FALSE)</f>
        <v>4.9999999999999999E+155</v>
      </c>
      <c r="C81" t="str">
        <f>VLOOKUP(A81+1,Balance!E:K,2,FALSE)</f>
        <v>5000월</v>
      </c>
      <c r="D81" s="1">
        <f t="shared" si="1"/>
        <v>-1</v>
      </c>
      <c r="E81" s="1">
        <f>VLOOKUP(A81+1,Balance!E:K,7,FALSE)</f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88"/>
  <sheetViews>
    <sheetView topLeftCell="A63" workbookViewId="0">
      <selection activeCell="G82" sqref="G8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M44" s="18" t="s">
        <v>62</v>
      </c>
      <c r="N44" s="18">
        <v>148</v>
      </c>
      <c r="O44" s="19">
        <f t="shared" ref="O44" si="12">POWER(10,N44)</f>
        <v>1E+148</v>
      </c>
      <c r="P44" s="19" t="str">
        <f t="shared" ref="P44" si="1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M45" s="18" t="s">
        <v>63</v>
      </c>
      <c r="N45" s="18">
        <v>152</v>
      </c>
      <c r="O45" s="19">
        <f t="shared" ref="O45:O46" si="14">POWER(10,N45)</f>
        <v>1E+152</v>
      </c>
      <c r="P45" s="19" t="str">
        <f t="shared" ref="P45:P46" si="15">RIGHT(O45,N45)</f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M46" s="18" t="s">
        <v>64</v>
      </c>
      <c r="N46" s="18">
        <v>156</v>
      </c>
      <c r="O46" s="19">
        <f t="shared" si="14"/>
        <v>9.9999999999999998E+155</v>
      </c>
      <c r="P46" s="19" t="str">
        <f t="shared" si="1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6">H57&amp;I57</f>
        <v>1고</v>
      </c>
      <c r="G57" s="19">
        <f t="shared" ref="G57:G64" si="17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18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6"/>
        <v>5고</v>
      </c>
      <c r="G58" s="19">
        <f t="shared" si="17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18"/>
        <v>1E+140</v>
      </c>
      <c r="K58" s="11">
        <v>37</v>
      </c>
    </row>
    <row r="59" spans="5:25" x14ac:dyDescent="0.3">
      <c r="E59" s="18">
        <v>51</v>
      </c>
      <c r="F59" s="19" t="str">
        <f t="shared" si="16"/>
        <v>10고</v>
      </c>
      <c r="G59" s="19">
        <f t="shared" si="17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18"/>
        <v>1E+140</v>
      </c>
      <c r="K59" s="11">
        <v>38</v>
      </c>
    </row>
    <row r="60" spans="5:25" x14ac:dyDescent="0.3">
      <c r="E60" s="18">
        <v>52</v>
      </c>
      <c r="F60" s="19" t="str">
        <f t="shared" si="16"/>
        <v>50고</v>
      </c>
      <c r="G60" s="19">
        <f t="shared" si="17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18"/>
        <v>1E+140</v>
      </c>
      <c r="K60" s="11">
        <v>39</v>
      </c>
    </row>
    <row r="61" spans="5:25" x14ac:dyDescent="0.3">
      <c r="E61" s="18">
        <v>53</v>
      </c>
      <c r="F61" s="19" t="str">
        <f t="shared" si="16"/>
        <v>100고</v>
      </c>
      <c r="G61" s="19">
        <f t="shared" si="17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18"/>
        <v>1E+140</v>
      </c>
      <c r="K61" s="11">
        <v>40</v>
      </c>
    </row>
    <row r="62" spans="5:25" x14ac:dyDescent="0.3">
      <c r="E62" s="18">
        <v>54</v>
      </c>
      <c r="F62" s="19" t="str">
        <f t="shared" si="16"/>
        <v>500고</v>
      </c>
      <c r="G62" s="19">
        <f t="shared" si="17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18"/>
        <v>1E+140</v>
      </c>
      <c r="K62" s="11">
        <v>41</v>
      </c>
    </row>
    <row r="63" spans="5:25" x14ac:dyDescent="0.3">
      <c r="E63" s="18">
        <v>55</v>
      </c>
      <c r="F63" s="19" t="str">
        <f t="shared" si="16"/>
        <v>1000고</v>
      </c>
      <c r="G63" s="19">
        <f t="shared" si="17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18"/>
        <v>1E+140</v>
      </c>
      <c r="K63" s="11">
        <v>42</v>
      </c>
    </row>
    <row r="64" spans="5:25" x14ac:dyDescent="0.3">
      <c r="E64" s="18">
        <v>56</v>
      </c>
      <c r="F64" s="19" t="str">
        <f t="shared" si="16"/>
        <v>5000고</v>
      </c>
      <c r="G64" s="19">
        <f t="shared" si="17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18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19">H65&amp;I65</f>
        <v>1화</v>
      </c>
      <c r="G65" s="19">
        <f t="shared" ref="G65:G72" si="20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21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19"/>
        <v>5화</v>
      </c>
      <c r="G66" s="19">
        <f t="shared" si="20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21"/>
        <v>1E+144</v>
      </c>
      <c r="K66" s="11">
        <v>45</v>
      </c>
    </row>
    <row r="67" spans="5:11" x14ac:dyDescent="0.3">
      <c r="E67" s="18">
        <v>59</v>
      </c>
      <c r="F67" s="19" t="str">
        <f t="shared" si="19"/>
        <v>10화</v>
      </c>
      <c r="G67" s="19">
        <f t="shared" si="20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21"/>
        <v>1E+144</v>
      </c>
      <c r="K67" s="11">
        <v>46</v>
      </c>
    </row>
    <row r="68" spans="5:11" x14ac:dyDescent="0.3">
      <c r="E68" s="18">
        <v>60</v>
      </c>
      <c r="F68" s="19" t="str">
        <f t="shared" si="19"/>
        <v>50화</v>
      </c>
      <c r="G68" s="19">
        <f t="shared" si="20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21"/>
        <v>1E+144</v>
      </c>
      <c r="K68" s="11">
        <v>47</v>
      </c>
    </row>
    <row r="69" spans="5:11" x14ac:dyDescent="0.3">
      <c r="E69" s="18">
        <v>61</v>
      </c>
      <c r="F69" s="19" t="str">
        <f t="shared" si="19"/>
        <v>100화</v>
      </c>
      <c r="G69" s="19">
        <f t="shared" si="20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21"/>
        <v>1E+144</v>
      </c>
      <c r="K69" s="11">
        <v>48</v>
      </c>
    </row>
    <row r="70" spans="5:11" x14ac:dyDescent="0.3">
      <c r="E70" s="18">
        <v>62</v>
      </c>
      <c r="F70" s="19" t="str">
        <f t="shared" si="19"/>
        <v>500화</v>
      </c>
      <c r="G70" s="19">
        <f t="shared" si="20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21"/>
        <v>1E+144</v>
      </c>
      <c r="K70" s="11">
        <v>49</v>
      </c>
    </row>
    <row r="71" spans="5:11" x14ac:dyDescent="0.3">
      <c r="E71" s="18">
        <v>63</v>
      </c>
      <c r="F71" s="19" t="str">
        <f t="shared" si="19"/>
        <v>1000화</v>
      </c>
      <c r="G71" s="19">
        <f t="shared" si="20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21"/>
        <v>1E+144</v>
      </c>
      <c r="K71" s="11">
        <v>50</v>
      </c>
    </row>
    <row r="72" spans="5:11" x14ac:dyDescent="0.3">
      <c r="E72" s="18">
        <v>64</v>
      </c>
      <c r="F72" s="19" t="str">
        <f t="shared" si="19"/>
        <v>5000화</v>
      </c>
      <c r="G72" s="19">
        <f t="shared" si="20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21"/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2">H73&amp;I73</f>
        <v>1명</v>
      </c>
      <c r="G73" s="19">
        <f t="shared" ref="G73:G80" si="23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 t="shared" ref="J73:J80" si="24"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2"/>
        <v>5명</v>
      </c>
      <c r="G74" s="19">
        <f t="shared" si="23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 t="shared" si="24"/>
        <v>1E+148</v>
      </c>
      <c r="K74" s="11">
        <v>53</v>
      </c>
    </row>
    <row r="75" spans="5:11" x14ac:dyDescent="0.3">
      <c r="E75" s="18">
        <v>67</v>
      </c>
      <c r="F75" s="19" t="str">
        <f t="shared" si="22"/>
        <v>10명</v>
      </c>
      <c r="G75" s="19">
        <f t="shared" si="23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 t="shared" si="24"/>
        <v>1E+148</v>
      </c>
      <c r="K75" s="11">
        <v>54</v>
      </c>
    </row>
    <row r="76" spans="5:11" x14ac:dyDescent="0.3">
      <c r="E76" s="18">
        <v>68</v>
      </c>
      <c r="F76" s="19" t="str">
        <f t="shared" si="22"/>
        <v>50명</v>
      </c>
      <c r="G76" s="19">
        <f t="shared" si="23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 t="shared" si="24"/>
        <v>1E+148</v>
      </c>
      <c r="K76" s="11">
        <v>55</v>
      </c>
    </row>
    <row r="77" spans="5:11" x14ac:dyDescent="0.3">
      <c r="E77" s="18">
        <v>69</v>
      </c>
      <c r="F77" s="19" t="str">
        <f t="shared" si="22"/>
        <v>100명</v>
      </c>
      <c r="G77" s="19">
        <f t="shared" si="23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 t="shared" si="24"/>
        <v>1E+148</v>
      </c>
      <c r="K77" s="11">
        <v>56</v>
      </c>
    </row>
    <row r="78" spans="5:11" x14ac:dyDescent="0.3">
      <c r="E78" s="18">
        <v>70</v>
      </c>
      <c r="F78" s="19" t="str">
        <f t="shared" si="22"/>
        <v>500명</v>
      </c>
      <c r="G78" s="19">
        <f t="shared" si="23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 t="shared" si="24"/>
        <v>1E+148</v>
      </c>
      <c r="K78" s="11">
        <v>57</v>
      </c>
    </row>
    <row r="79" spans="5:11" x14ac:dyDescent="0.3">
      <c r="E79" s="18">
        <v>71</v>
      </c>
      <c r="F79" s="19" t="str">
        <f t="shared" si="22"/>
        <v>1000명</v>
      </c>
      <c r="G79" s="19">
        <f t="shared" si="23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 t="shared" si="24"/>
        <v>1E+148</v>
      </c>
      <c r="K79" s="11">
        <v>58</v>
      </c>
    </row>
    <row r="80" spans="5:11" x14ac:dyDescent="0.3">
      <c r="E80" s="18">
        <v>72</v>
      </c>
      <c r="F80" s="19" t="str">
        <f t="shared" si="22"/>
        <v>5000명</v>
      </c>
      <c r="G80" s="19">
        <f t="shared" si="23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 t="shared" si="24"/>
        <v>1E+148</v>
      </c>
      <c r="K80" s="11">
        <v>59</v>
      </c>
    </row>
    <row r="81" spans="5:11" x14ac:dyDescent="0.3">
      <c r="E81" s="18">
        <v>73</v>
      </c>
      <c r="F81" s="19" t="str">
        <f t="shared" ref="F81:F88" si="25">H81&amp;I81</f>
        <v>1월</v>
      </c>
      <c r="G81" s="19">
        <f t="shared" ref="G81:G88" si="26">H81*J81</f>
        <v>1E+152</v>
      </c>
      <c r="H81" s="19">
        <v>1</v>
      </c>
      <c r="I81" s="18" t="str" cm="1">
        <f t="array" ref="I81">IF(AND(H80&gt;100,H81&lt;100),INDEX(M:M,MATCH(I80,M:M,0)+1,0),I80)</f>
        <v>월</v>
      </c>
      <c r="J81" s="18" t="str">
        <f t="shared" ref="J81:J88" si="27">VLOOKUP(I81,M:P,4,FALSE)</f>
        <v>1E+152</v>
      </c>
      <c r="K81" s="11">
        <v>60</v>
      </c>
    </row>
    <row r="82" spans="5:11" x14ac:dyDescent="0.3">
      <c r="E82" s="18">
        <v>74</v>
      </c>
      <c r="F82" s="19" t="str">
        <f t="shared" si="25"/>
        <v>5월</v>
      </c>
      <c r="G82" s="19">
        <f t="shared" si="26"/>
        <v>5E+152</v>
      </c>
      <c r="H82" s="19">
        <v>5</v>
      </c>
      <c r="I82" s="18" t="str" cm="1">
        <f t="array" ref="I82">IF(AND(H81&gt;100,H82&lt;100),INDEX(M:M,MATCH(I81,M:M,0)+1,0),I81)</f>
        <v>월</v>
      </c>
      <c r="J82" s="18" t="str">
        <f t="shared" si="27"/>
        <v>1E+152</v>
      </c>
      <c r="K82" s="11">
        <v>61</v>
      </c>
    </row>
    <row r="83" spans="5:11" x14ac:dyDescent="0.3">
      <c r="E83" s="18">
        <v>75</v>
      </c>
      <c r="F83" s="19" t="str">
        <f t="shared" si="25"/>
        <v>10월</v>
      </c>
      <c r="G83" s="19">
        <f t="shared" si="26"/>
        <v>1E+153</v>
      </c>
      <c r="H83" s="19">
        <v>10</v>
      </c>
      <c r="I83" s="18" t="str" cm="1">
        <f t="array" ref="I83">IF(AND(H82&gt;100,H83&lt;100),INDEX(M:M,MATCH(I82,M:M,0)+1,0),I82)</f>
        <v>월</v>
      </c>
      <c r="J83" s="18" t="str">
        <f t="shared" si="27"/>
        <v>1E+152</v>
      </c>
      <c r="K83" s="11">
        <v>62</v>
      </c>
    </row>
    <row r="84" spans="5:11" x14ac:dyDescent="0.3">
      <c r="E84" s="18">
        <v>76</v>
      </c>
      <c r="F84" s="19" t="str">
        <f t="shared" si="25"/>
        <v>50월</v>
      </c>
      <c r="G84" s="19">
        <f t="shared" si="26"/>
        <v>5.0000000000000002E+153</v>
      </c>
      <c r="H84" s="19">
        <v>50</v>
      </c>
      <c r="I84" s="18" t="str" cm="1">
        <f t="array" ref="I84">IF(AND(H83&gt;100,H84&lt;100),INDEX(M:M,MATCH(I83,M:M,0)+1,0),I83)</f>
        <v>월</v>
      </c>
      <c r="J84" s="18" t="str">
        <f t="shared" si="27"/>
        <v>1E+152</v>
      </c>
      <c r="K84" s="11">
        <v>63</v>
      </c>
    </row>
    <row r="85" spans="5:11" x14ac:dyDescent="0.3">
      <c r="E85" s="18">
        <v>77</v>
      </c>
      <c r="F85" s="19" t="str">
        <f t="shared" si="25"/>
        <v>100월</v>
      </c>
      <c r="G85" s="19">
        <f t="shared" si="26"/>
        <v>1E+154</v>
      </c>
      <c r="H85" s="19">
        <v>100</v>
      </c>
      <c r="I85" s="18" t="str" cm="1">
        <f t="array" ref="I85">IF(AND(H84&gt;100,H85&lt;100),INDEX(M:M,MATCH(I84,M:M,0)+1,0),I84)</f>
        <v>월</v>
      </c>
      <c r="J85" s="18" t="str">
        <f t="shared" si="27"/>
        <v>1E+152</v>
      </c>
      <c r="K85" s="11">
        <v>64</v>
      </c>
    </row>
    <row r="86" spans="5:11" x14ac:dyDescent="0.3">
      <c r="E86" s="18">
        <v>78</v>
      </c>
      <c r="F86" s="19" t="str">
        <f t="shared" si="25"/>
        <v>500월</v>
      </c>
      <c r="G86" s="19">
        <f t="shared" si="26"/>
        <v>5E+154</v>
      </c>
      <c r="H86" s="19">
        <v>500</v>
      </c>
      <c r="I86" s="18" t="str" cm="1">
        <f t="array" ref="I86">IF(AND(H85&gt;100,H86&lt;100),INDEX(M:M,MATCH(I85,M:M,0)+1,0),I85)</f>
        <v>월</v>
      </c>
      <c r="J86" s="18" t="str">
        <f t="shared" si="27"/>
        <v>1E+152</v>
      </c>
      <c r="K86" s="11">
        <v>65</v>
      </c>
    </row>
    <row r="87" spans="5:11" x14ac:dyDescent="0.3">
      <c r="E87" s="18">
        <v>79</v>
      </c>
      <c r="F87" s="19" t="str">
        <f t="shared" si="25"/>
        <v>1000월</v>
      </c>
      <c r="G87" s="19">
        <f t="shared" si="26"/>
        <v>1E+155</v>
      </c>
      <c r="H87" s="19">
        <v>1000</v>
      </c>
      <c r="I87" s="18" t="str" cm="1">
        <f t="array" ref="I87">IF(AND(H86&gt;100,H87&lt;100),INDEX(M:M,MATCH(I86,M:M,0)+1,0),I86)</f>
        <v>월</v>
      </c>
      <c r="J87" s="18" t="str">
        <f t="shared" si="27"/>
        <v>1E+152</v>
      </c>
      <c r="K87" s="11">
        <v>66</v>
      </c>
    </row>
    <row r="88" spans="5:11" x14ac:dyDescent="0.3">
      <c r="E88" s="18">
        <v>80</v>
      </c>
      <c r="F88" s="19" t="str">
        <f t="shared" si="25"/>
        <v>5000월</v>
      </c>
      <c r="G88" s="19">
        <f t="shared" si="26"/>
        <v>4.9999999999999999E+155</v>
      </c>
      <c r="H88" s="19">
        <v>5000</v>
      </c>
      <c r="I88" s="18" t="str" cm="1">
        <f t="array" ref="I88">IF(AND(H87&gt;100,H88&lt;100),INDEX(M:M,MATCH(I87,M:M,0)+1,0),I87)</f>
        <v>월</v>
      </c>
      <c r="J88" s="18" t="str">
        <f t="shared" si="27"/>
        <v>1E+152</v>
      </c>
      <c r="K88" s="11">
        <v>67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2023-10-06T06:36:59Z</dcterms:modified>
</cp:coreProperties>
</file>