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VN\Assets\06.Table\"/>
    </mc:Choice>
  </mc:AlternateContent>
  <xr:revisionPtr revIDLastSave="0" documentId="13_ncr:1_{B642F70E-A6F5-469F-8B92-47326AC98319}" xr6:coauthVersionLast="47" xr6:coauthVersionMax="47" xr10:uidLastSave="{00000000-0000-0000-0000-000000000000}"/>
  <bookViews>
    <workbookView xWindow="-120" yWindow="-120" windowWidth="29040" windowHeight="15840" xr2:uid="{51CAC96F-31B0-419B-A87D-9392A077AFC8}"/>
  </bookViews>
  <sheets>
    <sheet name="DosulTower" sheetId="1" r:id="rId1"/>
    <sheet name="Balanc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00" i="1" l="1"/>
  <c r="F300" i="1"/>
  <c r="M300" i="1"/>
  <c r="D301" i="1"/>
  <c r="F301" i="1"/>
  <c r="M301" i="1"/>
  <c r="D302" i="1"/>
  <c r="F302" i="1"/>
  <c r="M302" i="1"/>
  <c r="D303" i="1"/>
  <c r="F303" i="1"/>
  <c r="M303" i="1"/>
  <c r="D304" i="1"/>
  <c r="F304" i="1"/>
  <c r="M304" i="1"/>
  <c r="D305" i="1"/>
  <c r="F305" i="1"/>
  <c r="M305" i="1"/>
  <c r="D306" i="1"/>
  <c r="F306" i="1"/>
  <c r="M306" i="1"/>
  <c r="D307" i="1"/>
  <c r="F307" i="1"/>
  <c r="M307" i="1"/>
  <c r="P50" i="3"/>
  <c r="Q50" i="3" s="1"/>
  <c r="P49" i="3"/>
  <c r="Q49" i="3" s="1"/>
  <c r="P48" i="3"/>
  <c r="Q48" i="3" s="1"/>
  <c r="P47" i="3"/>
  <c r="Q47" i="3" s="1"/>
  <c r="P46" i="3"/>
  <c r="Q46" i="3" s="1"/>
  <c r="P45" i="3"/>
  <c r="Q45" i="3" s="1"/>
  <c r="P44" i="3"/>
  <c r="Q44" i="3" s="1"/>
  <c r="P43" i="3"/>
  <c r="Q43" i="3" s="1"/>
  <c r="P42" i="3"/>
  <c r="Q42" i="3" s="1"/>
  <c r="P41" i="3"/>
  <c r="Q41" i="3" s="1"/>
  <c r="P40" i="3"/>
  <c r="Q40" i="3" s="1"/>
  <c r="M2" i="1"/>
  <c r="P39" i="3"/>
  <c r="Q39" i="3" s="1"/>
  <c r="K9" i="3" l="1"/>
  <c r="D2" i="1" s="1"/>
  <c r="L10" i="3"/>
  <c r="K3" i="1"/>
  <c r="K4" i="1" s="1"/>
  <c r="K5" i="1" s="1"/>
  <c r="K6" i="1" s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K46" i="1" s="1"/>
  <c r="K47" i="1" s="1"/>
  <c r="K48" i="1" s="1"/>
  <c r="K49" i="1" s="1"/>
  <c r="K50" i="1" s="1"/>
  <c r="K51" i="1" s="1"/>
  <c r="K52" i="1" s="1"/>
  <c r="K53" i="1" s="1"/>
  <c r="K54" i="1" s="1"/>
  <c r="K55" i="1" s="1"/>
  <c r="K56" i="1" s="1"/>
  <c r="K57" i="1" s="1"/>
  <c r="K58" i="1" s="1"/>
  <c r="K59" i="1" s="1"/>
  <c r="K60" i="1" s="1"/>
  <c r="K61" i="1" s="1"/>
  <c r="K62" i="1" s="1"/>
  <c r="K63" i="1" s="1"/>
  <c r="K64" i="1" s="1"/>
  <c r="K65" i="1" s="1"/>
  <c r="K66" i="1" s="1"/>
  <c r="K67" i="1" s="1"/>
  <c r="K68" i="1" s="1"/>
  <c r="K69" i="1" s="1"/>
  <c r="K70" i="1" s="1"/>
  <c r="K71" i="1" s="1"/>
  <c r="K72" i="1" s="1"/>
  <c r="K73" i="1" s="1"/>
  <c r="K74" i="1" s="1"/>
  <c r="K75" i="1" s="1"/>
  <c r="K76" i="1" s="1"/>
  <c r="K77" i="1" s="1"/>
  <c r="K78" i="1" s="1"/>
  <c r="K79" i="1" s="1"/>
  <c r="K80" i="1" s="1"/>
  <c r="K81" i="1" s="1"/>
  <c r="K82" i="1" s="1"/>
  <c r="K83" i="1" s="1"/>
  <c r="K84" i="1" s="1"/>
  <c r="K85" i="1" s="1"/>
  <c r="K86" i="1" s="1"/>
  <c r="K87" i="1" s="1"/>
  <c r="K88" i="1" s="1"/>
  <c r="K89" i="1" s="1"/>
  <c r="K90" i="1" s="1"/>
  <c r="K91" i="1" s="1"/>
  <c r="K92" i="1" s="1"/>
  <c r="K93" i="1" s="1"/>
  <c r="K94" i="1" s="1"/>
  <c r="K95" i="1" s="1"/>
  <c r="K96" i="1" s="1"/>
  <c r="K97" i="1" s="1"/>
  <c r="K98" i="1" s="1"/>
  <c r="K99" i="1" s="1"/>
  <c r="K100" i="1" s="1"/>
  <c r="K101" i="1" s="1"/>
  <c r="K102" i="1" s="1"/>
  <c r="K103" i="1" s="1"/>
  <c r="K104" i="1" s="1"/>
  <c r="K105" i="1" s="1"/>
  <c r="K106" i="1" s="1"/>
  <c r="K107" i="1" s="1"/>
  <c r="K108" i="1" s="1"/>
  <c r="K109" i="1" s="1"/>
  <c r="K110" i="1" s="1"/>
  <c r="K111" i="1" s="1"/>
  <c r="K112" i="1" s="1"/>
  <c r="K113" i="1" s="1"/>
  <c r="K114" i="1" s="1"/>
  <c r="K115" i="1" s="1"/>
  <c r="K116" i="1" s="1"/>
  <c r="K117" i="1" s="1"/>
  <c r="K118" i="1" s="1"/>
  <c r="K119" i="1" s="1"/>
  <c r="K120" i="1" s="1"/>
  <c r="K121" i="1" s="1"/>
  <c r="K122" i="1" s="1"/>
  <c r="K123" i="1" s="1"/>
  <c r="K124" i="1" s="1"/>
  <c r="K125" i="1" s="1"/>
  <c r="K126" i="1" s="1"/>
  <c r="K127" i="1" s="1"/>
  <c r="K128" i="1" s="1"/>
  <c r="K129" i="1" s="1"/>
  <c r="K130" i="1" s="1"/>
  <c r="K131" i="1" s="1"/>
  <c r="K132" i="1" s="1"/>
  <c r="K133" i="1" s="1"/>
  <c r="K134" i="1" s="1"/>
  <c r="K135" i="1" s="1"/>
  <c r="K136" i="1" s="1"/>
  <c r="K137" i="1" s="1"/>
  <c r="K138" i="1" s="1"/>
  <c r="K139" i="1" s="1"/>
  <c r="K140" i="1" s="1"/>
  <c r="K141" i="1" s="1"/>
  <c r="K142" i="1" s="1"/>
  <c r="K143" i="1" s="1"/>
  <c r="K144" i="1" s="1"/>
  <c r="K145" i="1" s="1"/>
  <c r="K146" i="1" s="1"/>
  <c r="K147" i="1" s="1"/>
  <c r="K148" i="1" s="1"/>
  <c r="K149" i="1" s="1"/>
  <c r="K150" i="1" s="1"/>
  <c r="K151" i="1" s="1"/>
  <c r="K152" i="1" s="1"/>
  <c r="K153" i="1" s="1"/>
  <c r="K154" i="1" s="1"/>
  <c r="K155" i="1" s="1"/>
  <c r="K156" i="1" s="1"/>
  <c r="K157" i="1" s="1"/>
  <c r="K158" i="1" s="1"/>
  <c r="K159" i="1" s="1"/>
  <c r="K160" i="1" s="1"/>
  <c r="K161" i="1" s="1"/>
  <c r="K162" i="1" s="1"/>
  <c r="K163" i="1" s="1"/>
  <c r="K164" i="1" s="1"/>
  <c r="K165" i="1" s="1"/>
  <c r="K166" i="1" s="1"/>
  <c r="K167" i="1" s="1"/>
  <c r="K168" i="1" s="1"/>
  <c r="K169" i="1" s="1"/>
  <c r="K170" i="1" s="1"/>
  <c r="K171" i="1" s="1"/>
  <c r="K172" i="1" s="1"/>
  <c r="K173" i="1" s="1"/>
  <c r="K174" i="1" s="1"/>
  <c r="K175" i="1" s="1"/>
  <c r="K176" i="1" s="1"/>
  <c r="K177" i="1" s="1"/>
  <c r="K178" i="1" s="1"/>
  <c r="K179" i="1" s="1"/>
  <c r="K180" i="1" s="1"/>
  <c r="K181" i="1" s="1"/>
  <c r="K182" i="1" s="1"/>
  <c r="K183" i="1" s="1"/>
  <c r="K184" i="1" s="1"/>
  <c r="K185" i="1" s="1"/>
  <c r="K186" i="1" s="1"/>
  <c r="K187" i="1" s="1"/>
  <c r="K188" i="1" s="1"/>
  <c r="K189" i="1" s="1"/>
  <c r="K190" i="1" s="1"/>
  <c r="K191" i="1" s="1"/>
  <c r="K192" i="1" s="1"/>
  <c r="K193" i="1" s="1"/>
  <c r="K194" i="1" s="1"/>
  <c r="K195" i="1" s="1"/>
  <c r="K196" i="1" s="1"/>
  <c r="K197" i="1" s="1"/>
  <c r="K198" i="1" s="1"/>
  <c r="K199" i="1" s="1"/>
  <c r="K200" i="1" s="1"/>
  <c r="K201" i="1" s="1"/>
  <c r="K202" i="1" s="1"/>
  <c r="K203" i="1" s="1"/>
  <c r="K204" i="1" s="1"/>
  <c r="K205" i="1" s="1"/>
  <c r="K206" i="1" s="1"/>
  <c r="K207" i="1" s="1"/>
  <c r="K208" i="1" s="1"/>
  <c r="K209" i="1" s="1"/>
  <c r="K210" i="1" s="1"/>
  <c r="K211" i="1" s="1"/>
  <c r="K212" i="1" s="1"/>
  <c r="K213" i="1" s="1"/>
  <c r="K214" i="1" s="1"/>
  <c r="K215" i="1" s="1"/>
  <c r="K216" i="1" s="1"/>
  <c r="K217" i="1" s="1"/>
  <c r="K218" i="1" s="1"/>
  <c r="K219" i="1" s="1"/>
  <c r="K220" i="1" s="1"/>
  <c r="K221" i="1" s="1"/>
  <c r="K222" i="1" s="1"/>
  <c r="K223" i="1" s="1"/>
  <c r="K224" i="1" s="1"/>
  <c r="K225" i="1" s="1"/>
  <c r="K226" i="1" s="1"/>
  <c r="K227" i="1" s="1"/>
  <c r="K228" i="1" s="1"/>
  <c r="K229" i="1" s="1"/>
  <c r="K230" i="1" s="1"/>
  <c r="K231" i="1" s="1"/>
  <c r="K232" i="1" s="1"/>
  <c r="K233" i="1" s="1"/>
  <c r="K234" i="1" s="1"/>
  <c r="K235" i="1" s="1"/>
  <c r="K236" i="1" s="1"/>
  <c r="K237" i="1" s="1"/>
  <c r="K238" i="1" s="1"/>
  <c r="K239" i="1" s="1"/>
  <c r="K240" i="1" s="1"/>
  <c r="K241" i="1" s="1"/>
  <c r="K242" i="1" s="1"/>
  <c r="K243" i="1" s="1"/>
  <c r="K244" i="1" s="1"/>
  <c r="K245" i="1" s="1"/>
  <c r="K246" i="1" s="1"/>
  <c r="K247" i="1" s="1"/>
  <c r="K248" i="1" s="1"/>
  <c r="K249" i="1" s="1"/>
  <c r="K250" i="1" s="1"/>
  <c r="K251" i="1" s="1"/>
  <c r="K252" i="1" s="1"/>
  <c r="K253" i="1" s="1"/>
  <c r="K254" i="1" s="1"/>
  <c r="K255" i="1" s="1"/>
  <c r="K256" i="1" s="1"/>
  <c r="K257" i="1" s="1"/>
  <c r="K258" i="1" s="1"/>
  <c r="K259" i="1" s="1"/>
  <c r="K260" i="1" s="1"/>
  <c r="K261" i="1" s="1"/>
  <c r="K262" i="1" s="1"/>
  <c r="K263" i="1" s="1"/>
  <c r="K264" i="1" s="1"/>
  <c r="K265" i="1" s="1"/>
  <c r="K266" i="1" s="1"/>
  <c r="K267" i="1" s="1"/>
  <c r="K268" i="1" s="1"/>
  <c r="K269" i="1" s="1"/>
  <c r="K270" i="1" s="1"/>
  <c r="K271" i="1" s="1"/>
  <c r="K272" i="1" s="1"/>
  <c r="K273" i="1" s="1"/>
  <c r="K274" i="1" s="1"/>
  <c r="K275" i="1" s="1"/>
  <c r="K276" i="1" s="1"/>
  <c r="K277" i="1" s="1"/>
  <c r="K278" i="1" s="1"/>
  <c r="K279" i="1" s="1"/>
  <c r="K280" i="1" s="1"/>
  <c r="K281" i="1" s="1"/>
  <c r="K282" i="1" s="1"/>
  <c r="K283" i="1" s="1"/>
  <c r="K284" i="1" s="1"/>
  <c r="K285" i="1" s="1"/>
  <c r="K286" i="1" s="1"/>
  <c r="K287" i="1" s="1"/>
  <c r="K288" i="1" s="1"/>
  <c r="K289" i="1" s="1"/>
  <c r="K290" i="1" s="1"/>
  <c r="K291" i="1" s="1"/>
  <c r="K292" i="1" s="1"/>
  <c r="K293" i="1" s="1"/>
  <c r="K294" i="1" s="1"/>
  <c r="K295" i="1" s="1"/>
  <c r="K296" i="1" s="1"/>
  <c r="K297" i="1" s="1"/>
  <c r="K298" i="1" s="1"/>
  <c r="K299" i="1" s="1"/>
  <c r="K300" i="1" s="1"/>
  <c r="K301" i="1" s="1"/>
  <c r="K302" i="1" s="1"/>
  <c r="K303" i="1" s="1"/>
  <c r="K304" i="1" s="1"/>
  <c r="K305" i="1" s="1"/>
  <c r="K306" i="1" s="1"/>
  <c r="K307" i="1" s="1"/>
  <c r="I3" i="1"/>
  <c r="I4" i="1" s="1"/>
  <c r="I5" i="1" s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39" i="1" s="1"/>
  <c r="I40" i="1" s="1"/>
  <c r="I41" i="1" s="1"/>
  <c r="I42" i="1" s="1"/>
  <c r="I43" i="1" s="1"/>
  <c r="I44" i="1" s="1"/>
  <c r="I45" i="1" s="1"/>
  <c r="I46" i="1" s="1"/>
  <c r="I47" i="1" s="1"/>
  <c r="I48" i="1" s="1"/>
  <c r="I49" i="1" s="1"/>
  <c r="I50" i="1" s="1"/>
  <c r="I51" i="1" s="1"/>
  <c r="I52" i="1" s="1"/>
  <c r="I53" i="1" s="1"/>
  <c r="I54" i="1" s="1"/>
  <c r="I55" i="1" s="1"/>
  <c r="I56" i="1" s="1"/>
  <c r="I57" i="1" s="1"/>
  <c r="I58" i="1" s="1"/>
  <c r="I59" i="1" s="1"/>
  <c r="I60" i="1" s="1"/>
  <c r="I61" i="1" s="1"/>
  <c r="I62" i="1" s="1"/>
  <c r="I63" i="1" s="1"/>
  <c r="I64" i="1" s="1"/>
  <c r="I65" i="1" s="1"/>
  <c r="I66" i="1" s="1"/>
  <c r="I67" i="1" s="1"/>
  <c r="I68" i="1" s="1"/>
  <c r="I69" i="1" s="1"/>
  <c r="I70" i="1" s="1"/>
  <c r="I71" i="1" s="1"/>
  <c r="I72" i="1" s="1"/>
  <c r="I73" i="1" s="1"/>
  <c r="I74" i="1" s="1"/>
  <c r="I75" i="1" s="1"/>
  <c r="I76" i="1" s="1"/>
  <c r="I77" i="1" s="1"/>
  <c r="I78" i="1" s="1"/>
  <c r="I79" i="1" s="1"/>
  <c r="I80" i="1" s="1"/>
  <c r="I81" i="1" s="1"/>
  <c r="I82" i="1" s="1"/>
  <c r="I83" i="1" s="1"/>
  <c r="I84" i="1" s="1"/>
  <c r="I85" i="1" s="1"/>
  <c r="I86" i="1" s="1"/>
  <c r="I87" i="1" s="1"/>
  <c r="I88" i="1" s="1"/>
  <c r="I89" i="1" s="1"/>
  <c r="I90" i="1" s="1"/>
  <c r="I91" i="1" s="1"/>
  <c r="I92" i="1" s="1"/>
  <c r="I93" i="1" s="1"/>
  <c r="I94" i="1" s="1"/>
  <c r="I95" i="1" s="1"/>
  <c r="I96" i="1" s="1"/>
  <c r="I97" i="1" s="1"/>
  <c r="I98" i="1" s="1"/>
  <c r="I99" i="1" s="1"/>
  <c r="I100" i="1" s="1"/>
  <c r="I101" i="1" s="1"/>
  <c r="I102" i="1" s="1"/>
  <c r="I103" i="1" s="1"/>
  <c r="I104" i="1" s="1"/>
  <c r="I105" i="1" s="1"/>
  <c r="I106" i="1" s="1"/>
  <c r="I107" i="1" s="1"/>
  <c r="I108" i="1" s="1"/>
  <c r="I109" i="1" s="1"/>
  <c r="I110" i="1" s="1"/>
  <c r="I111" i="1" s="1"/>
  <c r="I112" i="1" s="1"/>
  <c r="I113" i="1" s="1"/>
  <c r="I114" i="1" s="1"/>
  <c r="I115" i="1" s="1"/>
  <c r="I116" i="1" s="1"/>
  <c r="I117" i="1" s="1"/>
  <c r="I118" i="1" s="1"/>
  <c r="I119" i="1" s="1"/>
  <c r="I120" i="1" s="1"/>
  <c r="I121" i="1" s="1"/>
  <c r="I122" i="1" s="1"/>
  <c r="I123" i="1" s="1"/>
  <c r="I124" i="1" s="1"/>
  <c r="I125" i="1" s="1"/>
  <c r="I126" i="1" s="1"/>
  <c r="I127" i="1" s="1"/>
  <c r="I128" i="1" s="1"/>
  <c r="I129" i="1" s="1"/>
  <c r="I130" i="1" s="1"/>
  <c r="I131" i="1" s="1"/>
  <c r="I132" i="1" s="1"/>
  <c r="I133" i="1" s="1"/>
  <c r="I134" i="1" s="1"/>
  <c r="I135" i="1" s="1"/>
  <c r="I136" i="1" s="1"/>
  <c r="I137" i="1" s="1"/>
  <c r="I138" i="1" s="1"/>
  <c r="I139" i="1" s="1"/>
  <c r="I140" i="1" s="1"/>
  <c r="I141" i="1" s="1"/>
  <c r="I142" i="1" s="1"/>
  <c r="I143" i="1" s="1"/>
  <c r="I144" i="1" s="1"/>
  <c r="I145" i="1" s="1"/>
  <c r="I146" i="1" s="1"/>
  <c r="I147" i="1" s="1"/>
  <c r="I148" i="1" s="1"/>
  <c r="I149" i="1" s="1"/>
  <c r="I150" i="1" s="1"/>
  <c r="I151" i="1" s="1"/>
  <c r="I152" i="1" s="1"/>
  <c r="I153" i="1" s="1"/>
  <c r="I154" i="1" s="1"/>
  <c r="I155" i="1" s="1"/>
  <c r="I156" i="1" s="1"/>
  <c r="I157" i="1" s="1"/>
  <c r="I158" i="1" s="1"/>
  <c r="I159" i="1" s="1"/>
  <c r="I160" i="1" s="1"/>
  <c r="I161" i="1" s="1"/>
  <c r="I162" i="1" s="1"/>
  <c r="I163" i="1" s="1"/>
  <c r="I164" i="1" s="1"/>
  <c r="I165" i="1" s="1"/>
  <c r="I166" i="1" s="1"/>
  <c r="I167" i="1" s="1"/>
  <c r="I168" i="1" s="1"/>
  <c r="I169" i="1" s="1"/>
  <c r="I170" i="1" s="1"/>
  <c r="I171" i="1" s="1"/>
  <c r="I172" i="1" s="1"/>
  <c r="I173" i="1" s="1"/>
  <c r="I174" i="1" s="1"/>
  <c r="I175" i="1" s="1"/>
  <c r="I176" i="1" s="1"/>
  <c r="I177" i="1" s="1"/>
  <c r="I178" i="1" s="1"/>
  <c r="I179" i="1" s="1"/>
  <c r="I180" i="1" s="1"/>
  <c r="I181" i="1" s="1"/>
  <c r="I182" i="1" s="1"/>
  <c r="I183" i="1" s="1"/>
  <c r="I184" i="1" s="1"/>
  <c r="I185" i="1" s="1"/>
  <c r="I186" i="1" s="1"/>
  <c r="I187" i="1" s="1"/>
  <c r="I188" i="1" s="1"/>
  <c r="I189" i="1" s="1"/>
  <c r="I190" i="1" s="1"/>
  <c r="I191" i="1" s="1"/>
  <c r="I192" i="1" s="1"/>
  <c r="I193" i="1" s="1"/>
  <c r="I194" i="1" s="1"/>
  <c r="I195" i="1" s="1"/>
  <c r="I196" i="1" s="1"/>
  <c r="I197" i="1" s="1"/>
  <c r="I198" i="1" s="1"/>
  <c r="I199" i="1" s="1"/>
  <c r="I200" i="1" s="1"/>
  <c r="I201" i="1" s="1"/>
  <c r="I202" i="1" s="1"/>
  <c r="I203" i="1" s="1"/>
  <c r="I204" i="1" s="1"/>
  <c r="I205" i="1" s="1"/>
  <c r="I206" i="1" s="1"/>
  <c r="I207" i="1" s="1"/>
  <c r="I208" i="1" s="1"/>
  <c r="I209" i="1" s="1"/>
  <c r="I210" i="1" s="1"/>
  <c r="I211" i="1" s="1"/>
  <c r="I212" i="1" s="1"/>
  <c r="I213" i="1" s="1"/>
  <c r="I214" i="1" s="1"/>
  <c r="I215" i="1" s="1"/>
  <c r="I216" i="1" s="1"/>
  <c r="I217" i="1" s="1"/>
  <c r="I218" i="1" s="1"/>
  <c r="I219" i="1" s="1"/>
  <c r="I220" i="1" s="1"/>
  <c r="I221" i="1" s="1"/>
  <c r="I222" i="1" s="1"/>
  <c r="I223" i="1" s="1"/>
  <c r="I224" i="1" s="1"/>
  <c r="I225" i="1" s="1"/>
  <c r="I226" i="1" s="1"/>
  <c r="I227" i="1" s="1"/>
  <c r="I228" i="1" s="1"/>
  <c r="I229" i="1" s="1"/>
  <c r="I230" i="1" s="1"/>
  <c r="I231" i="1" s="1"/>
  <c r="I232" i="1" s="1"/>
  <c r="I233" i="1" s="1"/>
  <c r="I234" i="1" s="1"/>
  <c r="I235" i="1" s="1"/>
  <c r="I236" i="1" s="1"/>
  <c r="I237" i="1" s="1"/>
  <c r="I238" i="1" s="1"/>
  <c r="I239" i="1" s="1"/>
  <c r="I240" i="1" s="1"/>
  <c r="I241" i="1" s="1"/>
  <c r="I242" i="1" s="1"/>
  <c r="I243" i="1" s="1"/>
  <c r="I244" i="1" s="1"/>
  <c r="I245" i="1" s="1"/>
  <c r="I246" i="1" s="1"/>
  <c r="I247" i="1" s="1"/>
  <c r="I248" i="1" s="1"/>
  <c r="I249" i="1" s="1"/>
  <c r="I250" i="1" s="1"/>
  <c r="I251" i="1" s="1"/>
  <c r="I252" i="1" s="1"/>
  <c r="I253" i="1" s="1"/>
  <c r="I254" i="1" s="1"/>
  <c r="I255" i="1" s="1"/>
  <c r="I256" i="1" s="1"/>
  <c r="I257" i="1" s="1"/>
  <c r="I258" i="1" s="1"/>
  <c r="I259" i="1" s="1"/>
  <c r="I260" i="1" s="1"/>
  <c r="I261" i="1" s="1"/>
  <c r="I262" i="1" s="1"/>
  <c r="I263" i="1" s="1"/>
  <c r="I264" i="1" s="1"/>
  <c r="I265" i="1" s="1"/>
  <c r="I266" i="1" s="1"/>
  <c r="I267" i="1" s="1"/>
  <c r="I268" i="1" s="1"/>
  <c r="I269" i="1" s="1"/>
  <c r="I270" i="1" s="1"/>
  <c r="I271" i="1" s="1"/>
  <c r="I272" i="1" s="1"/>
  <c r="I273" i="1" s="1"/>
  <c r="I274" i="1" s="1"/>
  <c r="I275" i="1" s="1"/>
  <c r="I276" i="1" s="1"/>
  <c r="I277" i="1" s="1"/>
  <c r="I278" i="1" s="1"/>
  <c r="I279" i="1" s="1"/>
  <c r="I280" i="1" s="1"/>
  <c r="I281" i="1" s="1"/>
  <c r="I282" i="1" s="1"/>
  <c r="I283" i="1" s="1"/>
  <c r="I284" i="1" s="1"/>
  <c r="I285" i="1" s="1"/>
  <c r="I286" i="1" s="1"/>
  <c r="I287" i="1" s="1"/>
  <c r="I288" i="1" s="1"/>
  <c r="I289" i="1" s="1"/>
  <c r="I290" i="1" s="1"/>
  <c r="I291" i="1" s="1"/>
  <c r="I292" i="1" s="1"/>
  <c r="I293" i="1" s="1"/>
  <c r="I294" i="1" s="1"/>
  <c r="I295" i="1" s="1"/>
  <c r="I296" i="1" s="1"/>
  <c r="I297" i="1" s="1"/>
  <c r="I298" i="1" s="1"/>
  <c r="I299" i="1" s="1"/>
  <c r="I300" i="1" s="1"/>
  <c r="I301" i="1" s="1"/>
  <c r="I302" i="1" s="1"/>
  <c r="I303" i="1" s="1"/>
  <c r="I304" i="1" s="1"/>
  <c r="I305" i="1" s="1"/>
  <c r="I306" i="1" s="1"/>
  <c r="I307" i="1" s="1"/>
  <c r="H3" i="1"/>
  <c r="H4" i="1" s="1"/>
  <c r="H5" i="1" s="1"/>
  <c r="H6" i="1" s="1"/>
  <c r="H7" i="1" s="1"/>
  <c r="H8" i="1" s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H31" i="1" s="1"/>
  <c r="H32" i="1" s="1"/>
  <c r="H33" i="1" s="1"/>
  <c r="H34" i="1" s="1"/>
  <c r="H35" i="1" s="1"/>
  <c r="H36" i="1" s="1"/>
  <c r="H37" i="1" s="1"/>
  <c r="H38" i="1" s="1"/>
  <c r="H39" i="1" s="1"/>
  <c r="H40" i="1" s="1"/>
  <c r="H41" i="1" s="1"/>
  <c r="H42" i="1" s="1"/>
  <c r="H43" i="1" s="1"/>
  <c r="H44" i="1" s="1"/>
  <c r="H45" i="1" s="1"/>
  <c r="H46" i="1" s="1"/>
  <c r="H47" i="1" s="1"/>
  <c r="H48" i="1" s="1"/>
  <c r="H49" i="1" s="1"/>
  <c r="H50" i="1" s="1"/>
  <c r="H51" i="1" s="1"/>
  <c r="H52" i="1" s="1"/>
  <c r="H53" i="1" s="1"/>
  <c r="H54" i="1" s="1"/>
  <c r="H55" i="1" s="1"/>
  <c r="H56" i="1" s="1"/>
  <c r="H57" i="1" s="1"/>
  <c r="H58" i="1" s="1"/>
  <c r="H59" i="1" s="1"/>
  <c r="H60" i="1" s="1"/>
  <c r="H61" i="1" s="1"/>
  <c r="H62" i="1" s="1"/>
  <c r="H63" i="1" s="1"/>
  <c r="H64" i="1" s="1"/>
  <c r="H65" i="1" s="1"/>
  <c r="H66" i="1" s="1"/>
  <c r="H67" i="1" s="1"/>
  <c r="H68" i="1" s="1"/>
  <c r="H69" i="1" s="1"/>
  <c r="H70" i="1" s="1"/>
  <c r="H71" i="1" s="1"/>
  <c r="H72" i="1" s="1"/>
  <c r="H73" i="1" s="1"/>
  <c r="H74" i="1" s="1"/>
  <c r="H75" i="1" s="1"/>
  <c r="H76" i="1" s="1"/>
  <c r="H77" i="1" s="1"/>
  <c r="H78" i="1" s="1"/>
  <c r="H79" i="1" s="1"/>
  <c r="H80" i="1" s="1"/>
  <c r="H81" i="1" s="1"/>
  <c r="H82" i="1" s="1"/>
  <c r="H83" i="1" s="1"/>
  <c r="H84" i="1" s="1"/>
  <c r="H85" i="1" s="1"/>
  <c r="H86" i="1" s="1"/>
  <c r="H87" i="1" s="1"/>
  <c r="H88" i="1" s="1"/>
  <c r="H89" i="1" s="1"/>
  <c r="H90" i="1" s="1"/>
  <c r="H91" i="1" s="1"/>
  <c r="H92" i="1" s="1"/>
  <c r="H93" i="1" s="1"/>
  <c r="H94" i="1" s="1"/>
  <c r="H95" i="1" s="1"/>
  <c r="H96" i="1" s="1"/>
  <c r="H97" i="1" s="1"/>
  <c r="H98" i="1" s="1"/>
  <c r="H99" i="1" s="1"/>
  <c r="H100" i="1" s="1"/>
  <c r="H101" i="1" s="1"/>
  <c r="H102" i="1" s="1"/>
  <c r="H103" i="1" s="1"/>
  <c r="H104" i="1" s="1"/>
  <c r="H105" i="1" s="1"/>
  <c r="H106" i="1" s="1"/>
  <c r="H107" i="1" s="1"/>
  <c r="H108" i="1" s="1"/>
  <c r="H109" i="1" s="1"/>
  <c r="H110" i="1" s="1"/>
  <c r="H111" i="1" s="1"/>
  <c r="H112" i="1" s="1"/>
  <c r="H113" i="1" s="1"/>
  <c r="H114" i="1" s="1"/>
  <c r="H115" i="1" s="1"/>
  <c r="H116" i="1" s="1"/>
  <c r="H117" i="1" s="1"/>
  <c r="H118" i="1" s="1"/>
  <c r="H119" i="1" s="1"/>
  <c r="H120" i="1" s="1"/>
  <c r="H121" i="1" s="1"/>
  <c r="H122" i="1" s="1"/>
  <c r="H123" i="1" s="1"/>
  <c r="H124" i="1" s="1"/>
  <c r="H125" i="1" s="1"/>
  <c r="H126" i="1" s="1"/>
  <c r="H127" i="1" s="1"/>
  <c r="H128" i="1" s="1"/>
  <c r="H129" i="1" s="1"/>
  <c r="H130" i="1" s="1"/>
  <c r="H131" i="1" s="1"/>
  <c r="H132" i="1" s="1"/>
  <c r="H133" i="1" s="1"/>
  <c r="H134" i="1" s="1"/>
  <c r="H135" i="1" s="1"/>
  <c r="H136" i="1" s="1"/>
  <c r="H137" i="1" s="1"/>
  <c r="H138" i="1" s="1"/>
  <c r="H139" i="1" s="1"/>
  <c r="H140" i="1" s="1"/>
  <c r="H141" i="1" s="1"/>
  <c r="H142" i="1" s="1"/>
  <c r="H143" i="1" s="1"/>
  <c r="H144" i="1" s="1"/>
  <c r="H145" i="1" s="1"/>
  <c r="H146" i="1" s="1"/>
  <c r="H147" i="1" s="1"/>
  <c r="H148" i="1" s="1"/>
  <c r="H149" i="1" s="1"/>
  <c r="H150" i="1" s="1"/>
  <c r="H151" i="1" s="1"/>
  <c r="H152" i="1" s="1"/>
  <c r="H153" i="1" s="1"/>
  <c r="H154" i="1" s="1"/>
  <c r="H155" i="1" s="1"/>
  <c r="H156" i="1" s="1"/>
  <c r="H157" i="1" s="1"/>
  <c r="H158" i="1" s="1"/>
  <c r="H159" i="1" s="1"/>
  <c r="H160" i="1" s="1"/>
  <c r="H161" i="1" s="1"/>
  <c r="H162" i="1" s="1"/>
  <c r="H163" i="1" s="1"/>
  <c r="H164" i="1" s="1"/>
  <c r="H165" i="1" s="1"/>
  <c r="H166" i="1" s="1"/>
  <c r="H167" i="1" s="1"/>
  <c r="H168" i="1" s="1"/>
  <c r="H169" i="1" s="1"/>
  <c r="H170" i="1" s="1"/>
  <c r="H171" i="1" s="1"/>
  <c r="H172" i="1" s="1"/>
  <c r="H173" i="1" s="1"/>
  <c r="H174" i="1" s="1"/>
  <c r="H175" i="1" s="1"/>
  <c r="H176" i="1" s="1"/>
  <c r="H177" i="1" s="1"/>
  <c r="H178" i="1" s="1"/>
  <c r="H179" i="1" s="1"/>
  <c r="H180" i="1" s="1"/>
  <c r="H181" i="1" s="1"/>
  <c r="H182" i="1" s="1"/>
  <c r="H183" i="1" s="1"/>
  <c r="H184" i="1" s="1"/>
  <c r="H185" i="1" s="1"/>
  <c r="H186" i="1" s="1"/>
  <c r="H187" i="1" s="1"/>
  <c r="H188" i="1" s="1"/>
  <c r="H189" i="1" s="1"/>
  <c r="H190" i="1" s="1"/>
  <c r="H191" i="1" s="1"/>
  <c r="H192" i="1" s="1"/>
  <c r="H193" i="1" s="1"/>
  <c r="H194" i="1" s="1"/>
  <c r="H195" i="1" s="1"/>
  <c r="H196" i="1" s="1"/>
  <c r="H197" i="1" s="1"/>
  <c r="H198" i="1" s="1"/>
  <c r="H199" i="1" s="1"/>
  <c r="H200" i="1" s="1"/>
  <c r="H201" i="1" s="1"/>
  <c r="H202" i="1" s="1"/>
  <c r="H203" i="1" s="1"/>
  <c r="H204" i="1" s="1"/>
  <c r="H205" i="1" s="1"/>
  <c r="H206" i="1" s="1"/>
  <c r="H207" i="1" s="1"/>
  <c r="H208" i="1" s="1"/>
  <c r="H209" i="1" s="1"/>
  <c r="H210" i="1" s="1"/>
  <c r="H211" i="1" s="1"/>
  <c r="H212" i="1" s="1"/>
  <c r="H213" i="1" s="1"/>
  <c r="H214" i="1" s="1"/>
  <c r="H215" i="1" s="1"/>
  <c r="H216" i="1" s="1"/>
  <c r="H217" i="1" s="1"/>
  <c r="H218" i="1" s="1"/>
  <c r="H219" i="1" s="1"/>
  <c r="H220" i="1" s="1"/>
  <c r="H221" i="1" s="1"/>
  <c r="H222" i="1" s="1"/>
  <c r="H223" i="1" s="1"/>
  <c r="H224" i="1" s="1"/>
  <c r="H225" i="1" s="1"/>
  <c r="H226" i="1" s="1"/>
  <c r="H227" i="1" s="1"/>
  <c r="H228" i="1" s="1"/>
  <c r="H229" i="1" s="1"/>
  <c r="H230" i="1" s="1"/>
  <c r="H231" i="1" s="1"/>
  <c r="H232" i="1" s="1"/>
  <c r="H233" i="1" s="1"/>
  <c r="H234" i="1" s="1"/>
  <c r="H235" i="1" s="1"/>
  <c r="H236" i="1" s="1"/>
  <c r="H237" i="1" s="1"/>
  <c r="H238" i="1" s="1"/>
  <c r="H239" i="1" s="1"/>
  <c r="H240" i="1" s="1"/>
  <c r="H241" i="1" s="1"/>
  <c r="H242" i="1" s="1"/>
  <c r="H243" i="1" s="1"/>
  <c r="H244" i="1" s="1"/>
  <c r="H245" i="1" s="1"/>
  <c r="H246" i="1" s="1"/>
  <c r="H247" i="1" s="1"/>
  <c r="H248" i="1" s="1"/>
  <c r="H249" i="1" s="1"/>
  <c r="H250" i="1" s="1"/>
  <c r="H251" i="1" s="1"/>
  <c r="H252" i="1" s="1"/>
  <c r="H253" i="1" s="1"/>
  <c r="H254" i="1" s="1"/>
  <c r="H255" i="1" s="1"/>
  <c r="H256" i="1" s="1"/>
  <c r="H257" i="1" s="1"/>
  <c r="H258" i="1" s="1"/>
  <c r="H259" i="1" s="1"/>
  <c r="H260" i="1" s="1"/>
  <c r="H261" i="1" s="1"/>
  <c r="H262" i="1" s="1"/>
  <c r="H263" i="1" s="1"/>
  <c r="H264" i="1" s="1"/>
  <c r="H265" i="1" s="1"/>
  <c r="H266" i="1" s="1"/>
  <c r="H267" i="1" s="1"/>
  <c r="H268" i="1" s="1"/>
  <c r="H269" i="1" s="1"/>
  <c r="H270" i="1" s="1"/>
  <c r="H271" i="1" s="1"/>
  <c r="H272" i="1" s="1"/>
  <c r="H273" i="1" s="1"/>
  <c r="H274" i="1" s="1"/>
  <c r="H275" i="1" s="1"/>
  <c r="H276" i="1" s="1"/>
  <c r="H277" i="1" s="1"/>
  <c r="H278" i="1" s="1"/>
  <c r="H279" i="1" s="1"/>
  <c r="H280" i="1" s="1"/>
  <c r="H281" i="1" s="1"/>
  <c r="H282" i="1" s="1"/>
  <c r="H283" i="1" s="1"/>
  <c r="H284" i="1" s="1"/>
  <c r="H285" i="1" s="1"/>
  <c r="H286" i="1" s="1"/>
  <c r="H287" i="1" s="1"/>
  <c r="H288" i="1" s="1"/>
  <c r="H289" i="1" s="1"/>
  <c r="H290" i="1" s="1"/>
  <c r="H291" i="1" s="1"/>
  <c r="H292" i="1" s="1"/>
  <c r="H293" i="1" s="1"/>
  <c r="H294" i="1" s="1"/>
  <c r="H295" i="1" s="1"/>
  <c r="H296" i="1" s="1"/>
  <c r="H297" i="1" s="1"/>
  <c r="H298" i="1" s="1"/>
  <c r="H299" i="1" s="1"/>
  <c r="H300" i="1" s="1"/>
  <c r="H301" i="1" s="1"/>
  <c r="H302" i="1" s="1"/>
  <c r="H303" i="1" s="1"/>
  <c r="H304" i="1" s="1"/>
  <c r="H305" i="1" s="1"/>
  <c r="H306" i="1" s="1"/>
  <c r="H307" i="1" s="1"/>
  <c r="G3" i="1"/>
  <c r="G4" i="1" s="1"/>
  <c r="G5" i="1" s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39" i="1" s="1"/>
  <c r="G40" i="1" s="1"/>
  <c r="G41" i="1" s="1"/>
  <c r="G42" i="1" s="1"/>
  <c r="G43" i="1" s="1"/>
  <c r="G44" i="1" s="1"/>
  <c r="G45" i="1" s="1"/>
  <c r="G46" i="1" s="1"/>
  <c r="G47" i="1" s="1"/>
  <c r="G48" i="1" s="1"/>
  <c r="G49" i="1" s="1"/>
  <c r="G50" i="1" s="1"/>
  <c r="G51" i="1" s="1"/>
  <c r="G52" i="1" s="1"/>
  <c r="G53" i="1" s="1"/>
  <c r="G54" i="1" s="1"/>
  <c r="G55" i="1" s="1"/>
  <c r="G56" i="1" s="1"/>
  <c r="G57" i="1" s="1"/>
  <c r="G58" i="1" s="1"/>
  <c r="G59" i="1" s="1"/>
  <c r="G60" i="1" s="1"/>
  <c r="G61" i="1" s="1"/>
  <c r="G62" i="1" s="1"/>
  <c r="G63" i="1" s="1"/>
  <c r="G64" i="1" s="1"/>
  <c r="G65" i="1" s="1"/>
  <c r="G66" i="1" s="1"/>
  <c r="G67" i="1" s="1"/>
  <c r="G68" i="1" s="1"/>
  <c r="G69" i="1" s="1"/>
  <c r="G70" i="1" s="1"/>
  <c r="G71" i="1" s="1"/>
  <c r="G72" i="1" s="1"/>
  <c r="G73" i="1" s="1"/>
  <c r="G74" i="1" s="1"/>
  <c r="G75" i="1" s="1"/>
  <c r="G76" i="1" s="1"/>
  <c r="G77" i="1" s="1"/>
  <c r="G78" i="1" s="1"/>
  <c r="G79" i="1" s="1"/>
  <c r="G80" i="1" s="1"/>
  <c r="G81" i="1" s="1"/>
  <c r="G82" i="1" s="1"/>
  <c r="G83" i="1" s="1"/>
  <c r="G84" i="1" s="1"/>
  <c r="G85" i="1" s="1"/>
  <c r="G86" i="1" s="1"/>
  <c r="G87" i="1" s="1"/>
  <c r="G88" i="1" s="1"/>
  <c r="G89" i="1" s="1"/>
  <c r="G90" i="1" s="1"/>
  <c r="G91" i="1" s="1"/>
  <c r="G92" i="1" s="1"/>
  <c r="G93" i="1" s="1"/>
  <c r="G94" i="1" s="1"/>
  <c r="G95" i="1" s="1"/>
  <c r="G96" i="1" s="1"/>
  <c r="G97" i="1" s="1"/>
  <c r="G98" i="1" s="1"/>
  <c r="G99" i="1" s="1"/>
  <c r="G100" i="1" s="1"/>
  <c r="G101" i="1" s="1"/>
  <c r="G102" i="1" s="1"/>
  <c r="G103" i="1" s="1"/>
  <c r="G104" i="1" s="1"/>
  <c r="G105" i="1" s="1"/>
  <c r="G106" i="1" s="1"/>
  <c r="G107" i="1" s="1"/>
  <c r="G108" i="1" s="1"/>
  <c r="G109" i="1" s="1"/>
  <c r="G110" i="1" s="1"/>
  <c r="G111" i="1" s="1"/>
  <c r="G112" i="1" s="1"/>
  <c r="G113" i="1" s="1"/>
  <c r="G114" i="1" s="1"/>
  <c r="G115" i="1" s="1"/>
  <c r="G116" i="1" s="1"/>
  <c r="G117" i="1" s="1"/>
  <c r="G118" i="1" s="1"/>
  <c r="G119" i="1" s="1"/>
  <c r="G120" i="1" s="1"/>
  <c r="G121" i="1" s="1"/>
  <c r="G122" i="1" s="1"/>
  <c r="G123" i="1" s="1"/>
  <c r="G124" i="1" s="1"/>
  <c r="G125" i="1" s="1"/>
  <c r="G126" i="1" s="1"/>
  <c r="G127" i="1" s="1"/>
  <c r="G128" i="1" s="1"/>
  <c r="G129" i="1" s="1"/>
  <c r="G130" i="1" s="1"/>
  <c r="G131" i="1" s="1"/>
  <c r="G132" i="1" s="1"/>
  <c r="G133" i="1" s="1"/>
  <c r="G134" i="1" s="1"/>
  <c r="G135" i="1" s="1"/>
  <c r="G136" i="1" s="1"/>
  <c r="G137" i="1" s="1"/>
  <c r="G138" i="1" s="1"/>
  <c r="G139" i="1" s="1"/>
  <c r="G140" i="1" s="1"/>
  <c r="G141" i="1" s="1"/>
  <c r="G142" i="1" s="1"/>
  <c r="G143" i="1" s="1"/>
  <c r="G144" i="1" s="1"/>
  <c r="G145" i="1" s="1"/>
  <c r="G146" i="1" s="1"/>
  <c r="G147" i="1" s="1"/>
  <c r="G148" i="1" s="1"/>
  <c r="G149" i="1" s="1"/>
  <c r="G150" i="1" s="1"/>
  <c r="G151" i="1" s="1"/>
  <c r="G152" i="1" s="1"/>
  <c r="G153" i="1" s="1"/>
  <c r="G154" i="1" s="1"/>
  <c r="G155" i="1" s="1"/>
  <c r="G156" i="1" s="1"/>
  <c r="G157" i="1" s="1"/>
  <c r="G158" i="1" s="1"/>
  <c r="G159" i="1" s="1"/>
  <c r="G160" i="1" s="1"/>
  <c r="G161" i="1" s="1"/>
  <c r="G162" i="1" s="1"/>
  <c r="G163" i="1" s="1"/>
  <c r="G164" i="1" s="1"/>
  <c r="G165" i="1" s="1"/>
  <c r="G166" i="1" s="1"/>
  <c r="G167" i="1" s="1"/>
  <c r="G168" i="1" s="1"/>
  <c r="G169" i="1" s="1"/>
  <c r="G170" i="1" s="1"/>
  <c r="G171" i="1" s="1"/>
  <c r="G172" i="1" s="1"/>
  <c r="G173" i="1" s="1"/>
  <c r="G174" i="1" s="1"/>
  <c r="G175" i="1" s="1"/>
  <c r="G176" i="1" s="1"/>
  <c r="G177" i="1" s="1"/>
  <c r="G178" i="1" s="1"/>
  <c r="G179" i="1" s="1"/>
  <c r="G180" i="1" s="1"/>
  <c r="G181" i="1" s="1"/>
  <c r="G182" i="1" s="1"/>
  <c r="G183" i="1" s="1"/>
  <c r="G184" i="1" s="1"/>
  <c r="G185" i="1" s="1"/>
  <c r="G186" i="1" s="1"/>
  <c r="G187" i="1" s="1"/>
  <c r="G188" i="1" s="1"/>
  <c r="G189" i="1" s="1"/>
  <c r="G190" i="1" s="1"/>
  <c r="G191" i="1" s="1"/>
  <c r="G192" i="1" s="1"/>
  <c r="G193" i="1" s="1"/>
  <c r="G194" i="1" s="1"/>
  <c r="G195" i="1" s="1"/>
  <c r="G196" i="1" s="1"/>
  <c r="G197" i="1" s="1"/>
  <c r="G198" i="1" s="1"/>
  <c r="G199" i="1" s="1"/>
  <c r="G200" i="1" s="1"/>
  <c r="G201" i="1" s="1"/>
  <c r="G202" i="1" s="1"/>
  <c r="G203" i="1" s="1"/>
  <c r="G204" i="1" s="1"/>
  <c r="G205" i="1" s="1"/>
  <c r="G206" i="1" s="1"/>
  <c r="G207" i="1" s="1"/>
  <c r="G208" i="1" s="1"/>
  <c r="G209" i="1" s="1"/>
  <c r="G210" i="1" s="1"/>
  <c r="G211" i="1" s="1"/>
  <c r="G212" i="1" s="1"/>
  <c r="G213" i="1" s="1"/>
  <c r="G214" i="1" s="1"/>
  <c r="G215" i="1" s="1"/>
  <c r="G216" i="1" s="1"/>
  <c r="G217" i="1" s="1"/>
  <c r="G218" i="1" s="1"/>
  <c r="G219" i="1" s="1"/>
  <c r="G220" i="1" s="1"/>
  <c r="G221" i="1" s="1"/>
  <c r="G222" i="1" s="1"/>
  <c r="G223" i="1" s="1"/>
  <c r="G224" i="1" s="1"/>
  <c r="G225" i="1" s="1"/>
  <c r="G226" i="1" s="1"/>
  <c r="G227" i="1" s="1"/>
  <c r="G228" i="1" s="1"/>
  <c r="G229" i="1" s="1"/>
  <c r="G230" i="1" s="1"/>
  <c r="G231" i="1" s="1"/>
  <c r="G232" i="1" s="1"/>
  <c r="G233" i="1" s="1"/>
  <c r="G234" i="1" s="1"/>
  <c r="G235" i="1" s="1"/>
  <c r="G236" i="1" s="1"/>
  <c r="G237" i="1" s="1"/>
  <c r="G238" i="1" s="1"/>
  <c r="G239" i="1" s="1"/>
  <c r="G240" i="1" s="1"/>
  <c r="G241" i="1" s="1"/>
  <c r="G242" i="1" s="1"/>
  <c r="G243" i="1" s="1"/>
  <c r="G244" i="1" s="1"/>
  <c r="G245" i="1" s="1"/>
  <c r="G246" i="1" s="1"/>
  <c r="G247" i="1" s="1"/>
  <c r="G248" i="1" s="1"/>
  <c r="G249" i="1" s="1"/>
  <c r="G250" i="1" s="1"/>
  <c r="G251" i="1" s="1"/>
  <c r="G252" i="1" s="1"/>
  <c r="G253" i="1" s="1"/>
  <c r="G254" i="1" s="1"/>
  <c r="G255" i="1" s="1"/>
  <c r="G256" i="1" s="1"/>
  <c r="G257" i="1" s="1"/>
  <c r="G258" i="1" s="1"/>
  <c r="G259" i="1" s="1"/>
  <c r="G260" i="1" s="1"/>
  <c r="G261" i="1" s="1"/>
  <c r="G262" i="1" s="1"/>
  <c r="G263" i="1" s="1"/>
  <c r="G264" i="1" s="1"/>
  <c r="G265" i="1" s="1"/>
  <c r="G266" i="1" s="1"/>
  <c r="G267" i="1" s="1"/>
  <c r="G268" i="1" s="1"/>
  <c r="G269" i="1" s="1"/>
  <c r="G270" i="1" s="1"/>
  <c r="G271" i="1" s="1"/>
  <c r="G272" i="1" s="1"/>
  <c r="G273" i="1" s="1"/>
  <c r="G274" i="1" s="1"/>
  <c r="G275" i="1" s="1"/>
  <c r="G276" i="1" s="1"/>
  <c r="G277" i="1" s="1"/>
  <c r="G278" i="1" s="1"/>
  <c r="G279" i="1" s="1"/>
  <c r="G280" i="1" s="1"/>
  <c r="G281" i="1" s="1"/>
  <c r="G282" i="1" s="1"/>
  <c r="G283" i="1" s="1"/>
  <c r="G284" i="1" s="1"/>
  <c r="G285" i="1" s="1"/>
  <c r="G286" i="1" s="1"/>
  <c r="G287" i="1" s="1"/>
  <c r="G288" i="1" s="1"/>
  <c r="G289" i="1" s="1"/>
  <c r="G290" i="1" s="1"/>
  <c r="G291" i="1" s="1"/>
  <c r="G292" i="1" s="1"/>
  <c r="G293" i="1" s="1"/>
  <c r="G294" i="1" s="1"/>
  <c r="G295" i="1" s="1"/>
  <c r="G296" i="1" s="1"/>
  <c r="G297" i="1" s="1"/>
  <c r="G298" i="1" s="1"/>
  <c r="G299" i="1" s="1"/>
  <c r="G300" i="1" s="1"/>
  <c r="G301" i="1" s="1"/>
  <c r="G302" i="1" s="1"/>
  <c r="G303" i="1" s="1"/>
  <c r="G304" i="1" s="1"/>
  <c r="G305" i="1" s="1"/>
  <c r="G306" i="1" s="1"/>
  <c r="G307" i="1" s="1"/>
  <c r="C3" i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C245" i="1" s="1"/>
  <c r="C246" i="1" s="1"/>
  <c r="C247" i="1" s="1"/>
  <c r="C248" i="1" s="1"/>
  <c r="C249" i="1" s="1"/>
  <c r="C250" i="1" s="1"/>
  <c r="C251" i="1" s="1"/>
  <c r="C252" i="1" s="1"/>
  <c r="C253" i="1" s="1"/>
  <c r="C254" i="1" s="1"/>
  <c r="C255" i="1" s="1"/>
  <c r="C256" i="1" s="1"/>
  <c r="C257" i="1" s="1"/>
  <c r="C258" i="1" s="1"/>
  <c r="C259" i="1" s="1"/>
  <c r="C260" i="1" s="1"/>
  <c r="C261" i="1" s="1"/>
  <c r="C262" i="1" s="1"/>
  <c r="C263" i="1" s="1"/>
  <c r="C264" i="1" s="1"/>
  <c r="C265" i="1" s="1"/>
  <c r="C266" i="1" s="1"/>
  <c r="C267" i="1" s="1"/>
  <c r="C268" i="1" s="1"/>
  <c r="C269" i="1" s="1"/>
  <c r="C270" i="1" s="1"/>
  <c r="C271" i="1" s="1"/>
  <c r="C272" i="1" s="1"/>
  <c r="C273" i="1" s="1"/>
  <c r="C274" i="1" s="1"/>
  <c r="C275" i="1" s="1"/>
  <c r="C276" i="1" s="1"/>
  <c r="C277" i="1" s="1"/>
  <c r="C278" i="1" s="1"/>
  <c r="C279" i="1" s="1"/>
  <c r="C280" i="1" s="1"/>
  <c r="C281" i="1" s="1"/>
  <c r="C282" i="1" s="1"/>
  <c r="C283" i="1" s="1"/>
  <c r="C284" i="1" s="1"/>
  <c r="C285" i="1" s="1"/>
  <c r="C286" i="1" s="1"/>
  <c r="C287" i="1" s="1"/>
  <c r="C288" i="1" s="1"/>
  <c r="C289" i="1" s="1"/>
  <c r="C290" i="1" s="1"/>
  <c r="C291" i="1" s="1"/>
  <c r="C292" i="1" s="1"/>
  <c r="C293" i="1" s="1"/>
  <c r="C294" i="1" s="1"/>
  <c r="C295" i="1" s="1"/>
  <c r="C296" i="1" s="1"/>
  <c r="C297" i="1" s="1"/>
  <c r="C298" i="1" s="1"/>
  <c r="C299" i="1" s="1"/>
  <c r="C300" i="1" s="1"/>
  <c r="C301" i="1" s="1"/>
  <c r="C302" i="1" s="1"/>
  <c r="C303" i="1" s="1"/>
  <c r="C304" i="1" s="1"/>
  <c r="C305" i="1" s="1"/>
  <c r="C306" i="1" s="1"/>
  <c r="C307" i="1" s="1"/>
  <c r="H26" i="3"/>
  <c r="H34" i="3" s="1"/>
  <c r="H42" i="3" s="1"/>
  <c r="H50" i="3" s="1"/>
  <c r="H19" i="3"/>
  <c r="H27" i="3" s="1"/>
  <c r="H35" i="3" s="1"/>
  <c r="H43" i="3" s="1"/>
  <c r="H51" i="3" s="1"/>
  <c r="H59" i="3" s="1"/>
  <c r="H67" i="3" s="1"/>
  <c r="H75" i="3" s="1"/>
  <c r="H83" i="3" s="1"/>
  <c r="H91" i="3" s="1"/>
  <c r="H99" i="3" s="1"/>
  <c r="H107" i="3" s="1"/>
  <c r="H115" i="3" s="1"/>
  <c r="H123" i="3" s="1"/>
  <c r="H131" i="3" s="1"/>
  <c r="H139" i="3" s="1"/>
  <c r="H147" i="3" s="1"/>
  <c r="H155" i="3" s="1"/>
  <c r="H163" i="3" s="1"/>
  <c r="H171" i="3" s="1"/>
  <c r="H179" i="3" s="1"/>
  <c r="H187" i="3" s="1"/>
  <c r="H195" i="3" s="1"/>
  <c r="H203" i="3" s="1"/>
  <c r="H20" i="3"/>
  <c r="H28" i="3" s="1"/>
  <c r="H36" i="3" s="1"/>
  <c r="H44" i="3" s="1"/>
  <c r="H52" i="3" s="1"/>
  <c r="H60" i="3" s="1"/>
  <c r="H68" i="3" s="1"/>
  <c r="H76" i="3" s="1"/>
  <c r="H84" i="3" s="1"/>
  <c r="H92" i="3" s="1"/>
  <c r="H100" i="3" s="1"/>
  <c r="H108" i="3" s="1"/>
  <c r="H116" i="3" s="1"/>
  <c r="H124" i="3" s="1"/>
  <c r="H132" i="3" s="1"/>
  <c r="H140" i="3" s="1"/>
  <c r="H148" i="3" s="1"/>
  <c r="H156" i="3" s="1"/>
  <c r="H164" i="3" s="1"/>
  <c r="H172" i="3" s="1"/>
  <c r="H180" i="3" s="1"/>
  <c r="H188" i="3" s="1"/>
  <c r="H196" i="3" s="1"/>
  <c r="H204" i="3" s="1"/>
  <c r="H212" i="3" s="1"/>
  <c r="H21" i="3"/>
  <c r="H29" i="3" s="1"/>
  <c r="H37" i="3" s="1"/>
  <c r="H45" i="3" s="1"/>
  <c r="H53" i="3" s="1"/>
  <c r="H61" i="3" s="1"/>
  <c r="H69" i="3" s="1"/>
  <c r="H77" i="3" s="1"/>
  <c r="H85" i="3" s="1"/>
  <c r="H93" i="3" s="1"/>
  <c r="H101" i="3" s="1"/>
  <c r="H109" i="3" s="1"/>
  <c r="H117" i="3" s="1"/>
  <c r="H125" i="3" s="1"/>
  <c r="H133" i="3" s="1"/>
  <c r="H141" i="3" s="1"/>
  <c r="H149" i="3" s="1"/>
  <c r="H157" i="3" s="1"/>
  <c r="H165" i="3" s="1"/>
  <c r="H173" i="3" s="1"/>
  <c r="H181" i="3" s="1"/>
  <c r="H189" i="3" s="1"/>
  <c r="H197" i="3" s="1"/>
  <c r="H22" i="3"/>
  <c r="H30" i="3" s="1"/>
  <c r="H38" i="3" s="1"/>
  <c r="H46" i="3" s="1"/>
  <c r="H54" i="3" s="1"/>
  <c r="H62" i="3" s="1"/>
  <c r="H70" i="3" s="1"/>
  <c r="H78" i="3" s="1"/>
  <c r="H86" i="3" s="1"/>
  <c r="H94" i="3" s="1"/>
  <c r="H102" i="3" s="1"/>
  <c r="H110" i="3" s="1"/>
  <c r="H118" i="3" s="1"/>
  <c r="H126" i="3" s="1"/>
  <c r="H134" i="3" s="1"/>
  <c r="H142" i="3" s="1"/>
  <c r="H150" i="3" s="1"/>
  <c r="H158" i="3" s="1"/>
  <c r="H166" i="3" s="1"/>
  <c r="H174" i="3" s="1"/>
  <c r="H182" i="3" s="1"/>
  <c r="H190" i="3" s="1"/>
  <c r="H198" i="3" s="1"/>
  <c r="H206" i="3" s="1"/>
  <c r="H23" i="3"/>
  <c r="H31" i="3" s="1"/>
  <c r="H39" i="3" s="1"/>
  <c r="H47" i="3" s="1"/>
  <c r="H55" i="3" s="1"/>
  <c r="H63" i="3" s="1"/>
  <c r="H71" i="3" s="1"/>
  <c r="H79" i="3" s="1"/>
  <c r="H87" i="3" s="1"/>
  <c r="H95" i="3" s="1"/>
  <c r="H103" i="3" s="1"/>
  <c r="H111" i="3" s="1"/>
  <c r="H119" i="3" s="1"/>
  <c r="H127" i="3" s="1"/>
  <c r="H135" i="3" s="1"/>
  <c r="H143" i="3" s="1"/>
  <c r="H151" i="3" s="1"/>
  <c r="H159" i="3" s="1"/>
  <c r="H167" i="3" s="1"/>
  <c r="H175" i="3" s="1"/>
  <c r="H183" i="3" s="1"/>
  <c r="H191" i="3" s="1"/>
  <c r="H199" i="3" s="1"/>
  <c r="H207" i="3" s="1"/>
  <c r="H215" i="3" s="1"/>
  <c r="H24" i="3"/>
  <c r="H32" i="3" s="1"/>
  <c r="H40" i="3" s="1"/>
  <c r="H48" i="3" s="1"/>
  <c r="H56" i="3" s="1"/>
  <c r="H64" i="3" s="1"/>
  <c r="H72" i="3" s="1"/>
  <c r="H80" i="3" s="1"/>
  <c r="H88" i="3" s="1"/>
  <c r="H96" i="3" s="1"/>
  <c r="H104" i="3" s="1"/>
  <c r="H112" i="3" s="1"/>
  <c r="H120" i="3" s="1"/>
  <c r="H128" i="3" s="1"/>
  <c r="H136" i="3" s="1"/>
  <c r="H144" i="3" s="1"/>
  <c r="H152" i="3" s="1"/>
  <c r="H160" i="3" s="1"/>
  <c r="H168" i="3" s="1"/>
  <c r="H176" i="3" s="1"/>
  <c r="H184" i="3" s="1"/>
  <c r="H192" i="3" s="1"/>
  <c r="H200" i="3" s="1"/>
  <c r="H25" i="3"/>
  <c r="H33" i="3" s="1"/>
  <c r="H41" i="3" s="1"/>
  <c r="H49" i="3" s="1"/>
  <c r="H57" i="3" s="1"/>
  <c r="H65" i="3" s="1"/>
  <c r="H73" i="3" s="1"/>
  <c r="H81" i="3" s="1"/>
  <c r="H89" i="3" s="1"/>
  <c r="H97" i="3" s="1"/>
  <c r="H105" i="3" s="1"/>
  <c r="H113" i="3" s="1"/>
  <c r="H121" i="3" s="1"/>
  <c r="H129" i="3" s="1"/>
  <c r="H137" i="3" s="1"/>
  <c r="H145" i="3" s="1"/>
  <c r="H153" i="3" s="1"/>
  <c r="H161" i="3" s="1"/>
  <c r="H169" i="3" s="1"/>
  <c r="H177" i="3" s="1"/>
  <c r="H185" i="3" s="1"/>
  <c r="P38" i="3"/>
  <c r="Q38" i="3" s="1"/>
  <c r="P37" i="3"/>
  <c r="Q37" i="3" s="1"/>
  <c r="P36" i="3"/>
  <c r="Q36" i="3" s="1"/>
  <c r="P35" i="3"/>
  <c r="Q35" i="3" s="1"/>
  <c r="P34" i="3"/>
  <c r="Q34" i="3" s="1"/>
  <c r="P33" i="3"/>
  <c r="Q33" i="3" s="1"/>
  <c r="P32" i="3"/>
  <c r="Q32" i="3" s="1"/>
  <c r="P31" i="3"/>
  <c r="Q31" i="3" s="1"/>
  <c r="P30" i="3"/>
  <c r="Q30" i="3" s="1"/>
  <c r="P29" i="3"/>
  <c r="Q29" i="3" s="1"/>
  <c r="P28" i="3"/>
  <c r="Q28" i="3" s="1"/>
  <c r="P27" i="3"/>
  <c r="Q27" i="3" s="1"/>
  <c r="P26" i="3"/>
  <c r="Q26" i="3" s="1"/>
  <c r="P25" i="3"/>
  <c r="Q25" i="3" s="1"/>
  <c r="P24" i="3"/>
  <c r="Q24" i="3" s="1"/>
  <c r="P23" i="3"/>
  <c r="Q23" i="3" s="1"/>
  <c r="P22" i="3"/>
  <c r="Q22" i="3" s="1"/>
  <c r="P21" i="3"/>
  <c r="Q21" i="3" s="1"/>
  <c r="P20" i="3"/>
  <c r="Q20" i="3" s="1"/>
  <c r="P19" i="3"/>
  <c r="Q19" i="3" s="1"/>
  <c r="P18" i="3"/>
  <c r="Q18" i="3" s="1"/>
  <c r="P17" i="3"/>
  <c r="Q17" i="3" s="1"/>
  <c r="P16" i="3"/>
  <c r="Q16" i="3" s="1"/>
  <c r="P15" i="3"/>
  <c r="Q15" i="3" s="1"/>
  <c r="P14" i="3"/>
  <c r="Q14" i="3" s="1"/>
  <c r="P13" i="3"/>
  <c r="Q13" i="3" s="1"/>
  <c r="P12" i="3"/>
  <c r="Q12" i="3" s="1"/>
  <c r="J9" i="3" s="1"/>
  <c r="G9" i="3" s="1"/>
  <c r="P11" i="3"/>
  <c r="Q11" i="3" s="1"/>
  <c r="P10" i="3"/>
  <c r="Q10" i="3" s="1"/>
  <c r="P9" i="3"/>
  <c r="Q9" i="3" s="1"/>
  <c r="F9" i="3"/>
  <c r="P8" i="3"/>
  <c r="Q8" i="3" s="1"/>
  <c r="L11" i="3" l="1"/>
  <c r="M4" i="1" s="1"/>
  <c r="M3" i="1"/>
  <c r="H58" i="3"/>
  <c r="H66" i="3" s="1"/>
  <c r="H74" i="3" s="1"/>
  <c r="H82" i="3" s="1"/>
  <c r="H90" i="3" s="1"/>
  <c r="H98" i="3" s="1"/>
  <c r="H106" i="3" s="1"/>
  <c r="H114" i="3" s="1"/>
  <c r="H122" i="3" s="1"/>
  <c r="H130" i="3" s="1"/>
  <c r="H138" i="3" s="1"/>
  <c r="H146" i="3" s="1"/>
  <c r="H154" i="3" s="1"/>
  <c r="H162" i="3" s="1"/>
  <c r="H170" i="3" s="1"/>
  <c r="H178" i="3" s="1"/>
  <c r="H186" i="3" s="1"/>
  <c r="H194" i="3" s="1"/>
  <c r="H202" i="3" s="1"/>
  <c r="K10" i="3"/>
  <c r="D3" i="1" s="1"/>
  <c r="L12" i="3"/>
  <c r="M5" i="1" s="1"/>
  <c r="K11" i="3"/>
  <c r="D4" i="1" s="1"/>
  <c r="H193" i="3"/>
  <c r="H201" i="3" s="1"/>
  <c r="H209" i="3" s="1"/>
  <c r="H217" i="3" s="1"/>
  <c r="H211" i="3"/>
  <c r="H223" i="3"/>
  <c r="H214" i="3"/>
  <c r="H208" i="3"/>
  <c r="H220" i="3"/>
  <c r="H205" i="3"/>
  <c r="F2" i="1"/>
  <c r="I10" i="3" a="1"/>
  <c r="I10" i="3" s="1"/>
  <c r="L13" i="3" l="1"/>
  <c r="M6" i="1" s="1"/>
  <c r="K12" i="3"/>
  <c r="D5" i="1" s="1"/>
  <c r="H219" i="3"/>
  <c r="H222" i="3"/>
  <c r="H228" i="3"/>
  <c r="H236" i="3" s="1"/>
  <c r="H244" i="3" s="1"/>
  <c r="H252" i="3" s="1"/>
  <c r="H260" i="3" s="1"/>
  <c r="H268" i="3" s="1"/>
  <c r="H276" i="3" s="1"/>
  <c r="H284" i="3" s="1"/>
  <c r="H292" i="3" s="1"/>
  <c r="H300" i="3" s="1"/>
  <c r="H308" i="3" s="1"/>
  <c r="H231" i="3"/>
  <c r="H239" i="3" s="1"/>
  <c r="H247" i="3" s="1"/>
  <c r="H255" i="3" s="1"/>
  <c r="H263" i="3" s="1"/>
  <c r="H271" i="3" s="1"/>
  <c r="H279" i="3" s="1"/>
  <c r="H287" i="3" s="1"/>
  <c r="H295" i="3" s="1"/>
  <c r="H303" i="3" s="1"/>
  <c r="H311" i="3" s="1"/>
  <c r="H225" i="3"/>
  <c r="H213" i="3"/>
  <c r="H210" i="3"/>
  <c r="H216" i="3"/>
  <c r="J10" i="3"/>
  <c r="G10" i="3" s="1"/>
  <c r="F10" i="3"/>
  <c r="I11" i="3" a="1"/>
  <c r="I11" i="3" s="1"/>
  <c r="I12" i="3" s="1" a="1"/>
  <c r="I12" i="3" s="1"/>
  <c r="L14" i="3" l="1"/>
  <c r="M7" i="1" s="1"/>
  <c r="K13" i="3"/>
  <c r="D6" i="1" s="1"/>
  <c r="H233" i="3"/>
  <c r="H241" i="3" s="1"/>
  <c r="H249" i="3" s="1"/>
  <c r="H257" i="3" s="1"/>
  <c r="H265" i="3" s="1"/>
  <c r="H273" i="3" s="1"/>
  <c r="H281" i="3" s="1"/>
  <c r="H289" i="3" s="1"/>
  <c r="H297" i="3" s="1"/>
  <c r="H305" i="3" s="1"/>
  <c r="H313" i="3" s="1"/>
  <c r="H218" i="3"/>
  <c r="H227" i="3"/>
  <c r="H235" i="3" s="1"/>
  <c r="H243" i="3" s="1"/>
  <c r="H251" i="3" s="1"/>
  <c r="H259" i="3" s="1"/>
  <c r="H267" i="3" s="1"/>
  <c r="H275" i="3" s="1"/>
  <c r="H283" i="3" s="1"/>
  <c r="H291" i="3" s="1"/>
  <c r="H299" i="3" s="1"/>
  <c r="H307" i="3" s="1"/>
  <c r="H230" i="3"/>
  <c r="H238" i="3" s="1"/>
  <c r="H246" i="3" s="1"/>
  <c r="H254" i="3" s="1"/>
  <c r="H262" i="3" s="1"/>
  <c r="H270" i="3" s="1"/>
  <c r="H278" i="3" s="1"/>
  <c r="H286" i="3" s="1"/>
  <c r="H294" i="3" s="1"/>
  <c r="H302" i="3" s="1"/>
  <c r="H310" i="3" s="1"/>
  <c r="H224" i="3"/>
  <c r="H221" i="3"/>
  <c r="F3" i="1"/>
  <c r="J12" i="3"/>
  <c r="G12" i="3" s="1"/>
  <c r="F5" i="1" s="1"/>
  <c r="F12" i="3"/>
  <c r="I13" i="3" a="1"/>
  <c r="I13" i="3" s="1"/>
  <c r="J13" i="3" s="1"/>
  <c r="G13" i="3" s="1"/>
  <c r="F6" i="1" s="1"/>
  <c r="J11" i="3"/>
  <c r="G11" i="3" s="1"/>
  <c r="F11" i="3"/>
  <c r="L15" i="3" l="1"/>
  <c r="M8" i="1" s="1"/>
  <c r="K14" i="3"/>
  <c r="D7" i="1" s="1"/>
  <c r="H226" i="3"/>
  <c r="H232" i="3"/>
  <c r="H240" i="3" s="1"/>
  <c r="H248" i="3" s="1"/>
  <c r="H256" i="3" s="1"/>
  <c r="H264" i="3" s="1"/>
  <c r="H272" i="3" s="1"/>
  <c r="H280" i="3" s="1"/>
  <c r="H288" i="3" s="1"/>
  <c r="H296" i="3" s="1"/>
  <c r="H304" i="3" s="1"/>
  <c r="H312" i="3" s="1"/>
  <c r="H229" i="3"/>
  <c r="H237" i="3" s="1"/>
  <c r="H245" i="3" s="1"/>
  <c r="H253" i="3" s="1"/>
  <c r="H261" i="3" s="1"/>
  <c r="H269" i="3" s="1"/>
  <c r="H277" i="3" s="1"/>
  <c r="H285" i="3" s="1"/>
  <c r="H293" i="3" s="1"/>
  <c r="H301" i="3" s="1"/>
  <c r="H309" i="3" s="1"/>
  <c r="F4" i="1"/>
  <c r="I14" i="3" a="1"/>
  <c r="I14" i="3" s="1"/>
  <c r="J14" i="3" s="1"/>
  <c r="G14" i="3" s="1"/>
  <c r="F7" i="1" s="1"/>
  <c r="F13" i="3"/>
  <c r="L16" i="3" l="1"/>
  <c r="M9" i="1" s="1"/>
  <c r="K15" i="3"/>
  <c r="D8" i="1" s="1"/>
  <c r="H234" i="3"/>
  <c r="H242" i="3" s="1"/>
  <c r="H250" i="3" s="1"/>
  <c r="H258" i="3" s="1"/>
  <c r="H266" i="3" s="1"/>
  <c r="H274" i="3" s="1"/>
  <c r="H282" i="3" s="1"/>
  <c r="H290" i="3" s="1"/>
  <c r="H298" i="3" s="1"/>
  <c r="H306" i="3" s="1"/>
  <c r="I15" i="3" a="1"/>
  <c r="I15" i="3" s="1"/>
  <c r="J15" i="3" s="1"/>
  <c r="G15" i="3" s="1"/>
  <c r="F8" i="1" s="1"/>
  <c r="F14" i="3"/>
  <c r="H314" i="3" l="1"/>
  <c r="L17" i="3"/>
  <c r="M10" i="1" s="1"/>
  <c r="K16" i="3"/>
  <c r="D9" i="1" s="1"/>
  <c r="I16" i="3" a="1"/>
  <c r="I16" i="3" s="1"/>
  <c r="J16" i="3" s="1"/>
  <c r="G16" i="3" s="1"/>
  <c r="F15" i="3"/>
  <c r="L18" i="3" l="1"/>
  <c r="M11" i="1" s="1"/>
  <c r="K17" i="3"/>
  <c r="D10" i="1" s="1"/>
  <c r="F9" i="1"/>
  <c r="I17" i="3" a="1"/>
  <c r="I17" i="3" s="1"/>
  <c r="J17" i="3" s="1"/>
  <c r="G17" i="3" s="1"/>
  <c r="F16" i="3"/>
  <c r="L19" i="3" l="1"/>
  <c r="M12" i="1" s="1"/>
  <c r="K18" i="3"/>
  <c r="D11" i="1" s="1"/>
  <c r="F10" i="1"/>
  <c r="I18" i="3" a="1"/>
  <c r="I18" i="3" s="1"/>
  <c r="J18" i="3" s="1"/>
  <c r="G18" i="3" s="1"/>
  <c r="F17" i="3"/>
  <c r="L20" i="3" l="1"/>
  <c r="M13" i="1" s="1"/>
  <c r="K19" i="3"/>
  <c r="D12" i="1" s="1"/>
  <c r="F11" i="1"/>
  <c r="F18" i="3"/>
  <c r="I19" i="3" a="1"/>
  <c r="I19" i="3" s="1"/>
  <c r="J19" i="3" s="1"/>
  <c r="G19" i="3" s="1"/>
  <c r="L21" i="3" l="1"/>
  <c r="M14" i="1" s="1"/>
  <c r="K20" i="3"/>
  <c r="D13" i="1" s="1"/>
  <c r="F12" i="1"/>
  <c r="I20" i="3" a="1"/>
  <c r="I20" i="3" s="1"/>
  <c r="J20" i="3" s="1"/>
  <c r="G20" i="3" s="1"/>
  <c r="F19" i="3"/>
  <c r="L22" i="3" l="1"/>
  <c r="M15" i="1" s="1"/>
  <c r="K21" i="3"/>
  <c r="D14" i="1" s="1"/>
  <c r="F13" i="1"/>
  <c r="I21" i="3" a="1"/>
  <c r="I21" i="3" s="1"/>
  <c r="J21" i="3" s="1"/>
  <c r="G21" i="3" s="1"/>
  <c r="F20" i="3"/>
  <c r="L23" i="3" l="1"/>
  <c r="M16" i="1" s="1"/>
  <c r="K22" i="3"/>
  <c r="D15" i="1" s="1"/>
  <c r="F14" i="1"/>
  <c r="F21" i="3"/>
  <c r="I22" i="3" a="1"/>
  <c r="I22" i="3" s="1"/>
  <c r="J22" i="3" s="1"/>
  <c r="G22" i="3" s="1"/>
  <c r="L24" i="3" l="1"/>
  <c r="M17" i="1" s="1"/>
  <c r="K23" i="3"/>
  <c r="D16" i="1" s="1"/>
  <c r="F15" i="1"/>
  <c r="F22" i="3"/>
  <c r="I23" i="3" a="1"/>
  <c r="I23" i="3" s="1"/>
  <c r="J23" i="3" s="1"/>
  <c r="G23" i="3" s="1"/>
  <c r="L25" i="3" l="1"/>
  <c r="M18" i="1" s="1"/>
  <c r="K24" i="3"/>
  <c r="D17" i="1" s="1"/>
  <c r="F16" i="1"/>
  <c r="I24" i="3" a="1"/>
  <c r="I24" i="3" s="1"/>
  <c r="J24" i="3" s="1"/>
  <c r="G24" i="3" s="1"/>
  <c r="F23" i="3"/>
  <c r="L26" i="3" l="1"/>
  <c r="M19" i="1" s="1"/>
  <c r="K25" i="3"/>
  <c r="D18" i="1" s="1"/>
  <c r="F17" i="1"/>
  <c r="F24" i="3"/>
  <c r="I25" i="3" a="1"/>
  <c r="I25" i="3" s="1"/>
  <c r="J25" i="3" s="1"/>
  <c r="G25" i="3" s="1"/>
  <c r="L27" i="3" l="1"/>
  <c r="M20" i="1" s="1"/>
  <c r="K26" i="3"/>
  <c r="D19" i="1" s="1"/>
  <c r="F18" i="1"/>
  <c r="I26" i="3" a="1"/>
  <c r="I26" i="3" s="1"/>
  <c r="J26" i="3" s="1"/>
  <c r="G26" i="3" s="1"/>
  <c r="F25" i="3"/>
  <c r="L28" i="3" l="1"/>
  <c r="M21" i="1" s="1"/>
  <c r="K27" i="3"/>
  <c r="D20" i="1" s="1"/>
  <c r="F19" i="1"/>
  <c r="I27" i="3" a="1"/>
  <c r="I27" i="3" s="1"/>
  <c r="J27" i="3" s="1"/>
  <c r="G27" i="3" s="1"/>
  <c r="F26" i="3"/>
  <c r="L29" i="3" l="1"/>
  <c r="M22" i="1" s="1"/>
  <c r="K28" i="3"/>
  <c r="D21" i="1" s="1"/>
  <c r="F20" i="1"/>
  <c r="F27" i="3"/>
  <c r="I28" i="3" a="1"/>
  <c r="I28" i="3" s="1"/>
  <c r="J28" i="3" s="1"/>
  <c r="G28" i="3" s="1"/>
  <c r="L30" i="3" l="1"/>
  <c r="M23" i="1" s="1"/>
  <c r="K29" i="3"/>
  <c r="D22" i="1" s="1"/>
  <c r="F21" i="1"/>
  <c r="I29" i="3" a="1"/>
  <c r="I29" i="3" s="1"/>
  <c r="J29" i="3" s="1"/>
  <c r="G29" i="3" s="1"/>
  <c r="F28" i="3"/>
  <c r="L31" i="3" l="1"/>
  <c r="M24" i="1" s="1"/>
  <c r="K30" i="3"/>
  <c r="D23" i="1" s="1"/>
  <c r="F22" i="1"/>
  <c r="F29" i="3"/>
  <c r="I30" i="3" a="1"/>
  <c r="I30" i="3" s="1"/>
  <c r="J30" i="3" s="1"/>
  <c r="G30" i="3" s="1"/>
  <c r="L32" i="3" l="1"/>
  <c r="M25" i="1" s="1"/>
  <c r="K31" i="3"/>
  <c r="D24" i="1" s="1"/>
  <c r="F23" i="1"/>
  <c r="F30" i="3"/>
  <c r="I31" i="3" a="1"/>
  <c r="I31" i="3" s="1"/>
  <c r="J31" i="3" s="1"/>
  <c r="G31" i="3" s="1"/>
  <c r="L33" i="3" l="1"/>
  <c r="M26" i="1" s="1"/>
  <c r="K32" i="3"/>
  <c r="D25" i="1" s="1"/>
  <c r="F24" i="1"/>
  <c r="F31" i="3"/>
  <c r="I32" i="3" a="1"/>
  <c r="I32" i="3" s="1"/>
  <c r="J32" i="3" s="1"/>
  <c r="G32" i="3" s="1"/>
  <c r="L34" i="3" l="1"/>
  <c r="M27" i="1" s="1"/>
  <c r="K33" i="3"/>
  <c r="D26" i="1" s="1"/>
  <c r="F25" i="1"/>
  <c r="I33" i="3" a="1"/>
  <c r="I33" i="3" s="1"/>
  <c r="J33" i="3" s="1"/>
  <c r="G33" i="3" s="1"/>
  <c r="F32" i="3"/>
  <c r="L35" i="3" l="1"/>
  <c r="M28" i="1" s="1"/>
  <c r="K34" i="3"/>
  <c r="D27" i="1" s="1"/>
  <c r="F26" i="1"/>
  <c r="I34" i="3" a="1"/>
  <c r="I34" i="3" s="1"/>
  <c r="J34" i="3" s="1"/>
  <c r="G34" i="3" s="1"/>
  <c r="F33" i="3"/>
  <c r="L36" i="3" l="1"/>
  <c r="M29" i="1" s="1"/>
  <c r="K35" i="3"/>
  <c r="D28" i="1" s="1"/>
  <c r="F27" i="1"/>
  <c r="F34" i="3"/>
  <c r="I35" i="3" a="1"/>
  <c r="I35" i="3" s="1"/>
  <c r="J35" i="3" s="1"/>
  <c r="G35" i="3" s="1"/>
  <c r="L37" i="3" l="1"/>
  <c r="M30" i="1" s="1"/>
  <c r="K36" i="3"/>
  <c r="D29" i="1" s="1"/>
  <c r="F28" i="1"/>
  <c r="F35" i="3"/>
  <c r="I36" i="3" a="1"/>
  <c r="I36" i="3" s="1"/>
  <c r="J36" i="3" s="1"/>
  <c r="G36" i="3" s="1"/>
  <c r="L38" i="3" l="1"/>
  <c r="M31" i="1" s="1"/>
  <c r="K37" i="3"/>
  <c r="D30" i="1" s="1"/>
  <c r="F29" i="1"/>
  <c r="F36" i="3"/>
  <c r="I37" i="3" a="1"/>
  <c r="I37" i="3" s="1"/>
  <c r="J37" i="3" s="1"/>
  <c r="G37" i="3" s="1"/>
  <c r="L39" i="3" l="1"/>
  <c r="M32" i="1" s="1"/>
  <c r="K38" i="3"/>
  <c r="D31" i="1" s="1"/>
  <c r="F30" i="1"/>
  <c r="I38" i="3" a="1"/>
  <c r="I38" i="3" s="1"/>
  <c r="J38" i="3" s="1"/>
  <c r="G38" i="3" s="1"/>
  <c r="F37" i="3"/>
  <c r="L40" i="3" l="1"/>
  <c r="M33" i="1" s="1"/>
  <c r="K39" i="3"/>
  <c r="D32" i="1" s="1"/>
  <c r="F31" i="1"/>
  <c r="I39" i="3" a="1"/>
  <c r="I39" i="3" s="1"/>
  <c r="J39" i="3" s="1"/>
  <c r="G39" i="3" s="1"/>
  <c r="F38" i="3"/>
  <c r="L41" i="3" l="1"/>
  <c r="M34" i="1" s="1"/>
  <c r="K40" i="3"/>
  <c r="D33" i="1" s="1"/>
  <c r="F32" i="1"/>
  <c r="F39" i="3"/>
  <c r="I40" i="3" a="1"/>
  <c r="I40" i="3" s="1"/>
  <c r="J40" i="3" s="1"/>
  <c r="G40" i="3" s="1"/>
  <c r="L42" i="3" l="1"/>
  <c r="M35" i="1" s="1"/>
  <c r="K41" i="3"/>
  <c r="D34" i="1" s="1"/>
  <c r="F33" i="1"/>
  <c r="I41" i="3" a="1"/>
  <c r="I41" i="3" s="1"/>
  <c r="J41" i="3" s="1"/>
  <c r="G41" i="3" s="1"/>
  <c r="F40" i="3"/>
  <c r="L43" i="3" l="1"/>
  <c r="M36" i="1" s="1"/>
  <c r="K42" i="3"/>
  <c r="D35" i="1" s="1"/>
  <c r="F34" i="1"/>
  <c r="F41" i="3"/>
  <c r="I42" i="3" a="1"/>
  <c r="I42" i="3" s="1"/>
  <c r="J42" i="3" s="1"/>
  <c r="G42" i="3" s="1"/>
  <c r="L44" i="3" l="1"/>
  <c r="M37" i="1" s="1"/>
  <c r="K43" i="3"/>
  <c r="D36" i="1" s="1"/>
  <c r="F35" i="1"/>
  <c r="I43" i="3" a="1"/>
  <c r="I43" i="3" s="1"/>
  <c r="J43" i="3" s="1"/>
  <c r="G43" i="3" s="1"/>
  <c r="F42" i="3"/>
  <c r="L45" i="3" l="1"/>
  <c r="M38" i="1" s="1"/>
  <c r="K44" i="3"/>
  <c r="D37" i="1" s="1"/>
  <c r="F36" i="1"/>
  <c r="F43" i="3"/>
  <c r="I44" i="3" a="1"/>
  <c r="I44" i="3" s="1"/>
  <c r="J44" i="3" s="1"/>
  <c r="G44" i="3" s="1"/>
  <c r="L46" i="3" l="1"/>
  <c r="M39" i="1" s="1"/>
  <c r="K45" i="3"/>
  <c r="D38" i="1" s="1"/>
  <c r="F37" i="1"/>
  <c r="F44" i="3"/>
  <c r="I45" i="3" a="1"/>
  <c r="I45" i="3" s="1"/>
  <c r="J45" i="3" s="1"/>
  <c r="G45" i="3" s="1"/>
  <c r="L47" i="3" l="1"/>
  <c r="M40" i="1" s="1"/>
  <c r="K46" i="3"/>
  <c r="D39" i="1" s="1"/>
  <c r="F38" i="1"/>
  <c r="I46" i="3" a="1"/>
  <c r="I46" i="3" s="1"/>
  <c r="J46" i="3" s="1"/>
  <c r="G46" i="3" s="1"/>
  <c r="F45" i="3"/>
  <c r="L48" i="3" l="1"/>
  <c r="M41" i="1" s="1"/>
  <c r="K47" i="3"/>
  <c r="D40" i="1" s="1"/>
  <c r="F39" i="1"/>
  <c r="F46" i="3"/>
  <c r="I47" i="3" a="1"/>
  <c r="I47" i="3" s="1"/>
  <c r="J47" i="3" s="1"/>
  <c r="G47" i="3" s="1"/>
  <c r="L49" i="3" l="1"/>
  <c r="M42" i="1" s="1"/>
  <c r="K48" i="3"/>
  <c r="D41" i="1" s="1"/>
  <c r="F40" i="1"/>
  <c r="F47" i="3"/>
  <c r="I48" i="3" a="1"/>
  <c r="I48" i="3" s="1"/>
  <c r="J48" i="3" s="1"/>
  <c r="G48" i="3" s="1"/>
  <c r="L50" i="3" l="1"/>
  <c r="M43" i="1" s="1"/>
  <c r="K49" i="3"/>
  <c r="D42" i="1" s="1"/>
  <c r="F41" i="1"/>
  <c r="I49" i="3" a="1"/>
  <c r="I49" i="3" s="1"/>
  <c r="J49" i="3" s="1"/>
  <c r="G49" i="3" s="1"/>
  <c r="F48" i="3"/>
  <c r="L51" i="3" l="1"/>
  <c r="M44" i="1" s="1"/>
  <c r="K50" i="3"/>
  <c r="D43" i="1" s="1"/>
  <c r="F42" i="1"/>
  <c r="F49" i="3"/>
  <c r="I50" i="3" a="1"/>
  <c r="I50" i="3" s="1"/>
  <c r="J50" i="3" s="1"/>
  <c r="G50" i="3" s="1"/>
  <c r="L52" i="3" l="1"/>
  <c r="M45" i="1" s="1"/>
  <c r="K51" i="3"/>
  <c r="D44" i="1" s="1"/>
  <c r="F43" i="1"/>
  <c r="I51" i="3" a="1"/>
  <c r="I51" i="3" s="1"/>
  <c r="J51" i="3" s="1"/>
  <c r="G51" i="3" s="1"/>
  <c r="F50" i="3"/>
  <c r="L53" i="3" l="1"/>
  <c r="M46" i="1" s="1"/>
  <c r="K52" i="3"/>
  <c r="D45" i="1" s="1"/>
  <c r="F44" i="1"/>
  <c r="F51" i="3"/>
  <c r="I52" i="3" a="1"/>
  <c r="I52" i="3" s="1"/>
  <c r="J52" i="3" s="1"/>
  <c r="G52" i="3" s="1"/>
  <c r="L54" i="3" l="1"/>
  <c r="M47" i="1" s="1"/>
  <c r="K53" i="3"/>
  <c r="D46" i="1" s="1"/>
  <c r="F45" i="1"/>
  <c r="I53" i="3" a="1"/>
  <c r="I53" i="3" s="1"/>
  <c r="J53" i="3" s="1"/>
  <c r="G53" i="3" s="1"/>
  <c r="F52" i="3"/>
  <c r="L55" i="3" l="1"/>
  <c r="M48" i="1" s="1"/>
  <c r="K54" i="3"/>
  <c r="D47" i="1" s="1"/>
  <c r="F46" i="1"/>
  <c r="I54" i="3" a="1"/>
  <c r="I54" i="3" s="1"/>
  <c r="J54" i="3" s="1"/>
  <c r="G54" i="3" s="1"/>
  <c r="F53" i="3"/>
  <c r="L56" i="3" l="1"/>
  <c r="M49" i="1" s="1"/>
  <c r="K55" i="3"/>
  <c r="D48" i="1" s="1"/>
  <c r="F47" i="1"/>
  <c r="F54" i="3"/>
  <c r="I55" i="3" a="1"/>
  <c r="I55" i="3" s="1"/>
  <c r="J55" i="3" s="1"/>
  <c r="G55" i="3" s="1"/>
  <c r="L57" i="3" l="1"/>
  <c r="M50" i="1" s="1"/>
  <c r="K56" i="3"/>
  <c r="D49" i="1" s="1"/>
  <c r="F48" i="1"/>
  <c r="F55" i="3"/>
  <c r="I56" i="3" a="1"/>
  <c r="I56" i="3" s="1"/>
  <c r="J56" i="3" s="1"/>
  <c r="G56" i="3" s="1"/>
  <c r="L58" i="3" l="1"/>
  <c r="M51" i="1" s="1"/>
  <c r="K57" i="3"/>
  <c r="D50" i="1" s="1"/>
  <c r="F49" i="1"/>
  <c r="I57" i="3" a="1"/>
  <c r="I57" i="3" s="1"/>
  <c r="J57" i="3" s="1"/>
  <c r="G57" i="3" s="1"/>
  <c r="F56" i="3"/>
  <c r="L59" i="3" l="1"/>
  <c r="M52" i="1" s="1"/>
  <c r="K58" i="3"/>
  <c r="D51" i="1" s="1"/>
  <c r="F50" i="1"/>
  <c r="I58" i="3" a="1"/>
  <c r="I58" i="3" s="1"/>
  <c r="J58" i="3" s="1"/>
  <c r="G58" i="3" s="1"/>
  <c r="F57" i="3"/>
  <c r="L60" i="3" l="1"/>
  <c r="M53" i="1" s="1"/>
  <c r="K59" i="3"/>
  <c r="D52" i="1" s="1"/>
  <c r="F51" i="1"/>
  <c r="I59" i="3" a="1"/>
  <c r="I59" i="3" s="1"/>
  <c r="J59" i="3" s="1"/>
  <c r="G59" i="3" s="1"/>
  <c r="F58" i="3"/>
  <c r="L61" i="3" l="1"/>
  <c r="M54" i="1" s="1"/>
  <c r="K60" i="3"/>
  <c r="D53" i="1" s="1"/>
  <c r="F52" i="1"/>
  <c r="F59" i="3"/>
  <c r="I60" i="3" a="1"/>
  <c r="I60" i="3" s="1"/>
  <c r="J60" i="3" s="1"/>
  <c r="G60" i="3" s="1"/>
  <c r="L62" i="3" l="1"/>
  <c r="M55" i="1" s="1"/>
  <c r="K61" i="3"/>
  <c r="D54" i="1" s="1"/>
  <c r="F53" i="1"/>
  <c r="I61" i="3" a="1"/>
  <c r="I61" i="3" s="1"/>
  <c r="J61" i="3" s="1"/>
  <c r="G61" i="3" s="1"/>
  <c r="F60" i="3"/>
  <c r="L63" i="3" l="1"/>
  <c r="M56" i="1" s="1"/>
  <c r="K62" i="3"/>
  <c r="D55" i="1" s="1"/>
  <c r="F54" i="1"/>
  <c r="I62" i="3" a="1"/>
  <c r="I62" i="3" s="1"/>
  <c r="J62" i="3" s="1"/>
  <c r="G62" i="3" s="1"/>
  <c r="F61" i="3"/>
  <c r="L64" i="3" l="1"/>
  <c r="M57" i="1" s="1"/>
  <c r="K63" i="3"/>
  <c r="D56" i="1" s="1"/>
  <c r="F55" i="1"/>
  <c r="F62" i="3"/>
  <c r="I63" i="3" a="1"/>
  <c r="I63" i="3" s="1"/>
  <c r="J63" i="3" s="1"/>
  <c r="G63" i="3" s="1"/>
  <c r="L65" i="3" l="1"/>
  <c r="M58" i="1" s="1"/>
  <c r="K64" i="3"/>
  <c r="D57" i="1" s="1"/>
  <c r="F56" i="1"/>
  <c r="I64" i="3" a="1"/>
  <c r="I64" i="3" s="1"/>
  <c r="J64" i="3" s="1"/>
  <c r="G64" i="3" s="1"/>
  <c r="F63" i="3"/>
  <c r="L66" i="3" l="1"/>
  <c r="M59" i="1" s="1"/>
  <c r="K65" i="3"/>
  <c r="D58" i="1" s="1"/>
  <c r="F57" i="1"/>
  <c r="F64" i="3"/>
  <c r="I65" i="3" a="1"/>
  <c r="I65" i="3" s="1"/>
  <c r="J65" i="3" s="1"/>
  <c r="G65" i="3" s="1"/>
  <c r="L67" i="3" l="1"/>
  <c r="M60" i="1" s="1"/>
  <c r="K66" i="3"/>
  <c r="D59" i="1" s="1"/>
  <c r="F58" i="1"/>
  <c r="I66" i="3" a="1"/>
  <c r="I66" i="3" s="1"/>
  <c r="J66" i="3" s="1"/>
  <c r="G66" i="3" s="1"/>
  <c r="F65" i="3"/>
  <c r="L68" i="3" l="1"/>
  <c r="M61" i="1" s="1"/>
  <c r="K67" i="3"/>
  <c r="D60" i="1" s="1"/>
  <c r="F59" i="1"/>
  <c r="F66" i="3"/>
  <c r="I67" i="3" a="1"/>
  <c r="I67" i="3" s="1"/>
  <c r="J67" i="3" s="1"/>
  <c r="G67" i="3" s="1"/>
  <c r="L69" i="3" l="1"/>
  <c r="M62" i="1" s="1"/>
  <c r="K68" i="3"/>
  <c r="D61" i="1" s="1"/>
  <c r="F60" i="1"/>
  <c r="I68" i="3" a="1"/>
  <c r="I68" i="3" s="1"/>
  <c r="J68" i="3" s="1"/>
  <c r="G68" i="3" s="1"/>
  <c r="F67" i="3"/>
  <c r="L70" i="3" l="1"/>
  <c r="M63" i="1" s="1"/>
  <c r="K69" i="3"/>
  <c r="D62" i="1" s="1"/>
  <c r="F61" i="1"/>
  <c r="F68" i="3"/>
  <c r="I69" i="3" a="1"/>
  <c r="I69" i="3" s="1"/>
  <c r="J69" i="3" s="1"/>
  <c r="G69" i="3" s="1"/>
  <c r="L71" i="3" l="1"/>
  <c r="M64" i="1" s="1"/>
  <c r="K70" i="3"/>
  <c r="D63" i="1" s="1"/>
  <c r="F62" i="1"/>
  <c r="I70" i="3" a="1"/>
  <c r="I70" i="3" s="1"/>
  <c r="J70" i="3" s="1"/>
  <c r="G70" i="3" s="1"/>
  <c r="F69" i="3"/>
  <c r="L72" i="3" l="1"/>
  <c r="M65" i="1" s="1"/>
  <c r="K71" i="3"/>
  <c r="D64" i="1" s="1"/>
  <c r="F63" i="1"/>
  <c r="F70" i="3"/>
  <c r="I71" i="3" a="1"/>
  <c r="I71" i="3" s="1"/>
  <c r="J71" i="3" s="1"/>
  <c r="G71" i="3" s="1"/>
  <c r="L73" i="3" l="1"/>
  <c r="M66" i="1" s="1"/>
  <c r="K72" i="3"/>
  <c r="D65" i="1" s="1"/>
  <c r="F64" i="1"/>
  <c r="I72" i="3" a="1"/>
  <c r="I72" i="3" s="1"/>
  <c r="J72" i="3" s="1"/>
  <c r="G72" i="3" s="1"/>
  <c r="F71" i="3"/>
  <c r="L74" i="3" l="1"/>
  <c r="M67" i="1" s="1"/>
  <c r="K73" i="3"/>
  <c r="D66" i="1" s="1"/>
  <c r="F65" i="1"/>
  <c r="F72" i="3"/>
  <c r="I73" i="3" a="1"/>
  <c r="I73" i="3" s="1"/>
  <c r="J73" i="3" s="1"/>
  <c r="G73" i="3" s="1"/>
  <c r="L75" i="3" l="1"/>
  <c r="M68" i="1" s="1"/>
  <c r="K74" i="3"/>
  <c r="D67" i="1" s="1"/>
  <c r="F66" i="1"/>
  <c r="F73" i="3"/>
  <c r="I74" i="3" a="1"/>
  <c r="I74" i="3" s="1"/>
  <c r="J74" i="3" s="1"/>
  <c r="G74" i="3" s="1"/>
  <c r="L76" i="3" l="1"/>
  <c r="M69" i="1" s="1"/>
  <c r="K75" i="3"/>
  <c r="D68" i="1" s="1"/>
  <c r="F67" i="1"/>
  <c r="I75" i="3" a="1"/>
  <c r="I75" i="3" s="1"/>
  <c r="J75" i="3" s="1"/>
  <c r="G75" i="3" s="1"/>
  <c r="F74" i="3"/>
  <c r="L77" i="3" l="1"/>
  <c r="M70" i="1" s="1"/>
  <c r="K76" i="3"/>
  <c r="D69" i="1" s="1"/>
  <c r="F68" i="1"/>
  <c r="I76" i="3" a="1"/>
  <c r="I76" i="3" s="1"/>
  <c r="J76" i="3" s="1"/>
  <c r="G76" i="3" s="1"/>
  <c r="F75" i="3"/>
  <c r="L78" i="3" l="1"/>
  <c r="M71" i="1" s="1"/>
  <c r="K77" i="3"/>
  <c r="D70" i="1" s="1"/>
  <c r="F69" i="1"/>
  <c r="I77" i="3" a="1"/>
  <c r="I77" i="3" s="1"/>
  <c r="J77" i="3" s="1"/>
  <c r="G77" i="3" s="1"/>
  <c r="F76" i="3"/>
  <c r="L79" i="3" l="1"/>
  <c r="M72" i="1" s="1"/>
  <c r="K78" i="3"/>
  <c r="D71" i="1" s="1"/>
  <c r="F70" i="1"/>
  <c r="F77" i="3"/>
  <c r="I78" i="3" a="1"/>
  <c r="I78" i="3" s="1"/>
  <c r="J78" i="3" s="1"/>
  <c r="G78" i="3" s="1"/>
  <c r="L80" i="3" l="1"/>
  <c r="M73" i="1" s="1"/>
  <c r="K79" i="3"/>
  <c r="D72" i="1" s="1"/>
  <c r="F71" i="1"/>
  <c r="I79" i="3" a="1"/>
  <c r="I79" i="3" s="1"/>
  <c r="J79" i="3" s="1"/>
  <c r="G79" i="3" s="1"/>
  <c r="F78" i="3"/>
  <c r="L81" i="3" l="1"/>
  <c r="K80" i="3"/>
  <c r="D73" i="1" s="1"/>
  <c r="F72" i="1"/>
  <c r="I80" i="3" a="1"/>
  <c r="I80" i="3" s="1"/>
  <c r="J80" i="3" s="1"/>
  <c r="G80" i="3" s="1"/>
  <c r="F79" i="3"/>
  <c r="L82" i="3" l="1"/>
  <c r="M75" i="1" s="1"/>
  <c r="M74" i="1"/>
  <c r="K81" i="3"/>
  <c r="D74" i="1" s="1"/>
  <c r="F73" i="1"/>
  <c r="I81" i="3" a="1"/>
  <c r="I81" i="3" s="1"/>
  <c r="J81" i="3" s="1"/>
  <c r="G81" i="3" s="1"/>
  <c r="F80" i="3"/>
  <c r="L83" i="3" l="1"/>
  <c r="M76" i="1" s="1"/>
  <c r="K82" i="3"/>
  <c r="D75" i="1" s="1"/>
  <c r="F74" i="1"/>
  <c r="F81" i="3"/>
  <c r="I82" i="3" a="1"/>
  <c r="I82" i="3" s="1"/>
  <c r="J82" i="3" s="1"/>
  <c r="G82" i="3" s="1"/>
  <c r="L84" i="3" l="1"/>
  <c r="M77" i="1" s="1"/>
  <c r="K83" i="3"/>
  <c r="D76" i="1" s="1"/>
  <c r="F75" i="1"/>
  <c r="F82" i="3"/>
  <c r="I83" i="3" a="1"/>
  <c r="I83" i="3" s="1"/>
  <c r="J83" i="3" s="1"/>
  <c r="G83" i="3" s="1"/>
  <c r="L85" i="3" l="1"/>
  <c r="M78" i="1" s="1"/>
  <c r="K84" i="3"/>
  <c r="D77" i="1" s="1"/>
  <c r="F76" i="1"/>
  <c r="I84" i="3" a="1"/>
  <c r="I84" i="3" s="1"/>
  <c r="J84" i="3" s="1"/>
  <c r="G84" i="3" s="1"/>
  <c r="F83" i="3"/>
  <c r="L86" i="3" l="1"/>
  <c r="M79" i="1" s="1"/>
  <c r="K85" i="3"/>
  <c r="D78" i="1" s="1"/>
  <c r="F77" i="1"/>
  <c r="I85" i="3" a="1"/>
  <c r="I85" i="3" s="1"/>
  <c r="J85" i="3" s="1"/>
  <c r="G85" i="3" s="1"/>
  <c r="F84" i="3"/>
  <c r="L87" i="3" l="1"/>
  <c r="M80" i="1" s="1"/>
  <c r="K86" i="3"/>
  <c r="D79" i="1" s="1"/>
  <c r="F78" i="1"/>
  <c r="F85" i="3"/>
  <c r="I86" i="3" a="1"/>
  <c r="I86" i="3" s="1"/>
  <c r="J86" i="3" s="1"/>
  <c r="G86" i="3" s="1"/>
  <c r="L88" i="3" l="1"/>
  <c r="M81" i="1" s="1"/>
  <c r="K87" i="3"/>
  <c r="D80" i="1" s="1"/>
  <c r="F79" i="1"/>
  <c r="F86" i="3"/>
  <c r="I87" i="3" a="1"/>
  <c r="I87" i="3" s="1"/>
  <c r="J87" i="3" s="1"/>
  <c r="G87" i="3" s="1"/>
  <c r="L89" i="3" l="1"/>
  <c r="M82" i="1" s="1"/>
  <c r="K88" i="3"/>
  <c r="D81" i="1" s="1"/>
  <c r="F80" i="1"/>
  <c r="F87" i="3"/>
  <c r="I88" i="3" a="1"/>
  <c r="I88" i="3" s="1"/>
  <c r="J88" i="3" s="1"/>
  <c r="G88" i="3" s="1"/>
  <c r="L90" i="3" l="1"/>
  <c r="M83" i="1" s="1"/>
  <c r="K89" i="3"/>
  <c r="D82" i="1" s="1"/>
  <c r="F81" i="1"/>
  <c r="I89" i="3" a="1"/>
  <c r="I89" i="3" s="1"/>
  <c r="J89" i="3" s="1"/>
  <c r="G89" i="3" s="1"/>
  <c r="F88" i="3"/>
  <c r="L91" i="3" l="1"/>
  <c r="M84" i="1" s="1"/>
  <c r="K90" i="3"/>
  <c r="D83" i="1" s="1"/>
  <c r="F82" i="1"/>
  <c r="I90" i="3" a="1"/>
  <c r="I90" i="3" s="1"/>
  <c r="J90" i="3" s="1"/>
  <c r="G90" i="3" s="1"/>
  <c r="F89" i="3"/>
  <c r="L92" i="3" l="1"/>
  <c r="M85" i="1" s="1"/>
  <c r="K91" i="3"/>
  <c r="D84" i="1" s="1"/>
  <c r="F83" i="1"/>
  <c r="I91" i="3" a="1"/>
  <c r="I91" i="3" s="1"/>
  <c r="J91" i="3" s="1"/>
  <c r="G91" i="3" s="1"/>
  <c r="F90" i="3"/>
  <c r="L93" i="3" l="1"/>
  <c r="M86" i="1" s="1"/>
  <c r="K92" i="3"/>
  <c r="D85" i="1" s="1"/>
  <c r="F84" i="1"/>
  <c r="F91" i="3"/>
  <c r="I92" i="3" a="1"/>
  <c r="I92" i="3" s="1"/>
  <c r="J92" i="3" s="1"/>
  <c r="G92" i="3" s="1"/>
  <c r="L94" i="3" l="1"/>
  <c r="M87" i="1" s="1"/>
  <c r="K93" i="3"/>
  <c r="D86" i="1" s="1"/>
  <c r="F85" i="1"/>
  <c r="F92" i="3"/>
  <c r="I93" i="3" a="1"/>
  <c r="I93" i="3" s="1"/>
  <c r="J93" i="3" s="1"/>
  <c r="G93" i="3" s="1"/>
  <c r="L95" i="3" l="1"/>
  <c r="M88" i="1" s="1"/>
  <c r="K94" i="3"/>
  <c r="D87" i="1" s="1"/>
  <c r="F86" i="1"/>
  <c r="F93" i="3"/>
  <c r="I94" i="3" a="1"/>
  <c r="I94" i="3" s="1"/>
  <c r="J94" i="3" s="1"/>
  <c r="G94" i="3" s="1"/>
  <c r="L96" i="3" l="1"/>
  <c r="M89" i="1" s="1"/>
  <c r="K95" i="3"/>
  <c r="D88" i="1" s="1"/>
  <c r="F87" i="1"/>
  <c r="I95" i="3" a="1"/>
  <c r="I95" i="3" s="1"/>
  <c r="J95" i="3" s="1"/>
  <c r="G95" i="3" s="1"/>
  <c r="F94" i="3"/>
  <c r="L97" i="3" l="1"/>
  <c r="M90" i="1" s="1"/>
  <c r="K96" i="3"/>
  <c r="D89" i="1" s="1"/>
  <c r="F88" i="1"/>
  <c r="I96" i="3" a="1"/>
  <c r="I96" i="3" s="1"/>
  <c r="J96" i="3" s="1"/>
  <c r="G96" i="3" s="1"/>
  <c r="F95" i="3"/>
  <c r="L98" i="3" l="1"/>
  <c r="M91" i="1" s="1"/>
  <c r="K97" i="3"/>
  <c r="D90" i="1" s="1"/>
  <c r="F89" i="1"/>
  <c r="I97" i="3" a="1"/>
  <c r="I97" i="3" s="1"/>
  <c r="J97" i="3" s="1"/>
  <c r="G97" i="3" s="1"/>
  <c r="F96" i="3"/>
  <c r="L99" i="3" l="1"/>
  <c r="M92" i="1" s="1"/>
  <c r="K98" i="3"/>
  <c r="D91" i="1" s="1"/>
  <c r="F90" i="1"/>
  <c r="I98" i="3" a="1"/>
  <c r="I98" i="3" s="1"/>
  <c r="J98" i="3" s="1"/>
  <c r="G98" i="3" s="1"/>
  <c r="F97" i="3"/>
  <c r="L100" i="3" l="1"/>
  <c r="M93" i="1" s="1"/>
  <c r="K99" i="3"/>
  <c r="D92" i="1" s="1"/>
  <c r="F91" i="1"/>
  <c r="F98" i="3"/>
  <c r="I99" i="3" a="1"/>
  <c r="I99" i="3" s="1"/>
  <c r="J99" i="3" s="1"/>
  <c r="G99" i="3" s="1"/>
  <c r="L101" i="3" l="1"/>
  <c r="M94" i="1" s="1"/>
  <c r="K100" i="3"/>
  <c r="D93" i="1" s="1"/>
  <c r="F92" i="1"/>
  <c r="F99" i="3"/>
  <c r="I100" i="3" a="1"/>
  <c r="I100" i="3" s="1"/>
  <c r="J100" i="3" s="1"/>
  <c r="G100" i="3" s="1"/>
  <c r="L102" i="3" l="1"/>
  <c r="M95" i="1" s="1"/>
  <c r="K101" i="3"/>
  <c r="D94" i="1" s="1"/>
  <c r="F93" i="1"/>
  <c r="I101" i="3" a="1"/>
  <c r="I101" i="3" s="1"/>
  <c r="J101" i="3" s="1"/>
  <c r="G101" i="3" s="1"/>
  <c r="F100" i="3"/>
  <c r="L103" i="3" l="1"/>
  <c r="M96" i="1" s="1"/>
  <c r="K102" i="3"/>
  <c r="D95" i="1" s="1"/>
  <c r="F94" i="1"/>
  <c r="I102" i="3" a="1"/>
  <c r="I102" i="3" s="1"/>
  <c r="J102" i="3" s="1"/>
  <c r="G102" i="3" s="1"/>
  <c r="F101" i="3"/>
  <c r="L104" i="3" l="1"/>
  <c r="M97" i="1" s="1"/>
  <c r="K103" i="3"/>
  <c r="D96" i="1" s="1"/>
  <c r="F95" i="1"/>
  <c r="F102" i="3"/>
  <c r="I103" i="3" a="1"/>
  <c r="I103" i="3" s="1"/>
  <c r="J103" i="3" s="1"/>
  <c r="G103" i="3" s="1"/>
  <c r="L105" i="3" l="1"/>
  <c r="M98" i="1" s="1"/>
  <c r="K104" i="3"/>
  <c r="D97" i="1" s="1"/>
  <c r="F96" i="1"/>
  <c r="I104" i="3" a="1"/>
  <c r="I104" i="3" s="1"/>
  <c r="J104" i="3" s="1"/>
  <c r="G104" i="3" s="1"/>
  <c r="F103" i="3"/>
  <c r="L106" i="3" l="1"/>
  <c r="M99" i="1" s="1"/>
  <c r="K105" i="3"/>
  <c r="D98" i="1" s="1"/>
  <c r="F97" i="1"/>
  <c r="F104" i="3"/>
  <c r="I105" i="3" a="1"/>
  <c r="I105" i="3" s="1"/>
  <c r="J105" i="3" s="1"/>
  <c r="G105" i="3" s="1"/>
  <c r="L107" i="3" l="1"/>
  <c r="M100" i="1" s="1"/>
  <c r="K106" i="3"/>
  <c r="D99" i="1" s="1"/>
  <c r="F98" i="1"/>
  <c r="I106" i="3" a="1"/>
  <c r="I106" i="3" s="1"/>
  <c r="J106" i="3" s="1"/>
  <c r="G106" i="3" s="1"/>
  <c r="F105" i="3"/>
  <c r="L108" i="3" l="1"/>
  <c r="M101" i="1" s="1"/>
  <c r="K107" i="3"/>
  <c r="D100" i="1" s="1"/>
  <c r="F99" i="1"/>
  <c r="F106" i="3"/>
  <c r="I107" i="3" a="1"/>
  <c r="I107" i="3" s="1"/>
  <c r="J107" i="3" s="1"/>
  <c r="G107" i="3" s="1"/>
  <c r="L109" i="3" l="1"/>
  <c r="M102" i="1" s="1"/>
  <c r="K108" i="3"/>
  <c r="D101" i="1" s="1"/>
  <c r="F100" i="1"/>
  <c r="I108" i="3" a="1"/>
  <c r="I108" i="3" s="1"/>
  <c r="J108" i="3" s="1"/>
  <c r="G108" i="3" s="1"/>
  <c r="F107" i="3"/>
  <c r="L110" i="3" l="1"/>
  <c r="M103" i="1" s="1"/>
  <c r="K109" i="3"/>
  <c r="D102" i="1" s="1"/>
  <c r="F101" i="1"/>
  <c r="F108" i="3"/>
  <c r="I109" i="3" a="1"/>
  <c r="I109" i="3" s="1"/>
  <c r="J109" i="3" s="1"/>
  <c r="G109" i="3" s="1"/>
  <c r="L111" i="3" l="1"/>
  <c r="M104" i="1" s="1"/>
  <c r="K110" i="3"/>
  <c r="D103" i="1" s="1"/>
  <c r="F102" i="1"/>
  <c r="I110" i="3" a="1"/>
  <c r="I110" i="3" s="1"/>
  <c r="J110" i="3" s="1"/>
  <c r="G110" i="3" s="1"/>
  <c r="F109" i="3"/>
  <c r="L112" i="3" l="1"/>
  <c r="M105" i="1" s="1"/>
  <c r="K111" i="3"/>
  <c r="D104" i="1" s="1"/>
  <c r="F103" i="1"/>
  <c r="F110" i="3"/>
  <c r="I111" i="3" a="1"/>
  <c r="I111" i="3" s="1"/>
  <c r="J111" i="3" s="1"/>
  <c r="G111" i="3" s="1"/>
  <c r="L113" i="3" l="1"/>
  <c r="M106" i="1" s="1"/>
  <c r="K112" i="3"/>
  <c r="D105" i="1" s="1"/>
  <c r="F104" i="1"/>
  <c r="F111" i="3"/>
  <c r="I112" i="3" a="1"/>
  <c r="I112" i="3" s="1"/>
  <c r="J112" i="3" s="1"/>
  <c r="G112" i="3" s="1"/>
  <c r="L114" i="3" l="1"/>
  <c r="M107" i="1" s="1"/>
  <c r="K113" i="3"/>
  <c r="D106" i="1" s="1"/>
  <c r="F105" i="1"/>
  <c r="F112" i="3"/>
  <c r="I113" i="3" a="1"/>
  <c r="I113" i="3" s="1"/>
  <c r="J113" i="3" s="1"/>
  <c r="G113" i="3" s="1"/>
  <c r="L115" i="3" l="1"/>
  <c r="M108" i="1" s="1"/>
  <c r="K114" i="3"/>
  <c r="D107" i="1" s="1"/>
  <c r="F106" i="1"/>
  <c r="I114" i="3" a="1"/>
  <c r="I114" i="3" s="1"/>
  <c r="J114" i="3" s="1"/>
  <c r="G114" i="3" s="1"/>
  <c r="F113" i="3"/>
  <c r="L116" i="3" l="1"/>
  <c r="M109" i="1" s="1"/>
  <c r="K115" i="3"/>
  <c r="D108" i="1" s="1"/>
  <c r="F107" i="1"/>
  <c r="I115" i="3" a="1"/>
  <c r="I115" i="3" s="1"/>
  <c r="J115" i="3" s="1"/>
  <c r="G115" i="3" s="1"/>
  <c r="F114" i="3"/>
  <c r="L117" i="3" l="1"/>
  <c r="M110" i="1" s="1"/>
  <c r="K116" i="3"/>
  <c r="D109" i="1" s="1"/>
  <c r="F108" i="1"/>
  <c r="F115" i="3"/>
  <c r="I116" i="3" a="1"/>
  <c r="I116" i="3" s="1"/>
  <c r="J116" i="3" s="1"/>
  <c r="G116" i="3" s="1"/>
  <c r="L118" i="3" l="1"/>
  <c r="M111" i="1" s="1"/>
  <c r="K117" i="3"/>
  <c r="D110" i="1" s="1"/>
  <c r="F109" i="1"/>
  <c r="F116" i="3"/>
  <c r="I117" i="3" a="1"/>
  <c r="I117" i="3" s="1"/>
  <c r="J117" i="3" s="1"/>
  <c r="G117" i="3" s="1"/>
  <c r="L119" i="3" l="1"/>
  <c r="M112" i="1" s="1"/>
  <c r="K118" i="3"/>
  <c r="D111" i="1" s="1"/>
  <c r="F110" i="1"/>
  <c r="I118" i="3" a="1"/>
  <c r="I118" i="3" s="1"/>
  <c r="J118" i="3" s="1"/>
  <c r="G118" i="3" s="1"/>
  <c r="F117" i="3"/>
  <c r="L120" i="3" l="1"/>
  <c r="M113" i="1" s="1"/>
  <c r="K119" i="3"/>
  <c r="D112" i="1" s="1"/>
  <c r="F111" i="1"/>
  <c r="I119" i="3" a="1"/>
  <c r="I119" i="3" s="1"/>
  <c r="J119" i="3" s="1"/>
  <c r="G119" i="3" s="1"/>
  <c r="F118" i="3"/>
  <c r="L121" i="3" l="1"/>
  <c r="M114" i="1" s="1"/>
  <c r="K120" i="3"/>
  <c r="D113" i="1" s="1"/>
  <c r="F112" i="1"/>
  <c r="F119" i="3"/>
  <c r="I120" i="3" a="1"/>
  <c r="I120" i="3" s="1"/>
  <c r="J120" i="3" s="1"/>
  <c r="G120" i="3" s="1"/>
  <c r="L122" i="3" l="1"/>
  <c r="M115" i="1" s="1"/>
  <c r="K121" i="3"/>
  <c r="D114" i="1" s="1"/>
  <c r="F113" i="1"/>
  <c r="F120" i="3"/>
  <c r="I121" i="3" a="1"/>
  <c r="I121" i="3" s="1"/>
  <c r="J121" i="3" s="1"/>
  <c r="G121" i="3" s="1"/>
  <c r="L123" i="3" l="1"/>
  <c r="M116" i="1" s="1"/>
  <c r="K122" i="3"/>
  <c r="D115" i="1" s="1"/>
  <c r="F114" i="1"/>
  <c r="I122" i="3" a="1"/>
  <c r="I122" i="3" s="1"/>
  <c r="J122" i="3" s="1"/>
  <c r="G122" i="3" s="1"/>
  <c r="F121" i="3"/>
  <c r="L124" i="3" l="1"/>
  <c r="M117" i="1" s="1"/>
  <c r="K123" i="3"/>
  <c r="D116" i="1" s="1"/>
  <c r="F115" i="1"/>
  <c r="F122" i="3"/>
  <c r="I123" i="3" a="1"/>
  <c r="I123" i="3" s="1"/>
  <c r="J123" i="3" s="1"/>
  <c r="G123" i="3" s="1"/>
  <c r="L125" i="3" l="1"/>
  <c r="M118" i="1" s="1"/>
  <c r="K124" i="3"/>
  <c r="D117" i="1" s="1"/>
  <c r="F116" i="1"/>
  <c r="I124" i="3" a="1"/>
  <c r="I124" i="3" s="1"/>
  <c r="J124" i="3" s="1"/>
  <c r="G124" i="3" s="1"/>
  <c r="F123" i="3"/>
  <c r="L126" i="3" l="1"/>
  <c r="M119" i="1" s="1"/>
  <c r="K125" i="3"/>
  <c r="D118" i="1" s="1"/>
  <c r="F117" i="1"/>
  <c r="I125" i="3" a="1"/>
  <c r="I125" i="3" s="1"/>
  <c r="J125" i="3" s="1"/>
  <c r="G125" i="3" s="1"/>
  <c r="F124" i="3"/>
  <c r="L127" i="3" l="1"/>
  <c r="M120" i="1" s="1"/>
  <c r="K126" i="3"/>
  <c r="D119" i="1" s="1"/>
  <c r="F118" i="1"/>
  <c r="F125" i="3"/>
  <c r="I126" i="3" a="1"/>
  <c r="I126" i="3" s="1"/>
  <c r="J126" i="3" s="1"/>
  <c r="G126" i="3" s="1"/>
  <c r="L128" i="3" l="1"/>
  <c r="M121" i="1" s="1"/>
  <c r="K127" i="3"/>
  <c r="D120" i="1" s="1"/>
  <c r="F119" i="1"/>
  <c r="F126" i="3"/>
  <c r="I127" i="3" a="1"/>
  <c r="I127" i="3" s="1"/>
  <c r="J127" i="3" s="1"/>
  <c r="G127" i="3" s="1"/>
  <c r="L129" i="3" l="1"/>
  <c r="M122" i="1" s="1"/>
  <c r="K128" i="3"/>
  <c r="D121" i="1" s="1"/>
  <c r="F120" i="1"/>
  <c r="I128" i="3" a="1"/>
  <c r="I128" i="3" s="1"/>
  <c r="J128" i="3" s="1"/>
  <c r="G128" i="3" s="1"/>
  <c r="F127" i="3"/>
  <c r="L130" i="3" l="1"/>
  <c r="M123" i="1" s="1"/>
  <c r="K129" i="3"/>
  <c r="D122" i="1" s="1"/>
  <c r="F121" i="1"/>
  <c r="I129" i="3" a="1"/>
  <c r="I129" i="3" s="1"/>
  <c r="J129" i="3" s="1"/>
  <c r="G129" i="3" s="1"/>
  <c r="F128" i="3"/>
  <c r="L131" i="3" l="1"/>
  <c r="M124" i="1" s="1"/>
  <c r="K130" i="3"/>
  <c r="D123" i="1" s="1"/>
  <c r="F122" i="1"/>
  <c r="I130" i="3" a="1"/>
  <c r="I130" i="3" s="1"/>
  <c r="J130" i="3" s="1"/>
  <c r="G130" i="3" s="1"/>
  <c r="F129" i="3"/>
  <c r="L132" i="3" l="1"/>
  <c r="M125" i="1" s="1"/>
  <c r="K131" i="3"/>
  <c r="D124" i="1" s="1"/>
  <c r="F123" i="1"/>
  <c r="I131" i="3" a="1"/>
  <c r="I131" i="3" s="1"/>
  <c r="J131" i="3" s="1"/>
  <c r="G131" i="3" s="1"/>
  <c r="F130" i="3"/>
  <c r="L133" i="3" l="1"/>
  <c r="M126" i="1" s="1"/>
  <c r="K132" i="3"/>
  <c r="D125" i="1" s="1"/>
  <c r="F124" i="1"/>
  <c r="F131" i="3"/>
  <c r="I132" i="3" a="1"/>
  <c r="I132" i="3" s="1"/>
  <c r="J132" i="3" s="1"/>
  <c r="G132" i="3" s="1"/>
  <c r="L134" i="3" l="1"/>
  <c r="M127" i="1" s="1"/>
  <c r="K133" i="3"/>
  <c r="D126" i="1" s="1"/>
  <c r="F125" i="1"/>
  <c r="I133" i="3" a="1"/>
  <c r="I133" i="3" s="1"/>
  <c r="J133" i="3" s="1"/>
  <c r="G133" i="3" s="1"/>
  <c r="F132" i="3"/>
  <c r="L135" i="3" l="1"/>
  <c r="M128" i="1" s="1"/>
  <c r="K134" i="3"/>
  <c r="D127" i="1" s="1"/>
  <c r="F126" i="1"/>
  <c r="F133" i="3"/>
  <c r="I134" i="3" a="1"/>
  <c r="I134" i="3" s="1"/>
  <c r="J134" i="3" s="1"/>
  <c r="G134" i="3" s="1"/>
  <c r="L136" i="3" l="1"/>
  <c r="M129" i="1" s="1"/>
  <c r="K135" i="3"/>
  <c r="D128" i="1" s="1"/>
  <c r="F127" i="1"/>
  <c r="F134" i="3"/>
  <c r="I135" i="3" a="1"/>
  <c r="I135" i="3" s="1"/>
  <c r="J135" i="3" s="1"/>
  <c r="G135" i="3" s="1"/>
  <c r="L137" i="3" l="1"/>
  <c r="M130" i="1" s="1"/>
  <c r="K136" i="3"/>
  <c r="D129" i="1" s="1"/>
  <c r="F128" i="1"/>
  <c r="F135" i="3"/>
  <c r="I136" i="3" a="1"/>
  <c r="I136" i="3" s="1"/>
  <c r="J136" i="3" s="1"/>
  <c r="G136" i="3" s="1"/>
  <c r="L138" i="3" l="1"/>
  <c r="M131" i="1" s="1"/>
  <c r="K137" i="3"/>
  <c r="D130" i="1" s="1"/>
  <c r="F129" i="1"/>
  <c r="I137" i="3" a="1"/>
  <c r="I137" i="3" s="1"/>
  <c r="J137" i="3" s="1"/>
  <c r="G137" i="3" s="1"/>
  <c r="F136" i="3"/>
  <c r="L139" i="3" l="1"/>
  <c r="M132" i="1" s="1"/>
  <c r="K138" i="3"/>
  <c r="D131" i="1" s="1"/>
  <c r="F130" i="1"/>
  <c r="I138" i="3" a="1"/>
  <c r="I138" i="3" s="1"/>
  <c r="J138" i="3" s="1"/>
  <c r="G138" i="3" s="1"/>
  <c r="F137" i="3"/>
  <c r="L140" i="3" l="1"/>
  <c r="M133" i="1" s="1"/>
  <c r="K139" i="3"/>
  <c r="D132" i="1" s="1"/>
  <c r="F131" i="1"/>
  <c r="F138" i="3"/>
  <c r="I139" i="3" a="1"/>
  <c r="I139" i="3" s="1"/>
  <c r="J139" i="3" s="1"/>
  <c r="G139" i="3" s="1"/>
  <c r="L141" i="3" l="1"/>
  <c r="M134" i="1" s="1"/>
  <c r="K140" i="3"/>
  <c r="D133" i="1" s="1"/>
  <c r="F132" i="1"/>
  <c r="F139" i="3"/>
  <c r="I140" i="3" a="1"/>
  <c r="I140" i="3" s="1"/>
  <c r="J140" i="3" s="1"/>
  <c r="G140" i="3" s="1"/>
  <c r="L142" i="3" l="1"/>
  <c r="M135" i="1" s="1"/>
  <c r="K141" i="3"/>
  <c r="D134" i="1" s="1"/>
  <c r="F133" i="1"/>
  <c r="I141" i="3" a="1"/>
  <c r="I141" i="3" s="1"/>
  <c r="J141" i="3" s="1"/>
  <c r="G141" i="3" s="1"/>
  <c r="F140" i="3"/>
  <c r="L143" i="3" l="1"/>
  <c r="M136" i="1" s="1"/>
  <c r="K142" i="3"/>
  <c r="D135" i="1" s="1"/>
  <c r="F134" i="1"/>
  <c r="I142" i="3" a="1"/>
  <c r="I142" i="3" s="1"/>
  <c r="J142" i="3" s="1"/>
  <c r="G142" i="3" s="1"/>
  <c r="F141" i="3"/>
  <c r="L144" i="3" l="1"/>
  <c r="M137" i="1" s="1"/>
  <c r="K143" i="3"/>
  <c r="D136" i="1" s="1"/>
  <c r="F135" i="1"/>
  <c r="I143" i="3" a="1"/>
  <c r="I143" i="3" s="1"/>
  <c r="J143" i="3" s="1"/>
  <c r="G143" i="3" s="1"/>
  <c r="F142" i="3"/>
  <c r="L145" i="3" l="1"/>
  <c r="M138" i="1" s="1"/>
  <c r="K144" i="3"/>
  <c r="D137" i="1" s="1"/>
  <c r="F136" i="1"/>
  <c r="F143" i="3"/>
  <c r="I144" i="3" a="1"/>
  <c r="I144" i="3" s="1"/>
  <c r="J144" i="3" s="1"/>
  <c r="G144" i="3" s="1"/>
  <c r="L146" i="3" l="1"/>
  <c r="M139" i="1" s="1"/>
  <c r="K145" i="3"/>
  <c r="D138" i="1" s="1"/>
  <c r="F137" i="1"/>
  <c r="I145" i="3" a="1"/>
  <c r="I145" i="3" s="1"/>
  <c r="J145" i="3" s="1"/>
  <c r="G145" i="3" s="1"/>
  <c r="F144" i="3"/>
  <c r="L147" i="3" l="1"/>
  <c r="M140" i="1" s="1"/>
  <c r="K146" i="3"/>
  <c r="D139" i="1" s="1"/>
  <c r="F138" i="1"/>
  <c r="I146" i="3" a="1"/>
  <c r="I146" i="3" s="1"/>
  <c r="J146" i="3" s="1"/>
  <c r="G146" i="3" s="1"/>
  <c r="F145" i="3"/>
  <c r="L148" i="3" l="1"/>
  <c r="M141" i="1" s="1"/>
  <c r="K147" i="3"/>
  <c r="D140" i="1" s="1"/>
  <c r="F139" i="1"/>
  <c r="F146" i="3"/>
  <c r="I147" i="3" a="1"/>
  <c r="I147" i="3" s="1"/>
  <c r="J147" i="3" s="1"/>
  <c r="G147" i="3" s="1"/>
  <c r="L149" i="3" l="1"/>
  <c r="M142" i="1" s="1"/>
  <c r="K148" i="3"/>
  <c r="D141" i="1" s="1"/>
  <c r="F140" i="1"/>
  <c r="I148" i="3" a="1"/>
  <c r="I148" i="3" s="1"/>
  <c r="J148" i="3" s="1"/>
  <c r="G148" i="3" s="1"/>
  <c r="F147" i="3"/>
  <c r="L150" i="3" l="1"/>
  <c r="M143" i="1" s="1"/>
  <c r="K149" i="3"/>
  <c r="D142" i="1" s="1"/>
  <c r="F141" i="1"/>
  <c r="F148" i="3"/>
  <c r="I149" i="3" a="1"/>
  <c r="I149" i="3" s="1"/>
  <c r="J149" i="3" s="1"/>
  <c r="G149" i="3" s="1"/>
  <c r="L151" i="3" l="1"/>
  <c r="M144" i="1" s="1"/>
  <c r="K150" i="3"/>
  <c r="D143" i="1" s="1"/>
  <c r="F142" i="1"/>
  <c r="I150" i="3" a="1"/>
  <c r="I150" i="3" s="1"/>
  <c r="J150" i="3" s="1"/>
  <c r="G150" i="3" s="1"/>
  <c r="F149" i="3"/>
  <c r="L152" i="3" l="1"/>
  <c r="M145" i="1" s="1"/>
  <c r="K151" i="3"/>
  <c r="D144" i="1" s="1"/>
  <c r="F143" i="1"/>
  <c r="F150" i="3"/>
  <c r="I151" i="3" a="1"/>
  <c r="I151" i="3" s="1"/>
  <c r="J151" i="3" s="1"/>
  <c r="G151" i="3" s="1"/>
  <c r="L153" i="3" l="1"/>
  <c r="M146" i="1" s="1"/>
  <c r="K152" i="3"/>
  <c r="D145" i="1" s="1"/>
  <c r="F144" i="1"/>
  <c r="F151" i="3"/>
  <c r="I152" i="3" a="1"/>
  <c r="I152" i="3" s="1"/>
  <c r="J152" i="3" s="1"/>
  <c r="G152" i="3" s="1"/>
  <c r="L154" i="3" l="1"/>
  <c r="M147" i="1" s="1"/>
  <c r="K153" i="3"/>
  <c r="D146" i="1" s="1"/>
  <c r="F145" i="1"/>
  <c r="I153" i="3" a="1"/>
  <c r="I153" i="3" s="1"/>
  <c r="J153" i="3" s="1"/>
  <c r="G153" i="3" s="1"/>
  <c r="F152" i="3"/>
  <c r="L155" i="3" l="1"/>
  <c r="M148" i="1" s="1"/>
  <c r="K154" i="3"/>
  <c r="D147" i="1" s="1"/>
  <c r="F146" i="1"/>
  <c r="F153" i="3"/>
  <c r="I154" i="3" a="1"/>
  <c r="I154" i="3" s="1"/>
  <c r="J154" i="3" s="1"/>
  <c r="G154" i="3" s="1"/>
  <c r="L156" i="3" l="1"/>
  <c r="M149" i="1" s="1"/>
  <c r="K155" i="3"/>
  <c r="D148" i="1" s="1"/>
  <c r="F147" i="1"/>
  <c r="I155" i="3" a="1"/>
  <c r="I155" i="3" s="1"/>
  <c r="J155" i="3" s="1"/>
  <c r="G155" i="3" s="1"/>
  <c r="F154" i="3"/>
  <c r="L157" i="3" l="1"/>
  <c r="M150" i="1" s="1"/>
  <c r="K156" i="3"/>
  <c r="D149" i="1" s="1"/>
  <c r="F148" i="1"/>
  <c r="I156" i="3" a="1"/>
  <c r="I156" i="3" s="1"/>
  <c r="J156" i="3" s="1"/>
  <c r="G156" i="3" s="1"/>
  <c r="F155" i="3"/>
  <c r="L158" i="3" l="1"/>
  <c r="M151" i="1" s="1"/>
  <c r="K157" i="3"/>
  <c r="D150" i="1" s="1"/>
  <c r="F149" i="1"/>
  <c r="F156" i="3"/>
  <c r="I157" i="3" a="1"/>
  <c r="I157" i="3" s="1"/>
  <c r="J157" i="3" s="1"/>
  <c r="G157" i="3" s="1"/>
  <c r="L159" i="3" l="1"/>
  <c r="M152" i="1" s="1"/>
  <c r="K158" i="3"/>
  <c r="D151" i="1" s="1"/>
  <c r="F150" i="1"/>
  <c r="I158" i="3" a="1"/>
  <c r="I158" i="3" s="1"/>
  <c r="J158" i="3" s="1"/>
  <c r="G158" i="3" s="1"/>
  <c r="F157" i="3"/>
  <c r="L160" i="3" l="1"/>
  <c r="M153" i="1" s="1"/>
  <c r="K159" i="3"/>
  <c r="D152" i="1" s="1"/>
  <c r="F151" i="1"/>
  <c r="F158" i="3"/>
  <c r="I159" i="3" a="1"/>
  <c r="I159" i="3" s="1"/>
  <c r="J159" i="3" s="1"/>
  <c r="G159" i="3" s="1"/>
  <c r="L161" i="3" l="1"/>
  <c r="M154" i="1" s="1"/>
  <c r="K160" i="3"/>
  <c r="D153" i="1" s="1"/>
  <c r="F152" i="1"/>
  <c r="I160" i="3" a="1"/>
  <c r="I160" i="3" s="1"/>
  <c r="J160" i="3" s="1"/>
  <c r="G160" i="3" s="1"/>
  <c r="F159" i="3"/>
  <c r="L162" i="3" l="1"/>
  <c r="M155" i="1" s="1"/>
  <c r="K161" i="3"/>
  <c r="D154" i="1" s="1"/>
  <c r="F153" i="1"/>
  <c r="F160" i="3"/>
  <c r="I161" i="3" a="1"/>
  <c r="I161" i="3" s="1"/>
  <c r="J161" i="3" s="1"/>
  <c r="G161" i="3" s="1"/>
  <c r="L163" i="3" l="1"/>
  <c r="M156" i="1" s="1"/>
  <c r="K162" i="3"/>
  <c r="D155" i="1" s="1"/>
  <c r="F154" i="1"/>
  <c r="I162" i="3" a="1"/>
  <c r="I162" i="3" s="1"/>
  <c r="J162" i="3" s="1"/>
  <c r="G162" i="3" s="1"/>
  <c r="F161" i="3"/>
  <c r="L164" i="3" l="1"/>
  <c r="M157" i="1" s="1"/>
  <c r="K163" i="3"/>
  <c r="D156" i="1" s="1"/>
  <c r="F155" i="1"/>
  <c r="I163" i="3" a="1"/>
  <c r="I163" i="3" s="1"/>
  <c r="J163" i="3" s="1"/>
  <c r="G163" i="3" s="1"/>
  <c r="F162" i="3"/>
  <c r="L165" i="3" l="1"/>
  <c r="M158" i="1" s="1"/>
  <c r="K164" i="3"/>
  <c r="D157" i="1" s="1"/>
  <c r="F156" i="1"/>
  <c r="I164" i="3" a="1"/>
  <c r="I164" i="3" s="1"/>
  <c r="J164" i="3" s="1"/>
  <c r="G164" i="3" s="1"/>
  <c r="F163" i="3"/>
  <c r="L166" i="3" l="1"/>
  <c r="M159" i="1" s="1"/>
  <c r="K165" i="3"/>
  <c r="D158" i="1" s="1"/>
  <c r="F157" i="1"/>
  <c r="F164" i="3"/>
  <c r="I165" i="3" a="1"/>
  <c r="I165" i="3" s="1"/>
  <c r="J165" i="3" s="1"/>
  <c r="G165" i="3" s="1"/>
  <c r="L167" i="3" l="1"/>
  <c r="M160" i="1" s="1"/>
  <c r="K166" i="3"/>
  <c r="D159" i="1" s="1"/>
  <c r="F158" i="1"/>
  <c r="I166" i="3" a="1"/>
  <c r="I166" i="3" s="1"/>
  <c r="J166" i="3" s="1"/>
  <c r="G166" i="3" s="1"/>
  <c r="F165" i="3"/>
  <c r="L168" i="3" l="1"/>
  <c r="M161" i="1" s="1"/>
  <c r="K167" i="3"/>
  <c r="D160" i="1" s="1"/>
  <c r="F159" i="1"/>
  <c r="F166" i="3"/>
  <c r="I167" i="3" a="1"/>
  <c r="I167" i="3" s="1"/>
  <c r="J167" i="3" s="1"/>
  <c r="G167" i="3" s="1"/>
  <c r="L169" i="3" l="1"/>
  <c r="M162" i="1" s="1"/>
  <c r="K168" i="3"/>
  <c r="D161" i="1" s="1"/>
  <c r="F160" i="1"/>
  <c r="I168" i="3" a="1"/>
  <c r="I168" i="3" s="1"/>
  <c r="J168" i="3" s="1"/>
  <c r="G168" i="3" s="1"/>
  <c r="F167" i="3"/>
  <c r="L170" i="3" l="1"/>
  <c r="M163" i="1" s="1"/>
  <c r="K169" i="3"/>
  <c r="D162" i="1" s="1"/>
  <c r="F161" i="1"/>
  <c r="F168" i="3"/>
  <c r="I169" i="3" a="1"/>
  <c r="I169" i="3" s="1"/>
  <c r="J169" i="3" s="1"/>
  <c r="G169" i="3" s="1"/>
  <c r="L171" i="3" l="1"/>
  <c r="M164" i="1" s="1"/>
  <c r="K170" i="3"/>
  <c r="D163" i="1" s="1"/>
  <c r="F162" i="1"/>
  <c r="I170" i="3" a="1"/>
  <c r="I170" i="3" s="1"/>
  <c r="J170" i="3" s="1"/>
  <c r="G170" i="3" s="1"/>
  <c r="F169" i="3"/>
  <c r="L172" i="3" l="1"/>
  <c r="M165" i="1" s="1"/>
  <c r="K171" i="3"/>
  <c r="D164" i="1" s="1"/>
  <c r="F163" i="1"/>
  <c r="F170" i="3"/>
  <c r="I171" i="3" a="1"/>
  <c r="I171" i="3" s="1"/>
  <c r="J171" i="3" s="1"/>
  <c r="G171" i="3" s="1"/>
  <c r="L173" i="3" l="1"/>
  <c r="M166" i="1" s="1"/>
  <c r="K172" i="3"/>
  <c r="D165" i="1" s="1"/>
  <c r="F164" i="1"/>
  <c r="I172" i="3" a="1"/>
  <c r="I172" i="3" s="1"/>
  <c r="J172" i="3" s="1"/>
  <c r="G172" i="3" s="1"/>
  <c r="F171" i="3"/>
  <c r="L174" i="3" l="1"/>
  <c r="M167" i="1" s="1"/>
  <c r="K173" i="3"/>
  <c r="D166" i="1" s="1"/>
  <c r="F165" i="1"/>
  <c r="I173" i="3" a="1"/>
  <c r="I173" i="3" s="1"/>
  <c r="J173" i="3" s="1"/>
  <c r="G173" i="3" s="1"/>
  <c r="F172" i="3"/>
  <c r="L175" i="3" l="1"/>
  <c r="M168" i="1" s="1"/>
  <c r="K174" i="3"/>
  <c r="D167" i="1" s="1"/>
  <c r="F166" i="1"/>
  <c r="I174" i="3" a="1"/>
  <c r="I174" i="3" s="1"/>
  <c r="J174" i="3" s="1"/>
  <c r="G174" i="3" s="1"/>
  <c r="F173" i="3"/>
  <c r="L176" i="3" l="1"/>
  <c r="M169" i="1" s="1"/>
  <c r="K175" i="3"/>
  <c r="D168" i="1" s="1"/>
  <c r="F167" i="1"/>
  <c r="F174" i="3"/>
  <c r="I175" i="3" a="1"/>
  <c r="I175" i="3" s="1"/>
  <c r="J175" i="3" s="1"/>
  <c r="G175" i="3" s="1"/>
  <c r="L177" i="3" l="1"/>
  <c r="M170" i="1" s="1"/>
  <c r="K176" i="3"/>
  <c r="D169" i="1" s="1"/>
  <c r="F168" i="1"/>
  <c r="I176" i="3" a="1"/>
  <c r="I176" i="3" s="1"/>
  <c r="J176" i="3" s="1"/>
  <c r="G176" i="3" s="1"/>
  <c r="F175" i="3"/>
  <c r="L178" i="3" l="1"/>
  <c r="M171" i="1" s="1"/>
  <c r="K177" i="3"/>
  <c r="D170" i="1" s="1"/>
  <c r="F169" i="1"/>
  <c r="I177" i="3" a="1"/>
  <c r="I177" i="3" s="1"/>
  <c r="J177" i="3" s="1"/>
  <c r="G177" i="3" s="1"/>
  <c r="F176" i="3"/>
  <c r="L179" i="3" l="1"/>
  <c r="M172" i="1" s="1"/>
  <c r="K178" i="3"/>
  <c r="D171" i="1" s="1"/>
  <c r="F170" i="1"/>
  <c r="F177" i="3"/>
  <c r="I178" i="3" a="1"/>
  <c r="I178" i="3" s="1"/>
  <c r="J178" i="3" s="1"/>
  <c r="G178" i="3" s="1"/>
  <c r="L180" i="3" l="1"/>
  <c r="M173" i="1" s="1"/>
  <c r="K179" i="3"/>
  <c r="D172" i="1" s="1"/>
  <c r="F171" i="1"/>
  <c r="I179" i="3" a="1"/>
  <c r="I179" i="3" s="1"/>
  <c r="J179" i="3" s="1"/>
  <c r="G179" i="3" s="1"/>
  <c r="F178" i="3"/>
  <c r="L181" i="3" l="1"/>
  <c r="M174" i="1" s="1"/>
  <c r="K180" i="3"/>
  <c r="D173" i="1" s="1"/>
  <c r="F172" i="1"/>
  <c r="F179" i="3"/>
  <c r="I180" i="3" a="1"/>
  <c r="I180" i="3" s="1"/>
  <c r="J180" i="3" s="1"/>
  <c r="G180" i="3" s="1"/>
  <c r="L182" i="3" l="1"/>
  <c r="M175" i="1" s="1"/>
  <c r="K181" i="3"/>
  <c r="D174" i="1" s="1"/>
  <c r="F173" i="1"/>
  <c r="F180" i="3"/>
  <c r="I181" i="3" a="1"/>
  <c r="I181" i="3" s="1"/>
  <c r="J181" i="3" s="1"/>
  <c r="G181" i="3" s="1"/>
  <c r="L183" i="3" l="1"/>
  <c r="M176" i="1" s="1"/>
  <c r="K182" i="3"/>
  <c r="D175" i="1" s="1"/>
  <c r="F174" i="1"/>
  <c r="I182" i="3" a="1"/>
  <c r="I182" i="3" s="1"/>
  <c r="J182" i="3" s="1"/>
  <c r="G182" i="3" s="1"/>
  <c r="F181" i="3"/>
  <c r="L184" i="3" l="1"/>
  <c r="M177" i="1" s="1"/>
  <c r="K183" i="3"/>
  <c r="D176" i="1" s="1"/>
  <c r="F175" i="1"/>
  <c r="F182" i="3"/>
  <c r="I183" i="3" a="1"/>
  <c r="I183" i="3" s="1"/>
  <c r="J183" i="3" s="1"/>
  <c r="G183" i="3" s="1"/>
  <c r="K184" i="3" l="1"/>
  <c r="D177" i="1" s="1"/>
  <c r="L185" i="3"/>
  <c r="M178" i="1" s="1"/>
  <c r="F176" i="1"/>
  <c r="F183" i="3"/>
  <c r="I184" i="3" a="1"/>
  <c r="I184" i="3" s="1"/>
  <c r="J184" i="3" l="1"/>
  <c r="G184" i="3" s="1"/>
  <c r="F177" i="1" s="1"/>
  <c r="I185" i="3" a="1"/>
  <c r="I185" i="3" s="1"/>
  <c r="K185" i="3"/>
  <c r="D178" i="1" s="1"/>
  <c r="L186" i="3"/>
  <c r="M179" i="1" s="1"/>
  <c r="K8" i="3"/>
  <c r="F184" i="3"/>
  <c r="K186" i="3" l="1"/>
  <c r="D179" i="1" s="1"/>
  <c r="L187" i="3"/>
  <c r="M180" i="1" s="1"/>
  <c r="J185" i="3"/>
  <c r="G185" i="3" s="1"/>
  <c r="F178" i="1" s="1"/>
  <c r="I186" i="3" a="1"/>
  <c r="I186" i="3" s="1"/>
  <c r="F185" i="3"/>
  <c r="L3" i="1"/>
  <c r="L4" i="1" s="1"/>
  <c r="L5" i="1" s="1"/>
  <c r="L6" i="1" s="1"/>
  <c r="L7" i="1" s="1"/>
  <c r="L8" i="1" s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L23" i="1" s="1"/>
  <c r="L24" i="1" s="1"/>
  <c r="L25" i="1" s="1"/>
  <c r="L26" i="1" s="1"/>
  <c r="L27" i="1" s="1"/>
  <c r="L28" i="1" s="1"/>
  <c r="L29" i="1" s="1"/>
  <c r="L30" i="1" s="1"/>
  <c r="L31" i="1" s="1"/>
  <c r="L32" i="1" s="1"/>
  <c r="L33" i="1" s="1"/>
  <c r="L34" i="1" s="1"/>
  <c r="L35" i="1" s="1"/>
  <c r="L36" i="1" s="1"/>
  <c r="L37" i="1" s="1"/>
  <c r="L38" i="1" s="1"/>
  <c r="L39" i="1" s="1"/>
  <c r="L40" i="1" s="1"/>
  <c r="L41" i="1" s="1"/>
  <c r="L42" i="1" s="1"/>
  <c r="L43" i="1" s="1"/>
  <c r="L44" i="1" s="1"/>
  <c r="L45" i="1" s="1"/>
  <c r="L46" i="1" s="1"/>
  <c r="L47" i="1" s="1"/>
  <c r="L48" i="1" s="1"/>
  <c r="L49" i="1" s="1"/>
  <c r="L50" i="1" s="1"/>
  <c r="L51" i="1" s="1"/>
  <c r="L52" i="1" s="1"/>
  <c r="L53" i="1" s="1"/>
  <c r="L54" i="1" s="1"/>
  <c r="L55" i="1" s="1"/>
  <c r="L56" i="1" s="1"/>
  <c r="L57" i="1" s="1"/>
  <c r="L58" i="1" s="1"/>
  <c r="L59" i="1" s="1"/>
  <c r="L60" i="1" s="1"/>
  <c r="L61" i="1" s="1"/>
  <c r="L62" i="1" s="1"/>
  <c r="L63" i="1" s="1"/>
  <c r="L64" i="1" s="1"/>
  <c r="L65" i="1" s="1"/>
  <c r="L66" i="1" s="1"/>
  <c r="L67" i="1" s="1"/>
  <c r="L68" i="1" s="1"/>
  <c r="L69" i="1" s="1"/>
  <c r="L70" i="1" s="1"/>
  <c r="L71" i="1" s="1"/>
  <c r="L72" i="1" s="1"/>
  <c r="L73" i="1" s="1"/>
  <c r="L74" i="1" s="1"/>
  <c r="L75" i="1" s="1"/>
  <c r="L76" i="1" s="1"/>
  <c r="L77" i="1" s="1"/>
  <c r="L78" i="1" s="1"/>
  <c r="L79" i="1" s="1"/>
  <c r="L80" i="1" s="1"/>
  <c r="L81" i="1" s="1"/>
  <c r="L82" i="1" s="1"/>
  <c r="L83" i="1" s="1"/>
  <c r="L84" i="1" s="1"/>
  <c r="L85" i="1" s="1"/>
  <c r="L86" i="1" s="1"/>
  <c r="L87" i="1" s="1"/>
  <c r="L88" i="1" s="1"/>
  <c r="L89" i="1" s="1"/>
  <c r="L90" i="1" s="1"/>
  <c r="L91" i="1" s="1"/>
  <c r="L92" i="1" s="1"/>
  <c r="L93" i="1" s="1"/>
  <c r="L94" i="1" s="1"/>
  <c r="L95" i="1" s="1"/>
  <c r="L96" i="1" s="1"/>
  <c r="L97" i="1" s="1"/>
  <c r="L98" i="1" s="1"/>
  <c r="L99" i="1" s="1"/>
  <c r="L100" i="1" s="1"/>
  <c r="L101" i="1" s="1"/>
  <c r="L102" i="1" s="1"/>
  <c r="L103" i="1" s="1"/>
  <c r="L104" i="1" s="1"/>
  <c r="L105" i="1" s="1"/>
  <c r="L106" i="1" s="1"/>
  <c r="L107" i="1" s="1"/>
  <c r="L108" i="1" s="1"/>
  <c r="L109" i="1" s="1"/>
  <c r="L110" i="1" s="1"/>
  <c r="L111" i="1" s="1"/>
  <c r="L112" i="1" s="1"/>
  <c r="L113" i="1" s="1"/>
  <c r="L114" i="1" s="1"/>
  <c r="L115" i="1" s="1"/>
  <c r="L116" i="1" s="1"/>
  <c r="L117" i="1" s="1"/>
  <c r="L118" i="1" s="1"/>
  <c r="L119" i="1" s="1"/>
  <c r="L120" i="1" s="1"/>
  <c r="L121" i="1" s="1"/>
  <c r="L122" i="1" s="1"/>
  <c r="L123" i="1" s="1"/>
  <c r="L124" i="1" s="1"/>
  <c r="L125" i="1" s="1"/>
  <c r="L126" i="1" s="1"/>
  <c r="L127" i="1" s="1"/>
  <c r="L128" i="1" s="1"/>
  <c r="L129" i="1" s="1"/>
  <c r="L130" i="1" s="1"/>
  <c r="L131" i="1" s="1"/>
  <c r="L132" i="1" s="1"/>
  <c r="L133" i="1" s="1"/>
  <c r="L134" i="1" s="1"/>
  <c r="L135" i="1" s="1"/>
  <c r="L136" i="1" s="1"/>
  <c r="L137" i="1" s="1"/>
  <c r="L138" i="1" s="1"/>
  <c r="L139" i="1" s="1"/>
  <c r="L140" i="1" s="1"/>
  <c r="L141" i="1" s="1"/>
  <c r="L142" i="1" s="1"/>
  <c r="L143" i="1" s="1"/>
  <c r="L144" i="1" s="1"/>
  <c r="L145" i="1" s="1"/>
  <c r="L146" i="1" s="1"/>
  <c r="L147" i="1" s="1"/>
  <c r="L148" i="1" s="1"/>
  <c r="L149" i="1" s="1"/>
  <c r="L150" i="1" s="1"/>
  <c r="L151" i="1" s="1"/>
  <c r="L152" i="1" s="1"/>
  <c r="L153" i="1" s="1"/>
  <c r="L154" i="1" s="1"/>
  <c r="L155" i="1" s="1"/>
  <c r="L156" i="1" s="1"/>
  <c r="L157" i="1" s="1"/>
  <c r="L158" i="1" s="1"/>
  <c r="L159" i="1" s="1"/>
  <c r="L160" i="1" s="1"/>
  <c r="L161" i="1" s="1"/>
  <c r="L162" i="1" s="1"/>
  <c r="L163" i="1" s="1"/>
  <c r="L164" i="1" s="1"/>
  <c r="L165" i="1" s="1"/>
  <c r="L166" i="1" s="1"/>
  <c r="L167" i="1" s="1"/>
  <c r="L168" i="1" s="1"/>
  <c r="L169" i="1" s="1"/>
  <c r="L170" i="1" s="1"/>
  <c r="L171" i="1" s="1"/>
  <c r="L172" i="1" s="1"/>
  <c r="L173" i="1" s="1"/>
  <c r="L174" i="1" s="1"/>
  <c r="L175" i="1" s="1"/>
  <c r="L176" i="1" s="1"/>
  <c r="L177" i="1" s="1"/>
  <c r="L178" i="1" s="1"/>
  <c r="L179" i="1" s="1"/>
  <c r="L180" i="1" s="1"/>
  <c r="L181" i="1" s="1"/>
  <c r="L182" i="1" s="1"/>
  <c r="L183" i="1" s="1"/>
  <c r="L184" i="1" s="1"/>
  <c r="L185" i="1" s="1"/>
  <c r="L186" i="1" s="1"/>
  <c r="L187" i="1" s="1"/>
  <c r="L188" i="1" s="1"/>
  <c r="L189" i="1" s="1"/>
  <c r="L190" i="1" s="1"/>
  <c r="L191" i="1" s="1"/>
  <c r="L192" i="1" s="1"/>
  <c r="L193" i="1" s="1"/>
  <c r="L194" i="1" s="1"/>
  <c r="L195" i="1" s="1"/>
  <c r="L196" i="1" s="1"/>
  <c r="L197" i="1" s="1"/>
  <c r="L198" i="1" s="1"/>
  <c r="L199" i="1" s="1"/>
  <c r="L200" i="1" s="1"/>
  <c r="L201" i="1" s="1"/>
  <c r="L202" i="1" s="1"/>
  <c r="L203" i="1" s="1"/>
  <c r="L204" i="1" s="1"/>
  <c r="L205" i="1" s="1"/>
  <c r="L206" i="1" s="1"/>
  <c r="L207" i="1" s="1"/>
  <c r="L208" i="1" s="1"/>
  <c r="L209" i="1" s="1"/>
  <c r="L210" i="1" s="1"/>
  <c r="L211" i="1" s="1"/>
  <c r="L212" i="1" s="1"/>
  <c r="L213" i="1" s="1"/>
  <c r="L214" i="1" s="1"/>
  <c r="L215" i="1" s="1"/>
  <c r="L216" i="1" s="1"/>
  <c r="L217" i="1" s="1"/>
  <c r="L218" i="1" s="1"/>
  <c r="L219" i="1" s="1"/>
  <c r="L220" i="1" s="1"/>
  <c r="L221" i="1" s="1"/>
  <c r="L222" i="1" s="1"/>
  <c r="L223" i="1" s="1"/>
  <c r="L224" i="1" s="1"/>
  <c r="L225" i="1" s="1"/>
  <c r="L226" i="1" s="1"/>
  <c r="L227" i="1" s="1"/>
  <c r="L228" i="1" s="1"/>
  <c r="L229" i="1" s="1"/>
  <c r="L230" i="1" s="1"/>
  <c r="L231" i="1" s="1"/>
  <c r="L232" i="1" s="1"/>
  <c r="L233" i="1" s="1"/>
  <c r="L234" i="1" s="1"/>
  <c r="L235" i="1" s="1"/>
  <c r="L236" i="1" s="1"/>
  <c r="L237" i="1" s="1"/>
  <c r="L238" i="1" s="1"/>
  <c r="L239" i="1" s="1"/>
  <c r="L240" i="1" s="1"/>
  <c r="L241" i="1" s="1"/>
  <c r="L242" i="1" s="1"/>
  <c r="L243" i="1" s="1"/>
  <c r="L244" i="1" s="1"/>
  <c r="L245" i="1" s="1"/>
  <c r="L246" i="1" s="1"/>
  <c r="L247" i="1" s="1"/>
  <c r="L248" i="1" s="1"/>
  <c r="L249" i="1" s="1"/>
  <c r="L250" i="1" s="1"/>
  <c r="L251" i="1" s="1"/>
  <c r="L252" i="1" s="1"/>
  <c r="L253" i="1" s="1"/>
  <c r="L254" i="1" s="1"/>
  <c r="L255" i="1" s="1"/>
  <c r="L256" i="1" s="1"/>
  <c r="L257" i="1" s="1"/>
  <c r="L258" i="1" s="1"/>
  <c r="L259" i="1" s="1"/>
  <c r="L260" i="1" s="1"/>
  <c r="L261" i="1" s="1"/>
  <c r="L262" i="1" s="1"/>
  <c r="L263" i="1" s="1"/>
  <c r="L264" i="1" s="1"/>
  <c r="L265" i="1" s="1"/>
  <c r="L266" i="1" s="1"/>
  <c r="L267" i="1" s="1"/>
  <c r="L268" i="1" s="1"/>
  <c r="L269" i="1" s="1"/>
  <c r="L270" i="1" s="1"/>
  <c r="L271" i="1" s="1"/>
  <c r="L272" i="1" s="1"/>
  <c r="L273" i="1" s="1"/>
  <c r="L274" i="1" s="1"/>
  <c r="L275" i="1" s="1"/>
  <c r="L276" i="1" s="1"/>
  <c r="L277" i="1" s="1"/>
  <c r="L278" i="1" s="1"/>
  <c r="L279" i="1" s="1"/>
  <c r="L280" i="1" s="1"/>
  <c r="L281" i="1" s="1"/>
  <c r="L282" i="1" s="1"/>
  <c r="L283" i="1" s="1"/>
  <c r="L284" i="1" s="1"/>
  <c r="L285" i="1" s="1"/>
  <c r="L286" i="1" s="1"/>
  <c r="L287" i="1" s="1"/>
  <c r="L288" i="1" s="1"/>
  <c r="L289" i="1" s="1"/>
  <c r="L290" i="1" s="1"/>
  <c r="L291" i="1" s="1"/>
  <c r="L292" i="1" s="1"/>
  <c r="L293" i="1" s="1"/>
  <c r="L294" i="1" s="1"/>
  <c r="L295" i="1" s="1"/>
  <c r="L296" i="1" s="1"/>
  <c r="L297" i="1" s="1"/>
  <c r="L298" i="1" s="1"/>
  <c r="L299" i="1" s="1"/>
  <c r="L300" i="1" s="1"/>
  <c r="L301" i="1" s="1"/>
  <c r="L302" i="1" s="1"/>
  <c r="L303" i="1" s="1"/>
  <c r="L304" i="1" s="1"/>
  <c r="L305" i="1" s="1"/>
  <c r="L306" i="1" s="1"/>
  <c r="L307" i="1" s="1"/>
  <c r="B3" i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  <c r="B302" i="1" s="1"/>
  <c r="B303" i="1" s="1"/>
  <c r="B304" i="1" s="1"/>
  <c r="B305" i="1" s="1"/>
  <c r="B306" i="1" s="1"/>
  <c r="B307" i="1" s="1"/>
  <c r="E3" i="1"/>
  <c r="E4" i="1" s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E72" i="1" s="1"/>
  <c r="E73" i="1" s="1"/>
  <c r="E74" i="1" s="1"/>
  <c r="E75" i="1" s="1"/>
  <c r="E76" i="1" s="1"/>
  <c r="E77" i="1" s="1"/>
  <c r="E78" i="1" s="1"/>
  <c r="E79" i="1" s="1"/>
  <c r="E80" i="1" s="1"/>
  <c r="E81" i="1" s="1"/>
  <c r="E82" i="1" s="1"/>
  <c r="E83" i="1" s="1"/>
  <c r="E84" i="1" s="1"/>
  <c r="E85" i="1" s="1"/>
  <c r="E86" i="1" s="1"/>
  <c r="E87" i="1" s="1"/>
  <c r="E88" i="1" s="1"/>
  <c r="E89" i="1" s="1"/>
  <c r="E90" i="1" s="1"/>
  <c r="E91" i="1" s="1"/>
  <c r="E92" i="1" s="1"/>
  <c r="E93" i="1" s="1"/>
  <c r="E94" i="1" s="1"/>
  <c r="E95" i="1" s="1"/>
  <c r="E96" i="1" s="1"/>
  <c r="E97" i="1" s="1"/>
  <c r="E98" i="1" s="1"/>
  <c r="E99" i="1" s="1"/>
  <c r="E100" i="1" s="1"/>
  <c r="E101" i="1" s="1"/>
  <c r="E102" i="1" s="1"/>
  <c r="E103" i="1" s="1"/>
  <c r="E104" i="1" s="1"/>
  <c r="E105" i="1" s="1"/>
  <c r="E106" i="1" s="1"/>
  <c r="E107" i="1" s="1"/>
  <c r="E108" i="1" s="1"/>
  <c r="E109" i="1" s="1"/>
  <c r="E110" i="1" s="1"/>
  <c r="E111" i="1" s="1"/>
  <c r="E112" i="1" s="1"/>
  <c r="E113" i="1" s="1"/>
  <c r="E114" i="1" s="1"/>
  <c r="E115" i="1" s="1"/>
  <c r="E116" i="1" s="1"/>
  <c r="E117" i="1" s="1"/>
  <c r="E118" i="1" s="1"/>
  <c r="E119" i="1" s="1"/>
  <c r="E120" i="1" s="1"/>
  <c r="E121" i="1" s="1"/>
  <c r="E122" i="1" s="1"/>
  <c r="E123" i="1" s="1"/>
  <c r="E124" i="1" s="1"/>
  <c r="E125" i="1" s="1"/>
  <c r="E126" i="1" s="1"/>
  <c r="E127" i="1" s="1"/>
  <c r="E128" i="1" s="1"/>
  <c r="E129" i="1" s="1"/>
  <c r="E130" i="1" s="1"/>
  <c r="E131" i="1" s="1"/>
  <c r="E132" i="1" s="1"/>
  <c r="E133" i="1" s="1"/>
  <c r="E134" i="1" s="1"/>
  <c r="E135" i="1" s="1"/>
  <c r="E136" i="1" s="1"/>
  <c r="E137" i="1" s="1"/>
  <c r="E138" i="1" s="1"/>
  <c r="E139" i="1" s="1"/>
  <c r="E140" i="1" s="1"/>
  <c r="E141" i="1" s="1"/>
  <c r="E142" i="1" s="1"/>
  <c r="E143" i="1" s="1"/>
  <c r="E144" i="1" s="1"/>
  <c r="E145" i="1" s="1"/>
  <c r="E146" i="1" s="1"/>
  <c r="E147" i="1" s="1"/>
  <c r="E148" i="1" s="1"/>
  <c r="E149" i="1" s="1"/>
  <c r="E150" i="1" s="1"/>
  <c r="E151" i="1" s="1"/>
  <c r="E152" i="1" s="1"/>
  <c r="E153" i="1" s="1"/>
  <c r="E154" i="1" s="1"/>
  <c r="E155" i="1" s="1"/>
  <c r="E156" i="1" s="1"/>
  <c r="E157" i="1" s="1"/>
  <c r="E158" i="1" s="1"/>
  <c r="E159" i="1" s="1"/>
  <c r="E160" i="1" s="1"/>
  <c r="E161" i="1" s="1"/>
  <c r="E162" i="1" s="1"/>
  <c r="E163" i="1" s="1"/>
  <c r="E164" i="1" s="1"/>
  <c r="E165" i="1" s="1"/>
  <c r="E166" i="1" s="1"/>
  <c r="E167" i="1" s="1"/>
  <c r="E168" i="1" s="1"/>
  <c r="E169" i="1" s="1"/>
  <c r="E170" i="1" s="1"/>
  <c r="E171" i="1" s="1"/>
  <c r="E172" i="1" s="1"/>
  <c r="E173" i="1" s="1"/>
  <c r="E174" i="1" s="1"/>
  <c r="E175" i="1" s="1"/>
  <c r="E176" i="1" s="1"/>
  <c r="E177" i="1" s="1"/>
  <c r="E178" i="1" s="1"/>
  <c r="E179" i="1" s="1"/>
  <c r="E180" i="1" s="1"/>
  <c r="E181" i="1" s="1"/>
  <c r="E182" i="1" s="1"/>
  <c r="E183" i="1" s="1"/>
  <c r="E184" i="1" s="1"/>
  <c r="E185" i="1" s="1"/>
  <c r="E186" i="1" s="1"/>
  <c r="E187" i="1" s="1"/>
  <c r="E188" i="1" s="1"/>
  <c r="E189" i="1" s="1"/>
  <c r="E190" i="1" s="1"/>
  <c r="E191" i="1" s="1"/>
  <c r="E192" i="1" s="1"/>
  <c r="E193" i="1" s="1"/>
  <c r="E194" i="1" s="1"/>
  <c r="E195" i="1" s="1"/>
  <c r="E196" i="1" s="1"/>
  <c r="E197" i="1" s="1"/>
  <c r="E198" i="1" s="1"/>
  <c r="E199" i="1" s="1"/>
  <c r="E200" i="1" s="1"/>
  <c r="E201" i="1" s="1"/>
  <c r="E202" i="1" s="1"/>
  <c r="E203" i="1" s="1"/>
  <c r="E204" i="1" s="1"/>
  <c r="E205" i="1" s="1"/>
  <c r="E206" i="1" s="1"/>
  <c r="E207" i="1" s="1"/>
  <c r="E208" i="1" s="1"/>
  <c r="E209" i="1" s="1"/>
  <c r="E210" i="1" s="1"/>
  <c r="E211" i="1" s="1"/>
  <c r="E212" i="1" s="1"/>
  <c r="E213" i="1" s="1"/>
  <c r="E214" i="1" s="1"/>
  <c r="E215" i="1" s="1"/>
  <c r="E216" i="1" s="1"/>
  <c r="E217" i="1" s="1"/>
  <c r="E218" i="1" s="1"/>
  <c r="E219" i="1" s="1"/>
  <c r="E220" i="1" s="1"/>
  <c r="E221" i="1" s="1"/>
  <c r="E222" i="1" s="1"/>
  <c r="E223" i="1" s="1"/>
  <c r="E224" i="1" s="1"/>
  <c r="E225" i="1" s="1"/>
  <c r="E226" i="1" s="1"/>
  <c r="E227" i="1" s="1"/>
  <c r="E228" i="1" s="1"/>
  <c r="E229" i="1" s="1"/>
  <c r="E230" i="1" s="1"/>
  <c r="E231" i="1" s="1"/>
  <c r="E232" i="1" s="1"/>
  <c r="E233" i="1" s="1"/>
  <c r="E234" i="1" s="1"/>
  <c r="E235" i="1" s="1"/>
  <c r="E236" i="1" s="1"/>
  <c r="E237" i="1" s="1"/>
  <c r="E238" i="1" s="1"/>
  <c r="E239" i="1" s="1"/>
  <c r="E240" i="1" s="1"/>
  <c r="E241" i="1" s="1"/>
  <c r="E242" i="1" s="1"/>
  <c r="E243" i="1" s="1"/>
  <c r="E244" i="1" s="1"/>
  <c r="E245" i="1" s="1"/>
  <c r="E246" i="1" s="1"/>
  <c r="E247" i="1" s="1"/>
  <c r="E248" i="1" s="1"/>
  <c r="E249" i="1" s="1"/>
  <c r="E250" i="1" s="1"/>
  <c r="E251" i="1" s="1"/>
  <c r="E252" i="1" s="1"/>
  <c r="E253" i="1" s="1"/>
  <c r="E254" i="1" s="1"/>
  <c r="E255" i="1" s="1"/>
  <c r="E256" i="1" s="1"/>
  <c r="E257" i="1" s="1"/>
  <c r="E258" i="1" s="1"/>
  <c r="E259" i="1" s="1"/>
  <c r="E260" i="1" s="1"/>
  <c r="E261" i="1" s="1"/>
  <c r="E262" i="1" s="1"/>
  <c r="E263" i="1" s="1"/>
  <c r="E264" i="1" s="1"/>
  <c r="E265" i="1" s="1"/>
  <c r="E266" i="1" s="1"/>
  <c r="E267" i="1" s="1"/>
  <c r="E268" i="1" s="1"/>
  <c r="E269" i="1" s="1"/>
  <c r="E270" i="1" s="1"/>
  <c r="E271" i="1" s="1"/>
  <c r="E272" i="1" s="1"/>
  <c r="E273" i="1" s="1"/>
  <c r="E274" i="1" s="1"/>
  <c r="E275" i="1" s="1"/>
  <c r="E276" i="1" s="1"/>
  <c r="E277" i="1" s="1"/>
  <c r="E278" i="1" s="1"/>
  <c r="E279" i="1" s="1"/>
  <c r="E280" i="1" s="1"/>
  <c r="E281" i="1" s="1"/>
  <c r="E282" i="1" s="1"/>
  <c r="E283" i="1" s="1"/>
  <c r="E284" i="1" s="1"/>
  <c r="E285" i="1" s="1"/>
  <c r="E286" i="1" s="1"/>
  <c r="E287" i="1" s="1"/>
  <c r="E288" i="1" s="1"/>
  <c r="E289" i="1" s="1"/>
  <c r="E290" i="1" s="1"/>
  <c r="E291" i="1" s="1"/>
  <c r="E292" i="1" s="1"/>
  <c r="E293" i="1" s="1"/>
  <c r="E294" i="1" s="1"/>
  <c r="E295" i="1" s="1"/>
  <c r="E296" i="1" s="1"/>
  <c r="E297" i="1" s="1"/>
  <c r="E298" i="1" s="1"/>
  <c r="E299" i="1" s="1"/>
  <c r="E300" i="1" s="1"/>
  <c r="E301" i="1" s="1"/>
  <c r="E302" i="1" s="1"/>
  <c r="E303" i="1" s="1"/>
  <c r="E304" i="1" s="1"/>
  <c r="E305" i="1" s="1"/>
  <c r="E306" i="1" s="1"/>
  <c r="E307" i="1" s="1"/>
  <c r="J186" i="3" l="1"/>
  <c r="G186" i="3" s="1"/>
  <c r="F179" i="1" s="1"/>
  <c r="I187" i="3" a="1"/>
  <c r="I187" i="3" s="1"/>
  <c r="F186" i="3"/>
  <c r="K187" i="3"/>
  <c r="D180" i="1" s="1"/>
  <c r="L188" i="3"/>
  <c r="M181" i="1" s="1"/>
  <c r="K188" i="3" l="1"/>
  <c r="D181" i="1" s="1"/>
  <c r="L189" i="3"/>
  <c r="M182" i="1" s="1"/>
  <c r="F187" i="3"/>
  <c r="I188" i="3" a="1"/>
  <c r="I188" i="3" s="1"/>
  <c r="J187" i="3"/>
  <c r="G187" i="3" s="1"/>
  <c r="F180" i="1" s="1"/>
  <c r="I189" i="3" l="1" a="1"/>
  <c r="I189" i="3" s="1"/>
  <c r="J188" i="3"/>
  <c r="G188" i="3" s="1"/>
  <c r="F181" i="1" s="1"/>
  <c r="F188" i="3"/>
  <c r="K189" i="3"/>
  <c r="D182" i="1" s="1"/>
  <c r="L190" i="3"/>
  <c r="M183" i="1" s="1"/>
  <c r="K190" i="3" l="1"/>
  <c r="D183" i="1" s="1"/>
  <c r="L191" i="3"/>
  <c r="M184" i="1" s="1"/>
  <c r="J189" i="3"/>
  <c r="G189" i="3" s="1"/>
  <c r="F182" i="1" s="1"/>
  <c r="F189" i="3"/>
  <c r="I190" i="3" a="1"/>
  <c r="I190" i="3" s="1"/>
  <c r="F190" i="3" l="1"/>
  <c r="J190" i="3"/>
  <c r="G190" i="3" s="1"/>
  <c r="F183" i="1" s="1"/>
  <c r="I191" i="3" a="1"/>
  <c r="I191" i="3" s="1"/>
  <c r="K191" i="3"/>
  <c r="D184" i="1" s="1"/>
  <c r="L192" i="3"/>
  <c r="M185" i="1" s="1"/>
  <c r="K192" i="3" l="1"/>
  <c r="D185" i="1" s="1"/>
  <c r="L193" i="3"/>
  <c r="M186" i="1" s="1"/>
  <c r="J191" i="3"/>
  <c r="G191" i="3" s="1"/>
  <c r="F184" i="1" s="1"/>
  <c r="I192" i="3" a="1"/>
  <c r="I192" i="3" s="1"/>
  <c r="F191" i="3"/>
  <c r="J192" i="3" l="1"/>
  <c r="G192" i="3" s="1"/>
  <c r="F185" i="1" s="1"/>
  <c r="I193" i="3" a="1"/>
  <c r="I193" i="3" s="1"/>
  <c r="F192" i="3"/>
  <c r="L194" i="3"/>
  <c r="M187" i="1" s="1"/>
  <c r="K193" i="3"/>
  <c r="D186" i="1" s="1"/>
  <c r="K194" i="3" l="1"/>
  <c r="D187" i="1" s="1"/>
  <c r="L195" i="3"/>
  <c r="M188" i="1" s="1"/>
  <c r="J193" i="3"/>
  <c r="G193" i="3" s="1"/>
  <c r="F186" i="1" s="1"/>
  <c r="F193" i="3"/>
  <c r="I194" i="3" a="1"/>
  <c r="I194" i="3" s="1"/>
  <c r="J194" i="3" l="1"/>
  <c r="G194" i="3" s="1"/>
  <c r="F187" i="1" s="1"/>
  <c r="I195" i="3" a="1"/>
  <c r="I195" i="3" s="1"/>
  <c r="F194" i="3"/>
  <c r="K195" i="3"/>
  <c r="D188" i="1" s="1"/>
  <c r="L196" i="3"/>
  <c r="M189" i="1" s="1"/>
  <c r="K196" i="3" l="1"/>
  <c r="D189" i="1" s="1"/>
  <c r="L197" i="3"/>
  <c r="M190" i="1" s="1"/>
  <c r="I196" i="3" a="1"/>
  <c r="I196" i="3" s="1"/>
  <c r="J195" i="3"/>
  <c r="G195" i="3" s="1"/>
  <c r="F188" i="1" s="1"/>
  <c r="F195" i="3"/>
  <c r="J196" i="3" l="1"/>
  <c r="G196" i="3" s="1"/>
  <c r="F189" i="1" s="1"/>
  <c r="I197" i="3" a="1"/>
  <c r="I197" i="3" s="1"/>
  <c r="F196" i="3"/>
  <c r="K197" i="3"/>
  <c r="D190" i="1" s="1"/>
  <c r="L198" i="3"/>
  <c r="M191" i="1" s="1"/>
  <c r="K198" i="3" l="1"/>
  <c r="D191" i="1" s="1"/>
  <c r="L199" i="3"/>
  <c r="M192" i="1" s="1"/>
  <c r="I198" i="3" a="1"/>
  <c r="I198" i="3" s="1"/>
  <c r="J197" i="3"/>
  <c r="G197" i="3" s="1"/>
  <c r="F190" i="1" s="1"/>
  <c r="F197" i="3"/>
  <c r="J198" i="3" l="1"/>
  <c r="G198" i="3" s="1"/>
  <c r="F191" i="1" s="1"/>
  <c r="I199" i="3" a="1"/>
  <c r="I199" i="3" s="1"/>
  <c r="F198" i="3"/>
  <c r="K199" i="3"/>
  <c r="D192" i="1" s="1"/>
  <c r="L200" i="3"/>
  <c r="M193" i="1" s="1"/>
  <c r="K200" i="3" l="1"/>
  <c r="D193" i="1" s="1"/>
  <c r="L201" i="3"/>
  <c r="M194" i="1" s="1"/>
  <c r="I200" i="3" a="1"/>
  <c r="I200" i="3" s="1"/>
  <c r="J199" i="3"/>
  <c r="G199" i="3" s="1"/>
  <c r="F192" i="1" s="1"/>
  <c r="F199" i="3"/>
  <c r="J200" i="3" l="1"/>
  <c r="G200" i="3" s="1"/>
  <c r="F193" i="1" s="1"/>
  <c r="I201" i="3" a="1"/>
  <c r="I201" i="3" s="1"/>
  <c r="F200" i="3"/>
  <c r="K201" i="3"/>
  <c r="D194" i="1" s="1"/>
  <c r="L202" i="3"/>
  <c r="M195" i="1" s="1"/>
  <c r="L203" i="3" l="1"/>
  <c r="M196" i="1" s="1"/>
  <c r="K202" i="3"/>
  <c r="D195" i="1" s="1"/>
  <c r="J201" i="3"/>
  <c r="G201" i="3" s="1"/>
  <c r="F194" i="1" s="1"/>
  <c r="F201" i="3"/>
  <c r="I202" i="3" a="1"/>
  <c r="I202" i="3" s="1"/>
  <c r="J202" i="3" l="1"/>
  <c r="G202" i="3" s="1"/>
  <c r="F195" i="1" s="1"/>
  <c r="F202" i="3"/>
  <c r="I203" i="3" a="1"/>
  <c r="I203" i="3" s="1"/>
  <c r="K203" i="3"/>
  <c r="D196" i="1" s="1"/>
  <c r="L204" i="3"/>
  <c r="M197" i="1" s="1"/>
  <c r="K204" i="3" l="1"/>
  <c r="D197" i="1" s="1"/>
  <c r="L205" i="3"/>
  <c r="M198" i="1" s="1"/>
  <c r="F203" i="3"/>
  <c r="I204" i="3" a="1"/>
  <c r="I204" i="3" s="1"/>
  <c r="J203" i="3"/>
  <c r="G203" i="3" s="1"/>
  <c r="F196" i="1" s="1"/>
  <c r="J204" i="3" l="1"/>
  <c r="G204" i="3" s="1"/>
  <c r="F197" i="1" s="1"/>
  <c r="F204" i="3"/>
  <c r="I205" i="3" a="1"/>
  <c r="I205" i="3" s="1"/>
  <c r="K205" i="3"/>
  <c r="D198" i="1" s="1"/>
  <c r="L206" i="3"/>
  <c r="M199" i="1" s="1"/>
  <c r="J205" i="3" l="1"/>
  <c r="G205" i="3" s="1"/>
  <c r="F198" i="1" s="1"/>
  <c r="F205" i="3"/>
  <c r="I206" i="3" a="1"/>
  <c r="I206" i="3" s="1"/>
  <c r="K206" i="3"/>
  <c r="D199" i="1" s="1"/>
  <c r="L207" i="3"/>
  <c r="M200" i="1" s="1"/>
  <c r="K207" i="3" l="1"/>
  <c r="D200" i="1" s="1"/>
  <c r="L208" i="3"/>
  <c r="M201" i="1" s="1"/>
  <c r="F206" i="3"/>
  <c r="I207" i="3" a="1"/>
  <c r="I207" i="3" s="1"/>
  <c r="J206" i="3"/>
  <c r="G206" i="3" s="1"/>
  <c r="F199" i="1" s="1"/>
  <c r="I208" i="3" l="1" a="1"/>
  <c r="I208" i="3" s="1"/>
  <c r="J207" i="3"/>
  <c r="G207" i="3" s="1"/>
  <c r="F200" i="1" s="1"/>
  <c r="F207" i="3"/>
  <c r="K208" i="3"/>
  <c r="D201" i="1" s="1"/>
  <c r="L209" i="3"/>
  <c r="M202" i="1" s="1"/>
  <c r="K209" i="3" l="1"/>
  <c r="D202" i="1" s="1"/>
  <c r="L210" i="3"/>
  <c r="M203" i="1" s="1"/>
  <c r="J208" i="3"/>
  <c r="G208" i="3" s="1"/>
  <c r="F201" i="1" s="1"/>
  <c r="I209" i="3" a="1"/>
  <c r="I209" i="3" s="1"/>
  <c r="F208" i="3"/>
  <c r="I210" i="3" l="1" a="1"/>
  <c r="I210" i="3" s="1"/>
  <c r="J209" i="3"/>
  <c r="G209" i="3" s="1"/>
  <c r="F202" i="1" s="1"/>
  <c r="F209" i="3"/>
  <c r="K210" i="3"/>
  <c r="D203" i="1" s="1"/>
  <c r="L211" i="3"/>
  <c r="M204" i="1" s="1"/>
  <c r="K211" i="3" l="1"/>
  <c r="D204" i="1" s="1"/>
  <c r="L212" i="3"/>
  <c r="M205" i="1" s="1"/>
  <c r="J210" i="3"/>
  <c r="G210" i="3" s="1"/>
  <c r="F203" i="1" s="1"/>
  <c r="I211" i="3" a="1"/>
  <c r="I211" i="3" s="1"/>
  <c r="F210" i="3"/>
  <c r="F211" i="3" l="1"/>
  <c r="J211" i="3"/>
  <c r="G211" i="3" s="1"/>
  <c r="F204" i="1" s="1"/>
  <c r="I212" i="3" a="1"/>
  <c r="I212" i="3" s="1"/>
  <c r="K212" i="3"/>
  <c r="D205" i="1" s="1"/>
  <c r="L213" i="3"/>
  <c r="M206" i="1" s="1"/>
  <c r="J212" i="3" l="1"/>
  <c r="G212" i="3" s="1"/>
  <c r="F205" i="1" s="1"/>
  <c r="F212" i="3"/>
  <c r="I213" i="3" a="1"/>
  <c r="I213" i="3" s="1"/>
  <c r="L214" i="3"/>
  <c r="M207" i="1" s="1"/>
  <c r="K213" i="3"/>
  <c r="D206" i="1" s="1"/>
  <c r="K214" i="3" l="1"/>
  <c r="D207" i="1" s="1"/>
  <c r="L215" i="3"/>
  <c r="M208" i="1" s="1"/>
  <c r="J213" i="3"/>
  <c r="G213" i="3" s="1"/>
  <c r="F206" i="1" s="1"/>
  <c r="F213" i="3"/>
  <c r="I214" i="3" a="1"/>
  <c r="I214" i="3" s="1"/>
  <c r="J214" i="3" l="1"/>
  <c r="G214" i="3" s="1"/>
  <c r="F207" i="1" s="1"/>
  <c r="I215" i="3" a="1"/>
  <c r="I215" i="3" s="1"/>
  <c r="F214" i="3"/>
  <c r="K215" i="3"/>
  <c r="D208" i="1" s="1"/>
  <c r="L216" i="3"/>
  <c r="M209" i="1" s="1"/>
  <c r="K216" i="3" l="1"/>
  <c r="D209" i="1" s="1"/>
  <c r="L217" i="3"/>
  <c r="M210" i="1" s="1"/>
  <c r="J215" i="3"/>
  <c r="G215" i="3" s="1"/>
  <c r="F208" i="1" s="1"/>
  <c r="I216" i="3" a="1"/>
  <c r="I216" i="3" s="1"/>
  <c r="F215" i="3"/>
  <c r="J216" i="3" l="1"/>
  <c r="G216" i="3" s="1"/>
  <c r="F209" i="1" s="1"/>
  <c r="F216" i="3"/>
  <c r="I217" i="3" a="1"/>
  <c r="I217" i="3" s="1"/>
  <c r="L218" i="3"/>
  <c r="M211" i="1" s="1"/>
  <c r="K217" i="3"/>
  <c r="D210" i="1" s="1"/>
  <c r="K218" i="3" l="1"/>
  <c r="D211" i="1" s="1"/>
  <c r="L219" i="3"/>
  <c r="M212" i="1" s="1"/>
  <c r="J217" i="3"/>
  <c r="G217" i="3" s="1"/>
  <c r="F210" i="1" s="1"/>
  <c r="F217" i="3"/>
  <c r="I218" i="3" a="1"/>
  <c r="I218" i="3" s="1"/>
  <c r="J218" i="3" l="1"/>
  <c r="G218" i="3" s="1"/>
  <c r="F211" i="1" s="1"/>
  <c r="I219" i="3" a="1"/>
  <c r="I219" i="3" s="1"/>
  <c r="F218" i="3"/>
  <c r="K219" i="3"/>
  <c r="D212" i="1" s="1"/>
  <c r="L220" i="3"/>
  <c r="M213" i="1" s="1"/>
  <c r="L221" i="3" l="1"/>
  <c r="M214" i="1" s="1"/>
  <c r="K220" i="3"/>
  <c r="D213" i="1" s="1"/>
  <c r="J219" i="3"/>
  <c r="G219" i="3" s="1"/>
  <c r="F212" i="1" s="1"/>
  <c r="F219" i="3"/>
  <c r="I220" i="3" a="1"/>
  <c r="I220" i="3" s="1"/>
  <c r="J220" i="3" l="1"/>
  <c r="G220" i="3" s="1"/>
  <c r="F213" i="1" s="1"/>
  <c r="F220" i="3"/>
  <c r="I221" i="3" a="1"/>
  <c r="I221" i="3" s="1"/>
  <c r="L222" i="3"/>
  <c r="M215" i="1" s="1"/>
  <c r="K221" i="3"/>
  <c r="D214" i="1" s="1"/>
  <c r="K222" i="3" l="1"/>
  <c r="D215" i="1" s="1"/>
  <c r="L223" i="3"/>
  <c r="M216" i="1" s="1"/>
  <c r="F221" i="3"/>
  <c r="J221" i="3"/>
  <c r="G221" i="3" s="1"/>
  <c r="F214" i="1" s="1"/>
  <c r="I222" i="3" a="1"/>
  <c r="I222" i="3" s="1"/>
  <c r="J222" i="3" l="1"/>
  <c r="G222" i="3" s="1"/>
  <c r="F215" i="1" s="1"/>
  <c r="I223" i="3" a="1"/>
  <c r="I223" i="3" s="1"/>
  <c r="F222" i="3"/>
  <c r="K223" i="3"/>
  <c r="D216" i="1" s="1"/>
  <c r="L224" i="3"/>
  <c r="M217" i="1" s="1"/>
  <c r="K224" i="3" l="1"/>
  <c r="D217" i="1" s="1"/>
  <c r="L225" i="3"/>
  <c r="M218" i="1" s="1"/>
  <c r="F223" i="3"/>
  <c r="J223" i="3"/>
  <c r="G223" i="3" s="1"/>
  <c r="F216" i="1" s="1"/>
  <c r="I224" i="3" a="1"/>
  <c r="I224" i="3" s="1"/>
  <c r="J224" i="3" l="1"/>
  <c r="G224" i="3" s="1"/>
  <c r="F217" i="1" s="1"/>
  <c r="F224" i="3"/>
  <c r="I225" i="3" a="1"/>
  <c r="I225" i="3" s="1"/>
  <c r="K225" i="3"/>
  <c r="D218" i="1" s="1"/>
  <c r="L226" i="3"/>
  <c r="M219" i="1" s="1"/>
  <c r="K226" i="3" l="1"/>
  <c r="D219" i="1" s="1"/>
  <c r="L227" i="3"/>
  <c r="M220" i="1" s="1"/>
  <c r="F225" i="3"/>
  <c r="I226" i="3" a="1"/>
  <c r="I226" i="3" s="1"/>
  <c r="J225" i="3"/>
  <c r="G225" i="3" s="1"/>
  <c r="F218" i="1" s="1"/>
  <c r="F226" i="3" l="1"/>
  <c r="J226" i="3"/>
  <c r="G226" i="3" s="1"/>
  <c r="F219" i="1" s="1"/>
  <c r="I227" i="3" a="1"/>
  <c r="I227" i="3" s="1"/>
  <c r="K227" i="3"/>
  <c r="D220" i="1" s="1"/>
  <c r="L228" i="3"/>
  <c r="M221" i="1" s="1"/>
  <c r="J227" i="3" l="1"/>
  <c r="G227" i="3" s="1"/>
  <c r="F220" i="1" s="1"/>
  <c r="I228" i="3" a="1"/>
  <c r="I228" i="3" s="1"/>
  <c r="F227" i="3"/>
  <c r="K228" i="3"/>
  <c r="D221" i="1" s="1"/>
  <c r="L229" i="3"/>
  <c r="M222" i="1" s="1"/>
  <c r="K229" i="3" l="1"/>
  <c r="D222" i="1" s="1"/>
  <c r="L230" i="3"/>
  <c r="M223" i="1" s="1"/>
  <c r="J228" i="3"/>
  <c r="G228" i="3" s="1"/>
  <c r="F221" i="1" s="1"/>
  <c r="I229" i="3" a="1"/>
  <c r="I229" i="3" s="1"/>
  <c r="F228" i="3"/>
  <c r="J229" i="3" l="1"/>
  <c r="G229" i="3" s="1"/>
  <c r="F222" i="1" s="1"/>
  <c r="I230" i="3" a="1"/>
  <c r="I230" i="3" s="1"/>
  <c r="F229" i="3"/>
  <c r="K230" i="3"/>
  <c r="D223" i="1" s="1"/>
  <c r="L231" i="3"/>
  <c r="M224" i="1" s="1"/>
  <c r="K231" i="3" l="1"/>
  <c r="D224" i="1" s="1"/>
  <c r="L232" i="3"/>
  <c r="M225" i="1" s="1"/>
  <c r="J230" i="3"/>
  <c r="G230" i="3" s="1"/>
  <c r="F223" i="1" s="1"/>
  <c r="I231" i="3" a="1"/>
  <c r="I231" i="3" s="1"/>
  <c r="F230" i="3"/>
  <c r="J231" i="3" l="1"/>
  <c r="G231" i="3" s="1"/>
  <c r="F224" i="1" s="1"/>
  <c r="I232" i="3" a="1"/>
  <c r="I232" i="3" s="1"/>
  <c r="F231" i="3"/>
  <c r="L233" i="3"/>
  <c r="M226" i="1" s="1"/>
  <c r="K232" i="3"/>
  <c r="D225" i="1" s="1"/>
  <c r="K233" i="3" l="1"/>
  <c r="D226" i="1" s="1"/>
  <c r="L234" i="3"/>
  <c r="J232" i="3"/>
  <c r="G232" i="3" s="1"/>
  <c r="F225" i="1" s="1"/>
  <c r="F232" i="3"/>
  <c r="I233" i="3" a="1"/>
  <c r="I233" i="3" s="1"/>
  <c r="L235" i="3" l="1"/>
  <c r="M227" i="1"/>
  <c r="J233" i="3"/>
  <c r="G233" i="3" s="1"/>
  <c r="F226" i="1" s="1"/>
  <c r="F233" i="3"/>
  <c r="I234" i="3" a="1"/>
  <c r="I234" i="3" s="1"/>
  <c r="I235" i="3" s="1" a="1"/>
  <c r="I235" i="3" s="1"/>
  <c r="K234" i="3"/>
  <c r="D227" i="1" s="1"/>
  <c r="L236" i="3" l="1"/>
  <c r="M228" i="1"/>
  <c r="K235" i="3"/>
  <c r="D228" i="1" s="1"/>
  <c r="J235" i="3"/>
  <c r="G235" i="3" s="1"/>
  <c r="F228" i="1" s="1"/>
  <c r="F235" i="3"/>
  <c r="I236" i="3" a="1"/>
  <c r="I236" i="3" s="1"/>
  <c r="J234" i="3"/>
  <c r="G234" i="3" s="1"/>
  <c r="F227" i="1" s="1"/>
  <c r="F234" i="3"/>
  <c r="M229" i="1" l="1"/>
  <c r="K236" i="3"/>
  <c r="D229" i="1" s="1"/>
  <c r="L237" i="3"/>
  <c r="F236" i="3"/>
  <c r="I237" i="3" a="1"/>
  <c r="I237" i="3" s="1"/>
  <c r="J236" i="3"/>
  <c r="G236" i="3" s="1"/>
  <c r="F229" i="1" s="1"/>
  <c r="M230" i="1" l="1"/>
  <c r="L238" i="3"/>
  <c r="K237" i="3"/>
  <c r="D230" i="1" s="1"/>
  <c r="J237" i="3"/>
  <c r="G237" i="3" s="1"/>
  <c r="F230" i="1" s="1"/>
  <c r="F237" i="3"/>
  <c r="I238" i="3" a="1"/>
  <c r="I238" i="3" s="1"/>
  <c r="M231" i="1" l="1"/>
  <c r="L239" i="3"/>
  <c r="K238" i="3"/>
  <c r="D231" i="1" s="1"/>
  <c r="I239" i="3" a="1"/>
  <c r="I239" i="3" s="1"/>
  <c r="F238" i="3"/>
  <c r="J238" i="3"/>
  <c r="G238" i="3" s="1"/>
  <c r="F231" i="1" s="1"/>
  <c r="M232" i="1" l="1"/>
  <c r="L240" i="3"/>
  <c r="K239" i="3"/>
  <c r="D232" i="1" s="1"/>
  <c r="F239" i="3"/>
  <c r="J239" i="3"/>
  <c r="G239" i="3" s="1"/>
  <c r="F232" i="1" s="1"/>
  <c r="I240" i="3" a="1"/>
  <c r="I240" i="3" s="1"/>
  <c r="M233" i="1" l="1"/>
  <c r="K240" i="3"/>
  <c r="D233" i="1" s="1"/>
  <c r="L241" i="3"/>
  <c r="F240" i="3"/>
  <c r="J240" i="3"/>
  <c r="G240" i="3" s="1"/>
  <c r="F233" i="1" s="1"/>
  <c r="I241" i="3" a="1"/>
  <c r="I241" i="3" s="1"/>
  <c r="M234" i="1" l="1"/>
  <c r="K241" i="3"/>
  <c r="D234" i="1" s="1"/>
  <c r="L242" i="3"/>
  <c r="J241" i="3"/>
  <c r="G241" i="3" s="1"/>
  <c r="F234" i="1" s="1"/>
  <c r="F241" i="3"/>
  <c r="I242" i="3" a="1"/>
  <c r="I242" i="3" s="1"/>
  <c r="M235" i="1" l="1"/>
  <c r="K242" i="3"/>
  <c r="D235" i="1" s="1"/>
  <c r="L243" i="3"/>
  <c r="J242" i="3"/>
  <c r="G242" i="3" s="1"/>
  <c r="F235" i="1" s="1"/>
  <c r="F242" i="3"/>
  <c r="I243" i="3" a="1"/>
  <c r="I243" i="3" s="1"/>
  <c r="K243" i="3" l="1"/>
  <c r="D236" i="1" s="1"/>
  <c r="M236" i="1"/>
  <c r="L244" i="3"/>
  <c r="I244" i="3" a="1"/>
  <c r="I244" i="3" s="1"/>
  <c r="J243" i="3"/>
  <c r="G243" i="3" s="1"/>
  <c r="F236" i="1" s="1"/>
  <c r="F243" i="3"/>
  <c r="K244" i="3" l="1"/>
  <c r="D237" i="1" s="1"/>
  <c r="L245" i="3"/>
  <c r="M237" i="1"/>
  <c r="J244" i="3"/>
  <c r="G244" i="3" s="1"/>
  <c r="F237" i="1" s="1"/>
  <c r="I245" i="3" a="1"/>
  <c r="I245" i="3" s="1"/>
  <c r="F244" i="3"/>
  <c r="K245" i="3" l="1"/>
  <c r="D238" i="1" s="1"/>
  <c r="L246" i="3"/>
  <c r="M238" i="1"/>
  <c r="J245" i="3"/>
  <c r="G245" i="3" s="1"/>
  <c r="F238" i="1" s="1"/>
  <c r="I246" i="3" a="1"/>
  <c r="I246" i="3" s="1"/>
  <c r="F245" i="3"/>
  <c r="L247" i="3" l="1"/>
  <c r="M239" i="1"/>
  <c r="K246" i="3"/>
  <c r="D239" i="1" s="1"/>
  <c r="I247" i="3" a="1"/>
  <c r="I247" i="3" s="1"/>
  <c r="F246" i="3"/>
  <c r="J246" i="3"/>
  <c r="G246" i="3" s="1"/>
  <c r="F239" i="1" s="1"/>
  <c r="M240" i="1" l="1"/>
  <c r="L248" i="3"/>
  <c r="K247" i="3"/>
  <c r="D240" i="1" s="1"/>
  <c r="I248" i="3" a="1"/>
  <c r="I248" i="3" s="1"/>
  <c r="J247" i="3"/>
  <c r="G247" i="3" s="1"/>
  <c r="F240" i="1" s="1"/>
  <c r="F247" i="3"/>
  <c r="M241" i="1" l="1"/>
  <c r="L249" i="3"/>
  <c r="K248" i="3"/>
  <c r="D241" i="1" s="1"/>
  <c r="J248" i="3"/>
  <c r="G248" i="3" s="1"/>
  <c r="F241" i="1" s="1"/>
  <c r="F248" i="3"/>
  <c r="I249" i="3" a="1"/>
  <c r="I249" i="3" s="1"/>
  <c r="M242" i="1" l="1"/>
  <c r="K249" i="3"/>
  <c r="D242" i="1" s="1"/>
  <c r="L250" i="3"/>
  <c r="I250" i="3" a="1"/>
  <c r="I250" i="3" s="1"/>
  <c r="I251" i="3" s="1" a="1"/>
  <c r="I251" i="3" s="1"/>
  <c r="J249" i="3"/>
  <c r="G249" i="3" s="1"/>
  <c r="F242" i="1" s="1"/>
  <c r="F249" i="3"/>
  <c r="K250" i="3" l="1"/>
  <c r="D243" i="1" s="1"/>
  <c r="M243" i="1"/>
  <c r="L251" i="3"/>
  <c r="F251" i="3"/>
  <c r="I252" i="3" a="1"/>
  <c r="I252" i="3" s="1"/>
  <c r="J251" i="3"/>
  <c r="G251" i="3" s="1"/>
  <c r="F244" i="1" s="1"/>
  <c r="J250" i="3"/>
  <c r="G250" i="3" s="1"/>
  <c r="F243" i="1" s="1"/>
  <c r="F250" i="3"/>
  <c r="L252" i="3" l="1"/>
  <c r="M244" i="1"/>
  <c r="K251" i="3"/>
  <c r="D244" i="1" s="1"/>
  <c r="J252" i="3"/>
  <c r="G252" i="3" s="1"/>
  <c r="F245" i="1" s="1"/>
  <c r="I253" i="3" a="1"/>
  <c r="I253" i="3" s="1"/>
  <c r="F252" i="3"/>
  <c r="M245" i="1" l="1"/>
  <c r="L253" i="3"/>
  <c r="K252" i="3"/>
  <c r="D245" i="1" s="1"/>
  <c r="J253" i="3"/>
  <c r="G253" i="3" s="1"/>
  <c r="F246" i="1" s="1"/>
  <c r="F253" i="3"/>
  <c r="I254" i="3" a="1"/>
  <c r="I254" i="3" s="1"/>
  <c r="M246" i="1" l="1"/>
  <c r="K253" i="3"/>
  <c r="D246" i="1" s="1"/>
  <c r="L254" i="3"/>
  <c r="J254" i="3"/>
  <c r="G254" i="3" s="1"/>
  <c r="F247" i="1" s="1"/>
  <c r="I255" i="3" a="1"/>
  <c r="I255" i="3" s="1"/>
  <c r="F254" i="3"/>
  <c r="M247" i="1" l="1"/>
  <c r="L255" i="3"/>
  <c r="K254" i="3"/>
  <c r="D247" i="1" s="1"/>
  <c r="J255" i="3"/>
  <c r="G255" i="3" s="1"/>
  <c r="F248" i="1" s="1"/>
  <c r="I256" i="3" a="1"/>
  <c r="I256" i="3" s="1"/>
  <c r="F255" i="3"/>
  <c r="M248" i="1" l="1"/>
  <c r="K255" i="3"/>
  <c r="D248" i="1" s="1"/>
  <c r="L256" i="3"/>
  <c r="J256" i="3"/>
  <c r="G256" i="3" s="1"/>
  <c r="F249" i="1" s="1"/>
  <c r="F256" i="3"/>
  <c r="I257" i="3" a="1"/>
  <c r="I257" i="3" s="1"/>
  <c r="M249" i="1" l="1"/>
  <c r="L257" i="3"/>
  <c r="K256" i="3"/>
  <c r="D249" i="1" s="1"/>
  <c r="J257" i="3"/>
  <c r="G257" i="3" s="1"/>
  <c r="F250" i="1" s="1"/>
  <c r="F257" i="3"/>
  <c r="I258" i="3" a="1"/>
  <c r="I258" i="3" s="1"/>
  <c r="I259" i="3" s="1" a="1"/>
  <c r="I259" i="3" s="1"/>
  <c r="M250" i="1" l="1"/>
  <c r="L258" i="3"/>
  <c r="K257" i="3"/>
  <c r="D250" i="1" s="1"/>
  <c r="J259" i="3"/>
  <c r="G259" i="3" s="1"/>
  <c r="F252" i="1" s="1"/>
  <c r="F259" i="3"/>
  <c r="I260" i="3" a="1"/>
  <c r="I260" i="3" s="1"/>
  <c r="J258" i="3"/>
  <c r="G258" i="3" s="1"/>
  <c r="F251" i="1" s="1"/>
  <c r="F258" i="3"/>
  <c r="K258" i="3" l="1"/>
  <c r="D251" i="1" s="1"/>
  <c r="L259" i="3"/>
  <c r="M251" i="1"/>
  <c r="J260" i="3"/>
  <c r="G260" i="3" s="1"/>
  <c r="F253" i="1" s="1"/>
  <c r="I261" i="3" a="1"/>
  <c r="I261" i="3" s="1"/>
  <c r="F260" i="3"/>
  <c r="K259" i="3" l="1"/>
  <c r="D252" i="1" s="1"/>
  <c r="M252" i="1"/>
  <c r="L260" i="3"/>
  <c r="I262" i="3" a="1"/>
  <c r="I262" i="3" s="1"/>
  <c r="J261" i="3"/>
  <c r="G261" i="3" s="1"/>
  <c r="F254" i="1" s="1"/>
  <c r="F261" i="3"/>
  <c r="K260" i="3" l="1"/>
  <c r="D253" i="1" s="1"/>
  <c r="M253" i="1"/>
  <c r="L261" i="3"/>
  <c r="J262" i="3"/>
  <c r="G262" i="3" s="1"/>
  <c r="F255" i="1" s="1"/>
  <c r="F262" i="3"/>
  <c r="I263" i="3" a="1"/>
  <c r="I263" i="3" s="1"/>
  <c r="M254" i="1" l="1"/>
  <c r="K261" i="3"/>
  <c r="D254" i="1" s="1"/>
  <c r="L262" i="3"/>
  <c r="J263" i="3"/>
  <c r="G263" i="3" s="1"/>
  <c r="F256" i="1" s="1"/>
  <c r="I264" i="3" a="1"/>
  <c r="I264" i="3" s="1"/>
  <c r="F263" i="3"/>
  <c r="M255" i="1" l="1"/>
  <c r="L263" i="3"/>
  <c r="K262" i="3"/>
  <c r="D255" i="1" s="1"/>
  <c r="I265" i="3" a="1"/>
  <c r="I265" i="3" s="1"/>
  <c r="J264" i="3"/>
  <c r="G264" i="3" s="1"/>
  <c r="F257" i="1" s="1"/>
  <c r="F264" i="3"/>
  <c r="M256" i="1" l="1"/>
  <c r="K263" i="3"/>
  <c r="D256" i="1" s="1"/>
  <c r="L264" i="3"/>
  <c r="J265" i="3"/>
  <c r="G265" i="3" s="1"/>
  <c r="F258" i="1" s="1"/>
  <c r="F265" i="3"/>
  <c r="I266" i="3" a="1"/>
  <c r="I266" i="3" s="1"/>
  <c r="I267" i="3" s="1" a="1"/>
  <c r="I267" i="3" s="1"/>
  <c r="M257" i="1" l="1"/>
  <c r="L265" i="3"/>
  <c r="K264" i="3"/>
  <c r="D257" i="1" s="1"/>
  <c r="I268" i="3" a="1"/>
  <c r="I268" i="3" s="1"/>
  <c r="J267" i="3"/>
  <c r="G267" i="3" s="1"/>
  <c r="F260" i="1" s="1"/>
  <c r="F267" i="3"/>
  <c r="J266" i="3"/>
  <c r="G266" i="3" s="1"/>
  <c r="F259" i="1" s="1"/>
  <c r="F266" i="3"/>
  <c r="M258" i="1" l="1"/>
  <c r="K265" i="3"/>
  <c r="D258" i="1" s="1"/>
  <c r="L266" i="3"/>
  <c r="J268" i="3"/>
  <c r="G268" i="3" s="1"/>
  <c r="F261" i="1" s="1"/>
  <c r="F268" i="3"/>
  <c r="I269" i="3" a="1"/>
  <c r="I269" i="3" s="1"/>
  <c r="K266" i="3" l="1"/>
  <c r="D259" i="1" s="1"/>
  <c r="M259" i="1"/>
  <c r="L267" i="3"/>
  <c r="I270" i="3" a="1"/>
  <c r="I270" i="3" s="1"/>
  <c r="J269" i="3"/>
  <c r="G269" i="3" s="1"/>
  <c r="F262" i="1" s="1"/>
  <c r="F269" i="3"/>
  <c r="K267" i="3" l="1"/>
  <c r="D260" i="1" s="1"/>
  <c r="M260" i="1"/>
  <c r="L268" i="3"/>
  <c r="I271" i="3" a="1"/>
  <c r="I271" i="3" s="1"/>
  <c r="J270" i="3"/>
  <c r="G270" i="3" s="1"/>
  <c r="F263" i="1" s="1"/>
  <c r="F270" i="3"/>
  <c r="K268" i="3" l="1"/>
  <c r="D261" i="1" s="1"/>
  <c r="M261" i="1"/>
  <c r="L269" i="3"/>
  <c r="J271" i="3"/>
  <c r="G271" i="3" s="1"/>
  <c r="F264" i="1" s="1"/>
  <c r="F271" i="3"/>
  <c r="I272" i="3" a="1"/>
  <c r="I272" i="3" s="1"/>
  <c r="K269" i="3" l="1"/>
  <c r="D262" i="1" s="1"/>
  <c r="M262" i="1"/>
  <c r="L270" i="3"/>
  <c r="J272" i="3"/>
  <c r="G272" i="3" s="1"/>
  <c r="F265" i="1" s="1"/>
  <c r="F272" i="3"/>
  <c r="I273" i="3" a="1"/>
  <c r="I273" i="3" s="1"/>
  <c r="K270" i="3" l="1"/>
  <c r="D263" i="1" s="1"/>
  <c r="L271" i="3"/>
  <c r="M263" i="1"/>
  <c r="I274" i="3" a="1"/>
  <c r="I274" i="3" s="1"/>
  <c r="I275" i="3" s="1" a="1"/>
  <c r="I275" i="3" s="1"/>
  <c r="J273" i="3"/>
  <c r="G273" i="3" s="1"/>
  <c r="F266" i="1" s="1"/>
  <c r="F273" i="3"/>
  <c r="K271" i="3" l="1"/>
  <c r="D264" i="1" s="1"/>
  <c r="M264" i="1"/>
  <c r="L272" i="3"/>
  <c r="F275" i="3"/>
  <c r="I276" i="3" a="1"/>
  <c r="I276" i="3" s="1"/>
  <c r="J275" i="3"/>
  <c r="G275" i="3" s="1"/>
  <c r="F268" i="1" s="1"/>
  <c r="J274" i="3"/>
  <c r="G274" i="3" s="1"/>
  <c r="F267" i="1" s="1"/>
  <c r="F274" i="3"/>
  <c r="K272" i="3" l="1"/>
  <c r="D265" i="1" s="1"/>
  <c r="M265" i="1"/>
  <c r="L273" i="3"/>
  <c r="J276" i="3"/>
  <c r="G276" i="3" s="1"/>
  <c r="F269" i="1" s="1"/>
  <c r="I277" i="3" a="1"/>
  <c r="I277" i="3" s="1"/>
  <c r="F276" i="3"/>
  <c r="K273" i="3" l="1"/>
  <c r="D266" i="1" s="1"/>
  <c r="M266" i="1"/>
  <c r="L274" i="3"/>
  <c r="I278" i="3" a="1"/>
  <c r="I278" i="3" s="1"/>
  <c r="J277" i="3"/>
  <c r="G277" i="3" s="1"/>
  <c r="F270" i="1" s="1"/>
  <c r="F277" i="3"/>
  <c r="K274" i="3" l="1"/>
  <c r="D267" i="1" s="1"/>
  <c r="L275" i="3"/>
  <c r="M267" i="1"/>
  <c r="I279" i="3" a="1"/>
  <c r="I279" i="3" s="1"/>
  <c r="J278" i="3"/>
  <c r="G278" i="3" s="1"/>
  <c r="F271" i="1" s="1"/>
  <c r="F278" i="3"/>
  <c r="K275" i="3" l="1"/>
  <c r="D268" i="1" s="1"/>
  <c r="M268" i="1"/>
  <c r="L276" i="3"/>
  <c r="J279" i="3"/>
  <c r="G279" i="3" s="1"/>
  <c r="F272" i="1" s="1"/>
  <c r="F279" i="3"/>
  <c r="I280" i="3" a="1"/>
  <c r="I280" i="3" s="1"/>
  <c r="K276" i="3" l="1"/>
  <c r="D269" i="1" s="1"/>
  <c r="M269" i="1"/>
  <c r="L277" i="3"/>
  <c r="I281" i="3" a="1"/>
  <c r="I281" i="3" s="1"/>
  <c r="J280" i="3"/>
  <c r="G280" i="3" s="1"/>
  <c r="F273" i="1" s="1"/>
  <c r="F280" i="3"/>
  <c r="K277" i="3" l="1"/>
  <c r="D270" i="1" s="1"/>
  <c r="M270" i="1"/>
  <c r="L278" i="3"/>
  <c r="J281" i="3"/>
  <c r="G281" i="3" s="1"/>
  <c r="F274" i="1" s="1"/>
  <c r="F281" i="3"/>
  <c r="I282" i="3" a="1"/>
  <c r="I282" i="3" s="1"/>
  <c r="I283" i="3" s="1" a="1"/>
  <c r="I283" i="3" s="1"/>
  <c r="M271" i="1" l="1"/>
  <c r="L279" i="3"/>
  <c r="K278" i="3"/>
  <c r="D271" i="1" s="1"/>
  <c r="J283" i="3"/>
  <c r="G283" i="3" s="1"/>
  <c r="F276" i="1" s="1"/>
  <c r="F283" i="3"/>
  <c r="I284" i="3" a="1"/>
  <c r="I284" i="3" s="1"/>
  <c r="J282" i="3"/>
  <c r="G282" i="3" s="1"/>
  <c r="F275" i="1" s="1"/>
  <c r="F282" i="3"/>
  <c r="M272" i="1" l="1"/>
  <c r="L280" i="3"/>
  <c r="K279" i="3"/>
  <c r="D272" i="1" s="1"/>
  <c r="J284" i="3"/>
  <c r="G284" i="3" s="1"/>
  <c r="F277" i="1" s="1"/>
  <c r="I285" i="3" a="1"/>
  <c r="I285" i="3" s="1"/>
  <c r="F284" i="3"/>
  <c r="M273" i="1" l="1"/>
  <c r="K280" i="3"/>
  <c r="D273" i="1" s="1"/>
  <c r="L281" i="3"/>
  <c r="I286" i="3" a="1"/>
  <c r="I286" i="3" s="1"/>
  <c r="J285" i="3"/>
  <c r="G285" i="3" s="1"/>
  <c r="F278" i="1" s="1"/>
  <c r="F285" i="3"/>
  <c r="M274" i="1" l="1"/>
  <c r="L282" i="3"/>
  <c r="K281" i="3"/>
  <c r="D274" i="1" s="1"/>
  <c r="J286" i="3"/>
  <c r="G286" i="3" s="1"/>
  <c r="F279" i="1" s="1"/>
  <c r="F286" i="3"/>
  <c r="I287" i="3" a="1"/>
  <c r="I287" i="3" s="1"/>
  <c r="K282" i="3" l="1"/>
  <c r="D275" i="1" s="1"/>
  <c r="M275" i="1"/>
  <c r="L283" i="3"/>
  <c r="J287" i="3"/>
  <c r="G287" i="3" s="1"/>
  <c r="F280" i="1" s="1"/>
  <c r="F287" i="3"/>
  <c r="I288" i="3" a="1"/>
  <c r="I288" i="3" s="1"/>
  <c r="K283" i="3" l="1"/>
  <c r="D276" i="1" s="1"/>
  <c r="L284" i="3"/>
  <c r="M276" i="1"/>
  <c r="I289" i="3" a="1"/>
  <c r="I289" i="3" s="1"/>
  <c r="J288" i="3"/>
  <c r="G288" i="3" s="1"/>
  <c r="F281" i="1" s="1"/>
  <c r="F288" i="3"/>
  <c r="K284" i="3" l="1"/>
  <c r="D277" i="1" s="1"/>
  <c r="M277" i="1"/>
  <c r="L285" i="3"/>
  <c r="J289" i="3"/>
  <c r="G289" i="3" s="1"/>
  <c r="F282" i="1" s="1"/>
  <c r="I290" i="3" a="1"/>
  <c r="I290" i="3" s="1"/>
  <c r="I291" i="3" s="1" a="1"/>
  <c r="I291" i="3" s="1"/>
  <c r="F289" i="3"/>
  <c r="M278" i="1" l="1"/>
  <c r="L286" i="3"/>
  <c r="K285" i="3"/>
  <c r="D278" i="1" s="1"/>
  <c r="I292" i="3" a="1"/>
  <c r="I292" i="3" s="1"/>
  <c r="J291" i="3"/>
  <c r="G291" i="3" s="1"/>
  <c r="F284" i="1" s="1"/>
  <c r="F291" i="3"/>
  <c r="J290" i="3"/>
  <c r="G290" i="3" s="1"/>
  <c r="F283" i="1" s="1"/>
  <c r="F290" i="3"/>
  <c r="M279" i="1" l="1"/>
  <c r="K286" i="3"/>
  <c r="D279" i="1" s="1"/>
  <c r="L287" i="3"/>
  <c r="J292" i="3"/>
  <c r="G292" i="3" s="1"/>
  <c r="F285" i="1" s="1"/>
  <c r="F292" i="3"/>
  <c r="I293" i="3" a="1"/>
  <c r="I293" i="3" s="1"/>
  <c r="M280" i="1" l="1"/>
  <c r="L288" i="3"/>
  <c r="K287" i="3"/>
  <c r="D280" i="1" s="1"/>
  <c r="I294" i="3" a="1"/>
  <c r="I294" i="3" s="1"/>
  <c r="J293" i="3"/>
  <c r="G293" i="3" s="1"/>
  <c r="F286" i="1" s="1"/>
  <c r="F293" i="3"/>
  <c r="K288" i="3" l="1"/>
  <c r="D281" i="1" s="1"/>
  <c r="M281" i="1"/>
  <c r="L289" i="3"/>
  <c r="J294" i="3"/>
  <c r="G294" i="3" s="1"/>
  <c r="F287" i="1" s="1"/>
  <c r="I295" i="3" a="1"/>
  <c r="I295" i="3" s="1"/>
  <c r="F294" i="3"/>
  <c r="K289" i="3" l="1"/>
  <c r="D282" i="1" s="1"/>
  <c r="L290" i="3"/>
  <c r="M282" i="1"/>
  <c r="J295" i="3"/>
  <c r="G295" i="3" s="1"/>
  <c r="F288" i="1" s="1"/>
  <c r="I296" i="3" a="1"/>
  <c r="I296" i="3" s="1"/>
  <c r="F295" i="3"/>
  <c r="K290" i="3" l="1"/>
  <c r="D283" i="1" s="1"/>
  <c r="L291" i="3"/>
  <c r="M283" i="1"/>
  <c r="I297" i="3" a="1"/>
  <c r="I297" i="3" s="1"/>
  <c r="F296" i="3"/>
  <c r="J296" i="3"/>
  <c r="G296" i="3" s="1"/>
  <c r="F289" i="1" s="1"/>
  <c r="K291" i="3" l="1"/>
  <c r="D284" i="1" s="1"/>
  <c r="M284" i="1"/>
  <c r="L292" i="3"/>
  <c r="I298" i="3" a="1"/>
  <c r="I298" i="3" s="1"/>
  <c r="I299" i="3" s="1" a="1"/>
  <c r="I299" i="3" s="1"/>
  <c r="J297" i="3"/>
  <c r="G297" i="3" s="1"/>
  <c r="F290" i="1" s="1"/>
  <c r="F297" i="3"/>
  <c r="K292" i="3" l="1"/>
  <c r="D285" i="1" s="1"/>
  <c r="M285" i="1"/>
  <c r="L293" i="3"/>
  <c r="I300" i="3" a="1"/>
  <c r="I300" i="3" s="1"/>
  <c r="J299" i="3"/>
  <c r="G299" i="3" s="1"/>
  <c r="F292" i="1" s="1"/>
  <c r="F299" i="3"/>
  <c r="J298" i="3"/>
  <c r="G298" i="3" s="1"/>
  <c r="F291" i="1" s="1"/>
  <c r="F298" i="3"/>
  <c r="K293" i="3" l="1"/>
  <c r="D286" i="1" s="1"/>
  <c r="M286" i="1"/>
  <c r="L294" i="3"/>
  <c r="J300" i="3"/>
  <c r="G300" i="3" s="1"/>
  <c r="F293" i="1" s="1"/>
  <c r="I301" i="3" a="1"/>
  <c r="I301" i="3" s="1"/>
  <c r="F300" i="3"/>
  <c r="M287" i="1" l="1"/>
  <c r="K294" i="3"/>
  <c r="D287" i="1" s="1"/>
  <c r="L295" i="3"/>
  <c r="I302" i="3" a="1"/>
  <c r="I302" i="3" s="1"/>
  <c r="J301" i="3"/>
  <c r="G301" i="3" s="1"/>
  <c r="F294" i="1" s="1"/>
  <c r="F301" i="3"/>
  <c r="M288" i="1" l="1"/>
  <c r="L296" i="3"/>
  <c r="K295" i="3"/>
  <c r="D288" i="1" s="1"/>
  <c r="I303" i="3" a="1"/>
  <c r="I303" i="3" s="1"/>
  <c r="J302" i="3"/>
  <c r="G302" i="3" s="1"/>
  <c r="F295" i="1" s="1"/>
  <c r="F302" i="3"/>
  <c r="M289" i="1" l="1"/>
  <c r="K296" i="3"/>
  <c r="D289" i="1" s="1"/>
  <c r="L297" i="3"/>
  <c r="J303" i="3"/>
  <c r="G303" i="3" s="1"/>
  <c r="F296" i="1" s="1"/>
  <c r="F303" i="3"/>
  <c r="I304" i="3" a="1"/>
  <c r="I304" i="3" s="1"/>
  <c r="M290" i="1" l="1"/>
  <c r="K297" i="3"/>
  <c r="D290" i="1" s="1"/>
  <c r="L298" i="3"/>
  <c r="I305" i="3" a="1"/>
  <c r="I305" i="3" s="1"/>
  <c r="J304" i="3"/>
  <c r="G304" i="3" s="1"/>
  <c r="F297" i="1" s="1"/>
  <c r="F304" i="3"/>
  <c r="L299" i="3" l="1"/>
  <c r="M291" i="1"/>
  <c r="K298" i="3"/>
  <c r="D291" i="1" s="1"/>
  <c r="I306" i="3" a="1"/>
  <c r="I306" i="3" s="1"/>
  <c r="I307" i="3" s="1" a="1"/>
  <c r="I307" i="3" s="1"/>
  <c r="J305" i="3"/>
  <c r="G305" i="3" s="1"/>
  <c r="F298" i="1" s="1"/>
  <c r="F305" i="3"/>
  <c r="J307" i="3" l="1"/>
  <c r="G307" i="3" s="1"/>
  <c r="F307" i="3"/>
  <c r="I308" i="3" a="1"/>
  <c r="I308" i="3" s="1"/>
  <c r="K299" i="3"/>
  <c r="D292" i="1" s="1"/>
  <c r="M292" i="1"/>
  <c r="L300" i="3"/>
  <c r="J306" i="3"/>
  <c r="G306" i="3" s="1"/>
  <c r="F299" i="1" s="1"/>
  <c r="F306" i="3"/>
  <c r="K300" i="3" l="1"/>
  <c r="D293" i="1" s="1"/>
  <c r="M293" i="1"/>
  <c r="L301" i="3"/>
  <c r="J308" i="3"/>
  <c r="G308" i="3" s="1"/>
  <c r="F308" i="3"/>
  <c r="I309" i="3" a="1"/>
  <c r="I309" i="3" s="1"/>
  <c r="J309" i="3" l="1"/>
  <c r="G309" i="3" s="1"/>
  <c r="I310" i="3" a="1"/>
  <c r="I310" i="3" s="1"/>
  <c r="F309" i="3"/>
  <c r="K301" i="3"/>
  <c r="D294" i="1" s="1"/>
  <c r="M294" i="1"/>
  <c r="L302" i="3"/>
  <c r="M295" i="1" l="1"/>
  <c r="K302" i="3"/>
  <c r="D295" i="1" s="1"/>
  <c r="L303" i="3"/>
  <c r="J310" i="3"/>
  <c r="G310" i="3" s="1"/>
  <c r="F310" i="3"/>
  <c r="I311" i="3" a="1"/>
  <c r="I311" i="3" s="1"/>
  <c r="F311" i="3" l="1"/>
  <c r="J311" i="3"/>
  <c r="G311" i="3" s="1"/>
  <c r="I312" i="3" a="1"/>
  <c r="I312" i="3" s="1"/>
  <c r="M296" i="1"/>
  <c r="L304" i="3"/>
  <c r="K303" i="3"/>
  <c r="D296" i="1" s="1"/>
  <c r="M297" i="1" l="1"/>
  <c r="L305" i="3"/>
  <c r="K304" i="3"/>
  <c r="D297" i="1" s="1"/>
  <c r="I313" i="3" a="1"/>
  <c r="I313" i="3" s="1"/>
  <c r="F312" i="3"/>
  <c r="J312" i="3"/>
  <c r="G312" i="3" s="1"/>
  <c r="F313" i="3" l="1"/>
  <c r="J313" i="3"/>
  <c r="G313" i="3" s="1"/>
  <c r="I314" i="3" a="1"/>
  <c r="I314" i="3" s="1"/>
  <c r="M298" i="1"/>
  <c r="L306" i="3"/>
  <c r="K305" i="3"/>
  <c r="D298" i="1" s="1"/>
  <c r="L307" i="3" l="1"/>
  <c r="M299" i="1"/>
  <c r="K306" i="3"/>
  <c r="D299" i="1" s="1"/>
  <c r="F314" i="3"/>
  <c r="J314" i="3"/>
  <c r="G314" i="3" s="1"/>
  <c r="K307" i="3" l="1"/>
  <c r="L308" i="3"/>
  <c r="K308" i="3" l="1"/>
  <c r="L309" i="3"/>
  <c r="L310" i="3" l="1"/>
  <c r="K309" i="3"/>
  <c r="L311" i="3" l="1"/>
  <c r="K310" i="3"/>
  <c r="K311" i="3" l="1"/>
  <c r="L312" i="3"/>
  <c r="L313" i="3" l="1"/>
  <c r="K312" i="3"/>
  <c r="L314" i="3" l="1"/>
  <c r="K314" i="3" s="1"/>
  <c r="K313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<sst xmlns="http://schemas.openxmlformats.org/spreadsheetml/2006/main" count="382" uniqueCount="75">
  <si>
    <t>id</t>
    <phoneticPr fontId="1" type="noConversion"/>
  </si>
  <si>
    <t>MaterialType</t>
    <phoneticPr fontId="1" type="noConversion"/>
  </si>
  <si>
    <t>rewardType</t>
    <phoneticPr fontId="1" type="noConversion"/>
  </si>
  <si>
    <t>rewardValue</t>
    <phoneticPr fontId="1" type="noConversion"/>
  </si>
  <si>
    <t>attackPower</t>
    <phoneticPr fontId="1" type="noConversion"/>
  </si>
  <si>
    <t>moveSpeed</t>
    <phoneticPr fontId="1" type="noConversion"/>
  </si>
  <si>
    <t>spawnNum</t>
    <phoneticPr fontId="1" type="noConversion"/>
  </si>
  <si>
    <t>knockBackPower</t>
    <phoneticPr fontId="1" type="noConversion"/>
  </si>
  <si>
    <t>defense</t>
    <phoneticPr fontId="1" type="noConversion"/>
  </si>
  <si>
    <t>1-1</t>
    <phoneticPr fontId="1" type="noConversion"/>
  </si>
  <si>
    <t>기획 의도</t>
    <phoneticPr fontId="1" type="noConversion"/>
  </si>
  <si>
    <t>층</t>
    <phoneticPr fontId="1" type="noConversion"/>
  </si>
  <si>
    <t>cutString</t>
    <phoneticPr fontId="1" type="noConversion"/>
  </si>
  <si>
    <t>단위</t>
    <phoneticPr fontId="1" type="noConversion"/>
  </si>
  <si>
    <t>단위 환산</t>
    <phoneticPr fontId="1" type="noConversion"/>
  </si>
  <si>
    <t>자리수</t>
    <phoneticPr fontId="1" type="noConversion"/>
  </si>
  <si>
    <t>구분</t>
    <phoneticPr fontId="1" type="noConversion"/>
  </si>
  <si>
    <t>값</t>
    <phoneticPr fontId="1" type="noConversion"/>
  </si>
  <si>
    <t>만</t>
    <phoneticPr fontId="1" type="noConversion"/>
  </si>
  <si>
    <t>시작 체력</t>
    <phoneticPr fontId="1" type="noConversion"/>
  </si>
  <si>
    <t>긍</t>
    <phoneticPr fontId="1" type="noConversion"/>
  </si>
  <si>
    <t>억</t>
    <phoneticPr fontId="1" type="noConversion"/>
  </si>
  <si>
    <t>조</t>
    <phoneticPr fontId="1" type="noConversion"/>
  </si>
  <si>
    <t>경</t>
    <phoneticPr fontId="1" type="noConversion"/>
  </si>
  <si>
    <t>해</t>
    <phoneticPr fontId="1" type="noConversion"/>
  </si>
  <si>
    <t>자</t>
    <phoneticPr fontId="1" type="noConversion"/>
  </si>
  <si>
    <t>양</t>
    <phoneticPr fontId="1" type="noConversion"/>
  </si>
  <si>
    <t>구</t>
    <phoneticPr fontId="1" type="noConversion"/>
  </si>
  <si>
    <t>간</t>
    <phoneticPr fontId="1" type="noConversion"/>
  </si>
  <si>
    <t>정</t>
    <phoneticPr fontId="1" type="noConversion"/>
  </si>
  <si>
    <t>재</t>
    <phoneticPr fontId="1" type="noConversion"/>
  </si>
  <si>
    <t>극</t>
    <phoneticPr fontId="1" type="noConversion"/>
  </si>
  <si>
    <t>항</t>
    <phoneticPr fontId="1" type="noConversion"/>
  </si>
  <si>
    <t>아</t>
    <phoneticPr fontId="1" type="noConversion"/>
  </si>
  <si>
    <t>나</t>
    <phoneticPr fontId="1" type="noConversion"/>
  </si>
  <si>
    <t>불</t>
    <phoneticPr fontId="1" type="noConversion"/>
  </si>
  <si>
    <t>무</t>
    <phoneticPr fontId="1" type="noConversion"/>
  </si>
  <si>
    <t>대</t>
    <phoneticPr fontId="1" type="noConversion"/>
  </si>
  <si>
    <t>겁</t>
    <phoneticPr fontId="1" type="noConversion"/>
  </si>
  <si>
    <t>가</t>
    <phoneticPr fontId="1" type="noConversion"/>
  </si>
  <si>
    <t>업</t>
    <phoneticPr fontId="1" type="noConversion"/>
  </si>
  <si>
    <t>갈</t>
    <phoneticPr fontId="1" type="noConversion"/>
  </si>
  <si>
    <t>라</t>
    <phoneticPr fontId="1" type="noConversion"/>
  </si>
  <si>
    <t>단위 환산 표</t>
    <phoneticPr fontId="1" type="noConversion"/>
  </si>
  <si>
    <t>언</t>
    <phoneticPr fontId="1" type="noConversion"/>
  </si>
  <si>
    <t>sweepValue</t>
  </si>
  <si>
    <t>sweeepType</t>
  </si>
  <si>
    <t>승</t>
    <phoneticPr fontId="1" type="noConversion"/>
  </si>
  <si>
    <t>마</t>
    <phoneticPr fontId="1" type="noConversion"/>
  </si>
  <si>
    <t>살</t>
    <phoneticPr fontId="1" type="noConversion"/>
  </si>
  <si>
    <t>섬</t>
    <phoneticPr fontId="1" type="noConversion"/>
  </si>
  <si>
    <t>찰</t>
    <phoneticPr fontId="1" type="noConversion"/>
  </si>
  <si>
    <t>교</t>
    <phoneticPr fontId="1" type="noConversion"/>
  </si>
  <si>
    <t>보상 측정용</t>
    <phoneticPr fontId="1" type="noConversion"/>
  </si>
  <si>
    <t>rewardCut</t>
    <phoneticPr fontId="1" type="noConversion"/>
  </si>
  <si>
    <t>보상 커트라인</t>
    <phoneticPr fontId="1" type="noConversion"/>
  </si>
  <si>
    <t>도술 타워 밸런스 기준</t>
    <phoneticPr fontId="1" type="noConversion"/>
  </si>
  <si>
    <t>rewrardCut</t>
    <phoneticPr fontId="1" type="noConversion"/>
  </si>
  <si>
    <t>소탕 보상</t>
    <phoneticPr fontId="1" type="noConversion"/>
  </si>
  <si>
    <t>TimeType</t>
    <phoneticPr fontId="1" type="noConversion"/>
  </si>
  <si>
    <t>Quarter</t>
    <phoneticPr fontId="1" type="noConversion"/>
  </si>
  <si>
    <t>클리어 보상</t>
    <phoneticPr fontId="1" type="noConversion"/>
  </si>
  <si>
    <t>1만</t>
    <phoneticPr fontId="1" type="noConversion"/>
  </si>
  <si>
    <t>위</t>
    <phoneticPr fontId="1" type="noConversion"/>
  </si>
  <si>
    <t>설</t>
    <phoneticPr fontId="1" type="noConversion"/>
  </si>
  <si>
    <t>적</t>
    <phoneticPr fontId="1" type="noConversion"/>
  </si>
  <si>
    <t>고</t>
    <phoneticPr fontId="1" type="noConversion"/>
  </si>
  <si>
    <t>화</t>
    <phoneticPr fontId="1" type="noConversion"/>
  </si>
  <si>
    <t>명</t>
    <phoneticPr fontId="1" type="noConversion"/>
  </si>
  <si>
    <t>월</t>
    <phoneticPr fontId="1" type="noConversion"/>
  </si>
  <si>
    <t>후</t>
    <phoneticPr fontId="1" type="noConversion"/>
  </si>
  <si>
    <t>단</t>
    <phoneticPr fontId="1" type="noConversion"/>
  </si>
  <si>
    <t>절</t>
    <phoneticPr fontId="1" type="noConversion"/>
  </si>
  <si>
    <t>b</t>
    <phoneticPr fontId="1" type="noConversion"/>
  </si>
  <si>
    <t>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</si>
</sst>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quotePrefix="1">
      <alignment vertical="center"/>
    </xf>
    <xf numFmtId="11" fontId="0" fillId="0" borderId="0" xfId="0" applyNumberFormat="1">
      <alignment vertical="center"/>
    </xf>
    <xf numFmtId="0" fontId="0" fillId="2" borderId="2" xfId="0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2" xfId="0" applyFont="1" applyFill="1" applyBorder="1" applyAlignment="1">
      <alignment horizontal="left" vertical="center"/>
    </xf>
    <xf numFmtId="0" fontId="0" fillId="2" borderId="4" xfId="0" applyFill="1" applyBorder="1">
      <alignment vertical="center"/>
    </xf>
    <xf numFmtId="0" fontId="3" fillId="2" borderId="4" xfId="0" applyFont="1" applyFill="1" applyBorder="1">
      <alignment vertical="center"/>
    </xf>
    <xf numFmtId="0" fontId="3" fillId="2" borderId="4" xfId="0" applyFont="1" applyFill="1" applyBorder="1" applyAlignment="1">
      <alignment horizontal="left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49" fontId="3" fillId="3" borderId="0" xfId="0" applyNumberFormat="1" applyFont="1" applyFill="1">
      <alignment vertical="center"/>
    </xf>
    <xf numFmtId="49" fontId="0" fillId="4" borderId="0" xfId="0" applyNumberFormat="1" applyFill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3" fillId="5" borderId="5" xfId="0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3" fontId="3" fillId="3" borderId="0" xfId="0" applyNumberFormat="1" applyFont="1" applyFill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1">
    <dxf>
      <font>
        <b/>
        <i val="0"/>
        <color theme="0"/>
      </font>
      <fill>
        <patternFill patternType="solid">
          <bgColor theme="4"/>
        </patternFill>
      </fill>
      <border>
        <top style="dashed">
          <color rgb="FFFF0000"/>
        </top>
        <bottom style="dashed">
          <color rgb="FFFF000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M307"/>
  <sheetViews>
    <sheetView tabSelected="1" zoomScale="85" zoomScaleNormal="85" workbookViewId="0">
      <pane ySplit="1" topLeftCell="A278" activePane="bottomLeft" state="frozen"/>
      <selection pane="bottomLeft" activeCell="F301" sqref="F301"/>
    </sheetView>
  </sheetViews>
  <sheetFormatPr defaultRowHeight="16.5" x14ac:dyDescent="0.3"/>
  <cols>
    <col min="2" max="2" width="14.625" customWidth="1"/>
    <col min="3" max="3" width="13.25" customWidth="1"/>
    <col min="4" max="4" width="18.875" customWidth="1"/>
    <col min="5" max="5" width="13.5" customWidth="1"/>
    <col min="6" max="6" width="15" customWidth="1"/>
    <col min="7" max="7" width="15.5" customWidth="1"/>
    <col min="8" max="8" width="16.125" customWidth="1"/>
    <col min="9" max="10" width="27.375" customWidth="1"/>
    <col min="12" max="12" width="11.875" bestFit="1" customWidth="1"/>
    <col min="13" max="13" width="11.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57</v>
      </c>
      <c r="G1" t="s">
        <v>4</v>
      </c>
      <c r="H1" t="s">
        <v>5</v>
      </c>
      <c r="I1" t="s">
        <v>7</v>
      </c>
      <c r="J1" t="s">
        <v>59</v>
      </c>
      <c r="K1" t="s">
        <v>8</v>
      </c>
      <c r="L1" t="s">
        <v>46</v>
      </c>
      <c r="M1" t="s">
        <v>45</v>
      </c>
    </row>
    <row r="2" spans="1:13" x14ac:dyDescent="0.3">
      <c r="A2">
        <v>0</v>
      </c>
      <c r="B2" s="1" t="s">
        <v>9</v>
      </c>
      <c r="C2">
        <v>9031</v>
      </c>
      <c r="D2">
        <f>VLOOKUP(A2,Balance!E:K,7,FALSE)</f>
        <v>500</v>
      </c>
      <c r="E2">
        <v>1</v>
      </c>
      <c r="F2" s="2">
        <f>VLOOKUP(A2,Balance!E:K,3,FALSE)</f>
        <v>1E+19</v>
      </c>
      <c r="G2">
        <v>1000</v>
      </c>
      <c r="H2">
        <v>8</v>
      </c>
      <c r="I2">
        <v>0</v>
      </c>
      <c r="J2" t="s">
        <v>60</v>
      </c>
      <c r="K2">
        <v>2000</v>
      </c>
      <c r="L2">
        <v>9031</v>
      </c>
      <c r="M2">
        <f>VLOOKUP(A2,Balance!E:L,8,FALSE)/2</f>
        <v>1000</v>
      </c>
    </row>
    <row r="3" spans="1:13" x14ac:dyDescent="0.3">
      <c r="A3">
        <v>1</v>
      </c>
      <c r="B3" s="1" t="str">
        <f>B2</f>
        <v>1-1</v>
      </c>
      <c r="C3">
        <f>C2</f>
        <v>9031</v>
      </c>
      <c r="D3">
        <f>VLOOKUP(A3,Balance!E:K,7,FALSE)</f>
        <v>625</v>
      </c>
      <c r="E3">
        <f>E2</f>
        <v>1</v>
      </c>
      <c r="F3" s="2">
        <f>VLOOKUP(A3,Balance!E:K,3,FALSE)</f>
        <v>5E+19</v>
      </c>
      <c r="G3">
        <f>G2</f>
        <v>1000</v>
      </c>
      <c r="H3">
        <f>H2</f>
        <v>8</v>
      </c>
      <c r="I3">
        <f>I2</f>
        <v>0</v>
      </c>
      <c r="J3" t="s">
        <v>60</v>
      </c>
      <c r="K3">
        <f>K2+200</f>
        <v>2200</v>
      </c>
      <c r="L3">
        <f>L2</f>
        <v>9031</v>
      </c>
      <c r="M3">
        <f>VLOOKUP(A3,Balance!E:L,8,FALSE)/2</f>
        <v>1250</v>
      </c>
    </row>
    <row r="4" spans="1:13" x14ac:dyDescent="0.3">
      <c r="A4">
        <v>2</v>
      </c>
      <c r="B4" s="1" t="str">
        <f t="shared" ref="B4:C64" si="0">B3</f>
        <v>1-1</v>
      </c>
      <c r="C4">
        <f t="shared" si="0"/>
        <v>9031</v>
      </c>
      <c r="D4">
        <f>VLOOKUP(A4,Balance!E:K,7,FALSE)</f>
        <v>750</v>
      </c>
      <c r="E4">
        <f t="shared" ref="E4:E67" si="1">E3</f>
        <v>1</v>
      </c>
      <c r="F4" s="2">
        <f>VLOOKUP(A4,Balance!E:K,3,FALSE)</f>
        <v>1E+20</v>
      </c>
      <c r="G4">
        <f t="shared" ref="G4:G67" si="2">G3</f>
        <v>1000</v>
      </c>
      <c r="H4">
        <f t="shared" ref="H4:H67" si="3">H3</f>
        <v>8</v>
      </c>
      <c r="I4">
        <f t="shared" ref="I4:I67" si="4">I3</f>
        <v>0</v>
      </c>
      <c r="J4" t="s">
        <v>60</v>
      </c>
      <c r="K4">
        <f t="shared" ref="K4:K67" si="5">K3+200</f>
        <v>2400</v>
      </c>
      <c r="L4">
        <f t="shared" ref="L4:L67" si="6">L3</f>
        <v>9031</v>
      </c>
      <c r="M4">
        <f>VLOOKUP(A4,Balance!E:L,8,FALSE)/2</f>
        <v>1500</v>
      </c>
    </row>
    <row r="5" spans="1:13" x14ac:dyDescent="0.3">
      <c r="A5">
        <v>3</v>
      </c>
      <c r="B5" s="1" t="str">
        <f t="shared" si="0"/>
        <v>1-1</v>
      </c>
      <c r="C5">
        <f t="shared" si="0"/>
        <v>9031</v>
      </c>
      <c r="D5">
        <f>VLOOKUP(A5,Balance!E:K,7,FALSE)</f>
        <v>875</v>
      </c>
      <c r="E5">
        <f t="shared" si="1"/>
        <v>1</v>
      </c>
      <c r="F5" s="2">
        <f>VLOOKUP(A5,Balance!E:K,3,FALSE)</f>
        <v>5E+20</v>
      </c>
      <c r="G5">
        <f t="shared" si="2"/>
        <v>1000</v>
      </c>
      <c r="H5">
        <f t="shared" si="3"/>
        <v>8</v>
      </c>
      <c r="I5">
        <f t="shared" si="4"/>
        <v>0</v>
      </c>
      <c r="J5" t="s">
        <v>60</v>
      </c>
      <c r="K5">
        <f t="shared" si="5"/>
        <v>2600</v>
      </c>
      <c r="L5">
        <f t="shared" si="6"/>
        <v>9031</v>
      </c>
      <c r="M5">
        <f>VLOOKUP(A5,Balance!E:L,8,FALSE)/2</f>
        <v>1750</v>
      </c>
    </row>
    <row r="6" spans="1:13" x14ac:dyDescent="0.3">
      <c r="A6">
        <v>4</v>
      </c>
      <c r="B6" s="1" t="str">
        <f t="shared" si="0"/>
        <v>1-1</v>
      </c>
      <c r="C6">
        <f t="shared" si="0"/>
        <v>9031</v>
      </c>
      <c r="D6">
        <f>VLOOKUP(A6,Balance!E:K,7,FALSE)</f>
        <v>1000</v>
      </c>
      <c r="E6">
        <f t="shared" si="1"/>
        <v>1</v>
      </c>
      <c r="F6" s="2">
        <f>VLOOKUP(A6,Balance!E:K,3,FALSE)</f>
        <v>1E+21</v>
      </c>
      <c r="G6">
        <f t="shared" si="2"/>
        <v>1000</v>
      </c>
      <c r="H6">
        <f t="shared" si="3"/>
        <v>8</v>
      </c>
      <c r="I6">
        <f t="shared" si="4"/>
        <v>0</v>
      </c>
      <c r="J6" t="s">
        <v>60</v>
      </c>
      <c r="K6">
        <f t="shared" si="5"/>
        <v>2800</v>
      </c>
      <c r="L6">
        <f t="shared" si="6"/>
        <v>9031</v>
      </c>
      <c r="M6">
        <f>VLOOKUP(A6,Balance!E:L,8,FALSE)/2</f>
        <v>2000</v>
      </c>
    </row>
    <row r="7" spans="1:13" x14ac:dyDescent="0.3">
      <c r="A7">
        <v>5</v>
      </c>
      <c r="B7" s="1" t="str">
        <f t="shared" si="0"/>
        <v>1-1</v>
      </c>
      <c r="C7">
        <f t="shared" si="0"/>
        <v>9031</v>
      </c>
      <c r="D7">
        <f>VLOOKUP(A7,Balance!E:K,7,FALSE)</f>
        <v>1125</v>
      </c>
      <c r="E7">
        <f t="shared" si="1"/>
        <v>1</v>
      </c>
      <c r="F7" s="2">
        <f>VLOOKUP(A7,Balance!E:K,3,FALSE)</f>
        <v>5E+21</v>
      </c>
      <c r="G7">
        <f t="shared" si="2"/>
        <v>1000</v>
      </c>
      <c r="H7">
        <f t="shared" si="3"/>
        <v>8</v>
      </c>
      <c r="I7">
        <f t="shared" si="4"/>
        <v>0</v>
      </c>
      <c r="J7" t="s">
        <v>60</v>
      </c>
      <c r="K7">
        <f t="shared" si="5"/>
        <v>3000</v>
      </c>
      <c r="L7">
        <f t="shared" si="6"/>
        <v>9031</v>
      </c>
      <c r="M7">
        <f>VLOOKUP(A7,Balance!E:L,8,FALSE)/2</f>
        <v>2250</v>
      </c>
    </row>
    <row r="8" spans="1:13" x14ac:dyDescent="0.3">
      <c r="A8">
        <v>6</v>
      </c>
      <c r="B8" s="1" t="str">
        <f t="shared" si="0"/>
        <v>1-1</v>
      </c>
      <c r="C8">
        <f t="shared" si="0"/>
        <v>9031</v>
      </c>
      <c r="D8">
        <f>VLOOKUP(A8,Balance!E:K,7,FALSE)</f>
        <v>1250</v>
      </c>
      <c r="E8">
        <f t="shared" si="1"/>
        <v>1</v>
      </c>
      <c r="F8" s="2">
        <f>VLOOKUP(A8,Balance!E:K,3,FALSE)</f>
        <v>1E+22</v>
      </c>
      <c r="G8">
        <f t="shared" si="2"/>
        <v>1000</v>
      </c>
      <c r="H8">
        <f t="shared" si="3"/>
        <v>8</v>
      </c>
      <c r="I8">
        <f t="shared" si="4"/>
        <v>0</v>
      </c>
      <c r="J8" t="s">
        <v>60</v>
      </c>
      <c r="K8">
        <f t="shared" si="5"/>
        <v>3200</v>
      </c>
      <c r="L8">
        <f t="shared" si="6"/>
        <v>9031</v>
      </c>
      <c r="M8">
        <f>VLOOKUP(A8,Balance!E:L,8,FALSE)/2</f>
        <v>2500</v>
      </c>
    </row>
    <row r="9" spans="1:13" x14ac:dyDescent="0.3">
      <c r="A9">
        <v>7</v>
      </c>
      <c r="B9" s="1" t="str">
        <f t="shared" si="0"/>
        <v>1-1</v>
      </c>
      <c r="C9">
        <f t="shared" si="0"/>
        <v>9031</v>
      </c>
      <c r="D9">
        <f>VLOOKUP(A9,Balance!E:K,7,FALSE)</f>
        <v>1375</v>
      </c>
      <c r="E9">
        <f t="shared" si="1"/>
        <v>1</v>
      </c>
      <c r="F9" s="2">
        <f>VLOOKUP(A9,Balance!E:K,3,FALSE)</f>
        <v>4.9999999999999996E+22</v>
      </c>
      <c r="G9">
        <f t="shared" si="2"/>
        <v>1000</v>
      </c>
      <c r="H9">
        <f t="shared" si="3"/>
        <v>8</v>
      </c>
      <c r="I9">
        <f t="shared" si="4"/>
        <v>0</v>
      </c>
      <c r="J9" t="s">
        <v>60</v>
      </c>
      <c r="K9">
        <f t="shared" si="5"/>
        <v>3400</v>
      </c>
      <c r="L9">
        <f t="shared" si="6"/>
        <v>9031</v>
      </c>
      <c r="M9">
        <f>VLOOKUP(A9,Balance!E:L,8,FALSE)/2</f>
        <v>2750</v>
      </c>
    </row>
    <row r="10" spans="1:13" x14ac:dyDescent="0.3">
      <c r="A10">
        <v>8</v>
      </c>
      <c r="B10" s="1" t="str">
        <f t="shared" si="0"/>
        <v>1-1</v>
      </c>
      <c r="C10">
        <f t="shared" si="0"/>
        <v>9031</v>
      </c>
      <c r="D10">
        <f>VLOOKUP(A10,Balance!E:K,7,FALSE)</f>
        <v>1500</v>
      </c>
      <c r="E10">
        <f t="shared" si="1"/>
        <v>1</v>
      </c>
      <c r="F10" s="2">
        <f>VLOOKUP(A10,Balance!E:K,3,FALSE)</f>
        <v>9.9999999999999992E+22</v>
      </c>
      <c r="G10">
        <f t="shared" si="2"/>
        <v>1000</v>
      </c>
      <c r="H10">
        <f t="shared" si="3"/>
        <v>8</v>
      </c>
      <c r="I10">
        <f t="shared" si="4"/>
        <v>0</v>
      </c>
      <c r="J10" t="s">
        <v>60</v>
      </c>
      <c r="K10">
        <f t="shared" si="5"/>
        <v>3600</v>
      </c>
      <c r="L10">
        <f t="shared" si="6"/>
        <v>9031</v>
      </c>
      <c r="M10">
        <f>VLOOKUP(A10,Balance!E:L,8,FALSE)/2</f>
        <v>3000</v>
      </c>
    </row>
    <row r="11" spans="1:13" x14ac:dyDescent="0.3">
      <c r="A11">
        <v>9</v>
      </c>
      <c r="B11" s="1" t="str">
        <f t="shared" si="0"/>
        <v>1-1</v>
      </c>
      <c r="C11">
        <f t="shared" si="0"/>
        <v>9031</v>
      </c>
      <c r="D11">
        <f>VLOOKUP(A11,Balance!E:K,7,FALSE)</f>
        <v>1625</v>
      </c>
      <c r="E11">
        <f t="shared" si="1"/>
        <v>1</v>
      </c>
      <c r="F11" s="2">
        <f>VLOOKUP(A11,Balance!E:K,3,FALSE)</f>
        <v>4.9999999999999999E+23</v>
      </c>
      <c r="G11">
        <f t="shared" si="2"/>
        <v>1000</v>
      </c>
      <c r="H11">
        <f t="shared" si="3"/>
        <v>8</v>
      </c>
      <c r="I11">
        <f t="shared" si="4"/>
        <v>0</v>
      </c>
      <c r="J11" t="s">
        <v>60</v>
      </c>
      <c r="K11">
        <f t="shared" si="5"/>
        <v>3800</v>
      </c>
      <c r="L11">
        <f t="shared" si="6"/>
        <v>9031</v>
      </c>
      <c r="M11">
        <f>VLOOKUP(A11,Balance!E:L,8,FALSE)/2</f>
        <v>3250</v>
      </c>
    </row>
    <row r="12" spans="1:13" x14ac:dyDescent="0.3">
      <c r="A12">
        <v>10</v>
      </c>
      <c r="B12" s="1" t="str">
        <f t="shared" si="0"/>
        <v>1-1</v>
      </c>
      <c r="C12">
        <f t="shared" si="0"/>
        <v>9031</v>
      </c>
      <c r="D12">
        <f>VLOOKUP(A12,Balance!E:K,7,FALSE)</f>
        <v>1750</v>
      </c>
      <c r="E12">
        <f t="shared" si="1"/>
        <v>1</v>
      </c>
      <c r="F12" s="2">
        <f>VLOOKUP(A12,Balance!E:K,3,FALSE)</f>
        <v>9.9999999999999998E+23</v>
      </c>
      <c r="G12">
        <f t="shared" si="2"/>
        <v>1000</v>
      </c>
      <c r="H12">
        <f t="shared" si="3"/>
        <v>8</v>
      </c>
      <c r="I12">
        <f t="shared" si="4"/>
        <v>0</v>
      </c>
      <c r="J12" t="s">
        <v>60</v>
      </c>
      <c r="K12">
        <f t="shared" si="5"/>
        <v>4000</v>
      </c>
      <c r="L12">
        <f t="shared" si="6"/>
        <v>9031</v>
      </c>
      <c r="M12">
        <f>VLOOKUP(A12,Balance!E:L,8,FALSE)/2</f>
        <v>3500</v>
      </c>
    </row>
    <row r="13" spans="1:13" x14ac:dyDescent="0.3">
      <c r="A13">
        <v>11</v>
      </c>
      <c r="B13" s="1" t="str">
        <f t="shared" si="0"/>
        <v>1-1</v>
      </c>
      <c r="C13">
        <f t="shared" si="0"/>
        <v>9031</v>
      </c>
      <c r="D13">
        <f>VLOOKUP(A13,Balance!E:K,7,FALSE)</f>
        <v>1875</v>
      </c>
      <c r="E13">
        <f t="shared" si="1"/>
        <v>1</v>
      </c>
      <c r="F13" s="2">
        <f>VLOOKUP(A13,Balance!E:K,3,FALSE)</f>
        <v>4.9999999999999994E+24</v>
      </c>
      <c r="G13">
        <f t="shared" si="2"/>
        <v>1000</v>
      </c>
      <c r="H13">
        <f t="shared" si="3"/>
        <v>8</v>
      </c>
      <c r="I13">
        <f t="shared" si="4"/>
        <v>0</v>
      </c>
      <c r="J13" t="s">
        <v>60</v>
      </c>
      <c r="K13">
        <f t="shared" si="5"/>
        <v>4200</v>
      </c>
      <c r="L13">
        <f t="shared" si="6"/>
        <v>9031</v>
      </c>
      <c r="M13">
        <f>VLOOKUP(A13,Balance!E:L,8,FALSE)/2</f>
        <v>3750</v>
      </c>
    </row>
    <row r="14" spans="1:13" x14ac:dyDescent="0.3">
      <c r="A14">
        <v>12</v>
      </c>
      <c r="B14" s="1" t="str">
        <f t="shared" si="0"/>
        <v>1-1</v>
      </c>
      <c r="C14">
        <f t="shared" si="0"/>
        <v>9031</v>
      </c>
      <c r="D14">
        <f>VLOOKUP(A14,Balance!E:K,7,FALSE)</f>
        <v>2000</v>
      </c>
      <c r="E14">
        <f t="shared" si="1"/>
        <v>1</v>
      </c>
      <c r="F14" s="2">
        <f>VLOOKUP(A14,Balance!E:K,3,FALSE)</f>
        <v>9.9999999999999988E+24</v>
      </c>
      <c r="G14">
        <f t="shared" si="2"/>
        <v>1000</v>
      </c>
      <c r="H14">
        <f t="shared" si="3"/>
        <v>8</v>
      </c>
      <c r="I14">
        <f t="shared" si="4"/>
        <v>0</v>
      </c>
      <c r="J14" t="s">
        <v>60</v>
      </c>
      <c r="K14">
        <f t="shared" si="5"/>
        <v>4400</v>
      </c>
      <c r="L14">
        <f t="shared" si="6"/>
        <v>9031</v>
      </c>
      <c r="M14">
        <f>VLOOKUP(A14,Balance!E:L,8,FALSE)/2</f>
        <v>4000</v>
      </c>
    </row>
    <row r="15" spans="1:13" x14ac:dyDescent="0.3">
      <c r="A15">
        <v>13</v>
      </c>
      <c r="B15" s="1" t="str">
        <f t="shared" si="0"/>
        <v>1-1</v>
      </c>
      <c r="C15">
        <f t="shared" si="0"/>
        <v>9031</v>
      </c>
      <c r="D15">
        <f>VLOOKUP(A15,Balance!E:K,7,FALSE)</f>
        <v>2125</v>
      </c>
      <c r="E15">
        <f t="shared" si="1"/>
        <v>1</v>
      </c>
      <c r="F15" s="2">
        <f>VLOOKUP(A15,Balance!E:K,3,FALSE)</f>
        <v>5.0000000000000002E+25</v>
      </c>
      <c r="G15">
        <f t="shared" si="2"/>
        <v>1000</v>
      </c>
      <c r="H15">
        <f t="shared" si="3"/>
        <v>8</v>
      </c>
      <c r="I15">
        <f t="shared" si="4"/>
        <v>0</v>
      </c>
      <c r="J15" t="s">
        <v>60</v>
      </c>
      <c r="K15">
        <f t="shared" si="5"/>
        <v>4600</v>
      </c>
      <c r="L15">
        <f t="shared" si="6"/>
        <v>9031</v>
      </c>
      <c r="M15">
        <f>VLOOKUP(A15,Balance!E:L,8,FALSE)/2</f>
        <v>4250</v>
      </c>
    </row>
    <row r="16" spans="1:13" x14ac:dyDescent="0.3">
      <c r="A16">
        <v>14</v>
      </c>
      <c r="B16" s="1" t="str">
        <f t="shared" si="0"/>
        <v>1-1</v>
      </c>
      <c r="C16">
        <f t="shared" si="0"/>
        <v>9031</v>
      </c>
      <c r="D16">
        <f>VLOOKUP(A16,Balance!E:K,7,FALSE)</f>
        <v>2250</v>
      </c>
      <c r="E16">
        <f t="shared" si="1"/>
        <v>1</v>
      </c>
      <c r="F16" s="2">
        <f>VLOOKUP(A16,Balance!E:K,3,FALSE)</f>
        <v>1E+26</v>
      </c>
      <c r="G16">
        <f t="shared" si="2"/>
        <v>1000</v>
      </c>
      <c r="H16">
        <f t="shared" si="3"/>
        <v>8</v>
      </c>
      <c r="I16">
        <f t="shared" si="4"/>
        <v>0</v>
      </c>
      <c r="J16" t="s">
        <v>60</v>
      </c>
      <c r="K16">
        <f t="shared" si="5"/>
        <v>4800</v>
      </c>
      <c r="L16">
        <f t="shared" si="6"/>
        <v>9031</v>
      </c>
      <c r="M16">
        <f>VLOOKUP(A16,Balance!E:L,8,FALSE)/2</f>
        <v>4500</v>
      </c>
    </row>
    <row r="17" spans="1:13" x14ac:dyDescent="0.3">
      <c r="A17">
        <v>15</v>
      </c>
      <c r="B17" s="1" t="str">
        <f t="shared" si="0"/>
        <v>1-1</v>
      </c>
      <c r="C17">
        <f t="shared" si="0"/>
        <v>9031</v>
      </c>
      <c r="D17">
        <f>VLOOKUP(A17,Balance!E:K,7,FALSE)</f>
        <v>2500</v>
      </c>
      <c r="E17">
        <f t="shared" si="1"/>
        <v>1</v>
      </c>
      <c r="F17" s="2">
        <f>VLOOKUP(A17,Balance!E:K,3,FALSE)</f>
        <v>5.0000000000000001E+26</v>
      </c>
      <c r="G17">
        <f t="shared" si="2"/>
        <v>1000</v>
      </c>
      <c r="H17">
        <f t="shared" si="3"/>
        <v>8</v>
      </c>
      <c r="I17">
        <f t="shared" si="4"/>
        <v>0</v>
      </c>
      <c r="J17" t="s">
        <v>60</v>
      </c>
      <c r="K17">
        <f t="shared" si="5"/>
        <v>5000</v>
      </c>
      <c r="L17">
        <f t="shared" si="6"/>
        <v>9031</v>
      </c>
      <c r="M17">
        <f>VLOOKUP(A17,Balance!E:L,8,FALSE)/2</f>
        <v>5000</v>
      </c>
    </row>
    <row r="18" spans="1:13" x14ac:dyDescent="0.3">
      <c r="A18">
        <v>16</v>
      </c>
      <c r="B18" s="1" t="str">
        <f t="shared" si="0"/>
        <v>1-1</v>
      </c>
      <c r="C18">
        <f t="shared" si="0"/>
        <v>9031</v>
      </c>
      <c r="D18">
        <f>VLOOKUP(A18,Balance!E:K,7,FALSE)</f>
        <v>2750</v>
      </c>
      <c r="E18">
        <f t="shared" si="1"/>
        <v>1</v>
      </c>
      <c r="F18" s="2">
        <f>VLOOKUP(A18,Balance!E:K,3,FALSE)</f>
        <v>1E+27</v>
      </c>
      <c r="G18">
        <f t="shared" si="2"/>
        <v>1000</v>
      </c>
      <c r="H18">
        <f t="shared" si="3"/>
        <v>8</v>
      </c>
      <c r="I18">
        <f t="shared" si="4"/>
        <v>0</v>
      </c>
      <c r="J18" t="s">
        <v>60</v>
      </c>
      <c r="K18">
        <f t="shared" si="5"/>
        <v>5200</v>
      </c>
      <c r="L18">
        <f t="shared" si="6"/>
        <v>9031</v>
      </c>
      <c r="M18">
        <f>VLOOKUP(A18,Balance!E:L,8,FALSE)/2</f>
        <v>5500</v>
      </c>
    </row>
    <row r="19" spans="1:13" x14ac:dyDescent="0.3">
      <c r="A19">
        <v>17</v>
      </c>
      <c r="B19" s="1" t="str">
        <f t="shared" si="0"/>
        <v>1-1</v>
      </c>
      <c r="C19">
        <f t="shared" si="0"/>
        <v>9031</v>
      </c>
      <c r="D19">
        <f>VLOOKUP(A19,Balance!E:K,7,FALSE)</f>
        <v>3000</v>
      </c>
      <c r="E19">
        <f t="shared" si="1"/>
        <v>1</v>
      </c>
      <c r="F19" s="2">
        <f>VLOOKUP(A19,Balance!E:K,3,FALSE)</f>
        <v>4.9999999999999998E+27</v>
      </c>
      <c r="G19">
        <f t="shared" si="2"/>
        <v>1000</v>
      </c>
      <c r="H19">
        <f t="shared" si="3"/>
        <v>8</v>
      </c>
      <c r="I19">
        <f t="shared" si="4"/>
        <v>0</v>
      </c>
      <c r="J19" t="s">
        <v>60</v>
      </c>
      <c r="K19">
        <f t="shared" si="5"/>
        <v>5400</v>
      </c>
      <c r="L19">
        <f t="shared" si="6"/>
        <v>9031</v>
      </c>
      <c r="M19">
        <f>VLOOKUP(A19,Balance!E:L,8,FALSE)/2</f>
        <v>6000</v>
      </c>
    </row>
    <row r="20" spans="1:13" x14ac:dyDescent="0.3">
      <c r="A20">
        <v>18</v>
      </c>
      <c r="B20" s="1" t="str">
        <f t="shared" si="0"/>
        <v>1-1</v>
      </c>
      <c r="C20">
        <f t="shared" si="0"/>
        <v>9031</v>
      </c>
      <c r="D20">
        <f>VLOOKUP(A20,Balance!E:K,7,FALSE)</f>
        <v>3250</v>
      </c>
      <c r="E20">
        <f t="shared" si="1"/>
        <v>1</v>
      </c>
      <c r="F20" s="2">
        <f>VLOOKUP(A20,Balance!E:K,3,FALSE)</f>
        <v>9.9999999999999996E+27</v>
      </c>
      <c r="G20">
        <f t="shared" si="2"/>
        <v>1000</v>
      </c>
      <c r="H20">
        <f t="shared" si="3"/>
        <v>8</v>
      </c>
      <c r="I20">
        <f t="shared" si="4"/>
        <v>0</v>
      </c>
      <c r="J20" t="s">
        <v>60</v>
      </c>
      <c r="K20">
        <f t="shared" si="5"/>
        <v>5600</v>
      </c>
      <c r="L20">
        <f t="shared" si="6"/>
        <v>9031</v>
      </c>
      <c r="M20">
        <f>VLOOKUP(A20,Balance!E:L,8,FALSE)/2</f>
        <v>6500</v>
      </c>
    </row>
    <row r="21" spans="1:13" x14ac:dyDescent="0.3">
      <c r="A21">
        <v>19</v>
      </c>
      <c r="B21" s="1" t="str">
        <f t="shared" si="0"/>
        <v>1-1</v>
      </c>
      <c r="C21">
        <f t="shared" si="0"/>
        <v>9031</v>
      </c>
      <c r="D21">
        <f>VLOOKUP(A21,Balance!E:K,7,FALSE)</f>
        <v>3500</v>
      </c>
      <c r="E21">
        <f t="shared" si="1"/>
        <v>1</v>
      </c>
      <c r="F21" s="2">
        <f>VLOOKUP(A21,Balance!E:K,3,FALSE)</f>
        <v>4.9999999999999996E+28</v>
      </c>
      <c r="G21">
        <f t="shared" si="2"/>
        <v>1000</v>
      </c>
      <c r="H21">
        <f t="shared" si="3"/>
        <v>8</v>
      </c>
      <c r="I21">
        <f t="shared" si="4"/>
        <v>0</v>
      </c>
      <c r="J21" t="s">
        <v>60</v>
      </c>
      <c r="K21">
        <f t="shared" si="5"/>
        <v>5800</v>
      </c>
      <c r="L21">
        <f t="shared" si="6"/>
        <v>9031</v>
      </c>
      <c r="M21">
        <f>VLOOKUP(A21,Balance!E:L,8,FALSE)/2</f>
        <v>7000</v>
      </c>
    </row>
    <row r="22" spans="1:13" x14ac:dyDescent="0.3">
      <c r="A22">
        <v>20</v>
      </c>
      <c r="B22" s="1" t="str">
        <f t="shared" si="0"/>
        <v>1-1</v>
      </c>
      <c r="C22">
        <f t="shared" si="0"/>
        <v>9031</v>
      </c>
      <c r="D22">
        <f>VLOOKUP(A22,Balance!E:K,7,FALSE)</f>
        <v>3750</v>
      </c>
      <c r="E22">
        <f t="shared" si="1"/>
        <v>1</v>
      </c>
      <c r="F22" s="2">
        <f>VLOOKUP(A22,Balance!E:K,3,FALSE)</f>
        <v>9.9999999999999991E+28</v>
      </c>
      <c r="G22">
        <f t="shared" si="2"/>
        <v>1000</v>
      </c>
      <c r="H22">
        <f t="shared" si="3"/>
        <v>8</v>
      </c>
      <c r="I22">
        <f t="shared" si="4"/>
        <v>0</v>
      </c>
      <c r="J22" t="s">
        <v>60</v>
      </c>
      <c r="K22">
        <f t="shared" si="5"/>
        <v>6000</v>
      </c>
      <c r="L22">
        <f t="shared" si="6"/>
        <v>9031</v>
      </c>
      <c r="M22">
        <f>VLOOKUP(A22,Balance!E:L,8,FALSE)/2</f>
        <v>7500</v>
      </c>
    </row>
    <row r="23" spans="1:13" x14ac:dyDescent="0.3">
      <c r="A23">
        <v>21</v>
      </c>
      <c r="B23" s="1" t="str">
        <f t="shared" si="0"/>
        <v>1-1</v>
      </c>
      <c r="C23">
        <f t="shared" si="0"/>
        <v>9031</v>
      </c>
      <c r="D23">
        <f>VLOOKUP(A23,Balance!E:K,7,FALSE)</f>
        <v>4000</v>
      </c>
      <c r="E23">
        <f t="shared" si="1"/>
        <v>1</v>
      </c>
      <c r="F23" s="2">
        <f>VLOOKUP(A23,Balance!E:K,3,FALSE)</f>
        <v>5.0000000000000001E+29</v>
      </c>
      <c r="G23">
        <f t="shared" si="2"/>
        <v>1000</v>
      </c>
      <c r="H23">
        <f t="shared" si="3"/>
        <v>8</v>
      </c>
      <c r="I23">
        <f t="shared" si="4"/>
        <v>0</v>
      </c>
      <c r="J23" t="s">
        <v>60</v>
      </c>
      <c r="K23">
        <f t="shared" si="5"/>
        <v>6200</v>
      </c>
      <c r="L23">
        <f t="shared" si="6"/>
        <v>9031</v>
      </c>
      <c r="M23">
        <f>VLOOKUP(A23,Balance!E:L,8,FALSE)/2</f>
        <v>8000</v>
      </c>
    </row>
    <row r="24" spans="1:13" x14ac:dyDescent="0.3">
      <c r="A24">
        <v>22</v>
      </c>
      <c r="B24" s="1" t="str">
        <f t="shared" si="0"/>
        <v>1-1</v>
      </c>
      <c r="C24">
        <f t="shared" si="0"/>
        <v>9031</v>
      </c>
      <c r="D24">
        <f>VLOOKUP(A24,Balance!E:K,7,FALSE)</f>
        <v>4250</v>
      </c>
      <c r="E24">
        <f t="shared" si="1"/>
        <v>1</v>
      </c>
      <c r="F24" s="2">
        <f>VLOOKUP(A24,Balance!E:K,3,FALSE)</f>
        <v>1E+30</v>
      </c>
      <c r="G24">
        <f t="shared" si="2"/>
        <v>1000</v>
      </c>
      <c r="H24">
        <f t="shared" si="3"/>
        <v>8</v>
      </c>
      <c r="I24">
        <f t="shared" si="4"/>
        <v>0</v>
      </c>
      <c r="J24" t="s">
        <v>60</v>
      </c>
      <c r="K24">
        <f t="shared" si="5"/>
        <v>6400</v>
      </c>
      <c r="L24">
        <f t="shared" si="6"/>
        <v>9031</v>
      </c>
      <c r="M24">
        <f>VLOOKUP(A24,Balance!E:L,8,FALSE)/2</f>
        <v>8500</v>
      </c>
    </row>
    <row r="25" spans="1:13" x14ac:dyDescent="0.3">
      <c r="A25">
        <v>23</v>
      </c>
      <c r="B25" s="1" t="str">
        <f t="shared" si="0"/>
        <v>1-1</v>
      </c>
      <c r="C25">
        <f t="shared" si="0"/>
        <v>9031</v>
      </c>
      <c r="D25">
        <f>VLOOKUP(A25,Balance!E:K,7,FALSE)</f>
        <v>4500</v>
      </c>
      <c r="E25">
        <f t="shared" si="1"/>
        <v>1</v>
      </c>
      <c r="F25" s="2">
        <f>VLOOKUP(A25,Balance!E:K,3,FALSE)</f>
        <v>4.9999999999999998E+30</v>
      </c>
      <c r="G25">
        <f t="shared" si="2"/>
        <v>1000</v>
      </c>
      <c r="H25">
        <f t="shared" si="3"/>
        <v>8</v>
      </c>
      <c r="I25">
        <f t="shared" si="4"/>
        <v>0</v>
      </c>
      <c r="J25" t="s">
        <v>60</v>
      </c>
      <c r="K25">
        <f t="shared" si="5"/>
        <v>6600</v>
      </c>
      <c r="L25">
        <f t="shared" si="6"/>
        <v>9031</v>
      </c>
      <c r="M25">
        <f>VLOOKUP(A25,Balance!E:L,8,FALSE)/2</f>
        <v>9000</v>
      </c>
    </row>
    <row r="26" spans="1:13" x14ac:dyDescent="0.3">
      <c r="A26">
        <v>24</v>
      </c>
      <c r="B26" s="1" t="str">
        <f t="shared" si="0"/>
        <v>1-1</v>
      </c>
      <c r="C26">
        <f t="shared" si="0"/>
        <v>9031</v>
      </c>
      <c r="D26">
        <f>VLOOKUP(A26,Balance!E:K,7,FALSE)</f>
        <v>4750</v>
      </c>
      <c r="E26">
        <f t="shared" si="1"/>
        <v>1</v>
      </c>
      <c r="F26" s="2">
        <f>VLOOKUP(A26,Balance!E:K,3,FALSE)</f>
        <v>9.9999999999999996E+30</v>
      </c>
      <c r="G26">
        <f t="shared" si="2"/>
        <v>1000</v>
      </c>
      <c r="H26">
        <f t="shared" si="3"/>
        <v>8</v>
      </c>
      <c r="I26">
        <f t="shared" si="4"/>
        <v>0</v>
      </c>
      <c r="J26" t="s">
        <v>60</v>
      </c>
      <c r="K26">
        <f t="shared" si="5"/>
        <v>6800</v>
      </c>
      <c r="L26">
        <f t="shared" si="6"/>
        <v>9031</v>
      </c>
      <c r="M26">
        <f>VLOOKUP(A26,Balance!E:L,8,FALSE)/2</f>
        <v>9500</v>
      </c>
    </row>
    <row r="27" spans="1:13" x14ac:dyDescent="0.3">
      <c r="A27">
        <v>25</v>
      </c>
      <c r="B27" s="1" t="str">
        <f t="shared" si="0"/>
        <v>1-1</v>
      </c>
      <c r="C27">
        <f t="shared" si="0"/>
        <v>9031</v>
      </c>
      <c r="D27">
        <f>VLOOKUP(A27,Balance!E:K,7,FALSE)</f>
        <v>5000</v>
      </c>
      <c r="E27">
        <f t="shared" si="1"/>
        <v>1</v>
      </c>
      <c r="F27" s="2">
        <f>VLOOKUP(A27,Balance!E:K,3,FALSE)</f>
        <v>4.9999999999999994E+31</v>
      </c>
      <c r="G27">
        <f t="shared" si="2"/>
        <v>1000</v>
      </c>
      <c r="H27">
        <f t="shared" si="3"/>
        <v>8</v>
      </c>
      <c r="I27">
        <f t="shared" si="4"/>
        <v>0</v>
      </c>
      <c r="J27" t="s">
        <v>60</v>
      </c>
      <c r="K27">
        <f t="shared" si="5"/>
        <v>7000</v>
      </c>
      <c r="L27">
        <f t="shared" si="6"/>
        <v>9031</v>
      </c>
      <c r="M27">
        <f>VLOOKUP(A27,Balance!E:L,8,FALSE)/2</f>
        <v>10000</v>
      </c>
    </row>
    <row r="28" spans="1:13" x14ac:dyDescent="0.3">
      <c r="A28">
        <v>26</v>
      </c>
      <c r="B28" s="1" t="str">
        <f t="shared" si="0"/>
        <v>1-1</v>
      </c>
      <c r="C28">
        <f t="shared" si="0"/>
        <v>9031</v>
      </c>
      <c r="D28">
        <f>VLOOKUP(A28,Balance!E:K,7,FALSE)</f>
        <v>5250</v>
      </c>
      <c r="E28">
        <f t="shared" si="1"/>
        <v>1</v>
      </c>
      <c r="F28" s="2">
        <f>VLOOKUP(A28,Balance!E:K,3,FALSE)</f>
        <v>1.0000000000000001E+32</v>
      </c>
      <c r="G28">
        <f t="shared" si="2"/>
        <v>1000</v>
      </c>
      <c r="H28">
        <f t="shared" si="3"/>
        <v>8</v>
      </c>
      <c r="I28">
        <f t="shared" si="4"/>
        <v>0</v>
      </c>
      <c r="J28" t="s">
        <v>60</v>
      </c>
      <c r="K28">
        <f t="shared" si="5"/>
        <v>7200</v>
      </c>
      <c r="L28">
        <f t="shared" si="6"/>
        <v>9031</v>
      </c>
      <c r="M28">
        <f>VLOOKUP(A28,Balance!E:L,8,FALSE)/2</f>
        <v>10500</v>
      </c>
    </row>
    <row r="29" spans="1:13" x14ac:dyDescent="0.3">
      <c r="A29">
        <v>27</v>
      </c>
      <c r="B29" s="1" t="str">
        <f t="shared" si="0"/>
        <v>1-1</v>
      </c>
      <c r="C29">
        <f t="shared" si="0"/>
        <v>9031</v>
      </c>
      <c r="D29">
        <f>VLOOKUP(A29,Balance!E:K,7,FALSE)</f>
        <v>5500</v>
      </c>
      <c r="E29">
        <f t="shared" si="1"/>
        <v>1</v>
      </c>
      <c r="F29" s="2">
        <f>VLOOKUP(A29,Balance!E:K,3,FALSE)</f>
        <v>5.0000000000000004E+32</v>
      </c>
      <c r="G29">
        <f t="shared" si="2"/>
        <v>1000</v>
      </c>
      <c r="H29">
        <f t="shared" si="3"/>
        <v>8</v>
      </c>
      <c r="I29">
        <f t="shared" si="4"/>
        <v>0</v>
      </c>
      <c r="J29" t="s">
        <v>60</v>
      </c>
      <c r="K29">
        <f t="shared" si="5"/>
        <v>7400</v>
      </c>
      <c r="L29">
        <f t="shared" si="6"/>
        <v>9031</v>
      </c>
      <c r="M29">
        <f>VLOOKUP(A29,Balance!E:L,8,FALSE)/2</f>
        <v>11000</v>
      </c>
    </row>
    <row r="30" spans="1:13" x14ac:dyDescent="0.3">
      <c r="A30">
        <v>28</v>
      </c>
      <c r="B30" s="1" t="str">
        <f t="shared" si="0"/>
        <v>1-1</v>
      </c>
      <c r="C30">
        <f t="shared" si="0"/>
        <v>9031</v>
      </c>
      <c r="D30">
        <f>VLOOKUP(A30,Balance!E:K,7,FALSE)</f>
        <v>5750</v>
      </c>
      <c r="E30">
        <f t="shared" si="1"/>
        <v>1</v>
      </c>
      <c r="F30" s="2">
        <f>VLOOKUP(A30,Balance!E:K,3,FALSE)</f>
        <v>1.0000000000000001E+33</v>
      </c>
      <c r="G30">
        <f t="shared" si="2"/>
        <v>1000</v>
      </c>
      <c r="H30">
        <f t="shared" si="3"/>
        <v>8</v>
      </c>
      <c r="I30">
        <f t="shared" si="4"/>
        <v>0</v>
      </c>
      <c r="J30" t="s">
        <v>60</v>
      </c>
      <c r="K30">
        <f t="shared" si="5"/>
        <v>7600</v>
      </c>
      <c r="L30">
        <f t="shared" si="6"/>
        <v>9031</v>
      </c>
      <c r="M30">
        <f>VLOOKUP(A30,Balance!E:L,8,FALSE)/2</f>
        <v>11500</v>
      </c>
    </row>
    <row r="31" spans="1:13" x14ac:dyDescent="0.3">
      <c r="A31">
        <v>29</v>
      </c>
      <c r="B31" s="1" t="str">
        <f t="shared" si="0"/>
        <v>1-1</v>
      </c>
      <c r="C31">
        <f t="shared" si="0"/>
        <v>9031</v>
      </c>
      <c r="D31">
        <f>VLOOKUP(A31,Balance!E:K,7,FALSE)</f>
        <v>6000</v>
      </c>
      <c r="E31">
        <f t="shared" si="1"/>
        <v>1</v>
      </c>
      <c r="F31" s="2">
        <f>VLOOKUP(A31,Balance!E:K,3,FALSE)</f>
        <v>5.0000000000000003E+33</v>
      </c>
      <c r="G31">
        <f t="shared" si="2"/>
        <v>1000</v>
      </c>
      <c r="H31">
        <f t="shared" si="3"/>
        <v>8</v>
      </c>
      <c r="I31">
        <f t="shared" si="4"/>
        <v>0</v>
      </c>
      <c r="J31" t="s">
        <v>60</v>
      </c>
      <c r="K31">
        <f t="shared" si="5"/>
        <v>7800</v>
      </c>
      <c r="L31">
        <f t="shared" si="6"/>
        <v>9031</v>
      </c>
      <c r="M31">
        <f>VLOOKUP(A31,Balance!E:L,8,FALSE)/2</f>
        <v>12000</v>
      </c>
    </row>
    <row r="32" spans="1:13" x14ac:dyDescent="0.3">
      <c r="A32">
        <v>30</v>
      </c>
      <c r="B32" s="1" t="str">
        <f t="shared" si="0"/>
        <v>1-1</v>
      </c>
      <c r="C32">
        <f t="shared" si="0"/>
        <v>9031</v>
      </c>
      <c r="D32">
        <f>VLOOKUP(A32,Balance!E:K,7,FALSE)</f>
        <v>6375</v>
      </c>
      <c r="E32">
        <f t="shared" si="1"/>
        <v>1</v>
      </c>
      <c r="F32" s="2">
        <f>VLOOKUP(A32,Balance!E:K,3,FALSE)</f>
        <v>1.0000000000000001E+34</v>
      </c>
      <c r="G32">
        <f t="shared" si="2"/>
        <v>1000</v>
      </c>
      <c r="H32">
        <f t="shared" si="3"/>
        <v>8</v>
      </c>
      <c r="I32">
        <f t="shared" si="4"/>
        <v>0</v>
      </c>
      <c r="J32" t="s">
        <v>60</v>
      </c>
      <c r="K32">
        <f t="shared" si="5"/>
        <v>8000</v>
      </c>
      <c r="L32">
        <f t="shared" si="6"/>
        <v>9031</v>
      </c>
      <c r="M32">
        <f>VLOOKUP(A32,Balance!E:L,8,FALSE)/2</f>
        <v>12750</v>
      </c>
    </row>
    <row r="33" spans="1:13" x14ac:dyDescent="0.3">
      <c r="A33">
        <v>31</v>
      </c>
      <c r="B33" s="1" t="str">
        <f t="shared" si="0"/>
        <v>1-1</v>
      </c>
      <c r="C33">
        <f t="shared" si="0"/>
        <v>9031</v>
      </c>
      <c r="D33">
        <f>VLOOKUP(A33,Balance!E:K,7,FALSE)</f>
        <v>6750</v>
      </c>
      <c r="E33">
        <f t="shared" si="1"/>
        <v>1</v>
      </c>
      <c r="F33" s="2">
        <f>VLOOKUP(A33,Balance!E:K,3,FALSE)</f>
        <v>4.9999999999999998E+34</v>
      </c>
      <c r="G33">
        <f t="shared" si="2"/>
        <v>1000</v>
      </c>
      <c r="H33">
        <f t="shared" si="3"/>
        <v>8</v>
      </c>
      <c r="I33">
        <f t="shared" si="4"/>
        <v>0</v>
      </c>
      <c r="J33" t="s">
        <v>60</v>
      </c>
      <c r="K33">
        <f t="shared" si="5"/>
        <v>8200</v>
      </c>
      <c r="L33">
        <f t="shared" si="6"/>
        <v>9031</v>
      </c>
      <c r="M33">
        <f>VLOOKUP(A33,Balance!E:L,8,FALSE)/2</f>
        <v>13500</v>
      </c>
    </row>
    <row r="34" spans="1:13" x14ac:dyDescent="0.3">
      <c r="A34">
        <v>32</v>
      </c>
      <c r="B34" s="1" t="str">
        <f t="shared" si="0"/>
        <v>1-1</v>
      </c>
      <c r="C34">
        <f t="shared" si="0"/>
        <v>9031</v>
      </c>
      <c r="D34">
        <f>VLOOKUP(A34,Balance!E:K,7,FALSE)</f>
        <v>7125</v>
      </c>
      <c r="E34">
        <f t="shared" si="1"/>
        <v>1</v>
      </c>
      <c r="F34" s="2">
        <f>VLOOKUP(A34,Balance!E:K,3,FALSE)</f>
        <v>9.9999999999999997E+34</v>
      </c>
      <c r="G34">
        <f t="shared" si="2"/>
        <v>1000</v>
      </c>
      <c r="H34">
        <f t="shared" si="3"/>
        <v>8</v>
      </c>
      <c r="I34">
        <f t="shared" si="4"/>
        <v>0</v>
      </c>
      <c r="J34" t="s">
        <v>60</v>
      </c>
      <c r="K34">
        <f t="shared" si="5"/>
        <v>8400</v>
      </c>
      <c r="L34">
        <f t="shared" si="6"/>
        <v>9031</v>
      </c>
      <c r="M34">
        <f>VLOOKUP(A34,Balance!E:L,8,FALSE)/2</f>
        <v>14250</v>
      </c>
    </row>
    <row r="35" spans="1:13" x14ac:dyDescent="0.3">
      <c r="A35">
        <v>33</v>
      </c>
      <c r="B35" s="1" t="str">
        <f t="shared" si="0"/>
        <v>1-1</v>
      </c>
      <c r="C35">
        <f t="shared" si="0"/>
        <v>9031</v>
      </c>
      <c r="D35">
        <f>VLOOKUP(A35,Balance!E:K,7,FALSE)</f>
        <v>7500</v>
      </c>
      <c r="E35">
        <f t="shared" si="1"/>
        <v>1</v>
      </c>
      <c r="F35" s="2">
        <f>VLOOKUP(A35,Balance!E:K,3,FALSE)</f>
        <v>5.0000000000000002E+35</v>
      </c>
      <c r="G35">
        <f t="shared" si="2"/>
        <v>1000</v>
      </c>
      <c r="H35">
        <f t="shared" si="3"/>
        <v>8</v>
      </c>
      <c r="I35">
        <f t="shared" si="4"/>
        <v>0</v>
      </c>
      <c r="J35" t="s">
        <v>60</v>
      </c>
      <c r="K35">
        <f t="shared" si="5"/>
        <v>8600</v>
      </c>
      <c r="L35">
        <f t="shared" si="6"/>
        <v>9031</v>
      </c>
      <c r="M35">
        <f>VLOOKUP(A35,Balance!E:L,8,FALSE)/2</f>
        <v>15000</v>
      </c>
    </row>
    <row r="36" spans="1:13" x14ac:dyDescent="0.3">
      <c r="A36">
        <v>34</v>
      </c>
      <c r="B36" s="1" t="str">
        <f t="shared" si="0"/>
        <v>1-1</v>
      </c>
      <c r="C36">
        <f t="shared" si="0"/>
        <v>9031</v>
      </c>
      <c r="D36">
        <f>VLOOKUP(A36,Balance!E:K,7,FALSE)</f>
        <v>7875</v>
      </c>
      <c r="E36">
        <f t="shared" si="1"/>
        <v>1</v>
      </c>
      <c r="F36" s="2">
        <f>VLOOKUP(A36,Balance!E:K,3,FALSE)</f>
        <v>1E+36</v>
      </c>
      <c r="G36">
        <f t="shared" si="2"/>
        <v>1000</v>
      </c>
      <c r="H36">
        <f t="shared" si="3"/>
        <v>8</v>
      </c>
      <c r="I36">
        <f t="shared" si="4"/>
        <v>0</v>
      </c>
      <c r="J36" t="s">
        <v>60</v>
      </c>
      <c r="K36">
        <f t="shared" si="5"/>
        <v>8800</v>
      </c>
      <c r="L36">
        <f t="shared" si="6"/>
        <v>9031</v>
      </c>
      <c r="M36">
        <f>VLOOKUP(A36,Balance!E:L,8,FALSE)/2</f>
        <v>15750</v>
      </c>
    </row>
    <row r="37" spans="1:13" x14ac:dyDescent="0.3">
      <c r="A37">
        <v>35</v>
      </c>
      <c r="B37" s="1" t="str">
        <f t="shared" si="0"/>
        <v>1-1</v>
      </c>
      <c r="C37">
        <f t="shared" si="0"/>
        <v>9031</v>
      </c>
      <c r="D37">
        <f>VLOOKUP(A37,Balance!E:K,7,FALSE)</f>
        <v>8250</v>
      </c>
      <c r="E37">
        <f t="shared" si="1"/>
        <v>1</v>
      </c>
      <c r="F37" s="2">
        <f>VLOOKUP(A37,Balance!E:K,3,FALSE)</f>
        <v>5.0000000000000004E+36</v>
      </c>
      <c r="G37">
        <f t="shared" si="2"/>
        <v>1000</v>
      </c>
      <c r="H37">
        <f t="shared" si="3"/>
        <v>8</v>
      </c>
      <c r="I37">
        <f t="shared" si="4"/>
        <v>0</v>
      </c>
      <c r="J37" t="s">
        <v>60</v>
      </c>
      <c r="K37">
        <f t="shared" si="5"/>
        <v>9000</v>
      </c>
      <c r="L37">
        <f t="shared" si="6"/>
        <v>9031</v>
      </c>
      <c r="M37">
        <f>VLOOKUP(A37,Balance!E:L,8,FALSE)/2</f>
        <v>16500</v>
      </c>
    </row>
    <row r="38" spans="1:13" x14ac:dyDescent="0.3">
      <c r="A38">
        <v>36</v>
      </c>
      <c r="B38" s="1" t="str">
        <f t="shared" si="0"/>
        <v>1-1</v>
      </c>
      <c r="C38">
        <f t="shared" si="0"/>
        <v>9031</v>
      </c>
      <c r="D38">
        <f>VLOOKUP(A38,Balance!E:K,7,FALSE)</f>
        <v>8625</v>
      </c>
      <c r="E38">
        <f t="shared" si="1"/>
        <v>1</v>
      </c>
      <c r="F38" s="2">
        <f>VLOOKUP(A38,Balance!E:K,3,FALSE)</f>
        <v>1.0000000000000001E+37</v>
      </c>
      <c r="G38">
        <f t="shared" si="2"/>
        <v>1000</v>
      </c>
      <c r="H38">
        <f t="shared" si="3"/>
        <v>8</v>
      </c>
      <c r="I38">
        <f t="shared" si="4"/>
        <v>0</v>
      </c>
      <c r="J38" t="s">
        <v>60</v>
      </c>
      <c r="K38">
        <f t="shared" si="5"/>
        <v>9200</v>
      </c>
      <c r="L38">
        <f t="shared" si="6"/>
        <v>9031</v>
      </c>
      <c r="M38">
        <f>VLOOKUP(A38,Balance!E:L,8,FALSE)/2</f>
        <v>17250</v>
      </c>
    </row>
    <row r="39" spans="1:13" x14ac:dyDescent="0.3">
      <c r="A39">
        <v>37</v>
      </c>
      <c r="B39" s="1" t="str">
        <f t="shared" si="0"/>
        <v>1-1</v>
      </c>
      <c r="C39">
        <f t="shared" si="0"/>
        <v>9031</v>
      </c>
      <c r="D39">
        <f>VLOOKUP(A39,Balance!E:K,7,FALSE)</f>
        <v>9000</v>
      </c>
      <c r="E39">
        <f t="shared" si="1"/>
        <v>1</v>
      </c>
      <c r="F39" s="2">
        <f>VLOOKUP(A39,Balance!E:K,3,FALSE)</f>
        <v>4.9999999999999999E+37</v>
      </c>
      <c r="G39">
        <f t="shared" si="2"/>
        <v>1000</v>
      </c>
      <c r="H39">
        <f t="shared" si="3"/>
        <v>8</v>
      </c>
      <c r="I39">
        <f t="shared" si="4"/>
        <v>0</v>
      </c>
      <c r="J39" t="s">
        <v>60</v>
      </c>
      <c r="K39">
        <f t="shared" si="5"/>
        <v>9400</v>
      </c>
      <c r="L39">
        <f t="shared" si="6"/>
        <v>9031</v>
      </c>
      <c r="M39">
        <f>VLOOKUP(A39,Balance!E:L,8,FALSE)/2</f>
        <v>18000</v>
      </c>
    </row>
    <row r="40" spans="1:13" x14ac:dyDescent="0.3">
      <c r="A40">
        <v>38</v>
      </c>
      <c r="B40" s="1" t="str">
        <f t="shared" si="0"/>
        <v>1-1</v>
      </c>
      <c r="C40">
        <f t="shared" si="0"/>
        <v>9031</v>
      </c>
      <c r="D40">
        <f>VLOOKUP(A40,Balance!E:K,7,FALSE)</f>
        <v>9375</v>
      </c>
      <c r="E40">
        <f t="shared" si="1"/>
        <v>1</v>
      </c>
      <c r="F40" s="2">
        <f>VLOOKUP(A40,Balance!E:K,3,FALSE)</f>
        <v>9.9999999999999998E+37</v>
      </c>
      <c r="G40">
        <f t="shared" si="2"/>
        <v>1000</v>
      </c>
      <c r="H40">
        <f t="shared" si="3"/>
        <v>8</v>
      </c>
      <c r="I40">
        <f t="shared" si="4"/>
        <v>0</v>
      </c>
      <c r="J40" t="s">
        <v>60</v>
      </c>
      <c r="K40">
        <f t="shared" si="5"/>
        <v>9600</v>
      </c>
      <c r="L40">
        <f t="shared" si="6"/>
        <v>9031</v>
      </c>
      <c r="M40">
        <f>VLOOKUP(A40,Balance!E:L,8,FALSE)/2</f>
        <v>18750</v>
      </c>
    </row>
    <row r="41" spans="1:13" x14ac:dyDescent="0.3">
      <c r="A41">
        <v>39</v>
      </c>
      <c r="B41" s="1" t="str">
        <f t="shared" si="0"/>
        <v>1-1</v>
      </c>
      <c r="C41">
        <f t="shared" si="0"/>
        <v>9031</v>
      </c>
      <c r="D41">
        <f>VLOOKUP(A41,Balance!E:K,7,FALSE)</f>
        <v>9750</v>
      </c>
      <c r="E41">
        <f t="shared" si="1"/>
        <v>1</v>
      </c>
      <c r="F41" s="2">
        <f>VLOOKUP(A41,Balance!E:K,3,FALSE)</f>
        <v>5.0000000000000005E+38</v>
      </c>
      <c r="G41">
        <f t="shared" si="2"/>
        <v>1000</v>
      </c>
      <c r="H41">
        <f t="shared" si="3"/>
        <v>8</v>
      </c>
      <c r="I41">
        <f t="shared" si="4"/>
        <v>0</v>
      </c>
      <c r="J41" t="s">
        <v>60</v>
      </c>
      <c r="K41">
        <f t="shared" si="5"/>
        <v>9800</v>
      </c>
      <c r="L41">
        <f t="shared" si="6"/>
        <v>9031</v>
      </c>
      <c r="M41">
        <f>VLOOKUP(A41,Balance!E:L,8,FALSE)/2</f>
        <v>19500</v>
      </c>
    </row>
    <row r="42" spans="1:13" x14ac:dyDescent="0.3">
      <c r="A42">
        <v>40</v>
      </c>
      <c r="B42" s="1" t="str">
        <f t="shared" si="0"/>
        <v>1-1</v>
      </c>
      <c r="C42">
        <f t="shared" si="0"/>
        <v>9031</v>
      </c>
      <c r="D42">
        <f>VLOOKUP(A42,Balance!E:K,7,FALSE)</f>
        <v>10125</v>
      </c>
      <c r="E42">
        <f t="shared" si="1"/>
        <v>1</v>
      </c>
      <c r="F42" s="2">
        <f>VLOOKUP(A42,Balance!E:K,3,FALSE)</f>
        <v>1.0000000000000001E+39</v>
      </c>
      <c r="G42">
        <f t="shared" si="2"/>
        <v>1000</v>
      </c>
      <c r="H42">
        <f t="shared" si="3"/>
        <v>8</v>
      </c>
      <c r="I42">
        <f t="shared" si="4"/>
        <v>0</v>
      </c>
      <c r="J42" t="s">
        <v>60</v>
      </c>
      <c r="K42">
        <f t="shared" si="5"/>
        <v>10000</v>
      </c>
      <c r="L42">
        <f t="shared" si="6"/>
        <v>9031</v>
      </c>
      <c r="M42">
        <f>VLOOKUP(A42,Balance!E:L,8,FALSE)/2</f>
        <v>20250</v>
      </c>
    </row>
    <row r="43" spans="1:13" x14ac:dyDescent="0.3">
      <c r="A43">
        <v>41</v>
      </c>
      <c r="B43" s="1" t="str">
        <f t="shared" si="0"/>
        <v>1-1</v>
      </c>
      <c r="C43">
        <f t="shared" si="0"/>
        <v>9031</v>
      </c>
      <c r="D43">
        <f>VLOOKUP(A43,Balance!E:K,7,FALSE)</f>
        <v>10500</v>
      </c>
      <c r="E43">
        <f t="shared" si="1"/>
        <v>1</v>
      </c>
      <c r="F43" s="2">
        <f>VLOOKUP(A43,Balance!E:K,3,FALSE)</f>
        <v>5.0000000000000002E+39</v>
      </c>
      <c r="G43">
        <f t="shared" si="2"/>
        <v>1000</v>
      </c>
      <c r="H43">
        <f t="shared" si="3"/>
        <v>8</v>
      </c>
      <c r="I43">
        <f t="shared" si="4"/>
        <v>0</v>
      </c>
      <c r="J43" t="s">
        <v>60</v>
      </c>
      <c r="K43">
        <f t="shared" si="5"/>
        <v>10200</v>
      </c>
      <c r="L43">
        <f t="shared" si="6"/>
        <v>9031</v>
      </c>
      <c r="M43">
        <f>VLOOKUP(A43,Balance!E:L,8,FALSE)/2</f>
        <v>21000</v>
      </c>
    </row>
    <row r="44" spans="1:13" x14ac:dyDescent="0.3">
      <c r="A44">
        <v>42</v>
      </c>
      <c r="B44" s="1" t="str">
        <f t="shared" si="0"/>
        <v>1-1</v>
      </c>
      <c r="C44">
        <f t="shared" si="0"/>
        <v>9031</v>
      </c>
      <c r="D44">
        <f>VLOOKUP(A44,Balance!E:K,7,FALSE)</f>
        <v>10875</v>
      </c>
      <c r="E44">
        <f t="shared" si="1"/>
        <v>1</v>
      </c>
      <c r="F44" s="2">
        <f>VLOOKUP(A44,Balance!E:K,3,FALSE)</f>
        <v>1E+40</v>
      </c>
      <c r="G44">
        <f t="shared" si="2"/>
        <v>1000</v>
      </c>
      <c r="H44">
        <f t="shared" si="3"/>
        <v>8</v>
      </c>
      <c r="I44">
        <f t="shared" si="4"/>
        <v>0</v>
      </c>
      <c r="J44" t="s">
        <v>60</v>
      </c>
      <c r="K44">
        <f t="shared" si="5"/>
        <v>10400</v>
      </c>
      <c r="L44">
        <f t="shared" si="6"/>
        <v>9031</v>
      </c>
      <c r="M44">
        <f>VLOOKUP(A44,Balance!E:L,8,FALSE)/2</f>
        <v>21750</v>
      </c>
    </row>
    <row r="45" spans="1:13" x14ac:dyDescent="0.3">
      <c r="A45">
        <v>43</v>
      </c>
      <c r="B45" s="1" t="str">
        <f t="shared" si="0"/>
        <v>1-1</v>
      </c>
      <c r="C45">
        <f t="shared" si="0"/>
        <v>9031</v>
      </c>
      <c r="D45">
        <f>VLOOKUP(A45,Balance!E:K,7,FALSE)</f>
        <v>11250</v>
      </c>
      <c r="E45">
        <f t="shared" si="1"/>
        <v>1</v>
      </c>
      <c r="F45" s="2">
        <f>VLOOKUP(A45,Balance!E:K,3,FALSE)</f>
        <v>5E+40</v>
      </c>
      <c r="G45">
        <f t="shared" si="2"/>
        <v>1000</v>
      </c>
      <c r="H45">
        <f t="shared" si="3"/>
        <v>8</v>
      </c>
      <c r="I45">
        <f t="shared" si="4"/>
        <v>0</v>
      </c>
      <c r="J45" t="s">
        <v>60</v>
      </c>
      <c r="K45">
        <f t="shared" si="5"/>
        <v>10600</v>
      </c>
      <c r="L45">
        <f t="shared" si="6"/>
        <v>9031</v>
      </c>
      <c r="M45">
        <f>VLOOKUP(A45,Balance!E:L,8,FALSE)/2</f>
        <v>22500</v>
      </c>
    </row>
    <row r="46" spans="1:13" x14ac:dyDescent="0.3">
      <c r="A46">
        <v>44</v>
      </c>
      <c r="B46" s="1" t="str">
        <f t="shared" si="0"/>
        <v>1-1</v>
      </c>
      <c r="C46">
        <f t="shared" si="0"/>
        <v>9031</v>
      </c>
      <c r="D46">
        <f>VLOOKUP(A46,Balance!E:K,7,FALSE)</f>
        <v>11625</v>
      </c>
      <c r="E46">
        <f t="shared" si="1"/>
        <v>1</v>
      </c>
      <c r="F46" s="2">
        <f>VLOOKUP(A46,Balance!E:K,3,FALSE)</f>
        <v>1E+41</v>
      </c>
      <c r="G46">
        <f t="shared" si="2"/>
        <v>1000</v>
      </c>
      <c r="H46">
        <f t="shared" si="3"/>
        <v>8</v>
      </c>
      <c r="I46">
        <f t="shared" si="4"/>
        <v>0</v>
      </c>
      <c r="J46" t="s">
        <v>60</v>
      </c>
      <c r="K46">
        <f t="shared" si="5"/>
        <v>10800</v>
      </c>
      <c r="L46">
        <f t="shared" si="6"/>
        <v>9031</v>
      </c>
      <c r="M46">
        <f>VLOOKUP(A46,Balance!E:L,8,FALSE)/2</f>
        <v>23250</v>
      </c>
    </row>
    <row r="47" spans="1:13" x14ac:dyDescent="0.3">
      <c r="A47">
        <v>45</v>
      </c>
      <c r="B47" s="1" t="str">
        <f t="shared" si="0"/>
        <v>1-1</v>
      </c>
      <c r="C47">
        <f t="shared" si="0"/>
        <v>9031</v>
      </c>
      <c r="D47">
        <f>VLOOKUP(A47,Balance!E:K,7,FALSE)</f>
        <v>12125</v>
      </c>
      <c r="E47">
        <f t="shared" si="1"/>
        <v>1</v>
      </c>
      <c r="F47" s="2">
        <f>VLOOKUP(A47,Balance!E:K,3,FALSE)</f>
        <v>5.0000000000000002E+41</v>
      </c>
      <c r="G47">
        <f t="shared" si="2"/>
        <v>1000</v>
      </c>
      <c r="H47">
        <f t="shared" si="3"/>
        <v>8</v>
      </c>
      <c r="I47">
        <f t="shared" si="4"/>
        <v>0</v>
      </c>
      <c r="J47" t="s">
        <v>60</v>
      </c>
      <c r="K47">
        <f t="shared" si="5"/>
        <v>11000</v>
      </c>
      <c r="L47">
        <f t="shared" si="6"/>
        <v>9031</v>
      </c>
      <c r="M47">
        <f>VLOOKUP(A47,Balance!E:L,8,FALSE)/2</f>
        <v>24250</v>
      </c>
    </row>
    <row r="48" spans="1:13" x14ac:dyDescent="0.3">
      <c r="A48">
        <v>46</v>
      </c>
      <c r="B48" s="1" t="str">
        <f t="shared" si="0"/>
        <v>1-1</v>
      </c>
      <c r="C48">
        <f t="shared" si="0"/>
        <v>9031</v>
      </c>
      <c r="D48">
        <f>VLOOKUP(A48,Balance!E:K,7,FALSE)</f>
        <v>12625</v>
      </c>
      <c r="E48">
        <f t="shared" si="1"/>
        <v>1</v>
      </c>
      <c r="F48" s="2">
        <f>VLOOKUP(A48,Balance!E:K,3,FALSE)</f>
        <v>1E+42</v>
      </c>
      <c r="G48">
        <f t="shared" si="2"/>
        <v>1000</v>
      </c>
      <c r="H48">
        <f t="shared" si="3"/>
        <v>8</v>
      </c>
      <c r="I48">
        <f t="shared" si="4"/>
        <v>0</v>
      </c>
      <c r="J48" t="s">
        <v>60</v>
      </c>
      <c r="K48">
        <f t="shared" si="5"/>
        <v>11200</v>
      </c>
      <c r="L48">
        <f t="shared" si="6"/>
        <v>9031</v>
      </c>
      <c r="M48">
        <f>VLOOKUP(A48,Balance!E:L,8,FALSE)/2</f>
        <v>25250</v>
      </c>
    </row>
    <row r="49" spans="1:13" x14ac:dyDescent="0.3">
      <c r="A49">
        <v>47</v>
      </c>
      <c r="B49" s="1" t="str">
        <f t="shared" si="0"/>
        <v>1-1</v>
      </c>
      <c r="C49">
        <f t="shared" si="0"/>
        <v>9031</v>
      </c>
      <c r="D49">
        <f>VLOOKUP(A49,Balance!E:K,7,FALSE)</f>
        <v>13125</v>
      </c>
      <c r="E49">
        <f t="shared" si="1"/>
        <v>1</v>
      </c>
      <c r="F49" s="2">
        <f>VLOOKUP(A49,Balance!E:K,3,FALSE)</f>
        <v>5.0000000000000001E+42</v>
      </c>
      <c r="G49">
        <f t="shared" si="2"/>
        <v>1000</v>
      </c>
      <c r="H49">
        <f t="shared" si="3"/>
        <v>8</v>
      </c>
      <c r="I49">
        <f t="shared" si="4"/>
        <v>0</v>
      </c>
      <c r="J49" t="s">
        <v>60</v>
      </c>
      <c r="K49">
        <f t="shared" si="5"/>
        <v>11400</v>
      </c>
      <c r="L49">
        <f t="shared" si="6"/>
        <v>9031</v>
      </c>
      <c r="M49">
        <f>VLOOKUP(A49,Balance!E:L,8,FALSE)/2</f>
        <v>26250</v>
      </c>
    </row>
    <row r="50" spans="1:13" x14ac:dyDescent="0.3">
      <c r="A50">
        <v>48</v>
      </c>
      <c r="B50" s="1" t="str">
        <f t="shared" si="0"/>
        <v>1-1</v>
      </c>
      <c r="C50">
        <f t="shared" si="0"/>
        <v>9031</v>
      </c>
      <c r="D50">
        <f>VLOOKUP(A50,Balance!E:K,7,FALSE)</f>
        <v>13625</v>
      </c>
      <c r="E50">
        <f t="shared" si="1"/>
        <v>1</v>
      </c>
      <c r="F50" s="2">
        <f>VLOOKUP(A50,Balance!E:K,3,FALSE)</f>
        <v>1E+43</v>
      </c>
      <c r="G50">
        <f t="shared" si="2"/>
        <v>1000</v>
      </c>
      <c r="H50">
        <f t="shared" si="3"/>
        <v>8</v>
      </c>
      <c r="I50">
        <f t="shared" si="4"/>
        <v>0</v>
      </c>
      <c r="J50" t="s">
        <v>60</v>
      </c>
      <c r="K50">
        <f t="shared" si="5"/>
        <v>11600</v>
      </c>
      <c r="L50">
        <f t="shared" si="6"/>
        <v>9031</v>
      </c>
      <c r="M50">
        <f>VLOOKUP(A50,Balance!E:L,8,FALSE)/2</f>
        <v>27250</v>
      </c>
    </row>
    <row r="51" spans="1:13" x14ac:dyDescent="0.3">
      <c r="A51">
        <v>49</v>
      </c>
      <c r="B51" s="1" t="str">
        <f t="shared" si="0"/>
        <v>1-1</v>
      </c>
      <c r="C51">
        <f t="shared" si="0"/>
        <v>9031</v>
      </c>
      <c r="D51">
        <f>VLOOKUP(A51,Balance!E:K,7,FALSE)</f>
        <v>14125</v>
      </c>
      <c r="E51">
        <f t="shared" si="1"/>
        <v>1</v>
      </c>
      <c r="F51" s="2">
        <f>VLOOKUP(A51,Balance!E:K,3,FALSE)</f>
        <v>5.0000000000000004E+43</v>
      </c>
      <c r="G51">
        <f t="shared" si="2"/>
        <v>1000</v>
      </c>
      <c r="H51">
        <f t="shared" si="3"/>
        <v>8</v>
      </c>
      <c r="I51">
        <f t="shared" si="4"/>
        <v>0</v>
      </c>
      <c r="J51" t="s">
        <v>60</v>
      </c>
      <c r="K51">
        <f t="shared" si="5"/>
        <v>11800</v>
      </c>
      <c r="L51">
        <f t="shared" si="6"/>
        <v>9031</v>
      </c>
      <c r="M51">
        <f>VLOOKUP(A51,Balance!E:L,8,FALSE)/2</f>
        <v>28250</v>
      </c>
    </row>
    <row r="52" spans="1:13" x14ac:dyDescent="0.3">
      <c r="A52">
        <v>50</v>
      </c>
      <c r="B52" s="1" t="str">
        <f t="shared" si="0"/>
        <v>1-1</v>
      </c>
      <c r="C52">
        <f t="shared" si="0"/>
        <v>9031</v>
      </c>
      <c r="D52">
        <f>VLOOKUP(A52,Balance!E:K,7,FALSE)</f>
        <v>14625</v>
      </c>
      <c r="E52">
        <f t="shared" si="1"/>
        <v>1</v>
      </c>
      <c r="F52" s="2">
        <f>VLOOKUP(A52,Balance!E:K,3,FALSE)</f>
        <v>1.0000000000000001E+44</v>
      </c>
      <c r="G52">
        <f t="shared" si="2"/>
        <v>1000</v>
      </c>
      <c r="H52">
        <f t="shared" si="3"/>
        <v>8</v>
      </c>
      <c r="I52">
        <f t="shared" si="4"/>
        <v>0</v>
      </c>
      <c r="J52" t="s">
        <v>60</v>
      </c>
      <c r="K52">
        <f t="shared" si="5"/>
        <v>12000</v>
      </c>
      <c r="L52">
        <f t="shared" si="6"/>
        <v>9031</v>
      </c>
      <c r="M52">
        <f>VLOOKUP(A52,Balance!E:L,8,FALSE)/2</f>
        <v>29250</v>
      </c>
    </row>
    <row r="53" spans="1:13" x14ac:dyDescent="0.3">
      <c r="A53">
        <v>51</v>
      </c>
      <c r="B53" s="1" t="str">
        <f t="shared" si="0"/>
        <v>1-1</v>
      </c>
      <c r="C53">
        <f t="shared" si="0"/>
        <v>9031</v>
      </c>
      <c r="D53">
        <f>VLOOKUP(A53,Balance!E:K,7,FALSE)</f>
        <v>15125</v>
      </c>
      <c r="E53">
        <f t="shared" si="1"/>
        <v>1</v>
      </c>
      <c r="F53" s="2">
        <f>VLOOKUP(A53,Balance!E:K,3,FALSE)</f>
        <v>5.0000000000000004E+44</v>
      </c>
      <c r="G53">
        <f t="shared" si="2"/>
        <v>1000</v>
      </c>
      <c r="H53">
        <f t="shared" si="3"/>
        <v>8</v>
      </c>
      <c r="I53">
        <f t="shared" si="4"/>
        <v>0</v>
      </c>
      <c r="J53" t="s">
        <v>60</v>
      </c>
      <c r="K53">
        <f t="shared" si="5"/>
        <v>12200</v>
      </c>
      <c r="L53">
        <f t="shared" si="6"/>
        <v>9031</v>
      </c>
      <c r="M53">
        <f>VLOOKUP(A53,Balance!E:L,8,FALSE)/2</f>
        <v>30250</v>
      </c>
    </row>
    <row r="54" spans="1:13" x14ac:dyDescent="0.3">
      <c r="A54">
        <v>52</v>
      </c>
      <c r="B54" s="1" t="str">
        <f t="shared" si="0"/>
        <v>1-1</v>
      </c>
      <c r="C54">
        <f t="shared" si="0"/>
        <v>9031</v>
      </c>
      <c r="D54">
        <f>VLOOKUP(A54,Balance!E:K,7,FALSE)</f>
        <v>15625</v>
      </c>
      <c r="E54">
        <f t="shared" si="1"/>
        <v>1</v>
      </c>
      <c r="F54" s="2">
        <f>VLOOKUP(A54,Balance!E:K,3,FALSE)</f>
        <v>1.0000000000000001E+45</v>
      </c>
      <c r="G54">
        <f t="shared" si="2"/>
        <v>1000</v>
      </c>
      <c r="H54">
        <f t="shared" si="3"/>
        <v>8</v>
      </c>
      <c r="I54">
        <f t="shared" si="4"/>
        <v>0</v>
      </c>
      <c r="J54" t="s">
        <v>60</v>
      </c>
      <c r="K54">
        <f t="shared" si="5"/>
        <v>12400</v>
      </c>
      <c r="L54">
        <f t="shared" si="6"/>
        <v>9031</v>
      </c>
      <c r="M54">
        <f>VLOOKUP(A54,Balance!E:L,8,FALSE)/2</f>
        <v>31250</v>
      </c>
    </row>
    <row r="55" spans="1:13" x14ac:dyDescent="0.3">
      <c r="A55">
        <v>53</v>
      </c>
      <c r="B55" s="1" t="str">
        <f t="shared" si="0"/>
        <v>1-1</v>
      </c>
      <c r="C55">
        <f t="shared" si="0"/>
        <v>9031</v>
      </c>
      <c r="D55">
        <f>VLOOKUP(A55,Balance!E:K,7,FALSE)</f>
        <v>16125</v>
      </c>
      <c r="E55">
        <f t="shared" si="1"/>
        <v>1</v>
      </c>
      <c r="F55" s="2">
        <f>VLOOKUP(A55,Balance!E:K,3,FALSE)</f>
        <v>5.0000000000000006E+45</v>
      </c>
      <c r="G55">
        <f t="shared" si="2"/>
        <v>1000</v>
      </c>
      <c r="H55">
        <f t="shared" si="3"/>
        <v>8</v>
      </c>
      <c r="I55">
        <f t="shared" si="4"/>
        <v>0</v>
      </c>
      <c r="J55" t="s">
        <v>60</v>
      </c>
      <c r="K55">
        <f t="shared" si="5"/>
        <v>12600</v>
      </c>
      <c r="L55">
        <f t="shared" si="6"/>
        <v>9031</v>
      </c>
      <c r="M55">
        <f>VLOOKUP(A55,Balance!E:L,8,FALSE)/2</f>
        <v>32250</v>
      </c>
    </row>
    <row r="56" spans="1:13" x14ac:dyDescent="0.3">
      <c r="A56">
        <v>54</v>
      </c>
      <c r="B56" s="1" t="str">
        <f t="shared" si="0"/>
        <v>1-1</v>
      </c>
      <c r="C56">
        <f t="shared" si="0"/>
        <v>9031</v>
      </c>
      <c r="D56">
        <f>VLOOKUP(A56,Balance!E:K,7,FALSE)</f>
        <v>16625</v>
      </c>
      <c r="E56">
        <f t="shared" si="1"/>
        <v>1</v>
      </c>
      <c r="F56" s="2">
        <f>VLOOKUP(A56,Balance!E:K,3,FALSE)</f>
        <v>1.0000000000000001E+46</v>
      </c>
      <c r="G56">
        <f t="shared" si="2"/>
        <v>1000</v>
      </c>
      <c r="H56">
        <f t="shared" si="3"/>
        <v>8</v>
      </c>
      <c r="I56">
        <f t="shared" si="4"/>
        <v>0</v>
      </c>
      <c r="J56" t="s">
        <v>60</v>
      </c>
      <c r="K56">
        <f t="shared" si="5"/>
        <v>12800</v>
      </c>
      <c r="L56">
        <f t="shared" si="6"/>
        <v>9031</v>
      </c>
      <c r="M56">
        <f>VLOOKUP(A56,Balance!E:L,8,FALSE)/2</f>
        <v>33250</v>
      </c>
    </row>
    <row r="57" spans="1:13" x14ac:dyDescent="0.3">
      <c r="A57">
        <v>55</v>
      </c>
      <c r="B57" s="1" t="str">
        <f t="shared" si="0"/>
        <v>1-1</v>
      </c>
      <c r="C57">
        <f t="shared" si="0"/>
        <v>9031</v>
      </c>
      <c r="D57">
        <f>VLOOKUP(A57,Balance!E:K,7,FALSE)</f>
        <v>17125</v>
      </c>
      <c r="E57">
        <f t="shared" si="1"/>
        <v>1</v>
      </c>
      <c r="F57" s="2">
        <f>VLOOKUP(A57,Balance!E:K,3,FALSE)</f>
        <v>5.0000000000000002E+46</v>
      </c>
      <c r="G57">
        <f t="shared" si="2"/>
        <v>1000</v>
      </c>
      <c r="H57">
        <f t="shared" si="3"/>
        <v>8</v>
      </c>
      <c r="I57">
        <f t="shared" si="4"/>
        <v>0</v>
      </c>
      <c r="J57" t="s">
        <v>60</v>
      </c>
      <c r="K57">
        <f t="shared" si="5"/>
        <v>13000</v>
      </c>
      <c r="L57">
        <f t="shared" si="6"/>
        <v>9031</v>
      </c>
      <c r="M57">
        <f>VLOOKUP(A57,Balance!E:L,8,FALSE)/2</f>
        <v>34250</v>
      </c>
    </row>
    <row r="58" spans="1:13" x14ac:dyDescent="0.3">
      <c r="A58">
        <v>56</v>
      </c>
      <c r="B58" s="1" t="str">
        <f t="shared" si="0"/>
        <v>1-1</v>
      </c>
      <c r="C58">
        <f t="shared" si="0"/>
        <v>9031</v>
      </c>
      <c r="D58">
        <f>VLOOKUP(A58,Balance!E:K,7,FALSE)</f>
        <v>17625</v>
      </c>
      <c r="E58">
        <f t="shared" si="1"/>
        <v>1</v>
      </c>
      <c r="F58" s="2">
        <f>VLOOKUP(A58,Balance!E:K,3,FALSE)</f>
        <v>1E+47</v>
      </c>
      <c r="G58">
        <f t="shared" si="2"/>
        <v>1000</v>
      </c>
      <c r="H58">
        <f t="shared" si="3"/>
        <v>8</v>
      </c>
      <c r="I58">
        <f t="shared" si="4"/>
        <v>0</v>
      </c>
      <c r="J58" t="s">
        <v>60</v>
      </c>
      <c r="K58">
        <f t="shared" si="5"/>
        <v>13200</v>
      </c>
      <c r="L58">
        <f t="shared" si="6"/>
        <v>9031</v>
      </c>
      <c r="M58">
        <f>VLOOKUP(A58,Balance!E:L,8,FALSE)/2</f>
        <v>35250</v>
      </c>
    </row>
    <row r="59" spans="1:13" x14ac:dyDescent="0.3">
      <c r="A59">
        <v>57</v>
      </c>
      <c r="B59" s="1" t="str">
        <f t="shared" si="0"/>
        <v>1-1</v>
      </c>
      <c r="C59">
        <f t="shared" si="0"/>
        <v>9031</v>
      </c>
      <c r="D59">
        <f>VLOOKUP(A59,Balance!E:K,7,FALSE)</f>
        <v>18125</v>
      </c>
      <c r="E59">
        <f t="shared" si="1"/>
        <v>1</v>
      </c>
      <c r="F59" s="2">
        <f>VLOOKUP(A59,Balance!E:K,3,FALSE)</f>
        <v>5.0000000000000002E+47</v>
      </c>
      <c r="G59">
        <f t="shared" si="2"/>
        <v>1000</v>
      </c>
      <c r="H59">
        <f t="shared" si="3"/>
        <v>8</v>
      </c>
      <c r="I59">
        <f t="shared" si="4"/>
        <v>0</v>
      </c>
      <c r="J59" t="s">
        <v>60</v>
      </c>
      <c r="K59">
        <f t="shared" si="5"/>
        <v>13400</v>
      </c>
      <c r="L59">
        <f t="shared" si="6"/>
        <v>9031</v>
      </c>
      <c r="M59">
        <f>VLOOKUP(A59,Balance!E:L,8,FALSE)/2</f>
        <v>36250</v>
      </c>
    </row>
    <row r="60" spans="1:13" x14ac:dyDescent="0.3">
      <c r="A60">
        <v>58</v>
      </c>
      <c r="B60" s="1" t="str">
        <f t="shared" si="0"/>
        <v>1-1</v>
      </c>
      <c r="C60">
        <f t="shared" si="0"/>
        <v>9031</v>
      </c>
      <c r="D60">
        <f>VLOOKUP(A60,Balance!E:K,7,FALSE)</f>
        <v>18625</v>
      </c>
      <c r="E60">
        <f t="shared" si="1"/>
        <v>1</v>
      </c>
      <c r="F60" s="2">
        <f>VLOOKUP(A60,Balance!E:K,3,FALSE)</f>
        <v>1E+48</v>
      </c>
      <c r="G60">
        <f t="shared" si="2"/>
        <v>1000</v>
      </c>
      <c r="H60">
        <f t="shared" si="3"/>
        <v>8</v>
      </c>
      <c r="I60">
        <f t="shared" si="4"/>
        <v>0</v>
      </c>
      <c r="J60" t="s">
        <v>60</v>
      </c>
      <c r="K60">
        <f t="shared" si="5"/>
        <v>13600</v>
      </c>
      <c r="L60">
        <f t="shared" si="6"/>
        <v>9031</v>
      </c>
      <c r="M60">
        <f>VLOOKUP(A60,Balance!E:L,8,FALSE)/2</f>
        <v>37250</v>
      </c>
    </row>
    <row r="61" spans="1:13" x14ac:dyDescent="0.3">
      <c r="A61">
        <v>59</v>
      </c>
      <c r="B61" s="1" t="str">
        <f t="shared" si="0"/>
        <v>1-1</v>
      </c>
      <c r="C61">
        <f t="shared" si="0"/>
        <v>9031</v>
      </c>
      <c r="D61">
        <f>VLOOKUP(A61,Balance!E:K,7,FALSE)</f>
        <v>19125</v>
      </c>
      <c r="E61">
        <f t="shared" si="1"/>
        <v>1</v>
      </c>
      <c r="F61" s="2">
        <f>VLOOKUP(A61,Balance!E:K,3,FALSE)</f>
        <v>5.0000000000000004E+48</v>
      </c>
      <c r="G61">
        <f t="shared" si="2"/>
        <v>1000</v>
      </c>
      <c r="H61">
        <f t="shared" si="3"/>
        <v>8</v>
      </c>
      <c r="I61">
        <f t="shared" si="4"/>
        <v>0</v>
      </c>
      <c r="J61" t="s">
        <v>60</v>
      </c>
      <c r="K61">
        <f t="shared" si="5"/>
        <v>13800</v>
      </c>
      <c r="L61">
        <f t="shared" si="6"/>
        <v>9031</v>
      </c>
      <c r="M61">
        <f>VLOOKUP(A61,Balance!E:L,8,FALSE)/2</f>
        <v>38250</v>
      </c>
    </row>
    <row r="62" spans="1:13" x14ac:dyDescent="0.3">
      <c r="A62">
        <v>60</v>
      </c>
      <c r="B62" s="1" t="str">
        <f t="shared" si="0"/>
        <v>1-1</v>
      </c>
      <c r="C62">
        <f t="shared" si="0"/>
        <v>9031</v>
      </c>
      <c r="D62">
        <f>VLOOKUP(A62,Balance!E:K,7,FALSE)</f>
        <v>19750</v>
      </c>
      <c r="E62">
        <f t="shared" si="1"/>
        <v>1</v>
      </c>
      <c r="F62" s="2">
        <f>VLOOKUP(A62,Balance!E:K,3,FALSE)</f>
        <v>1.0000000000000001E+49</v>
      </c>
      <c r="G62">
        <f t="shared" si="2"/>
        <v>1000</v>
      </c>
      <c r="H62">
        <f t="shared" si="3"/>
        <v>8</v>
      </c>
      <c r="I62">
        <f t="shared" si="4"/>
        <v>0</v>
      </c>
      <c r="J62" t="s">
        <v>60</v>
      </c>
      <c r="K62">
        <f t="shared" si="5"/>
        <v>14000</v>
      </c>
      <c r="L62">
        <f t="shared" si="6"/>
        <v>9031</v>
      </c>
      <c r="M62">
        <f>VLOOKUP(A62,Balance!E:L,8,FALSE)/2</f>
        <v>39500</v>
      </c>
    </row>
    <row r="63" spans="1:13" x14ac:dyDescent="0.3">
      <c r="A63">
        <v>61</v>
      </c>
      <c r="B63" s="1" t="str">
        <f t="shared" si="0"/>
        <v>1-1</v>
      </c>
      <c r="C63">
        <f t="shared" si="0"/>
        <v>9031</v>
      </c>
      <c r="D63">
        <f>VLOOKUP(A63,Balance!E:K,7,FALSE)</f>
        <v>20375</v>
      </c>
      <c r="E63">
        <f t="shared" si="1"/>
        <v>1</v>
      </c>
      <c r="F63" s="2">
        <f>VLOOKUP(A63,Balance!E:K,3,FALSE)</f>
        <v>5.0000000000000004E+49</v>
      </c>
      <c r="G63">
        <f t="shared" si="2"/>
        <v>1000</v>
      </c>
      <c r="H63">
        <f t="shared" si="3"/>
        <v>8</v>
      </c>
      <c r="I63">
        <f t="shared" si="4"/>
        <v>0</v>
      </c>
      <c r="J63" t="s">
        <v>60</v>
      </c>
      <c r="K63">
        <f t="shared" si="5"/>
        <v>14200</v>
      </c>
      <c r="L63">
        <f t="shared" si="6"/>
        <v>9031</v>
      </c>
      <c r="M63">
        <f>VLOOKUP(A63,Balance!E:L,8,FALSE)/2</f>
        <v>40750</v>
      </c>
    </row>
    <row r="64" spans="1:13" x14ac:dyDescent="0.3">
      <c r="A64">
        <v>62</v>
      </c>
      <c r="B64" s="1" t="str">
        <f t="shared" si="0"/>
        <v>1-1</v>
      </c>
      <c r="C64">
        <f t="shared" si="0"/>
        <v>9031</v>
      </c>
      <c r="D64">
        <f>VLOOKUP(A64,Balance!E:K,7,FALSE)</f>
        <v>21000</v>
      </c>
      <c r="E64">
        <f t="shared" si="1"/>
        <v>1</v>
      </c>
      <c r="F64" s="2">
        <f>VLOOKUP(A64,Balance!E:K,3,FALSE)</f>
        <v>1.0000000000000001E+50</v>
      </c>
      <c r="G64">
        <f t="shared" si="2"/>
        <v>1000</v>
      </c>
      <c r="H64">
        <f t="shared" si="3"/>
        <v>8</v>
      </c>
      <c r="I64">
        <f t="shared" si="4"/>
        <v>0</v>
      </c>
      <c r="J64" t="s">
        <v>60</v>
      </c>
      <c r="K64">
        <f t="shared" si="5"/>
        <v>14400</v>
      </c>
      <c r="L64">
        <f t="shared" si="6"/>
        <v>9031</v>
      </c>
      <c r="M64">
        <f>VLOOKUP(A64,Balance!E:L,8,FALSE)/2</f>
        <v>42000</v>
      </c>
    </row>
    <row r="65" spans="1:13" x14ac:dyDescent="0.3">
      <c r="A65">
        <v>63</v>
      </c>
      <c r="B65" s="1" t="str">
        <f t="shared" ref="B65:C65" si="7">B64</f>
        <v>1-1</v>
      </c>
      <c r="C65">
        <f t="shared" si="7"/>
        <v>9031</v>
      </c>
      <c r="D65">
        <f>VLOOKUP(A65,Balance!E:K,7,FALSE)</f>
        <v>21625</v>
      </c>
      <c r="E65">
        <f t="shared" si="1"/>
        <v>1</v>
      </c>
      <c r="F65" s="2">
        <f>VLOOKUP(A65,Balance!E:K,3,FALSE)</f>
        <v>5E+50</v>
      </c>
      <c r="G65">
        <f t="shared" si="2"/>
        <v>1000</v>
      </c>
      <c r="H65">
        <f t="shared" si="3"/>
        <v>8</v>
      </c>
      <c r="I65">
        <f t="shared" si="4"/>
        <v>0</v>
      </c>
      <c r="J65" t="s">
        <v>60</v>
      </c>
      <c r="K65">
        <f t="shared" si="5"/>
        <v>14600</v>
      </c>
      <c r="L65">
        <f t="shared" si="6"/>
        <v>9031</v>
      </c>
      <c r="M65">
        <f>VLOOKUP(A65,Balance!E:L,8,FALSE)/2</f>
        <v>43250</v>
      </c>
    </row>
    <row r="66" spans="1:13" x14ac:dyDescent="0.3">
      <c r="A66">
        <v>64</v>
      </c>
      <c r="B66" s="1" t="str">
        <f t="shared" ref="B66:C66" si="8">B65</f>
        <v>1-1</v>
      </c>
      <c r="C66">
        <f t="shared" si="8"/>
        <v>9031</v>
      </c>
      <c r="D66">
        <f>VLOOKUP(A66,Balance!E:K,7,FALSE)</f>
        <v>22250</v>
      </c>
      <c r="E66">
        <f t="shared" si="1"/>
        <v>1</v>
      </c>
      <c r="F66" s="2">
        <f>VLOOKUP(A66,Balance!E:K,3,FALSE)</f>
        <v>9.9999999999999999E+50</v>
      </c>
      <c r="G66">
        <f t="shared" si="2"/>
        <v>1000</v>
      </c>
      <c r="H66">
        <f t="shared" si="3"/>
        <v>8</v>
      </c>
      <c r="I66">
        <f t="shared" si="4"/>
        <v>0</v>
      </c>
      <c r="J66" t="s">
        <v>60</v>
      </c>
      <c r="K66">
        <f t="shared" si="5"/>
        <v>14800</v>
      </c>
      <c r="L66">
        <f t="shared" si="6"/>
        <v>9031</v>
      </c>
      <c r="M66">
        <f>VLOOKUP(A66,Balance!E:L,8,FALSE)/2</f>
        <v>44500</v>
      </c>
    </row>
    <row r="67" spans="1:13" x14ac:dyDescent="0.3">
      <c r="A67">
        <v>65</v>
      </c>
      <c r="B67" s="1" t="str">
        <f t="shared" ref="B67:C67" si="9">B66</f>
        <v>1-1</v>
      </c>
      <c r="C67">
        <f t="shared" si="9"/>
        <v>9031</v>
      </c>
      <c r="D67">
        <f>VLOOKUP(A67,Balance!E:K,7,FALSE)</f>
        <v>22875</v>
      </c>
      <c r="E67">
        <f t="shared" si="1"/>
        <v>1</v>
      </c>
      <c r="F67" s="2">
        <f>VLOOKUP(A67,Balance!E:K,3,FALSE)</f>
        <v>5E+51</v>
      </c>
      <c r="G67">
        <f t="shared" si="2"/>
        <v>1000</v>
      </c>
      <c r="H67">
        <f t="shared" si="3"/>
        <v>8</v>
      </c>
      <c r="I67">
        <f t="shared" si="4"/>
        <v>0</v>
      </c>
      <c r="J67" t="s">
        <v>60</v>
      </c>
      <c r="K67">
        <f t="shared" si="5"/>
        <v>15000</v>
      </c>
      <c r="L67">
        <f t="shared" si="6"/>
        <v>9031</v>
      </c>
      <c r="M67">
        <f>VLOOKUP(A67,Balance!E:L,8,FALSE)/2</f>
        <v>45750</v>
      </c>
    </row>
    <row r="68" spans="1:13" x14ac:dyDescent="0.3">
      <c r="A68">
        <v>66</v>
      </c>
      <c r="B68" s="1" t="str">
        <f t="shared" ref="B68:C68" si="10">B67</f>
        <v>1-1</v>
      </c>
      <c r="C68">
        <f t="shared" si="10"/>
        <v>9031</v>
      </c>
      <c r="D68">
        <f>VLOOKUP(A68,Balance!E:K,7,FALSE)</f>
        <v>23500</v>
      </c>
      <c r="E68">
        <f t="shared" ref="E68:E131" si="11">E67</f>
        <v>1</v>
      </c>
      <c r="F68" s="2">
        <f>VLOOKUP(A68,Balance!E:K,3,FALSE)</f>
        <v>9.9999999999999999E+51</v>
      </c>
      <c r="G68">
        <f t="shared" ref="G68:I83" si="12">G67</f>
        <v>1000</v>
      </c>
      <c r="H68">
        <f t="shared" si="12"/>
        <v>8</v>
      </c>
      <c r="I68">
        <f t="shared" si="12"/>
        <v>0</v>
      </c>
      <c r="J68" t="s">
        <v>60</v>
      </c>
      <c r="K68">
        <f t="shared" ref="K68:K131" si="13">K67+200</f>
        <v>15200</v>
      </c>
      <c r="L68">
        <f t="shared" ref="L68:L131" si="14">L67</f>
        <v>9031</v>
      </c>
      <c r="M68">
        <f>VLOOKUP(A68,Balance!E:L,8,FALSE)/2</f>
        <v>47000</v>
      </c>
    </row>
    <row r="69" spans="1:13" x14ac:dyDescent="0.3">
      <c r="A69">
        <v>67</v>
      </c>
      <c r="B69" s="1" t="str">
        <f t="shared" ref="B69:C69" si="15">B68</f>
        <v>1-1</v>
      </c>
      <c r="C69">
        <f t="shared" si="15"/>
        <v>9031</v>
      </c>
      <c r="D69">
        <f>VLOOKUP(A69,Balance!E:K,7,FALSE)</f>
        <v>24125</v>
      </c>
      <c r="E69">
        <f t="shared" si="11"/>
        <v>1</v>
      </c>
      <c r="F69" s="2">
        <f>VLOOKUP(A69,Balance!E:K,3,FALSE)</f>
        <v>5E+52</v>
      </c>
      <c r="G69">
        <f t="shared" si="12"/>
        <v>1000</v>
      </c>
      <c r="H69">
        <f t="shared" si="12"/>
        <v>8</v>
      </c>
      <c r="I69">
        <f t="shared" si="12"/>
        <v>0</v>
      </c>
      <c r="J69" t="s">
        <v>60</v>
      </c>
      <c r="K69">
        <f t="shared" si="13"/>
        <v>15400</v>
      </c>
      <c r="L69">
        <f t="shared" si="14"/>
        <v>9031</v>
      </c>
      <c r="M69">
        <f>VLOOKUP(A69,Balance!E:L,8,FALSE)/2</f>
        <v>48250</v>
      </c>
    </row>
    <row r="70" spans="1:13" x14ac:dyDescent="0.3">
      <c r="A70">
        <v>68</v>
      </c>
      <c r="B70" s="1" t="str">
        <f t="shared" ref="B70:C70" si="16">B69</f>
        <v>1-1</v>
      </c>
      <c r="C70">
        <f t="shared" si="16"/>
        <v>9031</v>
      </c>
      <c r="D70">
        <f>VLOOKUP(A70,Balance!E:K,7,FALSE)</f>
        <v>24750</v>
      </c>
      <c r="E70">
        <f t="shared" si="11"/>
        <v>1</v>
      </c>
      <c r="F70" s="2">
        <f>VLOOKUP(A70,Balance!E:K,3,FALSE)</f>
        <v>9.9999999999999999E+52</v>
      </c>
      <c r="G70">
        <f t="shared" si="12"/>
        <v>1000</v>
      </c>
      <c r="H70">
        <f t="shared" si="12"/>
        <v>8</v>
      </c>
      <c r="I70">
        <f t="shared" si="12"/>
        <v>0</v>
      </c>
      <c r="J70" t="s">
        <v>60</v>
      </c>
      <c r="K70">
        <f t="shared" si="13"/>
        <v>15600</v>
      </c>
      <c r="L70">
        <f t="shared" si="14"/>
        <v>9031</v>
      </c>
      <c r="M70">
        <f>VLOOKUP(A70,Balance!E:L,8,FALSE)/2</f>
        <v>49500</v>
      </c>
    </row>
    <row r="71" spans="1:13" x14ac:dyDescent="0.3">
      <c r="A71">
        <v>69</v>
      </c>
      <c r="B71" s="1" t="str">
        <f t="shared" ref="B71:C71" si="17">B70</f>
        <v>1-1</v>
      </c>
      <c r="C71">
        <f t="shared" si="17"/>
        <v>9031</v>
      </c>
      <c r="D71">
        <f>VLOOKUP(A71,Balance!E:K,7,FALSE)</f>
        <v>25375</v>
      </c>
      <c r="E71">
        <f t="shared" si="11"/>
        <v>1</v>
      </c>
      <c r="F71" s="2">
        <f>VLOOKUP(A71,Balance!E:K,3,FALSE)</f>
        <v>5.0000000000000004E+53</v>
      </c>
      <c r="G71">
        <f t="shared" si="12"/>
        <v>1000</v>
      </c>
      <c r="H71">
        <f t="shared" si="12"/>
        <v>8</v>
      </c>
      <c r="I71">
        <f t="shared" si="12"/>
        <v>0</v>
      </c>
      <c r="J71" t="s">
        <v>60</v>
      </c>
      <c r="K71">
        <f t="shared" si="13"/>
        <v>15800</v>
      </c>
      <c r="L71">
        <f t="shared" si="14"/>
        <v>9031</v>
      </c>
      <c r="M71">
        <f>VLOOKUP(A71,Balance!E:L,8,FALSE)/2</f>
        <v>50750</v>
      </c>
    </row>
    <row r="72" spans="1:13" x14ac:dyDescent="0.3">
      <c r="A72">
        <v>70</v>
      </c>
      <c r="B72" s="1" t="str">
        <f t="shared" ref="B72:C72" si="18">B71</f>
        <v>1-1</v>
      </c>
      <c r="C72">
        <f t="shared" si="18"/>
        <v>9031</v>
      </c>
      <c r="D72">
        <f>VLOOKUP(A72,Balance!E:K,7,FALSE)</f>
        <v>26000</v>
      </c>
      <c r="E72">
        <f t="shared" si="11"/>
        <v>1</v>
      </c>
      <c r="F72" s="2">
        <f>VLOOKUP(A72,Balance!E:K,3,FALSE)</f>
        <v>1.0000000000000001E+54</v>
      </c>
      <c r="G72">
        <f t="shared" si="12"/>
        <v>1000</v>
      </c>
      <c r="H72">
        <f t="shared" si="12"/>
        <v>8</v>
      </c>
      <c r="I72">
        <f t="shared" si="12"/>
        <v>0</v>
      </c>
      <c r="J72" t="s">
        <v>60</v>
      </c>
      <c r="K72">
        <f t="shared" si="13"/>
        <v>16000</v>
      </c>
      <c r="L72">
        <f t="shared" si="14"/>
        <v>9031</v>
      </c>
      <c r="M72">
        <f>VLOOKUP(A72,Balance!E:L,8,FALSE)/2</f>
        <v>52000</v>
      </c>
    </row>
    <row r="73" spans="1:13" x14ac:dyDescent="0.3">
      <c r="A73">
        <v>71</v>
      </c>
      <c r="B73" s="1" t="str">
        <f t="shared" ref="B73:C73" si="19">B72</f>
        <v>1-1</v>
      </c>
      <c r="C73">
        <f t="shared" si="19"/>
        <v>9031</v>
      </c>
      <c r="D73">
        <f>VLOOKUP(A73,Balance!E:K,7,FALSE)</f>
        <v>26625</v>
      </c>
      <c r="E73">
        <f t="shared" si="11"/>
        <v>1</v>
      </c>
      <c r="F73" s="2">
        <f>VLOOKUP(A73,Balance!E:K,3,FALSE)</f>
        <v>5.0000000000000001E+54</v>
      </c>
      <c r="G73">
        <f t="shared" si="12"/>
        <v>1000</v>
      </c>
      <c r="H73">
        <f t="shared" si="12"/>
        <v>8</v>
      </c>
      <c r="I73">
        <f t="shared" si="12"/>
        <v>0</v>
      </c>
      <c r="J73" t="s">
        <v>60</v>
      </c>
      <c r="K73">
        <f t="shared" si="13"/>
        <v>16200</v>
      </c>
      <c r="L73">
        <f t="shared" si="14"/>
        <v>9031</v>
      </c>
      <c r="M73">
        <f>VLOOKUP(A73,Balance!E:L,8,FALSE)/2</f>
        <v>53250</v>
      </c>
    </row>
    <row r="74" spans="1:13" x14ac:dyDescent="0.3">
      <c r="A74">
        <v>72</v>
      </c>
      <c r="B74" s="1" t="str">
        <f t="shared" ref="B74:C74" si="20">B73</f>
        <v>1-1</v>
      </c>
      <c r="C74">
        <f t="shared" si="20"/>
        <v>9031</v>
      </c>
      <c r="D74">
        <f>VLOOKUP(A74,Balance!E:K,7,FALSE)</f>
        <v>27250</v>
      </c>
      <c r="E74">
        <f t="shared" si="11"/>
        <v>1</v>
      </c>
      <c r="F74" s="2">
        <f>VLOOKUP(A74,Balance!E:K,3,FALSE)</f>
        <v>1E+55</v>
      </c>
      <c r="G74">
        <f t="shared" si="12"/>
        <v>1000</v>
      </c>
      <c r="H74">
        <f t="shared" si="12"/>
        <v>8</v>
      </c>
      <c r="I74">
        <f t="shared" si="12"/>
        <v>0</v>
      </c>
      <c r="J74" t="s">
        <v>60</v>
      </c>
      <c r="K74">
        <f t="shared" si="13"/>
        <v>16400</v>
      </c>
      <c r="L74">
        <f t="shared" si="14"/>
        <v>9031</v>
      </c>
      <c r="M74">
        <f>VLOOKUP(A74,Balance!E:L,8,FALSE)/2</f>
        <v>54500</v>
      </c>
    </row>
    <row r="75" spans="1:13" x14ac:dyDescent="0.3">
      <c r="A75">
        <v>73</v>
      </c>
      <c r="B75" s="1" t="str">
        <f t="shared" ref="B75:C75" si="21">B74</f>
        <v>1-1</v>
      </c>
      <c r="C75">
        <f t="shared" si="21"/>
        <v>9031</v>
      </c>
      <c r="D75">
        <f>VLOOKUP(A75,Balance!E:K,7,FALSE)</f>
        <v>27875</v>
      </c>
      <c r="E75">
        <f t="shared" si="11"/>
        <v>1</v>
      </c>
      <c r="F75" s="2">
        <f>VLOOKUP(A75,Balance!E:K,3,FALSE)</f>
        <v>5.0000000000000005E+55</v>
      </c>
      <c r="G75">
        <f t="shared" si="12"/>
        <v>1000</v>
      </c>
      <c r="H75">
        <f t="shared" si="12"/>
        <v>8</v>
      </c>
      <c r="I75">
        <f t="shared" si="12"/>
        <v>0</v>
      </c>
      <c r="J75" t="s">
        <v>60</v>
      </c>
      <c r="K75">
        <f t="shared" si="13"/>
        <v>16600</v>
      </c>
      <c r="L75">
        <f t="shared" si="14"/>
        <v>9031</v>
      </c>
      <c r="M75">
        <f>VLOOKUP(A75,Balance!E:L,8,FALSE)/2</f>
        <v>55750</v>
      </c>
    </row>
    <row r="76" spans="1:13" x14ac:dyDescent="0.3">
      <c r="A76">
        <v>74</v>
      </c>
      <c r="B76" s="1" t="str">
        <f t="shared" ref="B76:C76" si="22">B75</f>
        <v>1-1</v>
      </c>
      <c r="C76">
        <f t="shared" si="22"/>
        <v>9031</v>
      </c>
      <c r="D76">
        <f>VLOOKUP(A76,Balance!E:K,7,FALSE)</f>
        <v>28500</v>
      </c>
      <c r="E76">
        <f t="shared" si="11"/>
        <v>1</v>
      </c>
      <c r="F76" s="2">
        <f>VLOOKUP(A76,Balance!E:K,3,FALSE)</f>
        <v>1.0000000000000001E+56</v>
      </c>
      <c r="G76">
        <f t="shared" si="12"/>
        <v>1000</v>
      </c>
      <c r="H76">
        <f t="shared" si="12"/>
        <v>8</v>
      </c>
      <c r="I76">
        <f t="shared" si="12"/>
        <v>0</v>
      </c>
      <c r="J76" t="s">
        <v>60</v>
      </c>
      <c r="K76">
        <f t="shared" si="13"/>
        <v>16800</v>
      </c>
      <c r="L76">
        <f t="shared" si="14"/>
        <v>9031</v>
      </c>
      <c r="M76">
        <f>VLOOKUP(A76,Balance!E:L,8,FALSE)/2</f>
        <v>57000</v>
      </c>
    </row>
    <row r="77" spans="1:13" x14ac:dyDescent="0.3">
      <c r="A77">
        <v>75</v>
      </c>
      <c r="B77" s="1" t="str">
        <f t="shared" ref="B77:C77" si="23">B76</f>
        <v>1-1</v>
      </c>
      <c r="C77">
        <f t="shared" si="23"/>
        <v>9031</v>
      </c>
      <c r="D77">
        <f>VLOOKUP(A77,Balance!E:K,7,FALSE)</f>
        <v>29250</v>
      </c>
      <c r="E77">
        <f t="shared" si="11"/>
        <v>1</v>
      </c>
      <c r="F77" s="2">
        <f>VLOOKUP(A77,Balance!E:K,3,FALSE)</f>
        <v>5.0000000000000002E+56</v>
      </c>
      <c r="G77">
        <f t="shared" si="12"/>
        <v>1000</v>
      </c>
      <c r="H77">
        <f t="shared" si="12"/>
        <v>8</v>
      </c>
      <c r="I77">
        <f t="shared" si="12"/>
        <v>0</v>
      </c>
      <c r="J77" t="s">
        <v>60</v>
      </c>
      <c r="K77">
        <f t="shared" si="13"/>
        <v>17000</v>
      </c>
      <c r="L77">
        <f t="shared" si="14"/>
        <v>9031</v>
      </c>
      <c r="M77">
        <f>VLOOKUP(A77,Balance!E:L,8,FALSE)/2</f>
        <v>58500</v>
      </c>
    </row>
    <row r="78" spans="1:13" x14ac:dyDescent="0.3">
      <c r="A78">
        <v>76</v>
      </c>
      <c r="B78" s="1" t="str">
        <f t="shared" ref="B78:C78" si="24">B77</f>
        <v>1-1</v>
      </c>
      <c r="C78">
        <f t="shared" si="24"/>
        <v>9031</v>
      </c>
      <c r="D78">
        <f>VLOOKUP(A78,Balance!E:K,7,FALSE)</f>
        <v>30000</v>
      </c>
      <c r="E78">
        <f t="shared" si="11"/>
        <v>1</v>
      </c>
      <c r="F78" s="2">
        <f>VLOOKUP(A78,Balance!E:K,3,FALSE)</f>
        <v>1E+57</v>
      </c>
      <c r="G78">
        <f t="shared" si="12"/>
        <v>1000</v>
      </c>
      <c r="H78">
        <f t="shared" si="12"/>
        <v>8</v>
      </c>
      <c r="I78">
        <f t="shared" si="12"/>
        <v>0</v>
      </c>
      <c r="J78" t="s">
        <v>60</v>
      </c>
      <c r="K78">
        <f t="shared" si="13"/>
        <v>17200</v>
      </c>
      <c r="L78">
        <f t="shared" si="14"/>
        <v>9031</v>
      </c>
      <c r="M78">
        <f>VLOOKUP(A78,Balance!E:L,8,FALSE)/2</f>
        <v>60000</v>
      </c>
    </row>
    <row r="79" spans="1:13" x14ac:dyDescent="0.3">
      <c r="A79">
        <v>77</v>
      </c>
      <c r="B79" s="1" t="str">
        <f t="shared" ref="B79:C79" si="25">B78</f>
        <v>1-1</v>
      </c>
      <c r="C79">
        <f t="shared" si="25"/>
        <v>9031</v>
      </c>
      <c r="D79">
        <f>VLOOKUP(A79,Balance!E:K,7,FALSE)</f>
        <v>30750</v>
      </c>
      <c r="E79">
        <f t="shared" si="11"/>
        <v>1</v>
      </c>
      <c r="F79" s="2">
        <f>VLOOKUP(A79,Balance!E:K,3,FALSE)</f>
        <v>5.0000000000000004E+57</v>
      </c>
      <c r="G79">
        <f t="shared" si="12"/>
        <v>1000</v>
      </c>
      <c r="H79">
        <f t="shared" si="12"/>
        <v>8</v>
      </c>
      <c r="I79">
        <f t="shared" si="12"/>
        <v>0</v>
      </c>
      <c r="J79" t="s">
        <v>60</v>
      </c>
      <c r="K79">
        <f t="shared" si="13"/>
        <v>17400</v>
      </c>
      <c r="L79">
        <f t="shared" si="14"/>
        <v>9031</v>
      </c>
      <c r="M79">
        <f>VLOOKUP(A79,Balance!E:L,8,FALSE)/2</f>
        <v>61500</v>
      </c>
    </row>
    <row r="80" spans="1:13" x14ac:dyDescent="0.3">
      <c r="A80">
        <v>78</v>
      </c>
      <c r="B80" s="1" t="str">
        <f t="shared" ref="B80:C80" si="26">B79</f>
        <v>1-1</v>
      </c>
      <c r="C80">
        <f t="shared" si="26"/>
        <v>9031</v>
      </c>
      <c r="D80">
        <f>VLOOKUP(A80,Balance!E:K,7,FALSE)</f>
        <v>31500</v>
      </c>
      <c r="E80">
        <f t="shared" si="11"/>
        <v>1</v>
      </c>
      <c r="F80" s="2">
        <f>VLOOKUP(A80,Balance!E:K,3,FALSE)</f>
        <v>1.0000000000000001E+58</v>
      </c>
      <c r="G80">
        <f t="shared" si="12"/>
        <v>1000</v>
      </c>
      <c r="H80">
        <f t="shared" si="12"/>
        <v>8</v>
      </c>
      <c r="I80">
        <f t="shared" si="12"/>
        <v>0</v>
      </c>
      <c r="J80" t="s">
        <v>60</v>
      </c>
      <c r="K80">
        <f t="shared" si="13"/>
        <v>17600</v>
      </c>
      <c r="L80">
        <f t="shared" si="14"/>
        <v>9031</v>
      </c>
      <c r="M80">
        <f>VLOOKUP(A80,Balance!E:L,8,FALSE)/2</f>
        <v>63000</v>
      </c>
    </row>
    <row r="81" spans="1:13" x14ac:dyDescent="0.3">
      <c r="A81">
        <v>79</v>
      </c>
      <c r="B81" s="1" t="str">
        <f t="shared" ref="B81:C81" si="27">B80</f>
        <v>1-1</v>
      </c>
      <c r="C81">
        <f t="shared" si="27"/>
        <v>9031</v>
      </c>
      <c r="D81">
        <f>VLOOKUP(A81,Balance!E:K,7,FALSE)</f>
        <v>32250</v>
      </c>
      <c r="E81">
        <f t="shared" si="11"/>
        <v>1</v>
      </c>
      <c r="F81" s="2">
        <f>VLOOKUP(A81,Balance!E:K,3,FALSE)</f>
        <v>5.0000000000000004E+58</v>
      </c>
      <c r="G81">
        <f t="shared" si="12"/>
        <v>1000</v>
      </c>
      <c r="H81">
        <f t="shared" si="12"/>
        <v>8</v>
      </c>
      <c r="I81">
        <f t="shared" si="12"/>
        <v>0</v>
      </c>
      <c r="J81" t="s">
        <v>60</v>
      </c>
      <c r="K81">
        <f t="shared" si="13"/>
        <v>17800</v>
      </c>
      <c r="L81">
        <f t="shared" si="14"/>
        <v>9031</v>
      </c>
      <c r="M81">
        <f>VLOOKUP(A81,Balance!E:L,8,FALSE)/2</f>
        <v>64500</v>
      </c>
    </row>
    <row r="82" spans="1:13" x14ac:dyDescent="0.3">
      <c r="A82">
        <v>80</v>
      </c>
      <c r="B82" s="1" t="str">
        <f t="shared" ref="B82:C82" si="28">B81</f>
        <v>1-1</v>
      </c>
      <c r="C82">
        <f t="shared" si="28"/>
        <v>9031</v>
      </c>
      <c r="D82">
        <f>VLOOKUP(A82,Balance!E:K,7,FALSE)</f>
        <v>33000</v>
      </c>
      <c r="E82">
        <f t="shared" si="11"/>
        <v>1</v>
      </c>
      <c r="F82" s="2">
        <f>VLOOKUP(A82,Balance!E:K,3,FALSE)</f>
        <v>1.0000000000000001E+59</v>
      </c>
      <c r="G82">
        <f t="shared" si="12"/>
        <v>1000</v>
      </c>
      <c r="H82">
        <f t="shared" si="12"/>
        <v>8</v>
      </c>
      <c r="I82">
        <f t="shared" si="12"/>
        <v>0</v>
      </c>
      <c r="J82" t="s">
        <v>60</v>
      </c>
      <c r="K82">
        <f t="shared" si="13"/>
        <v>18000</v>
      </c>
      <c r="L82">
        <f t="shared" si="14"/>
        <v>9031</v>
      </c>
      <c r="M82">
        <f>VLOOKUP(A82,Balance!E:L,8,FALSE)/2</f>
        <v>66000</v>
      </c>
    </row>
    <row r="83" spans="1:13" x14ac:dyDescent="0.3">
      <c r="A83">
        <v>81</v>
      </c>
      <c r="B83" s="1" t="str">
        <f t="shared" ref="B83:C83" si="29">B82</f>
        <v>1-1</v>
      </c>
      <c r="C83">
        <f t="shared" si="29"/>
        <v>9031</v>
      </c>
      <c r="D83">
        <f>VLOOKUP(A83,Balance!E:K,7,FALSE)</f>
        <v>33750</v>
      </c>
      <c r="E83">
        <f t="shared" si="11"/>
        <v>1</v>
      </c>
      <c r="F83" s="2">
        <f>VLOOKUP(A83,Balance!E:K,3,FALSE)</f>
        <v>5.0000000000000006E+59</v>
      </c>
      <c r="G83">
        <f t="shared" si="12"/>
        <v>1000</v>
      </c>
      <c r="H83">
        <f t="shared" si="12"/>
        <v>8</v>
      </c>
      <c r="I83">
        <f t="shared" si="12"/>
        <v>0</v>
      </c>
      <c r="J83" t="s">
        <v>60</v>
      </c>
      <c r="K83">
        <f t="shared" si="13"/>
        <v>18200</v>
      </c>
      <c r="L83">
        <f t="shared" si="14"/>
        <v>9031</v>
      </c>
      <c r="M83">
        <f>VLOOKUP(A83,Balance!E:L,8,FALSE)/2</f>
        <v>67500</v>
      </c>
    </row>
    <row r="84" spans="1:13" x14ac:dyDescent="0.3">
      <c r="A84">
        <v>82</v>
      </c>
      <c r="B84" s="1" t="str">
        <f t="shared" ref="B84:C84" si="30">B83</f>
        <v>1-1</v>
      </c>
      <c r="C84">
        <f t="shared" si="30"/>
        <v>9031</v>
      </c>
      <c r="D84">
        <f>VLOOKUP(A84,Balance!E:K,7,FALSE)</f>
        <v>34500</v>
      </c>
      <c r="E84">
        <f t="shared" si="11"/>
        <v>1</v>
      </c>
      <c r="F84" s="2">
        <f>VLOOKUP(A84,Balance!E:K,3,FALSE)</f>
        <v>9.9999999999999995E+59</v>
      </c>
      <c r="G84">
        <f t="shared" ref="G84:I99" si="31">G83</f>
        <v>1000</v>
      </c>
      <c r="H84">
        <f t="shared" si="31"/>
        <v>8</v>
      </c>
      <c r="I84">
        <f t="shared" si="31"/>
        <v>0</v>
      </c>
      <c r="J84" t="s">
        <v>60</v>
      </c>
      <c r="K84">
        <f t="shared" si="13"/>
        <v>18400</v>
      </c>
      <c r="L84">
        <f t="shared" si="14"/>
        <v>9031</v>
      </c>
      <c r="M84">
        <f>VLOOKUP(A84,Balance!E:L,8,FALSE)/2</f>
        <v>69000</v>
      </c>
    </row>
    <row r="85" spans="1:13" x14ac:dyDescent="0.3">
      <c r="A85">
        <v>83</v>
      </c>
      <c r="B85" s="1" t="str">
        <f t="shared" ref="B85:C85" si="32">B84</f>
        <v>1-1</v>
      </c>
      <c r="C85">
        <f t="shared" si="32"/>
        <v>9031</v>
      </c>
      <c r="D85">
        <f>VLOOKUP(A85,Balance!E:K,7,FALSE)</f>
        <v>35250</v>
      </c>
      <c r="E85">
        <f t="shared" si="11"/>
        <v>1</v>
      </c>
      <c r="F85" s="2">
        <f>VLOOKUP(A85,Balance!E:K,3,FALSE)</f>
        <v>4.9999999999999997E+60</v>
      </c>
      <c r="G85">
        <f t="shared" si="31"/>
        <v>1000</v>
      </c>
      <c r="H85">
        <f t="shared" si="31"/>
        <v>8</v>
      </c>
      <c r="I85">
        <f t="shared" si="31"/>
        <v>0</v>
      </c>
      <c r="J85" t="s">
        <v>60</v>
      </c>
      <c r="K85">
        <f t="shared" si="13"/>
        <v>18600</v>
      </c>
      <c r="L85">
        <f t="shared" si="14"/>
        <v>9031</v>
      </c>
      <c r="M85">
        <f>VLOOKUP(A85,Balance!E:L,8,FALSE)/2</f>
        <v>70500</v>
      </c>
    </row>
    <row r="86" spans="1:13" x14ac:dyDescent="0.3">
      <c r="A86">
        <v>84</v>
      </c>
      <c r="B86" s="1" t="str">
        <f t="shared" ref="B86:C86" si="33">B85</f>
        <v>1-1</v>
      </c>
      <c r="C86">
        <f t="shared" si="33"/>
        <v>9031</v>
      </c>
      <c r="D86">
        <f>VLOOKUP(A86,Balance!E:K,7,FALSE)</f>
        <v>36000</v>
      </c>
      <c r="E86">
        <f t="shared" si="11"/>
        <v>1</v>
      </c>
      <c r="F86" s="2">
        <f>VLOOKUP(A86,Balance!E:K,3,FALSE)</f>
        <v>9.9999999999999995E+60</v>
      </c>
      <c r="G86">
        <f t="shared" si="31"/>
        <v>1000</v>
      </c>
      <c r="H86">
        <f t="shared" si="31"/>
        <v>8</v>
      </c>
      <c r="I86">
        <f t="shared" si="31"/>
        <v>0</v>
      </c>
      <c r="J86" t="s">
        <v>60</v>
      </c>
      <c r="K86">
        <f t="shared" si="13"/>
        <v>18800</v>
      </c>
      <c r="L86">
        <f t="shared" si="14"/>
        <v>9031</v>
      </c>
      <c r="M86">
        <f>VLOOKUP(A86,Balance!E:L,8,FALSE)/2</f>
        <v>72000</v>
      </c>
    </row>
    <row r="87" spans="1:13" x14ac:dyDescent="0.3">
      <c r="A87">
        <v>85</v>
      </c>
      <c r="B87" s="1" t="str">
        <f t="shared" ref="B87:C87" si="34">B86</f>
        <v>1-1</v>
      </c>
      <c r="C87">
        <f t="shared" si="34"/>
        <v>9031</v>
      </c>
      <c r="D87">
        <f>VLOOKUP(A87,Balance!E:K,7,FALSE)</f>
        <v>36750</v>
      </c>
      <c r="E87">
        <f t="shared" si="11"/>
        <v>1</v>
      </c>
      <c r="F87" s="2">
        <f>VLOOKUP(A87,Balance!E:K,3,FALSE)</f>
        <v>4.9999999999999996E+61</v>
      </c>
      <c r="G87">
        <f t="shared" si="31"/>
        <v>1000</v>
      </c>
      <c r="H87">
        <f t="shared" si="31"/>
        <v>8</v>
      </c>
      <c r="I87">
        <f t="shared" si="31"/>
        <v>0</v>
      </c>
      <c r="J87" t="s">
        <v>60</v>
      </c>
      <c r="K87">
        <f t="shared" si="13"/>
        <v>19000</v>
      </c>
      <c r="L87">
        <f t="shared" si="14"/>
        <v>9031</v>
      </c>
      <c r="M87">
        <f>VLOOKUP(A87,Balance!E:L,8,FALSE)/2</f>
        <v>73500</v>
      </c>
    </row>
    <row r="88" spans="1:13" x14ac:dyDescent="0.3">
      <c r="A88">
        <v>86</v>
      </c>
      <c r="B88" s="1" t="str">
        <f t="shared" ref="B88:C88" si="35">B87</f>
        <v>1-1</v>
      </c>
      <c r="C88">
        <f t="shared" si="35"/>
        <v>9031</v>
      </c>
      <c r="D88">
        <f>VLOOKUP(A88,Balance!E:K,7,FALSE)</f>
        <v>37500</v>
      </c>
      <c r="E88">
        <f t="shared" si="11"/>
        <v>1</v>
      </c>
      <c r="F88" s="2">
        <f>VLOOKUP(A88,Balance!E:K,3,FALSE)</f>
        <v>9.9999999999999992E+61</v>
      </c>
      <c r="G88">
        <f t="shared" si="31"/>
        <v>1000</v>
      </c>
      <c r="H88">
        <f t="shared" si="31"/>
        <v>8</v>
      </c>
      <c r="I88">
        <f t="shared" si="31"/>
        <v>0</v>
      </c>
      <c r="J88" t="s">
        <v>60</v>
      </c>
      <c r="K88">
        <f t="shared" si="13"/>
        <v>19200</v>
      </c>
      <c r="L88">
        <f t="shared" si="14"/>
        <v>9031</v>
      </c>
      <c r="M88">
        <f>VLOOKUP(A88,Balance!E:L,8,FALSE)/2</f>
        <v>75000</v>
      </c>
    </row>
    <row r="89" spans="1:13" x14ac:dyDescent="0.3">
      <c r="A89">
        <v>87</v>
      </c>
      <c r="B89" s="1" t="str">
        <f t="shared" ref="B89:C89" si="36">B88</f>
        <v>1-1</v>
      </c>
      <c r="C89">
        <f t="shared" si="36"/>
        <v>9031</v>
      </c>
      <c r="D89">
        <f>VLOOKUP(A89,Balance!E:K,7,FALSE)</f>
        <v>38250</v>
      </c>
      <c r="E89">
        <f t="shared" si="11"/>
        <v>1</v>
      </c>
      <c r="F89" s="2">
        <f>VLOOKUP(A89,Balance!E:K,3,FALSE)</f>
        <v>4.9999999999999994E+62</v>
      </c>
      <c r="G89">
        <f t="shared" si="31"/>
        <v>1000</v>
      </c>
      <c r="H89">
        <f t="shared" si="31"/>
        <v>8</v>
      </c>
      <c r="I89">
        <f t="shared" si="31"/>
        <v>0</v>
      </c>
      <c r="J89" t="s">
        <v>60</v>
      </c>
      <c r="K89">
        <f t="shared" si="13"/>
        <v>19400</v>
      </c>
      <c r="L89">
        <f t="shared" si="14"/>
        <v>9031</v>
      </c>
      <c r="M89">
        <f>VLOOKUP(A89,Balance!E:L,8,FALSE)/2</f>
        <v>76500</v>
      </c>
    </row>
    <row r="90" spans="1:13" x14ac:dyDescent="0.3">
      <c r="A90">
        <v>88</v>
      </c>
      <c r="B90" s="1" t="str">
        <f t="shared" ref="B90:C90" si="37">B89</f>
        <v>1-1</v>
      </c>
      <c r="C90">
        <f t="shared" si="37"/>
        <v>9031</v>
      </c>
      <c r="D90">
        <f>VLOOKUP(A90,Balance!E:K,7,FALSE)</f>
        <v>39000</v>
      </c>
      <c r="E90">
        <f t="shared" si="11"/>
        <v>1</v>
      </c>
      <c r="F90" s="2">
        <f>VLOOKUP(A90,Balance!E:K,3,FALSE)</f>
        <v>9.9999999999999988E+62</v>
      </c>
      <c r="G90">
        <f t="shared" si="31"/>
        <v>1000</v>
      </c>
      <c r="H90">
        <f t="shared" si="31"/>
        <v>8</v>
      </c>
      <c r="I90">
        <f t="shared" si="31"/>
        <v>0</v>
      </c>
      <c r="J90" t="s">
        <v>60</v>
      </c>
      <c r="K90">
        <f t="shared" si="13"/>
        <v>19600</v>
      </c>
      <c r="L90">
        <f t="shared" si="14"/>
        <v>9031</v>
      </c>
      <c r="M90">
        <f>VLOOKUP(A90,Balance!E:L,8,FALSE)/2</f>
        <v>78000</v>
      </c>
    </row>
    <row r="91" spans="1:13" x14ac:dyDescent="0.3">
      <c r="A91">
        <v>89</v>
      </c>
      <c r="B91" s="1" t="str">
        <f t="shared" ref="B91:C91" si="38">B90</f>
        <v>1-1</v>
      </c>
      <c r="C91">
        <f t="shared" si="38"/>
        <v>9031</v>
      </c>
      <c r="D91">
        <f>VLOOKUP(A91,Balance!E:K,7,FALSE)</f>
        <v>39750</v>
      </c>
      <c r="E91">
        <f t="shared" si="11"/>
        <v>1</v>
      </c>
      <c r="F91" s="2">
        <f>VLOOKUP(A91,Balance!E:K,3,FALSE)</f>
        <v>5.0000000000000001E+63</v>
      </c>
      <c r="G91">
        <f t="shared" si="31"/>
        <v>1000</v>
      </c>
      <c r="H91">
        <f t="shared" si="31"/>
        <v>8</v>
      </c>
      <c r="I91">
        <f t="shared" si="31"/>
        <v>0</v>
      </c>
      <c r="J91" t="s">
        <v>60</v>
      </c>
      <c r="K91">
        <f t="shared" si="13"/>
        <v>19800</v>
      </c>
      <c r="L91">
        <f t="shared" si="14"/>
        <v>9031</v>
      </c>
      <c r="M91">
        <f>VLOOKUP(A91,Balance!E:L,8,FALSE)/2</f>
        <v>79500</v>
      </c>
    </row>
    <row r="92" spans="1:13" x14ac:dyDescent="0.3">
      <c r="A92">
        <v>90</v>
      </c>
      <c r="B92" s="1" t="str">
        <f t="shared" ref="B92:C92" si="39">B91</f>
        <v>1-1</v>
      </c>
      <c r="C92">
        <f t="shared" si="39"/>
        <v>9031</v>
      </c>
      <c r="D92">
        <f>VLOOKUP(A92,Balance!E:K,7,FALSE)</f>
        <v>40625</v>
      </c>
      <c r="E92">
        <f t="shared" si="11"/>
        <v>1</v>
      </c>
      <c r="F92" s="2">
        <f>VLOOKUP(A92,Balance!E:K,3,FALSE)</f>
        <v>1E+64</v>
      </c>
      <c r="G92">
        <f t="shared" si="31"/>
        <v>1000</v>
      </c>
      <c r="H92">
        <f t="shared" si="31"/>
        <v>8</v>
      </c>
      <c r="I92">
        <f t="shared" si="31"/>
        <v>0</v>
      </c>
      <c r="J92" t="s">
        <v>60</v>
      </c>
      <c r="K92">
        <f t="shared" si="13"/>
        <v>20000</v>
      </c>
      <c r="L92">
        <f t="shared" si="14"/>
        <v>9031</v>
      </c>
      <c r="M92">
        <f>VLOOKUP(A92,Balance!E:L,8,FALSE)/2</f>
        <v>81250</v>
      </c>
    </row>
    <row r="93" spans="1:13" x14ac:dyDescent="0.3">
      <c r="A93">
        <v>91</v>
      </c>
      <c r="B93" s="1" t="str">
        <f t="shared" ref="B93:C93" si="40">B92</f>
        <v>1-1</v>
      </c>
      <c r="C93">
        <f t="shared" si="40"/>
        <v>9031</v>
      </c>
      <c r="D93">
        <f>VLOOKUP(A93,Balance!E:K,7,FALSE)</f>
        <v>41500</v>
      </c>
      <c r="E93">
        <f t="shared" si="11"/>
        <v>1</v>
      </c>
      <c r="F93" s="2">
        <f>VLOOKUP(A93,Balance!E:K,3,FALSE)</f>
        <v>5E+64</v>
      </c>
      <c r="G93">
        <f t="shared" si="31"/>
        <v>1000</v>
      </c>
      <c r="H93">
        <f t="shared" si="31"/>
        <v>8</v>
      </c>
      <c r="I93">
        <f t="shared" si="31"/>
        <v>0</v>
      </c>
      <c r="J93" t="s">
        <v>60</v>
      </c>
      <c r="K93">
        <f t="shared" si="13"/>
        <v>20200</v>
      </c>
      <c r="L93">
        <f t="shared" si="14"/>
        <v>9031</v>
      </c>
      <c r="M93">
        <f>VLOOKUP(A93,Balance!E:L,8,FALSE)/2</f>
        <v>83000</v>
      </c>
    </row>
    <row r="94" spans="1:13" x14ac:dyDescent="0.3">
      <c r="A94">
        <v>92</v>
      </c>
      <c r="B94" s="1" t="str">
        <f t="shared" ref="B94:C94" si="41">B93</f>
        <v>1-1</v>
      </c>
      <c r="C94">
        <f t="shared" si="41"/>
        <v>9031</v>
      </c>
      <c r="D94">
        <f>VLOOKUP(A94,Balance!E:K,7,FALSE)</f>
        <v>42375</v>
      </c>
      <c r="E94">
        <f t="shared" si="11"/>
        <v>1</v>
      </c>
      <c r="F94" s="2">
        <f>VLOOKUP(A94,Balance!E:K,3,FALSE)</f>
        <v>9.9999999999999999E+64</v>
      </c>
      <c r="G94">
        <f t="shared" si="31"/>
        <v>1000</v>
      </c>
      <c r="H94">
        <f t="shared" si="31"/>
        <v>8</v>
      </c>
      <c r="I94">
        <f t="shared" si="31"/>
        <v>0</v>
      </c>
      <c r="J94" t="s">
        <v>60</v>
      </c>
      <c r="K94">
        <f t="shared" si="13"/>
        <v>20400</v>
      </c>
      <c r="L94">
        <f t="shared" si="14"/>
        <v>9031</v>
      </c>
      <c r="M94">
        <f>VLOOKUP(A94,Balance!E:L,8,FALSE)/2</f>
        <v>84750</v>
      </c>
    </row>
    <row r="95" spans="1:13" x14ac:dyDescent="0.3">
      <c r="A95">
        <v>93</v>
      </c>
      <c r="B95" s="1" t="str">
        <f t="shared" ref="B95:C95" si="42">B94</f>
        <v>1-1</v>
      </c>
      <c r="C95">
        <f t="shared" si="42"/>
        <v>9031</v>
      </c>
      <c r="D95">
        <f>VLOOKUP(A95,Balance!E:K,7,FALSE)</f>
        <v>43250</v>
      </c>
      <c r="E95">
        <f t="shared" si="11"/>
        <v>1</v>
      </c>
      <c r="F95" s="2">
        <f>VLOOKUP(A95,Balance!E:K,3,FALSE)</f>
        <v>4.9999999999999997E+65</v>
      </c>
      <c r="G95">
        <f t="shared" si="31"/>
        <v>1000</v>
      </c>
      <c r="H95">
        <f t="shared" si="31"/>
        <v>8</v>
      </c>
      <c r="I95">
        <f t="shared" si="31"/>
        <v>0</v>
      </c>
      <c r="J95" t="s">
        <v>60</v>
      </c>
      <c r="K95">
        <f t="shared" si="13"/>
        <v>20600</v>
      </c>
      <c r="L95">
        <f t="shared" si="14"/>
        <v>9031</v>
      </c>
      <c r="M95">
        <f>VLOOKUP(A95,Balance!E:L,8,FALSE)/2</f>
        <v>86500</v>
      </c>
    </row>
    <row r="96" spans="1:13" x14ac:dyDescent="0.3">
      <c r="A96">
        <v>94</v>
      </c>
      <c r="B96" s="1" t="str">
        <f t="shared" ref="B96:C96" si="43">B95</f>
        <v>1-1</v>
      </c>
      <c r="C96">
        <f t="shared" si="43"/>
        <v>9031</v>
      </c>
      <c r="D96">
        <f>VLOOKUP(A96,Balance!E:K,7,FALSE)</f>
        <v>44125</v>
      </c>
      <c r="E96">
        <f t="shared" si="11"/>
        <v>1</v>
      </c>
      <c r="F96" s="2">
        <f>VLOOKUP(A96,Balance!E:K,3,FALSE)</f>
        <v>9.9999999999999995E+65</v>
      </c>
      <c r="G96">
        <f t="shared" si="31"/>
        <v>1000</v>
      </c>
      <c r="H96">
        <f t="shared" si="31"/>
        <v>8</v>
      </c>
      <c r="I96">
        <f t="shared" si="31"/>
        <v>0</v>
      </c>
      <c r="J96" t="s">
        <v>60</v>
      </c>
      <c r="K96">
        <f t="shared" si="13"/>
        <v>20800</v>
      </c>
      <c r="L96">
        <f t="shared" si="14"/>
        <v>9031</v>
      </c>
      <c r="M96">
        <f>VLOOKUP(A96,Balance!E:L,8,FALSE)/2</f>
        <v>88250</v>
      </c>
    </row>
    <row r="97" spans="1:13" x14ac:dyDescent="0.3">
      <c r="A97">
        <v>95</v>
      </c>
      <c r="B97" s="1" t="str">
        <f t="shared" ref="B97:C97" si="44">B96</f>
        <v>1-1</v>
      </c>
      <c r="C97">
        <f t="shared" si="44"/>
        <v>9031</v>
      </c>
      <c r="D97">
        <f>VLOOKUP(A97,Balance!E:K,7,FALSE)</f>
        <v>45000</v>
      </c>
      <c r="E97">
        <f t="shared" si="11"/>
        <v>1</v>
      </c>
      <c r="F97" s="2">
        <f>VLOOKUP(A97,Balance!E:K,3,FALSE)</f>
        <v>4.9999999999999999E+66</v>
      </c>
      <c r="G97">
        <f t="shared" si="31"/>
        <v>1000</v>
      </c>
      <c r="H97">
        <f t="shared" si="31"/>
        <v>8</v>
      </c>
      <c r="I97">
        <f t="shared" si="31"/>
        <v>0</v>
      </c>
      <c r="J97" t="s">
        <v>60</v>
      </c>
      <c r="K97">
        <f t="shared" si="13"/>
        <v>21000</v>
      </c>
      <c r="L97">
        <f t="shared" si="14"/>
        <v>9031</v>
      </c>
      <c r="M97">
        <f>VLOOKUP(A97,Balance!E:L,8,FALSE)/2</f>
        <v>90000</v>
      </c>
    </row>
    <row r="98" spans="1:13" x14ac:dyDescent="0.3">
      <c r="A98">
        <v>96</v>
      </c>
      <c r="B98" s="1" t="str">
        <f t="shared" ref="B98:C98" si="45">B97</f>
        <v>1-1</v>
      </c>
      <c r="C98">
        <f t="shared" si="45"/>
        <v>9031</v>
      </c>
      <c r="D98">
        <f>VLOOKUP(A98,Balance!E:K,7,FALSE)</f>
        <v>45875</v>
      </c>
      <c r="E98">
        <f t="shared" si="11"/>
        <v>1</v>
      </c>
      <c r="F98" s="2">
        <f>VLOOKUP(A98,Balance!E:K,3,FALSE)</f>
        <v>9.9999999999999998E+66</v>
      </c>
      <c r="G98">
        <f t="shared" si="31"/>
        <v>1000</v>
      </c>
      <c r="H98">
        <f t="shared" si="31"/>
        <v>8</v>
      </c>
      <c r="I98">
        <f t="shared" si="31"/>
        <v>0</v>
      </c>
      <c r="J98" t="s">
        <v>60</v>
      </c>
      <c r="K98">
        <f t="shared" si="13"/>
        <v>21200</v>
      </c>
      <c r="L98">
        <f t="shared" si="14"/>
        <v>9031</v>
      </c>
      <c r="M98">
        <f>VLOOKUP(A98,Balance!E:L,8,FALSE)/2</f>
        <v>91750</v>
      </c>
    </row>
    <row r="99" spans="1:13" x14ac:dyDescent="0.3">
      <c r="A99">
        <v>97</v>
      </c>
      <c r="B99" s="1" t="str">
        <f t="shared" ref="B99:C99" si="46">B98</f>
        <v>1-1</v>
      </c>
      <c r="C99">
        <f t="shared" si="46"/>
        <v>9031</v>
      </c>
      <c r="D99">
        <f>VLOOKUP(A99,Balance!E:K,7,FALSE)</f>
        <v>46750</v>
      </c>
      <c r="E99">
        <f t="shared" si="11"/>
        <v>1</v>
      </c>
      <c r="F99" s="2">
        <f>VLOOKUP(A99,Balance!E:K,3,FALSE)</f>
        <v>5.0000000000000004E+67</v>
      </c>
      <c r="G99">
        <f t="shared" si="31"/>
        <v>1000</v>
      </c>
      <c r="H99">
        <f t="shared" si="31"/>
        <v>8</v>
      </c>
      <c r="I99">
        <f t="shared" si="31"/>
        <v>0</v>
      </c>
      <c r="J99" t="s">
        <v>60</v>
      </c>
      <c r="K99">
        <f t="shared" si="13"/>
        <v>21400</v>
      </c>
      <c r="L99">
        <f t="shared" si="14"/>
        <v>9031</v>
      </c>
      <c r="M99">
        <f>VLOOKUP(A99,Balance!E:L,8,FALSE)/2</f>
        <v>93500</v>
      </c>
    </row>
    <row r="100" spans="1:13" x14ac:dyDescent="0.3">
      <c r="A100">
        <v>98</v>
      </c>
      <c r="B100" s="1" t="str">
        <f t="shared" ref="B100:C100" si="47">B99</f>
        <v>1-1</v>
      </c>
      <c r="C100">
        <f t="shared" si="47"/>
        <v>9031</v>
      </c>
      <c r="D100">
        <f>VLOOKUP(A100,Balance!E:K,7,FALSE)</f>
        <v>47625</v>
      </c>
      <c r="E100">
        <f t="shared" si="11"/>
        <v>1</v>
      </c>
      <c r="F100" s="2">
        <f>VLOOKUP(A100,Balance!E:K,3,FALSE)</f>
        <v>9.9999999999999995E+67</v>
      </c>
      <c r="G100">
        <f t="shared" ref="G100:I115" si="48">G99</f>
        <v>1000</v>
      </c>
      <c r="H100">
        <f t="shared" si="48"/>
        <v>8</v>
      </c>
      <c r="I100">
        <f t="shared" si="48"/>
        <v>0</v>
      </c>
      <c r="J100" t="s">
        <v>60</v>
      </c>
      <c r="K100">
        <f t="shared" si="13"/>
        <v>21600</v>
      </c>
      <c r="L100">
        <f t="shared" si="14"/>
        <v>9031</v>
      </c>
      <c r="M100">
        <f>VLOOKUP(A100,Balance!E:L,8,FALSE)/2</f>
        <v>95250</v>
      </c>
    </row>
    <row r="101" spans="1:13" x14ac:dyDescent="0.3">
      <c r="A101">
        <v>99</v>
      </c>
      <c r="B101" s="1" t="str">
        <f t="shared" ref="B101:C101" si="49">B100</f>
        <v>1-1</v>
      </c>
      <c r="C101">
        <f t="shared" si="49"/>
        <v>9031</v>
      </c>
      <c r="D101">
        <f>VLOOKUP(A101,Balance!E:K,7,FALSE)</f>
        <v>48500</v>
      </c>
      <c r="E101">
        <f t="shared" si="11"/>
        <v>1</v>
      </c>
      <c r="F101" s="2">
        <f>VLOOKUP(A101,Balance!E:K,3,FALSE)</f>
        <v>4.9999999999999994E+68</v>
      </c>
      <c r="G101">
        <f t="shared" si="48"/>
        <v>1000</v>
      </c>
      <c r="H101">
        <f t="shared" si="48"/>
        <v>8</v>
      </c>
      <c r="I101">
        <f t="shared" si="48"/>
        <v>0</v>
      </c>
      <c r="J101" t="s">
        <v>60</v>
      </c>
      <c r="K101">
        <f t="shared" si="13"/>
        <v>21800</v>
      </c>
      <c r="L101">
        <f t="shared" si="14"/>
        <v>9031</v>
      </c>
      <c r="M101">
        <f>VLOOKUP(A101,Balance!E:L,8,FALSE)/2</f>
        <v>97000</v>
      </c>
    </row>
    <row r="102" spans="1:13" x14ac:dyDescent="0.3">
      <c r="A102">
        <v>100</v>
      </c>
      <c r="B102" s="1" t="str">
        <f t="shared" ref="B102:C102" si="50">B101</f>
        <v>1-1</v>
      </c>
      <c r="C102">
        <f t="shared" si="50"/>
        <v>9031</v>
      </c>
      <c r="D102">
        <f>VLOOKUP(A102,Balance!E:K,7,FALSE)</f>
        <v>49375</v>
      </c>
      <c r="E102">
        <f t="shared" si="11"/>
        <v>1</v>
      </c>
      <c r="F102" s="2">
        <f>VLOOKUP(A102,Balance!E:K,3,FALSE)</f>
        <v>9.9999999999999988E+68</v>
      </c>
      <c r="G102">
        <f t="shared" si="48"/>
        <v>1000</v>
      </c>
      <c r="H102">
        <f t="shared" si="48"/>
        <v>8</v>
      </c>
      <c r="I102">
        <f t="shared" si="48"/>
        <v>0</v>
      </c>
      <c r="J102" t="s">
        <v>60</v>
      </c>
      <c r="K102">
        <f t="shared" si="13"/>
        <v>22000</v>
      </c>
      <c r="L102">
        <f t="shared" si="14"/>
        <v>9031</v>
      </c>
      <c r="M102">
        <f>VLOOKUP(A102,Balance!E:L,8,FALSE)/2</f>
        <v>98750</v>
      </c>
    </row>
    <row r="103" spans="1:13" x14ac:dyDescent="0.3">
      <c r="A103">
        <v>101</v>
      </c>
      <c r="B103" s="1" t="str">
        <f t="shared" ref="B103:C103" si="51">B102</f>
        <v>1-1</v>
      </c>
      <c r="C103">
        <f t="shared" si="51"/>
        <v>9031</v>
      </c>
      <c r="D103">
        <f>VLOOKUP(A103,Balance!E:K,7,FALSE)</f>
        <v>50250</v>
      </c>
      <c r="E103">
        <f t="shared" si="11"/>
        <v>1</v>
      </c>
      <c r="F103" s="2">
        <f>VLOOKUP(A103,Balance!E:K,3,FALSE)</f>
        <v>4.9999999999999996E+69</v>
      </c>
      <c r="G103">
        <f t="shared" si="48"/>
        <v>1000</v>
      </c>
      <c r="H103">
        <f t="shared" si="48"/>
        <v>8</v>
      </c>
      <c r="I103">
        <f t="shared" si="48"/>
        <v>0</v>
      </c>
      <c r="J103" t="s">
        <v>60</v>
      </c>
      <c r="K103">
        <f t="shared" si="13"/>
        <v>22200</v>
      </c>
      <c r="L103">
        <f t="shared" si="14"/>
        <v>9031</v>
      </c>
      <c r="M103">
        <f>VLOOKUP(A103,Balance!E:L,8,FALSE)/2</f>
        <v>100500</v>
      </c>
    </row>
    <row r="104" spans="1:13" x14ac:dyDescent="0.3">
      <c r="A104">
        <v>102</v>
      </c>
      <c r="B104" s="1" t="str">
        <f t="shared" ref="B104:C104" si="52">B103</f>
        <v>1-1</v>
      </c>
      <c r="C104">
        <f t="shared" si="52"/>
        <v>9031</v>
      </c>
      <c r="D104">
        <f>VLOOKUP(A104,Balance!E:K,7,FALSE)</f>
        <v>51125</v>
      </c>
      <c r="E104">
        <f t="shared" si="11"/>
        <v>1</v>
      </c>
      <c r="F104" s="2">
        <f>VLOOKUP(A104,Balance!E:K,3,FALSE)</f>
        <v>9.9999999999999992E+69</v>
      </c>
      <c r="G104">
        <f t="shared" si="48"/>
        <v>1000</v>
      </c>
      <c r="H104">
        <f t="shared" si="48"/>
        <v>8</v>
      </c>
      <c r="I104">
        <f t="shared" si="48"/>
        <v>0</v>
      </c>
      <c r="J104" t="s">
        <v>60</v>
      </c>
      <c r="K104">
        <f t="shared" si="13"/>
        <v>22400</v>
      </c>
      <c r="L104">
        <f t="shared" si="14"/>
        <v>9031</v>
      </c>
      <c r="M104">
        <f>VLOOKUP(A104,Balance!E:L,8,FALSE)/2</f>
        <v>102250</v>
      </c>
    </row>
    <row r="105" spans="1:13" x14ac:dyDescent="0.3">
      <c r="A105">
        <v>103</v>
      </c>
      <c r="B105" s="1" t="str">
        <f t="shared" ref="B105:C105" si="53">B104</f>
        <v>1-1</v>
      </c>
      <c r="C105">
        <f t="shared" si="53"/>
        <v>9031</v>
      </c>
      <c r="D105">
        <f>VLOOKUP(A105,Balance!E:K,7,FALSE)</f>
        <v>52000</v>
      </c>
      <c r="E105">
        <f t="shared" si="11"/>
        <v>1</v>
      </c>
      <c r="F105" s="2">
        <f>VLOOKUP(A105,Balance!E:K,3,FALSE)</f>
        <v>4.9999999999999996E+70</v>
      </c>
      <c r="G105">
        <f t="shared" si="48"/>
        <v>1000</v>
      </c>
      <c r="H105">
        <f t="shared" si="48"/>
        <v>8</v>
      </c>
      <c r="I105">
        <f t="shared" si="48"/>
        <v>0</v>
      </c>
      <c r="J105" t="s">
        <v>60</v>
      </c>
      <c r="K105">
        <f t="shared" si="13"/>
        <v>22600</v>
      </c>
      <c r="L105">
        <f t="shared" si="14"/>
        <v>9031</v>
      </c>
      <c r="M105">
        <f>VLOOKUP(A105,Balance!E:L,8,FALSE)/2</f>
        <v>104000</v>
      </c>
    </row>
    <row r="106" spans="1:13" x14ac:dyDescent="0.3">
      <c r="A106">
        <v>104</v>
      </c>
      <c r="B106" s="1" t="str">
        <f t="shared" ref="B106:C106" si="54">B105</f>
        <v>1-1</v>
      </c>
      <c r="C106">
        <f t="shared" si="54"/>
        <v>9031</v>
      </c>
      <c r="D106">
        <f>VLOOKUP(A106,Balance!E:K,7,FALSE)</f>
        <v>52875</v>
      </c>
      <c r="E106">
        <f t="shared" si="11"/>
        <v>1</v>
      </c>
      <c r="F106" s="2">
        <f>VLOOKUP(A106,Balance!E:K,3,FALSE)</f>
        <v>9.9999999999999992E+70</v>
      </c>
      <c r="G106">
        <f t="shared" si="48"/>
        <v>1000</v>
      </c>
      <c r="H106">
        <f t="shared" si="48"/>
        <v>8</v>
      </c>
      <c r="I106">
        <f t="shared" si="48"/>
        <v>0</v>
      </c>
      <c r="J106" t="s">
        <v>60</v>
      </c>
      <c r="K106">
        <f t="shared" si="13"/>
        <v>22800</v>
      </c>
      <c r="L106">
        <f t="shared" si="14"/>
        <v>9031</v>
      </c>
      <c r="M106">
        <f>VLOOKUP(A106,Balance!E:L,8,FALSE)/2</f>
        <v>105750</v>
      </c>
    </row>
    <row r="107" spans="1:13" x14ac:dyDescent="0.3">
      <c r="A107">
        <v>105</v>
      </c>
      <c r="B107" s="1" t="str">
        <f t="shared" ref="B107:C107" si="55">B106</f>
        <v>1-1</v>
      </c>
      <c r="C107">
        <f t="shared" si="55"/>
        <v>9031</v>
      </c>
      <c r="D107">
        <f>VLOOKUP(A107,Balance!E:K,7,FALSE)</f>
        <v>53875</v>
      </c>
      <c r="E107">
        <f t="shared" si="11"/>
        <v>1</v>
      </c>
      <c r="F107" s="2">
        <f>VLOOKUP(A107,Balance!E:K,3,FALSE)</f>
        <v>4.9999999999999997E+71</v>
      </c>
      <c r="G107">
        <f t="shared" si="48"/>
        <v>1000</v>
      </c>
      <c r="H107">
        <f t="shared" si="48"/>
        <v>8</v>
      </c>
      <c r="I107">
        <f t="shared" si="48"/>
        <v>0</v>
      </c>
      <c r="J107" t="s">
        <v>60</v>
      </c>
      <c r="K107">
        <f t="shared" si="13"/>
        <v>23000</v>
      </c>
      <c r="L107">
        <f t="shared" si="14"/>
        <v>9031</v>
      </c>
      <c r="M107">
        <f>VLOOKUP(A107,Balance!E:L,8,FALSE)/2</f>
        <v>107750</v>
      </c>
    </row>
    <row r="108" spans="1:13" x14ac:dyDescent="0.3">
      <c r="A108">
        <v>106</v>
      </c>
      <c r="B108" s="1" t="str">
        <f t="shared" ref="B108:C108" si="56">B107</f>
        <v>1-1</v>
      </c>
      <c r="C108">
        <f t="shared" si="56"/>
        <v>9031</v>
      </c>
      <c r="D108">
        <f>VLOOKUP(A108,Balance!E:K,7,FALSE)</f>
        <v>54875</v>
      </c>
      <c r="E108">
        <f t="shared" si="11"/>
        <v>1</v>
      </c>
      <c r="F108" s="2">
        <f>VLOOKUP(A108,Balance!E:K,3,FALSE)</f>
        <v>9.9999999999999994E+71</v>
      </c>
      <c r="G108">
        <f t="shared" si="48"/>
        <v>1000</v>
      </c>
      <c r="H108">
        <f t="shared" si="48"/>
        <v>8</v>
      </c>
      <c r="I108">
        <f t="shared" si="48"/>
        <v>0</v>
      </c>
      <c r="J108" t="s">
        <v>60</v>
      </c>
      <c r="K108">
        <f t="shared" si="13"/>
        <v>23200</v>
      </c>
      <c r="L108">
        <f t="shared" si="14"/>
        <v>9031</v>
      </c>
      <c r="M108">
        <f>VLOOKUP(A108,Balance!E:L,8,FALSE)/2</f>
        <v>109750</v>
      </c>
    </row>
    <row r="109" spans="1:13" x14ac:dyDescent="0.3">
      <c r="A109">
        <v>107</v>
      </c>
      <c r="B109" s="1" t="str">
        <f t="shared" ref="B109:C109" si="57">B108</f>
        <v>1-1</v>
      </c>
      <c r="C109">
        <f t="shared" si="57"/>
        <v>9031</v>
      </c>
      <c r="D109">
        <f>VLOOKUP(A109,Balance!E:K,7,FALSE)</f>
        <v>55875</v>
      </c>
      <c r="E109">
        <f t="shared" si="11"/>
        <v>1</v>
      </c>
      <c r="F109" s="2">
        <f>VLOOKUP(A109,Balance!E:K,3,FALSE)</f>
        <v>4.9999999999999999E+72</v>
      </c>
      <c r="G109">
        <f t="shared" si="48"/>
        <v>1000</v>
      </c>
      <c r="H109">
        <f t="shared" si="48"/>
        <v>8</v>
      </c>
      <c r="I109">
        <f t="shared" si="48"/>
        <v>0</v>
      </c>
      <c r="J109" t="s">
        <v>60</v>
      </c>
      <c r="K109">
        <f t="shared" si="13"/>
        <v>23400</v>
      </c>
      <c r="L109">
        <f t="shared" si="14"/>
        <v>9031</v>
      </c>
      <c r="M109">
        <f>VLOOKUP(A109,Balance!E:L,8,FALSE)/2</f>
        <v>111750</v>
      </c>
    </row>
    <row r="110" spans="1:13" x14ac:dyDescent="0.3">
      <c r="A110">
        <v>108</v>
      </c>
      <c r="B110" s="1" t="str">
        <f t="shared" ref="B110:C110" si="58">B109</f>
        <v>1-1</v>
      </c>
      <c r="C110">
        <f t="shared" si="58"/>
        <v>9031</v>
      </c>
      <c r="D110">
        <f>VLOOKUP(A110,Balance!E:K,7,FALSE)</f>
        <v>56875</v>
      </c>
      <c r="E110">
        <f t="shared" si="11"/>
        <v>1</v>
      </c>
      <c r="F110" s="2">
        <f>VLOOKUP(A110,Balance!E:K,3,FALSE)</f>
        <v>9.9999999999999998E+72</v>
      </c>
      <c r="G110">
        <f t="shared" si="48"/>
        <v>1000</v>
      </c>
      <c r="H110">
        <f t="shared" si="48"/>
        <v>8</v>
      </c>
      <c r="I110">
        <f t="shared" si="48"/>
        <v>0</v>
      </c>
      <c r="J110" t="s">
        <v>60</v>
      </c>
      <c r="K110">
        <f t="shared" si="13"/>
        <v>23600</v>
      </c>
      <c r="L110">
        <f t="shared" si="14"/>
        <v>9031</v>
      </c>
      <c r="M110">
        <f>VLOOKUP(A110,Balance!E:L,8,FALSE)/2</f>
        <v>113750</v>
      </c>
    </row>
    <row r="111" spans="1:13" x14ac:dyDescent="0.3">
      <c r="A111">
        <v>109</v>
      </c>
      <c r="B111" s="1" t="str">
        <f t="shared" ref="B111:C111" si="59">B110</f>
        <v>1-1</v>
      </c>
      <c r="C111">
        <f t="shared" si="59"/>
        <v>9031</v>
      </c>
      <c r="D111">
        <f>VLOOKUP(A111,Balance!E:K,7,FALSE)</f>
        <v>57875</v>
      </c>
      <c r="E111">
        <f t="shared" si="11"/>
        <v>1</v>
      </c>
      <c r="F111" s="2">
        <f>VLOOKUP(A111,Balance!E:K,3,FALSE)</f>
        <v>4.9999999999999998E+73</v>
      </c>
      <c r="G111">
        <f t="shared" si="48"/>
        <v>1000</v>
      </c>
      <c r="H111">
        <f t="shared" si="48"/>
        <v>8</v>
      </c>
      <c r="I111">
        <f t="shared" si="48"/>
        <v>0</v>
      </c>
      <c r="J111" t="s">
        <v>60</v>
      </c>
      <c r="K111">
        <f t="shared" si="13"/>
        <v>23800</v>
      </c>
      <c r="L111">
        <f t="shared" si="14"/>
        <v>9031</v>
      </c>
      <c r="M111">
        <f>VLOOKUP(A111,Balance!E:L,8,FALSE)/2</f>
        <v>115750</v>
      </c>
    </row>
    <row r="112" spans="1:13" x14ac:dyDescent="0.3">
      <c r="A112">
        <v>110</v>
      </c>
      <c r="B112" s="1" t="str">
        <f t="shared" ref="B112:C112" si="60">B111</f>
        <v>1-1</v>
      </c>
      <c r="C112">
        <f t="shared" si="60"/>
        <v>9031</v>
      </c>
      <c r="D112">
        <f>VLOOKUP(A112,Balance!E:K,7,FALSE)</f>
        <v>58875</v>
      </c>
      <c r="E112">
        <f t="shared" si="11"/>
        <v>1</v>
      </c>
      <c r="F112" s="2">
        <f>VLOOKUP(A112,Balance!E:K,3,FALSE)</f>
        <v>9.9999999999999995E+73</v>
      </c>
      <c r="G112">
        <f t="shared" si="48"/>
        <v>1000</v>
      </c>
      <c r="H112">
        <f t="shared" si="48"/>
        <v>8</v>
      </c>
      <c r="I112">
        <f t="shared" si="48"/>
        <v>0</v>
      </c>
      <c r="J112" t="s">
        <v>60</v>
      </c>
      <c r="K112">
        <f t="shared" si="13"/>
        <v>24000</v>
      </c>
      <c r="L112">
        <f t="shared" si="14"/>
        <v>9031</v>
      </c>
      <c r="M112">
        <f>VLOOKUP(A112,Balance!E:L,8,FALSE)/2</f>
        <v>117750</v>
      </c>
    </row>
    <row r="113" spans="1:13" x14ac:dyDescent="0.3">
      <c r="A113">
        <v>111</v>
      </c>
      <c r="B113" s="1" t="str">
        <f t="shared" ref="B113:C113" si="61">B112</f>
        <v>1-1</v>
      </c>
      <c r="C113">
        <f t="shared" si="61"/>
        <v>9031</v>
      </c>
      <c r="D113">
        <f>VLOOKUP(A113,Balance!E:K,7,FALSE)</f>
        <v>59875</v>
      </c>
      <c r="E113">
        <f t="shared" si="11"/>
        <v>1</v>
      </c>
      <c r="F113" s="2">
        <f>VLOOKUP(A113,Balance!E:K,3,FALSE)</f>
        <v>4.9999999999999996E+74</v>
      </c>
      <c r="G113">
        <f t="shared" si="48"/>
        <v>1000</v>
      </c>
      <c r="H113">
        <f t="shared" si="48"/>
        <v>8</v>
      </c>
      <c r="I113">
        <f t="shared" si="48"/>
        <v>0</v>
      </c>
      <c r="J113" t="s">
        <v>60</v>
      </c>
      <c r="K113">
        <f t="shared" si="13"/>
        <v>24200</v>
      </c>
      <c r="L113">
        <f t="shared" si="14"/>
        <v>9031</v>
      </c>
      <c r="M113">
        <f>VLOOKUP(A113,Balance!E:L,8,FALSE)/2</f>
        <v>119750</v>
      </c>
    </row>
    <row r="114" spans="1:13" x14ac:dyDescent="0.3">
      <c r="A114">
        <v>112</v>
      </c>
      <c r="B114" s="1" t="str">
        <f t="shared" ref="B114:C114" si="62">B113</f>
        <v>1-1</v>
      </c>
      <c r="C114">
        <f t="shared" si="62"/>
        <v>9031</v>
      </c>
      <c r="D114">
        <f>VLOOKUP(A114,Balance!E:K,7,FALSE)</f>
        <v>60875</v>
      </c>
      <c r="E114">
        <f t="shared" si="11"/>
        <v>1</v>
      </c>
      <c r="F114" s="2">
        <f>VLOOKUP(A114,Balance!E:K,3,FALSE)</f>
        <v>9.9999999999999993E+74</v>
      </c>
      <c r="G114">
        <f t="shared" si="48"/>
        <v>1000</v>
      </c>
      <c r="H114">
        <f t="shared" si="48"/>
        <v>8</v>
      </c>
      <c r="I114">
        <f t="shared" si="48"/>
        <v>0</v>
      </c>
      <c r="J114" t="s">
        <v>60</v>
      </c>
      <c r="K114">
        <f t="shared" si="13"/>
        <v>24400</v>
      </c>
      <c r="L114">
        <f t="shared" si="14"/>
        <v>9031</v>
      </c>
      <c r="M114">
        <f>VLOOKUP(A114,Balance!E:L,8,FALSE)/2</f>
        <v>121750</v>
      </c>
    </row>
    <row r="115" spans="1:13" x14ac:dyDescent="0.3">
      <c r="A115">
        <v>113</v>
      </c>
      <c r="B115" s="1" t="str">
        <f t="shared" ref="B115:C115" si="63">B114</f>
        <v>1-1</v>
      </c>
      <c r="C115">
        <f t="shared" si="63"/>
        <v>9031</v>
      </c>
      <c r="D115">
        <f>VLOOKUP(A115,Balance!E:K,7,FALSE)</f>
        <v>61875</v>
      </c>
      <c r="E115">
        <f t="shared" si="11"/>
        <v>1</v>
      </c>
      <c r="F115" s="2">
        <f>VLOOKUP(A115,Balance!E:K,3,FALSE)</f>
        <v>4.9999999999999994E+75</v>
      </c>
      <c r="G115">
        <f t="shared" si="48"/>
        <v>1000</v>
      </c>
      <c r="H115">
        <f t="shared" si="48"/>
        <v>8</v>
      </c>
      <c r="I115">
        <f t="shared" si="48"/>
        <v>0</v>
      </c>
      <c r="J115" t="s">
        <v>60</v>
      </c>
      <c r="K115">
        <f t="shared" si="13"/>
        <v>24600</v>
      </c>
      <c r="L115">
        <f t="shared" si="14"/>
        <v>9031</v>
      </c>
      <c r="M115">
        <f>VLOOKUP(A115,Balance!E:L,8,FALSE)/2</f>
        <v>123750</v>
      </c>
    </row>
    <row r="116" spans="1:13" x14ac:dyDescent="0.3">
      <c r="A116">
        <v>114</v>
      </c>
      <c r="B116" s="1" t="str">
        <f t="shared" ref="B116:C116" si="64">B115</f>
        <v>1-1</v>
      </c>
      <c r="C116">
        <f t="shared" si="64"/>
        <v>9031</v>
      </c>
      <c r="D116">
        <f>VLOOKUP(A116,Balance!E:K,7,FALSE)</f>
        <v>62875</v>
      </c>
      <c r="E116">
        <f t="shared" si="11"/>
        <v>1</v>
      </c>
      <c r="F116" s="2">
        <f>VLOOKUP(A116,Balance!E:K,3,FALSE)</f>
        <v>1E+76</v>
      </c>
      <c r="G116">
        <f t="shared" ref="G116:I131" si="65">G115</f>
        <v>1000</v>
      </c>
      <c r="H116">
        <f t="shared" si="65"/>
        <v>8</v>
      </c>
      <c r="I116">
        <f t="shared" si="65"/>
        <v>0</v>
      </c>
      <c r="J116" t="s">
        <v>60</v>
      </c>
      <c r="K116">
        <f t="shared" si="13"/>
        <v>24800</v>
      </c>
      <c r="L116">
        <f t="shared" si="14"/>
        <v>9031</v>
      </c>
      <c r="M116">
        <f>VLOOKUP(A116,Balance!E:L,8,FALSE)/2</f>
        <v>125750</v>
      </c>
    </row>
    <row r="117" spans="1:13" x14ac:dyDescent="0.3">
      <c r="A117">
        <v>115</v>
      </c>
      <c r="B117" s="1" t="str">
        <f t="shared" ref="B117:C117" si="66">B116</f>
        <v>1-1</v>
      </c>
      <c r="C117">
        <f t="shared" si="66"/>
        <v>9031</v>
      </c>
      <c r="D117">
        <f>VLOOKUP(A117,Balance!E:K,7,FALSE)</f>
        <v>63875</v>
      </c>
      <c r="E117">
        <f t="shared" si="11"/>
        <v>1</v>
      </c>
      <c r="F117" s="2">
        <f>VLOOKUP(A117,Balance!E:K,3,FALSE)</f>
        <v>5.0000000000000006E+76</v>
      </c>
      <c r="G117">
        <f t="shared" si="65"/>
        <v>1000</v>
      </c>
      <c r="H117">
        <f t="shared" si="65"/>
        <v>8</v>
      </c>
      <c r="I117">
        <f t="shared" si="65"/>
        <v>0</v>
      </c>
      <c r="J117" t="s">
        <v>60</v>
      </c>
      <c r="K117">
        <f t="shared" si="13"/>
        <v>25000</v>
      </c>
      <c r="L117">
        <f t="shared" si="14"/>
        <v>9031</v>
      </c>
      <c r="M117">
        <f>VLOOKUP(A117,Balance!E:L,8,FALSE)/2</f>
        <v>127750</v>
      </c>
    </row>
    <row r="118" spans="1:13" x14ac:dyDescent="0.3">
      <c r="A118">
        <v>116</v>
      </c>
      <c r="B118" s="1" t="str">
        <f t="shared" ref="B118:C118" si="67">B117</f>
        <v>1-1</v>
      </c>
      <c r="C118">
        <f t="shared" si="67"/>
        <v>9031</v>
      </c>
      <c r="D118">
        <f>VLOOKUP(A118,Balance!E:K,7,FALSE)</f>
        <v>64875</v>
      </c>
      <c r="E118">
        <f t="shared" si="11"/>
        <v>1</v>
      </c>
      <c r="F118" s="2">
        <f>VLOOKUP(A118,Balance!E:K,3,FALSE)</f>
        <v>1.0000000000000001E+77</v>
      </c>
      <c r="G118">
        <f t="shared" si="65"/>
        <v>1000</v>
      </c>
      <c r="H118">
        <f t="shared" si="65"/>
        <v>8</v>
      </c>
      <c r="I118">
        <f t="shared" si="65"/>
        <v>0</v>
      </c>
      <c r="J118" t="s">
        <v>60</v>
      </c>
      <c r="K118">
        <f t="shared" si="13"/>
        <v>25200</v>
      </c>
      <c r="L118">
        <f t="shared" si="14"/>
        <v>9031</v>
      </c>
      <c r="M118">
        <f>VLOOKUP(A118,Balance!E:L,8,FALSE)/2</f>
        <v>129750</v>
      </c>
    </row>
    <row r="119" spans="1:13" x14ac:dyDescent="0.3">
      <c r="A119">
        <v>117</v>
      </c>
      <c r="B119" s="1" t="str">
        <f t="shared" ref="B119:C119" si="68">B118</f>
        <v>1-1</v>
      </c>
      <c r="C119">
        <f t="shared" si="68"/>
        <v>9031</v>
      </c>
      <c r="D119">
        <f>VLOOKUP(A119,Balance!E:K,7,FALSE)</f>
        <v>65875</v>
      </c>
      <c r="E119">
        <f t="shared" si="11"/>
        <v>1</v>
      </c>
      <c r="F119" s="2">
        <f>VLOOKUP(A119,Balance!E:K,3,FALSE)</f>
        <v>5E+77</v>
      </c>
      <c r="G119">
        <f t="shared" si="65"/>
        <v>1000</v>
      </c>
      <c r="H119">
        <f t="shared" si="65"/>
        <v>8</v>
      </c>
      <c r="I119">
        <f t="shared" si="65"/>
        <v>0</v>
      </c>
      <c r="J119" t="s">
        <v>60</v>
      </c>
      <c r="K119">
        <f t="shared" si="13"/>
        <v>25400</v>
      </c>
      <c r="L119">
        <f t="shared" si="14"/>
        <v>9031</v>
      </c>
      <c r="M119">
        <f>VLOOKUP(A119,Balance!E:L,8,FALSE)/2</f>
        <v>131750</v>
      </c>
    </row>
    <row r="120" spans="1:13" x14ac:dyDescent="0.3">
      <c r="A120">
        <v>118</v>
      </c>
      <c r="B120" s="1" t="str">
        <f t="shared" ref="B120:C120" si="69">B119</f>
        <v>1-1</v>
      </c>
      <c r="C120">
        <f t="shared" si="69"/>
        <v>9031</v>
      </c>
      <c r="D120">
        <f>VLOOKUP(A120,Balance!E:K,7,FALSE)</f>
        <v>66875</v>
      </c>
      <c r="E120">
        <f t="shared" si="11"/>
        <v>1</v>
      </c>
      <c r="F120" s="2">
        <f>VLOOKUP(A120,Balance!E:K,3,FALSE)</f>
        <v>1E+78</v>
      </c>
      <c r="G120">
        <f t="shared" si="65"/>
        <v>1000</v>
      </c>
      <c r="H120">
        <f t="shared" si="65"/>
        <v>8</v>
      </c>
      <c r="I120">
        <f t="shared" si="65"/>
        <v>0</v>
      </c>
      <c r="J120" t="s">
        <v>60</v>
      </c>
      <c r="K120">
        <f t="shared" si="13"/>
        <v>25600</v>
      </c>
      <c r="L120">
        <f t="shared" si="14"/>
        <v>9031</v>
      </c>
      <c r="M120">
        <f>VLOOKUP(A120,Balance!E:L,8,FALSE)/2</f>
        <v>133750</v>
      </c>
    </row>
    <row r="121" spans="1:13" x14ac:dyDescent="0.3">
      <c r="A121">
        <v>119</v>
      </c>
      <c r="B121" s="1" t="str">
        <f t="shared" ref="B121:C121" si="70">B120</f>
        <v>1-1</v>
      </c>
      <c r="C121">
        <f t="shared" si="70"/>
        <v>9031</v>
      </c>
      <c r="D121">
        <f>VLOOKUP(A121,Balance!E:K,7,FALSE)</f>
        <v>67875</v>
      </c>
      <c r="E121">
        <f t="shared" si="11"/>
        <v>1</v>
      </c>
      <c r="F121" s="2">
        <f>VLOOKUP(A121,Balance!E:K,3,FALSE)</f>
        <v>4.9999999999999998E+78</v>
      </c>
      <c r="G121">
        <f t="shared" si="65"/>
        <v>1000</v>
      </c>
      <c r="H121">
        <f t="shared" si="65"/>
        <v>8</v>
      </c>
      <c r="I121">
        <f t="shared" si="65"/>
        <v>0</v>
      </c>
      <c r="J121" t="s">
        <v>60</v>
      </c>
      <c r="K121">
        <f t="shared" si="13"/>
        <v>25800</v>
      </c>
      <c r="L121">
        <f t="shared" si="14"/>
        <v>9031</v>
      </c>
      <c r="M121">
        <f>VLOOKUP(A121,Balance!E:L,8,FALSE)/2</f>
        <v>135750</v>
      </c>
    </row>
    <row r="122" spans="1:13" x14ac:dyDescent="0.3">
      <c r="A122">
        <v>120</v>
      </c>
      <c r="B122" s="1" t="str">
        <f t="shared" ref="B122:C122" si="71">B121</f>
        <v>1-1</v>
      </c>
      <c r="C122">
        <f t="shared" si="71"/>
        <v>9031</v>
      </c>
      <c r="D122">
        <f>VLOOKUP(A122,Balance!E:K,7,FALSE)</f>
        <v>69000</v>
      </c>
      <c r="E122">
        <f t="shared" si="11"/>
        <v>1</v>
      </c>
      <c r="F122" s="2">
        <f>VLOOKUP(A122,Balance!E:K,3,FALSE)</f>
        <v>9.9999999999999997E+78</v>
      </c>
      <c r="G122">
        <f t="shared" si="65"/>
        <v>1000</v>
      </c>
      <c r="H122">
        <f t="shared" si="65"/>
        <v>8</v>
      </c>
      <c r="I122">
        <f t="shared" si="65"/>
        <v>0</v>
      </c>
      <c r="J122" t="s">
        <v>60</v>
      </c>
      <c r="K122">
        <f t="shared" si="13"/>
        <v>26000</v>
      </c>
      <c r="L122">
        <f t="shared" si="14"/>
        <v>9031</v>
      </c>
      <c r="M122">
        <f>VLOOKUP(A122,Balance!E:L,8,FALSE)/2</f>
        <v>138000</v>
      </c>
    </row>
    <row r="123" spans="1:13" x14ac:dyDescent="0.3">
      <c r="A123">
        <v>121</v>
      </c>
      <c r="B123" s="1" t="str">
        <f t="shared" ref="B123:C123" si="72">B122</f>
        <v>1-1</v>
      </c>
      <c r="C123">
        <f t="shared" si="72"/>
        <v>9031</v>
      </c>
      <c r="D123">
        <f>VLOOKUP(A123,Balance!E:K,7,FALSE)</f>
        <v>70125</v>
      </c>
      <c r="E123">
        <f t="shared" si="11"/>
        <v>1</v>
      </c>
      <c r="F123" s="2">
        <f>VLOOKUP(A123,Balance!E:K,3,FALSE)</f>
        <v>5E+79</v>
      </c>
      <c r="G123">
        <f t="shared" si="65"/>
        <v>1000</v>
      </c>
      <c r="H123">
        <f t="shared" si="65"/>
        <v>8</v>
      </c>
      <c r="I123">
        <f t="shared" si="65"/>
        <v>0</v>
      </c>
      <c r="J123" t="s">
        <v>60</v>
      </c>
      <c r="K123">
        <f t="shared" si="13"/>
        <v>26200</v>
      </c>
      <c r="L123">
        <f t="shared" si="14"/>
        <v>9031</v>
      </c>
      <c r="M123">
        <f>VLOOKUP(A123,Balance!E:L,8,FALSE)/2</f>
        <v>140250</v>
      </c>
    </row>
    <row r="124" spans="1:13" x14ac:dyDescent="0.3">
      <c r="A124">
        <v>122</v>
      </c>
      <c r="B124" s="1" t="str">
        <f t="shared" ref="B124:C124" si="73">B123</f>
        <v>1-1</v>
      </c>
      <c r="C124">
        <f t="shared" si="73"/>
        <v>9031</v>
      </c>
      <c r="D124">
        <f>VLOOKUP(A124,Balance!E:K,7,FALSE)</f>
        <v>71250</v>
      </c>
      <c r="E124">
        <f t="shared" si="11"/>
        <v>1</v>
      </c>
      <c r="F124" s="2">
        <f>VLOOKUP(A124,Balance!E:K,3,FALSE)</f>
        <v>1E+80</v>
      </c>
      <c r="G124">
        <f t="shared" si="65"/>
        <v>1000</v>
      </c>
      <c r="H124">
        <f t="shared" si="65"/>
        <v>8</v>
      </c>
      <c r="I124">
        <f t="shared" si="65"/>
        <v>0</v>
      </c>
      <c r="J124" t="s">
        <v>60</v>
      </c>
      <c r="K124">
        <f t="shared" si="13"/>
        <v>26400</v>
      </c>
      <c r="L124">
        <f t="shared" si="14"/>
        <v>9031</v>
      </c>
      <c r="M124">
        <f>VLOOKUP(A124,Balance!E:L,8,FALSE)/2</f>
        <v>142500</v>
      </c>
    </row>
    <row r="125" spans="1:13" x14ac:dyDescent="0.3">
      <c r="A125">
        <v>123</v>
      </c>
      <c r="B125" s="1" t="str">
        <f t="shared" ref="B125:C125" si="74">B124</f>
        <v>1-1</v>
      </c>
      <c r="C125">
        <f t="shared" si="74"/>
        <v>9031</v>
      </c>
      <c r="D125">
        <f>VLOOKUP(A125,Balance!E:K,7,FALSE)</f>
        <v>72375</v>
      </c>
      <c r="E125">
        <f t="shared" si="11"/>
        <v>1</v>
      </c>
      <c r="F125" s="2">
        <f>VLOOKUP(A125,Balance!E:K,3,FALSE)</f>
        <v>4.9999999999999996E+80</v>
      </c>
      <c r="G125">
        <f t="shared" si="65"/>
        <v>1000</v>
      </c>
      <c r="H125">
        <f t="shared" si="65"/>
        <v>8</v>
      </c>
      <c r="I125">
        <f t="shared" si="65"/>
        <v>0</v>
      </c>
      <c r="J125" t="s">
        <v>60</v>
      </c>
      <c r="K125">
        <f t="shared" si="13"/>
        <v>26600</v>
      </c>
      <c r="L125">
        <f t="shared" si="14"/>
        <v>9031</v>
      </c>
      <c r="M125">
        <f>VLOOKUP(A125,Balance!E:L,8,FALSE)/2</f>
        <v>144750</v>
      </c>
    </row>
    <row r="126" spans="1:13" x14ac:dyDescent="0.3">
      <c r="A126">
        <v>124</v>
      </c>
      <c r="B126" s="1" t="str">
        <f t="shared" ref="B126:C126" si="75">B125</f>
        <v>1-1</v>
      </c>
      <c r="C126">
        <f t="shared" si="75"/>
        <v>9031</v>
      </c>
      <c r="D126">
        <f>VLOOKUP(A126,Balance!E:K,7,FALSE)</f>
        <v>73500</v>
      </c>
      <c r="E126">
        <f t="shared" si="11"/>
        <v>1</v>
      </c>
      <c r="F126" s="2">
        <f>VLOOKUP(A126,Balance!E:K,3,FALSE)</f>
        <v>9.9999999999999992E+80</v>
      </c>
      <c r="G126">
        <f t="shared" si="65"/>
        <v>1000</v>
      </c>
      <c r="H126">
        <f t="shared" si="65"/>
        <v>8</v>
      </c>
      <c r="I126">
        <f t="shared" si="65"/>
        <v>0</v>
      </c>
      <c r="J126" t="s">
        <v>60</v>
      </c>
      <c r="K126">
        <f t="shared" si="13"/>
        <v>26800</v>
      </c>
      <c r="L126">
        <f t="shared" si="14"/>
        <v>9031</v>
      </c>
      <c r="M126">
        <f>VLOOKUP(A126,Balance!E:L,8,FALSE)/2</f>
        <v>147000</v>
      </c>
    </row>
    <row r="127" spans="1:13" x14ac:dyDescent="0.3">
      <c r="A127">
        <v>125</v>
      </c>
      <c r="B127" s="1" t="str">
        <f t="shared" ref="B127:C127" si="76">B126</f>
        <v>1-1</v>
      </c>
      <c r="C127">
        <f t="shared" si="76"/>
        <v>9031</v>
      </c>
      <c r="D127">
        <f>VLOOKUP(A127,Balance!E:K,7,FALSE)</f>
        <v>74625</v>
      </c>
      <c r="E127">
        <f t="shared" si="11"/>
        <v>1</v>
      </c>
      <c r="F127" s="2">
        <f>VLOOKUP(A127,Balance!E:K,3,FALSE)</f>
        <v>4.9999999999999998E+81</v>
      </c>
      <c r="G127">
        <f t="shared" si="65"/>
        <v>1000</v>
      </c>
      <c r="H127">
        <f t="shared" si="65"/>
        <v>8</v>
      </c>
      <c r="I127">
        <f t="shared" si="65"/>
        <v>0</v>
      </c>
      <c r="J127" t="s">
        <v>60</v>
      </c>
      <c r="K127">
        <f t="shared" si="13"/>
        <v>27000</v>
      </c>
      <c r="L127">
        <f t="shared" si="14"/>
        <v>9031</v>
      </c>
      <c r="M127">
        <f>VLOOKUP(A127,Balance!E:L,8,FALSE)/2</f>
        <v>149250</v>
      </c>
    </row>
    <row r="128" spans="1:13" x14ac:dyDescent="0.3">
      <c r="A128">
        <v>126</v>
      </c>
      <c r="B128" s="1" t="str">
        <f t="shared" ref="B128:C128" si="77">B127</f>
        <v>1-1</v>
      </c>
      <c r="C128">
        <f t="shared" si="77"/>
        <v>9031</v>
      </c>
      <c r="D128">
        <f>VLOOKUP(A128,Balance!E:K,7,FALSE)</f>
        <v>75750</v>
      </c>
      <c r="E128">
        <f t="shared" si="11"/>
        <v>1</v>
      </c>
      <c r="F128" s="2">
        <f>VLOOKUP(A128,Balance!E:K,3,FALSE)</f>
        <v>9.9999999999999996E+81</v>
      </c>
      <c r="G128">
        <f t="shared" si="65"/>
        <v>1000</v>
      </c>
      <c r="H128">
        <f t="shared" si="65"/>
        <v>8</v>
      </c>
      <c r="I128">
        <f t="shared" si="65"/>
        <v>0</v>
      </c>
      <c r="J128" t="s">
        <v>60</v>
      </c>
      <c r="K128">
        <f t="shared" si="13"/>
        <v>27200</v>
      </c>
      <c r="L128">
        <f t="shared" si="14"/>
        <v>9031</v>
      </c>
      <c r="M128">
        <f>VLOOKUP(A128,Balance!E:L,8,FALSE)/2</f>
        <v>151500</v>
      </c>
    </row>
    <row r="129" spans="1:13" x14ac:dyDescent="0.3">
      <c r="A129">
        <v>127</v>
      </c>
      <c r="B129" s="1" t="str">
        <f t="shared" ref="B129:C129" si="78">B128</f>
        <v>1-1</v>
      </c>
      <c r="C129">
        <f t="shared" si="78"/>
        <v>9031</v>
      </c>
      <c r="D129">
        <f>VLOOKUP(A129,Balance!E:K,7,FALSE)</f>
        <v>76875</v>
      </c>
      <c r="E129">
        <f t="shared" si="11"/>
        <v>1</v>
      </c>
      <c r="F129" s="2">
        <f>VLOOKUP(A129,Balance!E:K,3,FALSE)</f>
        <v>5.0000000000000002E+82</v>
      </c>
      <c r="G129">
        <f t="shared" si="65"/>
        <v>1000</v>
      </c>
      <c r="H129">
        <f t="shared" si="65"/>
        <v>8</v>
      </c>
      <c r="I129">
        <f t="shared" si="65"/>
        <v>0</v>
      </c>
      <c r="J129" t="s">
        <v>60</v>
      </c>
      <c r="K129">
        <f t="shared" si="13"/>
        <v>27400</v>
      </c>
      <c r="L129">
        <f t="shared" si="14"/>
        <v>9031</v>
      </c>
      <c r="M129">
        <f>VLOOKUP(A129,Balance!E:L,8,FALSE)/2</f>
        <v>153750</v>
      </c>
    </row>
    <row r="130" spans="1:13" x14ac:dyDescent="0.3">
      <c r="A130">
        <v>128</v>
      </c>
      <c r="B130" s="1" t="str">
        <f t="shared" ref="B130:C130" si="79">B129</f>
        <v>1-1</v>
      </c>
      <c r="C130">
        <f t="shared" si="79"/>
        <v>9031</v>
      </c>
      <c r="D130">
        <f>VLOOKUP(A130,Balance!E:K,7,FALSE)</f>
        <v>78000</v>
      </c>
      <c r="E130">
        <f t="shared" si="11"/>
        <v>1</v>
      </c>
      <c r="F130" s="2">
        <f>VLOOKUP(A130,Balance!E:K,3,FALSE)</f>
        <v>1E+83</v>
      </c>
      <c r="G130">
        <f t="shared" si="65"/>
        <v>1000</v>
      </c>
      <c r="H130">
        <f t="shared" si="65"/>
        <v>8</v>
      </c>
      <c r="I130">
        <f t="shared" si="65"/>
        <v>0</v>
      </c>
      <c r="J130" t="s">
        <v>60</v>
      </c>
      <c r="K130">
        <f t="shared" si="13"/>
        <v>27600</v>
      </c>
      <c r="L130">
        <f t="shared" si="14"/>
        <v>9031</v>
      </c>
      <c r="M130">
        <f>VLOOKUP(A130,Balance!E:L,8,FALSE)/2</f>
        <v>156000</v>
      </c>
    </row>
    <row r="131" spans="1:13" x14ac:dyDescent="0.3">
      <c r="A131">
        <v>129</v>
      </c>
      <c r="B131" s="1" t="str">
        <f t="shared" ref="B131:C131" si="80">B130</f>
        <v>1-1</v>
      </c>
      <c r="C131">
        <f t="shared" si="80"/>
        <v>9031</v>
      </c>
      <c r="D131">
        <f>VLOOKUP(A131,Balance!E:K,7,FALSE)</f>
        <v>79125</v>
      </c>
      <c r="E131">
        <f t="shared" si="11"/>
        <v>1</v>
      </c>
      <c r="F131" s="2">
        <f>VLOOKUP(A131,Balance!E:K,3,FALSE)</f>
        <v>5.0000000000000003E+83</v>
      </c>
      <c r="G131">
        <f t="shared" si="65"/>
        <v>1000</v>
      </c>
      <c r="H131">
        <f t="shared" si="65"/>
        <v>8</v>
      </c>
      <c r="I131">
        <f t="shared" si="65"/>
        <v>0</v>
      </c>
      <c r="J131" t="s">
        <v>60</v>
      </c>
      <c r="K131">
        <f t="shared" si="13"/>
        <v>27800</v>
      </c>
      <c r="L131">
        <f t="shared" si="14"/>
        <v>9031</v>
      </c>
      <c r="M131">
        <f>VLOOKUP(A131,Balance!E:L,8,FALSE)/2</f>
        <v>158250</v>
      </c>
    </row>
    <row r="132" spans="1:13" x14ac:dyDescent="0.3">
      <c r="A132">
        <v>130</v>
      </c>
      <c r="B132" s="1" t="str">
        <f t="shared" ref="B132:C132" si="81">B131</f>
        <v>1-1</v>
      </c>
      <c r="C132">
        <f t="shared" si="81"/>
        <v>9031</v>
      </c>
      <c r="D132">
        <f>VLOOKUP(A132,Balance!E:K,7,FALSE)</f>
        <v>80250</v>
      </c>
      <c r="E132">
        <f t="shared" ref="E132:E195" si="82">E131</f>
        <v>1</v>
      </c>
      <c r="F132" s="2">
        <f>VLOOKUP(A132,Balance!E:K,3,FALSE)</f>
        <v>1.0000000000000001E+84</v>
      </c>
      <c r="G132">
        <f t="shared" ref="G132:I147" si="83">G131</f>
        <v>1000</v>
      </c>
      <c r="H132">
        <f t="shared" si="83"/>
        <v>8</v>
      </c>
      <c r="I132">
        <f t="shared" si="83"/>
        <v>0</v>
      </c>
      <c r="J132" t="s">
        <v>60</v>
      </c>
      <c r="K132">
        <f t="shared" ref="K132:K195" si="84">K131+200</f>
        <v>28000</v>
      </c>
      <c r="L132">
        <f t="shared" ref="L132:L195" si="85">L131</f>
        <v>9031</v>
      </c>
      <c r="M132">
        <f>VLOOKUP(A132,Balance!E:L,8,FALSE)/2</f>
        <v>160500</v>
      </c>
    </row>
    <row r="133" spans="1:13" x14ac:dyDescent="0.3">
      <c r="A133">
        <v>131</v>
      </c>
      <c r="B133" s="1" t="str">
        <f t="shared" ref="B133:C133" si="86">B132</f>
        <v>1-1</v>
      </c>
      <c r="C133">
        <f t="shared" si="86"/>
        <v>9031</v>
      </c>
      <c r="D133">
        <f>VLOOKUP(A133,Balance!E:K,7,FALSE)</f>
        <v>81375</v>
      </c>
      <c r="E133">
        <f t="shared" si="82"/>
        <v>1</v>
      </c>
      <c r="F133" s="2">
        <f>VLOOKUP(A133,Balance!E:K,3,FALSE)</f>
        <v>5.0000000000000001E+84</v>
      </c>
      <c r="G133">
        <f t="shared" si="83"/>
        <v>1000</v>
      </c>
      <c r="H133">
        <f t="shared" si="83"/>
        <v>8</v>
      </c>
      <c r="I133">
        <f t="shared" si="83"/>
        <v>0</v>
      </c>
      <c r="J133" t="s">
        <v>60</v>
      </c>
      <c r="K133">
        <f t="shared" si="84"/>
        <v>28200</v>
      </c>
      <c r="L133">
        <f t="shared" si="85"/>
        <v>9031</v>
      </c>
      <c r="M133">
        <f>VLOOKUP(A133,Balance!E:L,8,FALSE)/2</f>
        <v>162750</v>
      </c>
    </row>
    <row r="134" spans="1:13" x14ac:dyDescent="0.3">
      <c r="A134">
        <v>132</v>
      </c>
      <c r="B134" s="1" t="str">
        <f t="shared" ref="B134:C134" si="87">B133</f>
        <v>1-1</v>
      </c>
      <c r="C134">
        <f t="shared" si="87"/>
        <v>9031</v>
      </c>
      <c r="D134">
        <f>VLOOKUP(A134,Balance!E:K,7,FALSE)</f>
        <v>82500</v>
      </c>
      <c r="E134">
        <f t="shared" si="82"/>
        <v>1</v>
      </c>
      <c r="F134" s="2">
        <f>VLOOKUP(A134,Balance!E:K,3,FALSE)</f>
        <v>1E+85</v>
      </c>
      <c r="G134">
        <f t="shared" si="83"/>
        <v>1000</v>
      </c>
      <c r="H134">
        <f t="shared" si="83"/>
        <v>8</v>
      </c>
      <c r="I134">
        <f t="shared" si="83"/>
        <v>0</v>
      </c>
      <c r="J134" t="s">
        <v>60</v>
      </c>
      <c r="K134">
        <f t="shared" si="84"/>
        <v>28400</v>
      </c>
      <c r="L134">
        <f t="shared" si="85"/>
        <v>9031</v>
      </c>
      <c r="M134">
        <f>VLOOKUP(A134,Balance!E:L,8,FALSE)/2</f>
        <v>165000</v>
      </c>
    </row>
    <row r="135" spans="1:13" x14ac:dyDescent="0.3">
      <c r="A135">
        <v>133</v>
      </c>
      <c r="B135" s="1" t="str">
        <f t="shared" ref="B135:C135" si="88">B134</f>
        <v>1-1</v>
      </c>
      <c r="C135">
        <f t="shared" si="88"/>
        <v>9031</v>
      </c>
      <c r="D135">
        <f>VLOOKUP(A135,Balance!E:K,7,FALSE)</f>
        <v>83625</v>
      </c>
      <c r="E135">
        <f t="shared" si="82"/>
        <v>1</v>
      </c>
      <c r="F135" s="2">
        <f>VLOOKUP(A135,Balance!E:K,3,FALSE)</f>
        <v>5.0000000000000001E+85</v>
      </c>
      <c r="G135">
        <f t="shared" si="83"/>
        <v>1000</v>
      </c>
      <c r="H135">
        <f t="shared" si="83"/>
        <v>8</v>
      </c>
      <c r="I135">
        <f t="shared" si="83"/>
        <v>0</v>
      </c>
      <c r="J135" t="s">
        <v>60</v>
      </c>
      <c r="K135">
        <f t="shared" si="84"/>
        <v>28600</v>
      </c>
      <c r="L135">
        <f t="shared" si="85"/>
        <v>9031</v>
      </c>
      <c r="M135">
        <f>VLOOKUP(A135,Balance!E:L,8,FALSE)/2</f>
        <v>167250</v>
      </c>
    </row>
    <row r="136" spans="1:13" x14ac:dyDescent="0.3">
      <c r="A136">
        <v>134</v>
      </c>
      <c r="B136" s="1" t="str">
        <f t="shared" ref="B136:C136" si="89">B135</f>
        <v>1-1</v>
      </c>
      <c r="C136">
        <f t="shared" si="89"/>
        <v>9031</v>
      </c>
      <c r="D136">
        <f>VLOOKUP(A136,Balance!E:K,7,FALSE)</f>
        <v>84750</v>
      </c>
      <c r="E136">
        <f t="shared" si="82"/>
        <v>1</v>
      </c>
      <c r="F136" s="2">
        <f>VLOOKUP(A136,Balance!E:K,3,FALSE)</f>
        <v>1E+86</v>
      </c>
      <c r="G136">
        <f t="shared" si="83"/>
        <v>1000</v>
      </c>
      <c r="H136">
        <f t="shared" si="83"/>
        <v>8</v>
      </c>
      <c r="I136">
        <f t="shared" si="83"/>
        <v>0</v>
      </c>
      <c r="J136" t="s">
        <v>60</v>
      </c>
      <c r="K136">
        <f t="shared" si="84"/>
        <v>28800</v>
      </c>
      <c r="L136">
        <f t="shared" si="85"/>
        <v>9031</v>
      </c>
      <c r="M136">
        <f>VLOOKUP(A136,Balance!E:L,8,FALSE)/2</f>
        <v>169500</v>
      </c>
    </row>
    <row r="137" spans="1:13" x14ac:dyDescent="0.3">
      <c r="A137">
        <v>135</v>
      </c>
      <c r="B137" s="1" t="str">
        <f t="shared" ref="B137:C137" si="90">B136</f>
        <v>1-1</v>
      </c>
      <c r="C137">
        <f t="shared" si="90"/>
        <v>9031</v>
      </c>
      <c r="D137">
        <f>VLOOKUP(A137,Balance!E:K,7,FALSE)</f>
        <v>86000</v>
      </c>
      <c r="E137">
        <f t="shared" si="82"/>
        <v>1</v>
      </c>
      <c r="F137" s="2">
        <f>VLOOKUP(A137,Balance!E:K,3,FALSE)</f>
        <v>4.9999999999999998E+86</v>
      </c>
      <c r="G137">
        <f t="shared" si="83"/>
        <v>1000</v>
      </c>
      <c r="H137">
        <f t="shared" si="83"/>
        <v>8</v>
      </c>
      <c r="I137">
        <f t="shared" si="83"/>
        <v>0</v>
      </c>
      <c r="J137" t="s">
        <v>60</v>
      </c>
      <c r="K137">
        <f t="shared" si="84"/>
        <v>29000</v>
      </c>
      <c r="L137">
        <f t="shared" si="85"/>
        <v>9031</v>
      </c>
      <c r="M137">
        <f>VLOOKUP(A137,Balance!E:L,8,FALSE)/2</f>
        <v>172000</v>
      </c>
    </row>
    <row r="138" spans="1:13" x14ac:dyDescent="0.3">
      <c r="A138">
        <v>136</v>
      </c>
      <c r="B138" s="1" t="str">
        <f t="shared" ref="B138:C138" si="91">B137</f>
        <v>1-1</v>
      </c>
      <c r="C138">
        <f t="shared" si="91"/>
        <v>9031</v>
      </c>
      <c r="D138">
        <f>VLOOKUP(A138,Balance!E:K,7,FALSE)</f>
        <v>87250</v>
      </c>
      <c r="E138">
        <f t="shared" si="82"/>
        <v>1</v>
      </c>
      <c r="F138" s="2">
        <f>VLOOKUP(A138,Balance!E:K,3,FALSE)</f>
        <v>9.9999999999999996E+86</v>
      </c>
      <c r="G138">
        <f t="shared" si="83"/>
        <v>1000</v>
      </c>
      <c r="H138">
        <f t="shared" si="83"/>
        <v>8</v>
      </c>
      <c r="I138">
        <f t="shared" si="83"/>
        <v>0</v>
      </c>
      <c r="J138" t="s">
        <v>60</v>
      </c>
      <c r="K138">
        <f t="shared" si="84"/>
        <v>29200</v>
      </c>
      <c r="L138">
        <f t="shared" si="85"/>
        <v>9031</v>
      </c>
      <c r="M138">
        <f>VLOOKUP(A138,Balance!E:L,8,FALSE)/2</f>
        <v>174500</v>
      </c>
    </row>
    <row r="139" spans="1:13" x14ac:dyDescent="0.3">
      <c r="A139">
        <v>137</v>
      </c>
      <c r="B139" s="1" t="str">
        <f t="shared" ref="B139:C139" si="92">B138</f>
        <v>1-1</v>
      </c>
      <c r="C139">
        <f t="shared" si="92"/>
        <v>9031</v>
      </c>
      <c r="D139">
        <f>VLOOKUP(A139,Balance!E:K,7,FALSE)</f>
        <v>88500</v>
      </c>
      <c r="E139">
        <f t="shared" si="82"/>
        <v>1</v>
      </c>
      <c r="F139" s="2">
        <f>VLOOKUP(A139,Balance!E:K,3,FALSE)</f>
        <v>5.0000000000000007E+87</v>
      </c>
      <c r="G139">
        <f t="shared" si="83"/>
        <v>1000</v>
      </c>
      <c r="H139">
        <f t="shared" si="83"/>
        <v>8</v>
      </c>
      <c r="I139">
        <f t="shared" si="83"/>
        <v>0</v>
      </c>
      <c r="J139" t="s">
        <v>60</v>
      </c>
      <c r="K139">
        <f t="shared" si="84"/>
        <v>29400</v>
      </c>
      <c r="L139">
        <f t="shared" si="85"/>
        <v>9031</v>
      </c>
      <c r="M139">
        <f>VLOOKUP(A139,Balance!E:L,8,FALSE)/2</f>
        <v>177000</v>
      </c>
    </row>
    <row r="140" spans="1:13" x14ac:dyDescent="0.3">
      <c r="A140">
        <v>138</v>
      </c>
      <c r="B140" s="1" t="str">
        <f t="shared" ref="B140:C140" si="93">B139</f>
        <v>1-1</v>
      </c>
      <c r="C140">
        <f t="shared" si="93"/>
        <v>9031</v>
      </c>
      <c r="D140">
        <f>VLOOKUP(A140,Balance!E:K,7,FALSE)</f>
        <v>89750</v>
      </c>
      <c r="E140">
        <f t="shared" si="82"/>
        <v>1</v>
      </c>
      <c r="F140" s="2">
        <f>VLOOKUP(A140,Balance!E:K,3,FALSE)</f>
        <v>9.9999999999999996E+87</v>
      </c>
      <c r="G140">
        <f t="shared" si="83"/>
        <v>1000</v>
      </c>
      <c r="H140">
        <f t="shared" si="83"/>
        <v>8</v>
      </c>
      <c r="I140">
        <f t="shared" si="83"/>
        <v>0</v>
      </c>
      <c r="J140" t="s">
        <v>60</v>
      </c>
      <c r="K140">
        <f t="shared" si="84"/>
        <v>29600</v>
      </c>
      <c r="L140">
        <f t="shared" si="85"/>
        <v>9031</v>
      </c>
      <c r="M140">
        <f>VLOOKUP(A140,Balance!E:L,8,FALSE)/2</f>
        <v>179500</v>
      </c>
    </row>
    <row r="141" spans="1:13" x14ac:dyDescent="0.3">
      <c r="A141">
        <v>139</v>
      </c>
      <c r="B141" s="1" t="str">
        <f t="shared" ref="B141:C141" si="94">B140</f>
        <v>1-1</v>
      </c>
      <c r="C141">
        <f t="shared" si="94"/>
        <v>9031</v>
      </c>
      <c r="D141">
        <f>VLOOKUP(A141,Balance!E:K,7,FALSE)</f>
        <v>91000</v>
      </c>
      <c r="E141">
        <f t="shared" si="82"/>
        <v>1</v>
      </c>
      <c r="F141" s="2">
        <f>VLOOKUP(A141,Balance!E:K,3,FALSE)</f>
        <v>5E+88</v>
      </c>
      <c r="G141">
        <f t="shared" si="83"/>
        <v>1000</v>
      </c>
      <c r="H141">
        <f t="shared" si="83"/>
        <v>8</v>
      </c>
      <c r="I141">
        <f t="shared" si="83"/>
        <v>0</v>
      </c>
      <c r="J141" t="s">
        <v>60</v>
      </c>
      <c r="K141">
        <f t="shared" si="84"/>
        <v>29800</v>
      </c>
      <c r="L141">
        <f t="shared" si="85"/>
        <v>9031</v>
      </c>
      <c r="M141">
        <f>VLOOKUP(A141,Balance!E:L,8,FALSE)/2</f>
        <v>182000</v>
      </c>
    </row>
    <row r="142" spans="1:13" x14ac:dyDescent="0.3">
      <c r="A142">
        <v>140</v>
      </c>
      <c r="B142" s="1" t="str">
        <f t="shared" ref="B142:C142" si="95">B141</f>
        <v>1-1</v>
      </c>
      <c r="C142">
        <f t="shared" si="95"/>
        <v>9031</v>
      </c>
      <c r="D142">
        <f>VLOOKUP(A142,Balance!E:K,7,FALSE)</f>
        <v>92250</v>
      </c>
      <c r="E142">
        <f t="shared" si="82"/>
        <v>1</v>
      </c>
      <c r="F142" s="2">
        <f>VLOOKUP(A142,Balance!E:K,3,FALSE)</f>
        <v>9.9999999999999999E+88</v>
      </c>
      <c r="G142">
        <f t="shared" si="83"/>
        <v>1000</v>
      </c>
      <c r="H142">
        <f t="shared" si="83"/>
        <v>8</v>
      </c>
      <c r="I142">
        <f t="shared" si="83"/>
        <v>0</v>
      </c>
      <c r="J142" t="s">
        <v>60</v>
      </c>
      <c r="K142">
        <f t="shared" si="84"/>
        <v>30000</v>
      </c>
      <c r="L142">
        <f t="shared" si="85"/>
        <v>9031</v>
      </c>
      <c r="M142">
        <f>VLOOKUP(A142,Balance!E:L,8,FALSE)/2</f>
        <v>184500</v>
      </c>
    </row>
    <row r="143" spans="1:13" x14ac:dyDescent="0.3">
      <c r="A143">
        <v>141</v>
      </c>
      <c r="B143" s="1" t="str">
        <f t="shared" ref="B143:C143" si="96">B142</f>
        <v>1-1</v>
      </c>
      <c r="C143">
        <f t="shared" si="96"/>
        <v>9031</v>
      </c>
      <c r="D143">
        <f>VLOOKUP(A143,Balance!E:K,7,FALSE)</f>
        <v>93500</v>
      </c>
      <c r="E143">
        <f t="shared" si="82"/>
        <v>1</v>
      </c>
      <c r="F143" s="2">
        <f>VLOOKUP(A143,Balance!E:K,3,FALSE)</f>
        <v>4.9999999999999998E+89</v>
      </c>
      <c r="G143">
        <f t="shared" si="83"/>
        <v>1000</v>
      </c>
      <c r="H143">
        <f t="shared" si="83"/>
        <v>8</v>
      </c>
      <c r="I143">
        <f t="shared" si="83"/>
        <v>0</v>
      </c>
      <c r="J143" t="s">
        <v>60</v>
      </c>
      <c r="K143">
        <f t="shared" si="84"/>
        <v>30200</v>
      </c>
      <c r="L143">
        <f t="shared" si="85"/>
        <v>9031</v>
      </c>
      <c r="M143">
        <f>VLOOKUP(A143,Balance!E:L,8,FALSE)/2</f>
        <v>187000</v>
      </c>
    </row>
    <row r="144" spans="1:13" x14ac:dyDescent="0.3">
      <c r="A144">
        <v>142</v>
      </c>
      <c r="B144" s="1" t="str">
        <f t="shared" ref="B144:C144" si="97">B143</f>
        <v>1-1</v>
      </c>
      <c r="C144">
        <f t="shared" si="97"/>
        <v>9031</v>
      </c>
      <c r="D144">
        <f>VLOOKUP(A144,Balance!E:K,7,FALSE)</f>
        <v>94750</v>
      </c>
      <c r="E144">
        <f t="shared" si="82"/>
        <v>1</v>
      </c>
      <c r="F144" s="2">
        <f>VLOOKUP(A144,Balance!E:K,3,FALSE)</f>
        <v>9.9999999999999997E+89</v>
      </c>
      <c r="G144">
        <f t="shared" si="83"/>
        <v>1000</v>
      </c>
      <c r="H144">
        <f t="shared" si="83"/>
        <v>8</v>
      </c>
      <c r="I144">
        <f t="shared" si="83"/>
        <v>0</v>
      </c>
      <c r="J144" t="s">
        <v>60</v>
      </c>
      <c r="K144">
        <f t="shared" si="84"/>
        <v>30400</v>
      </c>
      <c r="L144">
        <f t="shared" si="85"/>
        <v>9031</v>
      </c>
      <c r="M144">
        <f>VLOOKUP(A144,Balance!E:L,8,FALSE)/2</f>
        <v>189500</v>
      </c>
    </row>
    <row r="145" spans="1:13" x14ac:dyDescent="0.3">
      <c r="A145">
        <v>143</v>
      </c>
      <c r="B145" s="1" t="str">
        <f t="shared" ref="B145:C145" si="98">B144</f>
        <v>1-1</v>
      </c>
      <c r="C145">
        <f t="shared" si="98"/>
        <v>9031</v>
      </c>
      <c r="D145">
        <f>VLOOKUP(A145,Balance!E:K,7,FALSE)</f>
        <v>96000</v>
      </c>
      <c r="E145">
        <f t="shared" si="82"/>
        <v>1</v>
      </c>
      <c r="F145" s="2">
        <f>VLOOKUP(A145,Balance!E:K,3,FALSE)</f>
        <v>4.9999999999999995E+90</v>
      </c>
      <c r="G145">
        <f t="shared" si="83"/>
        <v>1000</v>
      </c>
      <c r="H145">
        <f t="shared" si="83"/>
        <v>8</v>
      </c>
      <c r="I145">
        <f t="shared" si="83"/>
        <v>0</v>
      </c>
      <c r="J145" t="s">
        <v>60</v>
      </c>
      <c r="K145">
        <f t="shared" si="84"/>
        <v>30600</v>
      </c>
      <c r="L145">
        <f t="shared" si="85"/>
        <v>9031</v>
      </c>
      <c r="M145">
        <f>VLOOKUP(A145,Balance!E:L,8,FALSE)/2</f>
        <v>192000</v>
      </c>
    </row>
    <row r="146" spans="1:13" x14ac:dyDescent="0.3">
      <c r="A146">
        <v>144</v>
      </c>
      <c r="B146" s="1" t="str">
        <f t="shared" ref="B146:C146" si="99">B145</f>
        <v>1-1</v>
      </c>
      <c r="C146">
        <f t="shared" si="99"/>
        <v>9031</v>
      </c>
      <c r="D146">
        <f>VLOOKUP(A146,Balance!E:K,7,FALSE)</f>
        <v>97250</v>
      </c>
      <c r="E146">
        <f t="shared" si="82"/>
        <v>1</v>
      </c>
      <c r="F146" s="2">
        <f>VLOOKUP(A146,Balance!E:K,3,FALSE)</f>
        <v>9.999999999999999E+90</v>
      </c>
      <c r="G146">
        <f t="shared" si="83"/>
        <v>1000</v>
      </c>
      <c r="H146">
        <f t="shared" si="83"/>
        <v>8</v>
      </c>
      <c r="I146">
        <f t="shared" si="83"/>
        <v>0</v>
      </c>
      <c r="J146" t="s">
        <v>60</v>
      </c>
      <c r="K146">
        <f t="shared" si="84"/>
        <v>30800</v>
      </c>
      <c r="L146">
        <f t="shared" si="85"/>
        <v>9031</v>
      </c>
      <c r="M146">
        <f>VLOOKUP(A146,Balance!E:L,8,FALSE)/2</f>
        <v>194500</v>
      </c>
    </row>
    <row r="147" spans="1:13" x14ac:dyDescent="0.3">
      <c r="A147">
        <v>145</v>
      </c>
      <c r="B147" s="1" t="str">
        <f t="shared" ref="B147:C147" si="100">B146</f>
        <v>1-1</v>
      </c>
      <c r="C147">
        <f t="shared" si="100"/>
        <v>9031</v>
      </c>
      <c r="D147">
        <f>VLOOKUP(A147,Balance!E:K,7,FALSE)</f>
        <v>98500</v>
      </c>
      <c r="E147">
        <f t="shared" si="82"/>
        <v>1</v>
      </c>
      <c r="F147" s="2">
        <f>VLOOKUP(A147,Balance!E:K,3,FALSE)</f>
        <v>4.9999999999999995E+91</v>
      </c>
      <c r="G147">
        <f t="shared" si="83"/>
        <v>1000</v>
      </c>
      <c r="H147">
        <f t="shared" si="83"/>
        <v>8</v>
      </c>
      <c r="I147">
        <f t="shared" si="83"/>
        <v>0</v>
      </c>
      <c r="J147" t="s">
        <v>60</v>
      </c>
      <c r="K147">
        <f t="shared" si="84"/>
        <v>31000</v>
      </c>
      <c r="L147">
        <f t="shared" si="85"/>
        <v>9031</v>
      </c>
      <c r="M147">
        <f>VLOOKUP(A147,Balance!E:L,8,FALSE)/2</f>
        <v>197000</v>
      </c>
    </row>
    <row r="148" spans="1:13" x14ac:dyDescent="0.3">
      <c r="A148">
        <v>146</v>
      </c>
      <c r="B148" s="1" t="str">
        <f t="shared" ref="B148:C148" si="101">B147</f>
        <v>1-1</v>
      </c>
      <c r="C148">
        <f t="shared" si="101"/>
        <v>9031</v>
      </c>
      <c r="D148">
        <f>VLOOKUP(A148,Balance!E:K,7,FALSE)</f>
        <v>99750</v>
      </c>
      <c r="E148">
        <f t="shared" si="82"/>
        <v>1</v>
      </c>
      <c r="F148" s="2">
        <f>VLOOKUP(A148,Balance!E:K,3,FALSE)</f>
        <v>1E+92</v>
      </c>
      <c r="G148">
        <f t="shared" ref="G148:I163" si="102">G147</f>
        <v>1000</v>
      </c>
      <c r="H148">
        <f t="shared" si="102"/>
        <v>8</v>
      </c>
      <c r="I148">
        <f t="shared" si="102"/>
        <v>0</v>
      </c>
      <c r="J148" t="s">
        <v>60</v>
      </c>
      <c r="K148">
        <f t="shared" si="84"/>
        <v>31200</v>
      </c>
      <c r="L148">
        <f t="shared" si="85"/>
        <v>9031</v>
      </c>
      <c r="M148">
        <f>VLOOKUP(A148,Balance!E:L,8,FALSE)/2</f>
        <v>199500</v>
      </c>
    </row>
    <row r="149" spans="1:13" x14ac:dyDescent="0.3">
      <c r="A149">
        <v>147</v>
      </c>
      <c r="B149" s="1" t="str">
        <f t="shared" ref="B149:C149" si="103">B148</f>
        <v>1-1</v>
      </c>
      <c r="C149">
        <f t="shared" si="103"/>
        <v>9031</v>
      </c>
      <c r="D149">
        <f>VLOOKUP(A149,Balance!E:K,7,FALSE)</f>
        <v>101000</v>
      </c>
      <c r="E149">
        <f t="shared" si="82"/>
        <v>1</v>
      </c>
      <c r="F149" s="2">
        <f>VLOOKUP(A149,Balance!E:K,3,FALSE)</f>
        <v>5.0000000000000002E+92</v>
      </c>
      <c r="G149">
        <f t="shared" si="102"/>
        <v>1000</v>
      </c>
      <c r="H149">
        <f t="shared" si="102"/>
        <v>8</v>
      </c>
      <c r="I149">
        <f t="shared" si="102"/>
        <v>0</v>
      </c>
      <c r="J149" t="s">
        <v>60</v>
      </c>
      <c r="K149">
        <f t="shared" si="84"/>
        <v>31400</v>
      </c>
      <c r="L149">
        <f t="shared" si="85"/>
        <v>9031</v>
      </c>
      <c r="M149">
        <f>VLOOKUP(A149,Balance!E:L,8,FALSE)/2</f>
        <v>202000</v>
      </c>
    </row>
    <row r="150" spans="1:13" x14ac:dyDescent="0.3">
      <c r="A150">
        <v>148</v>
      </c>
      <c r="B150" s="1" t="str">
        <f t="shared" ref="B150:C150" si="104">B149</f>
        <v>1-1</v>
      </c>
      <c r="C150">
        <f t="shared" si="104"/>
        <v>9031</v>
      </c>
      <c r="D150">
        <f>VLOOKUP(A150,Balance!E:K,7,FALSE)</f>
        <v>102250</v>
      </c>
      <c r="E150">
        <f t="shared" si="82"/>
        <v>1</v>
      </c>
      <c r="F150" s="2">
        <f>VLOOKUP(A150,Balance!E:K,3,FALSE)</f>
        <v>1E+93</v>
      </c>
      <c r="G150">
        <f t="shared" si="102"/>
        <v>1000</v>
      </c>
      <c r="H150">
        <f t="shared" si="102"/>
        <v>8</v>
      </c>
      <c r="I150">
        <f t="shared" si="102"/>
        <v>0</v>
      </c>
      <c r="J150" t="s">
        <v>60</v>
      </c>
      <c r="K150">
        <f t="shared" si="84"/>
        <v>31600</v>
      </c>
      <c r="L150">
        <f t="shared" si="85"/>
        <v>9031</v>
      </c>
      <c r="M150">
        <f>VLOOKUP(A150,Balance!E:L,8,FALSE)/2</f>
        <v>204500</v>
      </c>
    </row>
    <row r="151" spans="1:13" x14ac:dyDescent="0.3">
      <c r="A151">
        <v>149</v>
      </c>
      <c r="B151" s="1" t="str">
        <f t="shared" ref="B151:C151" si="105">B150</f>
        <v>1-1</v>
      </c>
      <c r="C151">
        <f t="shared" si="105"/>
        <v>9031</v>
      </c>
      <c r="D151">
        <f>VLOOKUP(A151,Balance!E:K,7,FALSE)</f>
        <v>103500</v>
      </c>
      <c r="E151">
        <f t="shared" si="82"/>
        <v>1</v>
      </c>
      <c r="F151" s="2">
        <f>VLOOKUP(A151,Balance!E:K,3,FALSE)</f>
        <v>5.0000000000000001E+93</v>
      </c>
      <c r="G151">
        <f t="shared" si="102"/>
        <v>1000</v>
      </c>
      <c r="H151">
        <f t="shared" si="102"/>
        <v>8</v>
      </c>
      <c r="I151">
        <f t="shared" si="102"/>
        <v>0</v>
      </c>
      <c r="J151" t="s">
        <v>60</v>
      </c>
      <c r="K151">
        <f t="shared" si="84"/>
        <v>31800</v>
      </c>
      <c r="L151">
        <f t="shared" si="85"/>
        <v>9031</v>
      </c>
      <c r="M151">
        <f>VLOOKUP(A151,Balance!E:L,8,FALSE)/2</f>
        <v>207000</v>
      </c>
    </row>
    <row r="152" spans="1:13" x14ac:dyDescent="0.3">
      <c r="A152">
        <v>150</v>
      </c>
      <c r="B152" s="1" t="str">
        <f t="shared" ref="B152:C152" si="106">B151</f>
        <v>1-1</v>
      </c>
      <c r="C152">
        <f t="shared" si="106"/>
        <v>9031</v>
      </c>
      <c r="D152">
        <f>VLOOKUP(A152,Balance!E:K,7,FALSE)</f>
        <v>104875</v>
      </c>
      <c r="E152">
        <f t="shared" si="82"/>
        <v>1</v>
      </c>
      <c r="F152" s="2">
        <f>VLOOKUP(A152,Balance!E:K,3,FALSE)</f>
        <v>1E+94</v>
      </c>
      <c r="G152">
        <f t="shared" si="102"/>
        <v>1000</v>
      </c>
      <c r="H152">
        <f t="shared" si="102"/>
        <v>8</v>
      </c>
      <c r="I152">
        <f t="shared" si="102"/>
        <v>0</v>
      </c>
      <c r="J152" t="s">
        <v>60</v>
      </c>
      <c r="K152">
        <f t="shared" si="84"/>
        <v>32000</v>
      </c>
      <c r="L152">
        <f t="shared" si="85"/>
        <v>9031</v>
      </c>
      <c r="M152">
        <f>VLOOKUP(A152,Balance!E:L,8,FALSE)/2</f>
        <v>209750</v>
      </c>
    </row>
    <row r="153" spans="1:13" x14ac:dyDescent="0.3">
      <c r="A153">
        <v>151</v>
      </c>
      <c r="B153" s="1" t="str">
        <f t="shared" ref="B153:C153" si="107">B152</f>
        <v>1-1</v>
      </c>
      <c r="C153">
        <f t="shared" si="107"/>
        <v>9031</v>
      </c>
      <c r="D153">
        <f>VLOOKUP(A153,Balance!E:K,7,FALSE)</f>
        <v>106250</v>
      </c>
      <c r="E153">
        <f t="shared" si="82"/>
        <v>1</v>
      </c>
      <c r="F153" s="2">
        <f>VLOOKUP(A153,Balance!E:K,3,FALSE)</f>
        <v>5.0000000000000001E+94</v>
      </c>
      <c r="G153">
        <f t="shared" si="102"/>
        <v>1000</v>
      </c>
      <c r="H153">
        <f t="shared" si="102"/>
        <v>8</v>
      </c>
      <c r="I153">
        <f t="shared" si="102"/>
        <v>0</v>
      </c>
      <c r="J153" t="s">
        <v>60</v>
      </c>
      <c r="K153">
        <f t="shared" si="84"/>
        <v>32200</v>
      </c>
      <c r="L153">
        <f t="shared" si="85"/>
        <v>9031</v>
      </c>
      <c r="M153">
        <f>VLOOKUP(A153,Balance!E:L,8,FALSE)/2</f>
        <v>212500</v>
      </c>
    </row>
    <row r="154" spans="1:13" x14ac:dyDescent="0.3">
      <c r="A154">
        <v>152</v>
      </c>
      <c r="B154" s="1" t="str">
        <f t="shared" ref="B154:C154" si="108">B153</f>
        <v>1-1</v>
      </c>
      <c r="C154">
        <f t="shared" si="108"/>
        <v>9031</v>
      </c>
      <c r="D154">
        <f>VLOOKUP(A154,Balance!E:K,7,FALSE)</f>
        <v>107625</v>
      </c>
      <c r="E154">
        <f t="shared" si="82"/>
        <v>1</v>
      </c>
      <c r="F154" s="2">
        <f>VLOOKUP(A154,Balance!E:K,3,FALSE)</f>
        <v>1E+95</v>
      </c>
      <c r="G154">
        <f t="shared" si="102"/>
        <v>1000</v>
      </c>
      <c r="H154">
        <f t="shared" si="102"/>
        <v>8</v>
      </c>
      <c r="I154">
        <f t="shared" si="102"/>
        <v>0</v>
      </c>
      <c r="J154" t="s">
        <v>60</v>
      </c>
      <c r="K154">
        <f t="shared" si="84"/>
        <v>32400</v>
      </c>
      <c r="L154">
        <f t="shared" si="85"/>
        <v>9031</v>
      </c>
      <c r="M154">
        <f>VLOOKUP(A154,Balance!E:L,8,FALSE)/2</f>
        <v>215250</v>
      </c>
    </row>
    <row r="155" spans="1:13" x14ac:dyDescent="0.3">
      <c r="A155">
        <v>153</v>
      </c>
      <c r="B155" s="1" t="str">
        <f t="shared" ref="B155:C155" si="109">B154</f>
        <v>1-1</v>
      </c>
      <c r="C155">
        <f t="shared" si="109"/>
        <v>9031</v>
      </c>
      <c r="D155">
        <f>VLOOKUP(A155,Balance!E:K,7,FALSE)</f>
        <v>109000</v>
      </c>
      <c r="E155">
        <f t="shared" si="82"/>
        <v>1</v>
      </c>
      <c r="F155" s="2">
        <f>VLOOKUP(A155,Balance!E:K,3,FALSE)</f>
        <v>5.0000000000000002E+95</v>
      </c>
      <c r="G155">
        <f t="shared" si="102"/>
        <v>1000</v>
      </c>
      <c r="H155">
        <f t="shared" si="102"/>
        <v>8</v>
      </c>
      <c r="I155">
        <f t="shared" si="102"/>
        <v>0</v>
      </c>
      <c r="J155" t="s">
        <v>60</v>
      </c>
      <c r="K155">
        <f t="shared" si="84"/>
        <v>32600</v>
      </c>
      <c r="L155">
        <f t="shared" si="85"/>
        <v>9031</v>
      </c>
      <c r="M155">
        <f>VLOOKUP(A155,Balance!E:L,8,FALSE)/2</f>
        <v>218000</v>
      </c>
    </row>
    <row r="156" spans="1:13" x14ac:dyDescent="0.3">
      <c r="A156">
        <v>154</v>
      </c>
      <c r="B156" s="1" t="str">
        <f t="shared" ref="B156:C156" si="110">B155</f>
        <v>1-1</v>
      </c>
      <c r="C156">
        <f t="shared" si="110"/>
        <v>9031</v>
      </c>
      <c r="D156">
        <f>VLOOKUP(A156,Balance!E:K,7,FALSE)</f>
        <v>110375</v>
      </c>
      <c r="E156">
        <f t="shared" si="82"/>
        <v>1</v>
      </c>
      <c r="F156" s="2">
        <f>VLOOKUP(A156,Balance!E:K,3,FALSE)</f>
        <v>1E+96</v>
      </c>
      <c r="G156">
        <f t="shared" si="102"/>
        <v>1000</v>
      </c>
      <c r="H156">
        <f t="shared" si="102"/>
        <v>8</v>
      </c>
      <c r="I156">
        <f t="shared" si="102"/>
        <v>0</v>
      </c>
      <c r="J156" t="s">
        <v>60</v>
      </c>
      <c r="K156">
        <f t="shared" si="84"/>
        <v>32800</v>
      </c>
      <c r="L156">
        <f t="shared" si="85"/>
        <v>9031</v>
      </c>
      <c r="M156">
        <f>VLOOKUP(A156,Balance!E:L,8,FALSE)/2</f>
        <v>220750</v>
      </c>
    </row>
    <row r="157" spans="1:13" x14ac:dyDescent="0.3">
      <c r="A157">
        <v>155</v>
      </c>
      <c r="B157" s="1" t="str">
        <f t="shared" ref="B157:C157" si="111">B156</f>
        <v>1-1</v>
      </c>
      <c r="C157">
        <f t="shared" si="111"/>
        <v>9031</v>
      </c>
      <c r="D157">
        <f>VLOOKUP(A157,Balance!E:K,7,FALSE)</f>
        <v>111750</v>
      </c>
      <c r="E157">
        <f t="shared" si="82"/>
        <v>1</v>
      </c>
      <c r="F157" s="2">
        <f>VLOOKUP(A157,Balance!E:K,3,FALSE)</f>
        <v>5.0000000000000004E+96</v>
      </c>
      <c r="G157">
        <f t="shared" si="102"/>
        <v>1000</v>
      </c>
      <c r="H157">
        <f t="shared" si="102"/>
        <v>8</v>
      </c>
      <c r="I157">
        <f t="shared" si="102"/>
        <v>0</v>
      </c>
      <c r="J157" t="s">
        <v>60</v>
      </c>
      <c r="K157">
        <f t="shared" si="84"/>
        <v>33000</v>
      </c>
      <c r="L157">
        <f t="shared" si="85"/>
        <v>9031</v>
      </c>
      <c r="M157">
        <f>VLOOKUP(A157,Balance!E:L,8,FALSE)/2</f>
        <v>223500</v>
      </c>
    </row>
    <row r="158" spans="1:13" x14ac:dyDescent="0.3">
      <c r="A158">
        <v>156</v>
      </c>
      <c r="B158" s="1" t="str">
        <f t="shared" ref="B158:C158" si="112">B157</f>
        <v>1-1</v>
      </c>
      <c r="C158">
        <f t="shared" si="112"/>
        <v>9031</v>
      </c>
      <c r="D158">
        <f>VLOOKUP(A158,Balance!E:K,7,FALSE)</f>
        <v>113125</v>
      </c>
      <c r="E158">
        <f t="shared" si="82"/>
        <v>1</v>
      </c>
      <c r="F158" s="2">
        <f>VLOOKUP(A158,Balance!E:K,3,FALSE)</f>
        <v>1.0000000000000001E+97</v>
      </c>
      <c r="G158">
        <f t="shared" si="102"/>
        <v>1000</v>
      </c>
      <c r="H158">
        <f t="shared" si="102"/>
        <v>8</v>
      </c>
      <c r="I158">
        <f t="shared" si="102"/>
        <v>0</v>
      </c>
      <c r="J158" t="s">
        <v>60</v>
      </c>
      <c r="K158">
        <f t="shared" si="84"/>
        <v>33200</v>
      </c>
      <c r="L158">
        <f t="shared" si="85"/>
        <v>9031</v>
      </c>
      <c r="M158">
        <f>VLOOKUP(A158,Balance!E:L,8,FALSE)/2</f>
        <v>226250</v>
      </c>
    </row>
    <row r="159" spans="1:13" x14ac:dyDescent="0.3">
      <c r="A159">
        <v>157</v>
      </c>
      <c r="B159" s="1" t="str">
        <f t="shared" ref="B159:C159" si="113">B158</f>
        <v>1-1</v>
      </c>
      <c r="C159">
        <f t="shared" si="113"/>
        <v>9031</v>
      </c>
      <c r="D159">
        <f>VLOOKUP(A159,Balance!E:K,7,FALSE)</f>
        <v>114500</v>
      </c>
      <c r="E159">
        <f t="shared" si="82"/>
        <v>1</v>
      </c>
      <c r="F159" s="2">
        <f>VLOOKUP(A159,Balance!E:K,3,FALSE)</f>
        <v>5E+97</v>
      </c>
      <c r="G159">
        <f t="shared" si="102"/>
        <v>1000</v>
      </c>
      <c r="H159">
        <f t="shared" si="102"/>
        <v>8</v>
      </c>
      <c r="I159">
        <f t="shared" si="102"/>
        <v>0</v>
      </c>
      <c r="J159" t="s">
        <v>60</v>
      </c>
      <c r="K159">
        <f t="shared" si="84"/>
        <v>33400</v>
      </c>
      <c r="L159">
        <f t="shared" si="85"/>
        <v>9031</v>
      </c>
      <c r="M159">
        <f>VLOOKUP(A159,Balance!E:L,8,FALSE)/2</f>
        <v>229000</v>
      </c>
    </row>
    <row r="160" spans="1:13" x14ac:dyDescent="0.3">
      <c r="A160">
        <v>158</v>
      </c>
      <c r="B160" s="1" t="str">
        <f t="shared" ref="B160:C160" si="114">B159</f>
        <v>1-1</v>
      </c>
      <c r="C160">
        <f t="shared" si="114"/>
        <v>9031</v>
      </c>
      <c r="D160">
        <f>VLOOKUP(A160,Balance!E:K,7,FALSE)</f>
        <v>115875</v>
      </c>
      <c r="E160">
        <f t="shared" si="82"/>
        <v>1</v>
      </c>
      <c r="F160" s="2">
        <f>VLOOKUP(A160,Balance!E:K,3,FALSE)</f>
        <v>1E+98</v>
      </c>
      <c r="G160">
        <f t="shared" si="102"/>
        <v>1000</v>
      </c>
      <c r="H160">
        <f t="shared" si="102"/>
        <v>8</v>
      </c>
      <c r="I160">
        <f t="shared" si="102"/>
        <v>0</v>
      </c>
      <c r="J160" t="s">
        <v>60</v>
      </c>
      <c r="K160">
        <f t="shared" si="84"/>
        <v>33600</v>
      </c>
      <c r="L160">
        <f t="shared" si="85"/>
        <v>9031</v>
      </c>
      <c r="M160">
        <f>VLOOKUP(A160,Balance!E:L,8,FALSE)/2</f>
        <v>231750</v>
      </c>
    </row>
    <row r="161" spans="1:13" x14ac:dyDescent="0.3">
      <c r="A161">
        <v>159</v>
      </c>
      <c r="B161" s="1" t="str">
        <f t="shared" ref="B161:C161" si="115">B160</f>
        <v>1-1</v>
      </c>
      <c r="C161">
        <f t="shared" si="115"/>
        <v>9031</v>
      </c>
      <c r="D161">
        <f>VLOOKUP(A161,Balance!E:K,7,FALSE)</f>
        <v>117250</v>
      </c>
      <c r="E161">
        <f t="shared" si="82"/>
        <v>1</v>
      </c>
      <c r="F161" s="2">
        <f>VLOOKUP(A161,Balance!E:K,3,FALSE)</f>
        <v>5.0000000000000004E+98</v>
      </c>
      <c r="G161">
        <f t="shared" si="102"/>
        <v>1000</v>
      </c>
      <c r="H161">
        <f t="shared" si="102"/>
        <v>8</v>
      </c>
      <c r="I161">
        <f t="shared" si="102"/>
        <v>0</v>
      </c>
      <c r="J161" t="s">
        <v>60</v>
      </c>
      <c r="K161">
        <f t="shared" si="84"/>
        <v>33800</v>
      </c>
      <c r="L161">
        <f t="shared" si="85"/>
        <v>9031</v>
      </c>
      <c r="M161">
        <f>VLOOKUP(A161,Balance!E:L,8,FALSE)/2</f>
        <v>234500</v>
      </c>
    </row>
    <row r="162" spans="1:13" x14ac:dyDescent="0.3">
      <c r="A162">
        <v>160</v>
      </c>
      <c r="B162" s="1" t="str">
        <f t="shared" ref="B162:C162" si="116">B161</f>
        <v>1-1</v>
      </c>
      <c r="C162">
        <f t="shared" si="116"/>
        <v>9031</v>
      </c>
      <c r="D162">
        <f>VLOOKUP(A162,Balance!E:K,7,FALSE)</f>
        <v>118625</v>
      </c>
      <c r="E162">
        <f t="shared" si="82"/>
        <v>1</v>
      </c>
      <c r="F162" s="2">
        <f>VLOOKUP(A162,Balance!E:K,3,FALSE)</f>
        <v>1.0000000000000001E+99</v>
      </c>
      <c r="G162">
        <f t="shared" si="102"/>
        <v>1000</v>
      </c>
      <c r="H162">
        <f t="shared" si="102"/>
        <v>8</v>
      </c>
      <c r="I162">
        <f t="shared" si="102"/>
        <v>0</v>
      </c>
      <c r="J162" t="s">
        <v>60</v>
      </c>
      <c r="K162">
        <f t="shared" si="84"/>
        <v>34000</v>
      </c>
      <c r="L162">
        <f t="shared" si="85"/>
        <v>9031</v>
      </c>
      <c r="M162">
        <f>VLOOKUP(A162,Balance!E:L,8,FALSE)/2</f>
        <v>237250</v>
      </c>
    </row>
    <row r="163" spans="1:13" x14ac:dyDescent="0.3">
      <c r="A163">
        <v>161</v>
      </c>
      <c r="B163" s="1" t="str">
        <f t="shared" ref="B163:C163" si="117">B162</f>
        <v>1-1</v>
      </c>
      <c r="C163">
        <f t="shared" si="117"/>
        <v>9031</v>
      </c>
      <c r="D163">
        <f>VLOOKUP(A163,Balance!E:K,7,FALSE)</f>
        <v>120000</v>
      </c>
      <c r="E163">
        <f t="shared" si="82"/>
        <v>1</v>
      </c>
      <c r="F163" s="2">
        <f>VLOOKUP(A163,Balance!E:K,3,FALSE)</f>
        <v>5.0000000000000001E+99</v>
      </c>
      <c r="G163">
        <f t="shared" si="102"/>
        <v>1000</v>
      </c>
      <c r="H163">
        <f t="shared" si="102"/>
        <v>8</v>
      </c>
      <c r="I163">
        <f t="shared" si="102"/>
        <v>0</v>
      </c>
      <c r="J163" t="s">
        <v>60</v>
      </c>
      <c r="K163">
        <f t="shared" si="84"/>
        <v>34200</v>
      </c>
      <c r="L163">
        <f t="shared" si="85"/>
        <v>9031</v>
      </c>
      <c r="M163">
        <f>VLOOKUP(A163,Balance!E:L,8,FALSE)/2</f>
        <v>240000</v>
      </c>
    </row>
    <row r="164" spans="1:13" x14ac:dyDescent="0.3">
      <c r="A164">
        <v>162</v>
      </c>
      <c r="B164" s="1" t="str">
        <f t="shared" ref="B164:C164" si="118">B163</f>
        <v>1-1</v>
      </c>
      <c r="C164">
        <f t="shared" si="118"/>
        <v>9031</v>
      </c>
      <c r="D164">
        <f>VLOOKUP(A164,Balance!E:K,7,FALSE)</f>
        <v>121375</v>
      </c>
      <c r="E164">
        <f t="shared" si="82"/>
        <v>1</v>
      </c>
      <c r="F164" s="2">
        <f>VLOOKUP(A164,Balance!E:K,3,FALSE)</f>
        <v>1E+100</v>
      </c>
      <c r="G164">
        <f t="shared" ref="G164:I176" si="119">G163</f>
        <v>1000</v>
      </c>
      <c r="H164">
        <f t="shared" si="119"/>
        <v>8</v>
      </c>
      <c r="I164">
        <f t="shared" si="119"/>
        <v>0</v>
      </c>
      <c r="J164" t="s">
        <v>60</v>
      </c>
      <c r="K164">
        <f t="shared" si="84"/>
        <v>34400</v>
      </c>
      <c r="L164">
        <f t="shared" si="85"/>
        <v>9031</v>
      </c>
      <c r="M164">
        <f>VLOOKUP(A164,Balance!E:L,8,FALSE)/2</f>
        <v>242750</v>
      </c>
    </row>
    <row r="165" spans="1:13" x14ac:dyDescent="0.3">
      <c r="A165">
        <v>163</v>
      </c>
      <c r="B165" s="1" t="str">
        <f t="shared" ref="B165:C165" si="120">B164</f>
        <v>1-1</v>
      </c>
      <c r="C165">
        <f t="shared" si="120"/>
        <v>9031</v>
      </c>
      <c r="D165">
        <f>VLOOKUP(A165,Balance!E:K,7,FALSE)</f>
        <v>122750</v>
      </c>
      <c r="E165">
        <f t="shared" si="82"/>
        <v>1</v>
      </c>
      <c r="F165" s="2">
        <f>VLOOKUP(A165,Balance!E:K,3,FALSE)</f>
        <v>4.9999999999999999E+100</v>
      </c>
      <c r="G165">
        <f t="shared" si="119"/>
        <v>1000</v>
      </c>
      <c r="H165">
        <f t="shared" si="119"/>
        <v>8</v>
      </c>
      <c r="I165">
        <f t="shared" si="119"/>
        <v>0</v>
      </c>
      <c r="J165" t="s">
        <v>60</v>
      </c>
      <c r="K165">
        <f t="shared" si="84"/>
        <v>34600</v>
      </c>
      <c r="L165">
        <f t="shared" si="85"/>
        <v>9031</v>
      </c>
      <c r="M165">
        <f>VLOOKUP(A165,Balance!E:L,8,FALSE)/2</f>
        <v>245500</v>
      </c>
    </row>
    <row r="166" spans="1:13" x14ac:dyDescent="0.3">
      <c r="A166">
        <v>164</v>
      </c>
      <c r="B166" s="1" t="str">
        <f t="shared" ref="B166:C166" si="121">B165</f>
        <v>1-1</v>
      </c>
      <c r="C166">
        <f t="shared" si="121"/>
        <v>9031</v>
      </c>
      <c r="D166">
        <f>VLOOKUP(A166,Balance!E:K,7,FALSE)</f>
        <v>124125</v>
      </c>
      <c r="E166">
        <f t="shared" si="82"/>
        <v>1</v>
      </c>
      <c r="F166" s="2">
        <f>VLOOKUP(A166,Balance!E:K,3,FALSE)</f>
        <v>9.9999999999999998E+100</v>
      </c>
      <c r="G166">
        <f t="shared" si="119"/>
        <v>1000</v>
      </c>
      <c r="H166">
        <f t="shared" si="119"/>
        <v>8</v>
      </c>
      <c r="I166">
        <f t="shared" si="119"/>
        <v>0</v>
      </c>
      <c r="J166" t="s">
        <v>60</v>
      </c>
      <c r="K166">
        <f t="shared" si="84"/>
        <v>34800</v>
      </c>
      <c r="L166">
        <f t="shared" si="85"/>
        <v>9031</v>
      </c>
      <c r="M166">
        <f>VLOOKUP(A166,Balance!E:L,8,FALSE)/2</f>
        <v>248250</v>
      </c>
    </row>
    <row r="167" spans="1:13" x14ac:dyDescent="0.3">
      <c r="A167">
        <v>165</v>
      </c>
      <c r="B167" s="1" t="str">
        <f t="shared" ref="B167:C167" si="122">B166</f>
        <v>1-1</v>
      </c>
      <c r="C167">
        <f t="shared" si="122"/>
        <v>9031</v>
      </c>
      <c r="D167">
        <f>VLOOKUP(A167,Balance!E:K,7,FALSE)</f>
        <v>125625</v>
      </c>
      <c r="E167">
        <f t="shared" si="82"/>
        <v>1</v>
      </c>
      <c r="F167" s="2">
        <f>VLOOKUP(A167,Balance!E:K,3,FALSE)</f>
        <v>4.9999999999999999E+101</v>
      </c>
      <c r="G167">
        <f t="shared" si="119"/>
        <v>1000</v>
      </c>
      <c r="H167">
        <f t="shared" si="119"/>
        <v>8</v>
      </c>
      <c r="I167">
        <f t="shared" si="119"/>
        <v>0</v>
      </c>
      <c r="J167" t="s">
        <v>60</v>
      </c>
      <c r="K167">
        <f t="shared" si="84"/>
        <v>35000</v>
      </c>
      <c r="L167">
        <f t="shared" si="85"/>
        <v>9031</v>
      </c>
      <c r="M167">
        <f>VLOOKUP(A167,Balance!E:L,8,FALSE)/2</f>
        <v>251250</v>
      </c>
    </row>
    <row r="168" spans="1:13" x14ac:dyDescent="0.3">
      <c r="A168">
        <v>166</v>
      </c>
      <c r="B168" s="1" t="str">
        <f t="shared" ref="B168:C168" si="123">B167</f>
        <v>1-1</v>
      </c>
      <c r="C168">
        <f t="shared" si="123"/>
        <v>9031</v>
      </c>
      <c r="D168">
        <f>VLOOKUP(A168,Balance!E:K,7,FALSE)</f>
        <v>127125</v>
      </c>
      <c r="E168">
        <f t="shared" si="82"/>
        <v>1</v>
      </c>
      <c r="F168" s="2">
        <f>VLOOKUP(A168,Balance!E:K,3,FALSE)</f>
        <v>9.9999999999999998E+101</v>
      </c>
      <c r="G168">
        <f t="shared" si="119"/>
        <v>1000</v>
      </c>
      <c r="H168">
        <f t="shared" si="119"/>
        <v>8</v>
      </c>
      <c r="I168">
        <f t="shared" si="119"/>
        <v>0</v>
      </c>
      <c r="J168" t="s">
        <v>60</v>
      </c>
      <c r="K168">
        <f t="shared" si="84"/>
        <v>35200</v>
      </c>
      <c r="L168">
        <f t="shared" si="85"/>
        <v>9031</v>
      </c>
      <c r="M168">
        <f>VLOOKUP(A168,Balance!E:L,8,FALSE)/2</f>
        <v>254250</v>
      </c>
    </row>
    <row r="169" spans="1:13" x14ac:dyDescent="0.3">
      <c r="A169">
        <v>167</v>
      </c>
      <c r="B169" s="1" t="str">
        <f t="shared" ref="B169:C169" si="124">B168</f>
        <v>1-1</v>
      </c>
      <c r="C169">
        <f t="shared" si="124"/>
        <v>9031</v>
      </c>
      <c r="D169">
        <f>VLOOKUP(A169,Balance!E:K,7,FALSE)</f>
        <v>128625</v>
      </c>
      <c r="E169">
        <f t="shared" si="82"/>
        <v>1</v>
      </c>
      <c r="F169" s="2">
        <f>VLOOKUP(A169,Balance!E:K,3,FALSE)</f>
        <v>5E+102</v>
      </c>
      <c r="G169">
        <f t="shared" si="119"/>
        <v>1000</v>
      </c>
      <c r="H169">
        <f t="shared" si="119"/>
        <v>8</v>
      </c>
      <c r="I169">
        <f t="shared" si="119"/>
        <v>0</v>
      </c>
      <c r="J169" t="s">
        <v>60</v>
      </c>
      <c r="K169">
        <f t="shared" si="84"/>
        <v>35400</v>
      </c>
      <c r="L169">
        <f t="shared" si="85"/>
        <v>9031</v>
      </c>
      <c r="M169">
        <f>VLOOKUP(A169,Balance!E:L,8,FALSE)/2</f>
        <v>257250</v>
      </c>
    </row>
    <row r="170" spans="1:13" x14ac:dyDescent="0.3">
      <c r="A170">
        <v>168</v>
      </c>
      <c r="B170" s="1" t="str">
        <f t="shared" ref="B170:C170" si="125">B169</f>
        <v>1-1</v>
      </c>
      <c r="C170">
        <f t="shared" si="125"/>
        <v>9031</v>
      </c>
      <c r="D170">
        <f>VLOOKUP(A170,Balance!E:K,7,FALSE)</f>
        <v>130125</v>
      </c>
      <c r="E170">
        <f t="shared" si="82"/>
        <v>1</v>
      </c>
      <c r="F170" s="2">
        <f>VLOOKUP(A170,Balance!E:K,3,FALSE)</f>
        <v>1E+103</v>
      </c>
      <c r="G170">
        <f t="shared" si="119"/>
        <v>1000</v>
      </c>
      <c r="H170">
        <f t="shared" si="119"/>
        <v>8</v>
      </c>
      <c r="I170">
        <f t="shared" si="119"/>
        <v>0</v>
      </c>
      <c r="J170" t="s">
        <v>60</v>
      </c>
      <c r="K170">
        <f t="shared" si="84"/>
        <v>35600</v>
      </c>
      <c r="L170">
        <f t="shared" si="85"/>
        <v>9031</v>
      </c>
      <c r="M170">
        <f>VLOOKUP(A170,Balance!E:L,8,FALSE)/2</f>
        <v>260250</v>
      </c>
    </row>
    <row r="171" spans="1:13" x14ac:dyDescent="0.3">
      <c r="A171">
        <v>169</v>
      </c>
      <c r="B171" s="1" t="str">
        <f t="shared" ref="B171:C171" si="126">B170</f>
        <v>1-1</v>
      </c>
      <c r="C171">
        <f t="shared" si="126"/>
        <v>9031</v>
      </c>
      <c r="D171">
        <f>VLOOKUP(A171,Balance!E:K,7,FALSE)</f>
        <v>131625</v>
      </c>
      <c r="E171">
        <f t="shared" si="82"/>
        <v>1</v>
      </c>
      <c r="F171" s="2">
        <f>VLOOKUP(A171,Balance!E:K,3,FALSE)</f>
        <v>5E+103</v>
      </c>
      <c r="G171">
        <f t="shared" si="119"/>
        <v>1000</v>
      </c>
      <c r="H171">
        <f t="shared" si="119"/>
        <v>8</v>
      </c>
      <c r="I171">
        <f t="shared" si="119"/>
        <v>0</v>
      </c>
      <c r="J171" t="s">
        <v>60</v>
      </c>
      <c r="K171">
        <f t="shared" si="84"/>
        <v>35800</v>
      </c>
      <c r="L171">
        <f t="shared" si="85"/>
        <v>9031</v>
      </c>
      <c r="M171">
        <f>VLOOKUP(A171,Balance!E:L,8,FALSE)/2</f>
        <v>263250</v>
      </c>
    </row>
    <row r="172" spans="1:13" x14ac:dyDescent="0.3">
      <c r="A172">
        <v>170</v>
      </c>
      <c r="B172" s="1" t="str">
        <f t="shared" ref="B172:C172" si="127">B171</f>
        <v>1-1</v>
      </c>
      <c r="C172">
        <f t="shared" si="127"/>
        <v>9031</v>
      </c>
      <c r="D172">
        <f>VLOOKUP(A172,Balance!E:K,7,FALSE)</f>
        <v>133125</v>
      </c>
      <c r="E172">
        <f t="shared" si="82"/>
        <v>1</v>
      </c>
      <c r="F172" s="2">
        <f>VLOOKUP(A172,Balance!E:K,3,FALSE)</f>
        <v>1E+104</v>
      </c>
      <c r="G172">
        <f t="shared" si="119"/>
        <v>1000</v>
      </c>
      <c r="H172">
        <f t="shared" si="119"/>
        <v>8</v>
      </c>
      <c r="I172">
        <f t="shared" si="119"/>
        <v>0</v>
      </c>
      <c r="J172" t="s">
        <v>60</v>
      </c>
      <c r="K172">
        <f t="shared" si="84"/>
        <v>36000</v>
      </c>
      <c r="L172">
        <f t="shared" si="85"/>
        <v>9031</v>
      </c>
      <c r="M172">
        <f>VLOOKUP(A172,Balance!E:L,8,FALSE)/2</f>
        <v>266250</v>
      </c>
    </row>
    <row r="173" spans="1:13" x14ac:dyDescent="0.3">
      <c r="A173">
        <v>171</v>
      </c>
      <c r="B173" s="1" t="str">
        <f t="shared" ref="B173:C173" si="128">B172</f>
        <v>1-1</v>
      </c>
      <c r="C173">
        <f t="shared" si="128"/>
        <v>9031</v>
      </c>
      <c r="D173">
        <f>VLOOKUP(A173,Balance!E:K,7,FALSE)</f>
        <v>134625</v>
      </c>
      <c r="E173">
        <f t="shared" si="82"/>
        <v>1</v>
      </c>
      <c r="F173" s="2">
        <f>VLOOKUP(A173,Balance!E:K,3,FALSE)</f>
        <v>4.9999999999999997E+104</v>
      </c>
      <c r="G173">
        <f t="shared" si="119"/>
        <v>1000</v>
      </c>
      <c r="H173">
        <f t="shared" si="119"/>
        <v>8</v>
      </c>
      <c r="I173">
        <f t="shared" si="119"/>
        <v>0</v>
      </c>
      <c r="J173" t="s">
        <v>60</v>
      </c>
      <c r="K173">
        <f t="shared" si="84"/>
        <v>36200</v>
      </c>
      <c r="L173">
        <f t="shared" si="85"/>
        <v>9031</v>
      </c>
      <c r="M173">
        <f>VLOOKUP(A173,Balance!E:L,8,FALSE)/2</f>
        <v>269250</v>
      </c>
    </row>
    <row r="174" spans="1:13" x14ac:dyDescent="0.3">
      <c r="A174">
        <v>172</v>
      </c>
      <c r="B174" s="1" t="str">
        <f t="shared" ref="B174:C174" si="129">B173</f>
        <v>1-1</v>
      </c>
      <c r="C174">
        <f t="shared" si="129"/>
        <v>9031</v>
      </c>
      <c r="D174">
        <f>VLOOKUP(A174,Balance!E:K,7,FALSE)</f>
        <v>136125</v>
      </c>
      <c r="E174">
        <f t="shared" si="82"/>
        <v>1</v>
      </c>
      <c r="F174" s="2">
        <f>VLOOKUP(A174,Balance!E:K,3,FALSE)</f>
        <v>9.9999999999999994E+104</v>
      </c>
      <c r="G174">
        <f t="shared" si="119"/>
        <v>1000</v>
      </c>
      <c r="H174">
        <f t="shared" si="119"/>
        <v>8</v>
      </c>
      <c r="I174">
        <f t="shared" si="119"/>
        <v>0</v>
      </c>
      <c r="J174" t="s">
        <v>60</v>
      </c>
      <c r="K174">
        <f t="shared" si="84"/>
        <v>36400</v>
      </c>
      <c r="L174">
        <f t="shared" si="85"/>
        <v>9031</v>
      </c>
      <c r="M174">
        <f>VLOOKUP(A174,Balance!E:L,8,FALSE)/2</f>
        <v>272250</v>
      </c>
    </row>
    <row r="175" spans="1:13" x14ac:dyDescent="0.3">
      <c r="A175">
        <v>173</v>
      </c>
      <c r="B175" s="1" t="str">
        <f t="shared" ref="B175:C175" si="130">B174</f>
        <v>1-1</v>
      </c>
      <c r="C175">
        <f t="shared" si="130"/>
        <v>9031</v>
      </c>
      <c r="D175">
        <f>VLOOKUP(A175,Balance!E:K,7,FALSE)</f>
        <v>137625</v>
      </c>
      <c r="E175">
        <f t="shared" si="82"/>
        <v>1</v>
      </c>
      <c r="F175" s="2">
        <f>VLOOKUP(A175,Balance!E:K,3,FALSE)</f>
        <v>5.0000000000000005E+105</v>
      </c>
      <c r="G175">
        <f t="shared" si="119"/>
        <v>1000</v>
      </c>
      <c r="H175">
        <f t="shared" si="119"/>
        <v>8</v>
      </c>
      <c r="I175">
        <f t="shared" si="119"/>
        <v>0</v>
      </c>
      <c r="J175" t="s">
        <v>60</v>
      </c>
      <c r="K175">
        <f t="shared" si="84"/>
        <v>36600</v>
      </c>
      <c r="L175">
        <f t="shared" si="85"/>
        <v>9031</v>
      </c>
      <c r="M175">
        <f>VLOOKUP(A175,Balance!E:L,8,FALSE)/2</f>
        <v>275250</v>
      </c>
    </row>
    <row r="176" spans="1:13" x14ac:dyDescent="0.3">
      <c r="A176">
        <v>174</v>
      </c>
      <c r="B176" s="1" t="str">
        <f t="shared" ref="B176:C176" si="131">B175</f>
        <v>1-1</v>
      </c>
      <c r="C176">
        <f t="shared" si="131"/>
        <v>9031</v>
      </c>
      <c r="D176">
        <f>VLOOKUP(A176,Balance!E:K,7,FALSE)</f>
        <v>139125</v>
      </c>
      <c r="E176">
        <f t="shared" si="82"/>
        <v>1</v>
      </c>
      <c r="F176" s="2">
        <f>VLOOKUP(A176,Balance!E:K,3,FALSE)</f>
        <v>1.0000000000000001E+106</v>
      </c>
      <c r="G176">
        <f t="shared" si="119"/>
        <v>1000</v>
      </c>
      <c r="H176">
        <f t="shared" si="119"/>
        <v>8</v>
      </c>
      <c r="I176">
        <f t="shared" si="119"/>
        <v>0</v>
      </c>
      <c r="J176" t="s">
        <v>60</v>
      </c>
      <c r="K176">
        <f t="shared" si="84"/>
        <v>36800</v>
      </c>
      <c r="L176">
        <f t="shared" si="85"/>
        <v>9031</v>
      </c>
      <c r="M176">
        <f>VLOOKUP(A176,Balance!E:L,8,FALSE)/2</f>
        <v>278250</v>
      </c>
    </row>
    <row r="177" spans="1:13" x14ac:dyDescent="0.3">
      <c r="A177">
        <v>175</v>
      </c>
      <c r="B177" s="1" t="str">
        <f t="shared" ref="B177:C177" si="132">B176</f>
        <v>1-1</v>
      </c>
      <c r="C177">
        <f t="shared" si="132"/>
        <v>9031</v>
      </c>
      <c r="D177">
        <f>VLOOKUP(A177,Balance!E:K,7,FALSE)</f>
        <v>140625</v>
      </c>
      <c r="E177">
        <f t="shared" si="82"/>
        <v>1</v>
      </c>
      <c r="F177" s="2">
        <f>VLOOKUP(A177,Balance!E:K,3,FALSE)</f>
        <v>4.9999999999999998E+106</v>
      </c>
      <c r="G177">
        <f t="shared" ref="G177:I177" si="133">G176</f>
        <v>1000</v>
      </c>
      <c r="H177">
        <f t="shared" si="133"/>
        <v>8</v>
      </c>
      <c r="I177">
        <f t="shared" si="133"/>
        <v>0</v>
      </c>
      <c r="J177" t="s">
        <v>60</v>
      </c>
      <c r="K177">
        <f t="shared" si="84"/>
        <v>37000</v>
      </c>
      <c r="L177">
        <f t="shared" si="85"/>
        <v>9031</v>
      </c>
      <c r="M177">
        <f>VLOOKUP(A177,Balance!E:L,8,FALSE)/2</f>
        <v>281250</v>
      </c>
    </row>
    <row r="178" spans="1:13" x14ac:dyDescent="0.3">
      <c r="A178">
        <v>176</v>
      </c>
      <c r="B178" s="1" t="str">
        <f t="shared" ref="B178:C178" si="134">B177</f>
        <v>1-1</v>
      </c>
      <c r="C178">
        <f t="shared" si="134"/>
        <v>9031</v>
      </c>
      <c r="D178">
        <f>VLOOKUP(A178,Balance!E:K,7,FALSE)</f>
        <v>142125</v>
      </c>
      <c r="E178">
        <f t="shared" si="82"/>
        <v>1</v>
      </c>
      <c r="F178" s="2">
        <f>VLOOKUP(A178,Balance!E:K,3,FALSE)</f>
        <v>9.9999999999999997E+106</v>
      </c>
      <c r="G178">
        <f t="shared" ref="G178:I178" si="135">G177</f>
        <v>1000</v>
      </c>
      <c r="H178">
        <f t="shared" si="135"/>
        <v>8</v>
      </c>
      <c r="I178">
        <f t="shared" si="135"/>
        <v>0</v>
      </c>
      <c r="J178" t="s">
        <v>60</v>
      </c>
      <c r="K178">
        <f t="shared" si="84"/>
        <v>37200</v>
      </c>
      <c r="L178">
        <f t="shared" si="85"/>
        <v>9031</v>
      </c>
      <c r="M178">
        <f>VLOOKUP(A178,Balance!E:L,8,FALSE)/2</f>
        <v>284250</v>
      </c>
    </row>
    <row r="179" spans="1:13" x14ac:dyDescent="0.3">
      <c r="A179">
        <v>177</v>
      </c>
      <c r="B179" s="1" t="str">
        <f t="shared" ref="B179:C179" si="136">B178</f>
        <v>1-1</v>
      </c>
      <c r="C179">
        <f t="shared" si="136"/>
        <v>9031</v>
      </c>
      <c r="D179">
        <f>VLOOKUP(A179,Balance!E:K,7,FALSE)</f>
        <v>143625</v>
      </c>
      <c r="E179">
        <f t="shared" si="82"/>
        <v>1</v>
      </c>
      <c r="F179" s="2">
        <f>VLOOKUP(A179,Balance!E:K,3,FALSE)</f>
        <v>5.0000000000000002E+107</v>
      </c>
      <c r="G179">
        <f t="shared" ref="G179:I179" si="137">G178</f>
        <v>1000</v>
      </c>
      <c r="H179">
        <f t="shared" si="137"/>
        <v>8</v>
      </c>
      <c r="I179">
        <f t="shared" si="137"/>
        <v>0</v>
      </c>
      <c r="J179" t="s">
        <v>60</v>
      </c>
      <c r="K179">
        <f t="shared" si="84"/>
        <v>37400</v>
      </c>
      <c r="L179">
        <f t="shared" si="85"/>
        <v>9031</v>
      </c>
      <c r="M179">
        <f>VLOOKUP(A179,Balance!E:L,8,FALSE)/2</f>
        <v>287250</v>
      </c>
    </row>
    <row r="180" spans="1:13" x14ac:dyDescent="0.3">
      <c r="A180">
        <v>178</v>
      </c>
      <c r="B180" s="1" t="str">
        <f t="shared" ref="B180:C180" si="138">B179</f>
        <v>1-1</v>
      </c>
      <c r="C180">
        <f t="shared" si="138"/>
        <v>9031</v>
      </c>
      <c r="D180">
        <f>VLOOKUP(A180,Balance!E:K,7,FALSE)</f>
        <v>145125</v>
      </c>
      <c r="E180">
        <f t="shared" si="82"/>
        <v>1</v>
      </c>
      <c r="F180" s="2">
        <f>VLOOKUP(A180,Balance!E:K,3,FALSE)</f>
        <v>1E+108</v>
      </c>
      <c r="G180">
        <f t="shared" ref="G180:I180" si="139">G179</f>
        <v>1000</v>
      </c>
      <c r="H180">
        <f t="shared" si="139"/>
        <v>8</v>
      </c>
      <c r="I180">
        <f t="shared" si="139"/>
        <v>0</v>
      </c>
      <c r="J180" t="s">
        <v>60</v>
      </c>
      <c r="K180">
        <f t="shared" si="84"/>
        <v>37600</v>
      </c>
      <c r="L180">
        <f t="shared" si="85"/>
        <v>9031</v>
      </c>
      <c r="M180">
        <f>VLOOKUP(A180,Balance!E:L,8,FALSE)/2</f>
        <v>290250</v>
      </c>
    </row>
    <row r="181" spans="1:13" x14ac:dyDescent="0.3">
      <c r="A181">
        <v>179</v>
      </c>
      <c r="B181" s="1" t="str">
        <f t="shared" ref="B181:C181" si="140">B180</f>
        <v>1-1</v>
      </c>
      <c r="C181">
        <f t="shared" si="140"/>
        <v>9031</v>
      </c>
      <c r="D181">
        <f>VLOOKUP(A181,Balance!E:K,7,FALSE)</f>
        <v>146625</v>
      </c>
      <c r="E181">
        <f t="shared" si="82"/>
        <v>1</v>
      </c>
      <c r="F181" s="2">
        <f>VLOOKUP(A181,Balance!E:K,3,FALSE)</f>
        <v>4.9999999999999999E+108</v>
      </c>
      <c r="G181">
        <f t="shared" ref="G181:I181" si="141">G180</f>
        <v>1000</v>
      </c>
      <c r="H181">
        <f t="shared" si="141"/>
        <v>8</v>
      </c>
      <c r="I181">
        <f t="shared" si="141"/>
        <v>0</v>
      </c>
      <c r="J181" t="s">
        <v>60</v>
      </c>
      <c r="K181">
        <f t="shared" si="84"/>
        <v>37800</v>
      </c>
      <c r="L181">
        <f t="shared" si="85"/>
        <v>9031</v>
      </c>
      <c r="M181">
        <f>VLOOKUP(A181,Balance!E:L,8,FALSE)/2</f>
        <v>293250</v>
      </c>
    </row>
    <row r="182" spans="1:13" x14ac:dyDescent="0.3">
      <c r="A182">
        <v>180</v>
      </c>
      <c r="B182" s="1" t="str">
        <f t="shared" ref="B182:C182" si="142">B181</f>
        <v>1-1</v>
      </c>
      <c r="C182">
        <f t="shared" si="142"/>
        <v>9031</v>
      </c>
      <c r="D182">
        <f>VLOOKUP(A182,Balance!E:K,7,FALSE)</f>
        <v>148250</v>
      </c>
      <c r="E182">
        <f t="shared" si="82"/>
        <v>1</v>
      </c>
      <c r="F182" s="2">
        <f>VLOOKUP(A182,Balance!E:K,3,FALSE)</f>
        <v>9.9999999999999998E+108</v>
      </c>
      <c r="G182">
        <f t="shared" ref="G182:I182" si="143">G181</f>
        <v>1000</v>
      </c>
      <c r="H182">
        <f t="shared" si="143"/>
        <v>8</v>
      </c>
      <c r="I182">
        <f t="shared" si="143"/>
        <v>0</v>
      </c>
      <c r="J182" t="s">
        <v>60</v>
      </c>
      <c r="K182">
        <f t="shared" si="84"/>
        <v>38000</v>
      </c>
      <c r="L182">
        <f t="shared" si="85"/>
        <v>9031</v>
      </c>
      <c r="M182">
        <f>VLOOKUP(A182,Balance!E:L,8,FALSE)/2</f>
        <v>296500</v>
      </c>
    </row>
    <row r="183" spans="1:13" x14ac:dyDescent="0.3">
      <c r="A183">
        <v>181</v>
      </c>
      <c r="B183" s="1" t="str">
        <f t="shared" ref="B183:C183" si="144">B182</f>
        <v>1-1</v>
      </c>
      <c r="C183">
        <f t="shared" si="144"/>
        <v>9031</v>
      </c>
      <c r="D183">
        <f>VLOOKUP(A183,Balance!E:K,7,FALSE)</f>
        <v>149875</v>
      </c>
      <c r="E183">
        <f t="shared" si="82"/>
        <v>1</v>
      </c>
      <c r="F183" s="2">
        <f>VLOOKUP(A183,Balance!E:K,3,FALSE)</f>
        <v>5.0000000000000001E+109</v>
      </c>
      <c r="G183">
        <f t="shared" ref="G183:I183" si="145">G182</f>
        <v>1000</v>
      </c>
      <c r="H183">
        <f t="shared" si="145"/>
        <v>8</v>
      </c>
      <c r="I183">
        <f t="shared" si="145"/>
        <v>0</v>
      </c>
      <c r="J183" t="s">
        <v>60</v>
      </c>
      <c r="K183">
        <f t="shared" si="84"/>
        <v>38200</v>
      </c>
      <c r="L183">
        <f t="shared" si="85"/>
        <v>9031</v>
      </c>
      <c r="M183">
        <f>VLOOKUP(A183,Balance!E:L,8,FALSE)/2</f>
        <v>299750</v>
      </c>
    </row>
    <row r="184" spans="1:13" x14ac:dyDescent="0.3">
      <c r="A184">
        <v>182</v>
      </c>
      <c r="B184" s="1" t="str">
        <f t="shared" ref="B184:C184" si="146">B183</f>
        <v>1-1</v>
      </c>
      <c r="C184">
        <f t="shared" si="146"/>
        <v>9031</v>
      </c>
      <c r="D184">
        <f>VLOOKUP(A184,Balance!E:K,7,FALSE)</f>
        <v>151500</v>
      </c>
      <c r="E184">
        <f t="shared" si="82"/>
        <v>1</v>
      </c>
      <c r="F184" s="2">
        <f>VLOOKUP(A184,Balance!E:K,3,FALSE)</f>
        <v>1E+110</v>
      </c>
      <c r="G184">
        <f t="shared" ref="G184:I184" si="147">G183</f>
        <v>1000</v>
      </c>
      <c r="H184">
        <f t="shared" si="147"/>
        <v>8</v>
      </c>
      <c r="I184">
        <f t="shared" si="147"/>
        <v>0</v>
      </c>
      <c r="J184" t="s">
        <v>60</v>
      </c>
      <c r="K184">
        <f t="shared" si="84"/>
        <v>38400</v>
      </c>
      <c r="L184">
        <f t="shared" si="85"/>
        <v>9031</v>
      </c>
      <c r="M184">
        <f>VLOOKUP(A184,Balance!E:L,8,FALSE)/2</f>
        <v>303000</v>
      </c>
    </row>
    <row r="185" spans="1:13" x14ac:dyDescent="0.3">
      <c r="A185">
        <v>183</v>
      </c>
      <c r="B185" s="1" t="str">
        <f t="shared" ref="B185:C185" si="148">B184</f>
        <v>1-1</v>
      </c>
      <c r="C185">
        <f t="shared" si="148"/>
        <v>9031</v>
      </c>
      <c r="D185">
        <f>VLOOKUP(A185,Balance!E:K,7,FALSE)</f>
        <v>153125</v>
      </c>
      <c r="E185">
        <f t="shared" si="82"/>
        <v>1</v>
      </c>
      <c r="F185" s="2">
        <f>VLOOKUP(A185,Balance!E:K,3,FALSE)</f>
        <v>5.0000000000000005E+110</v>
      </c>
      <c r="G185">
        <f t="shared" ref="G185:I185" si="149">G184</f>
        <v>1000</v>
      </c>
      <c r="H185">
        <f t="shared" si="149"/>
        <v>8</v>
      </c>
      <c r="I185">
        <f t="shared" si="149"/>
        <v>0</v>
      </c>
      <c r="J185" t="s">
        <v>60</v>
      </c>
      <c r="K185">
        <f t="shared" si="84"/>
        <v>38600</v>
      </c>
      <c r="L185">
        <f t="shared" si="85"/>
        <v>9031</v>
      </c>
      <c r="M185">
        <f>VLOOKUP(A185,Balance!E:L,8,FALSE)/2</f>
        <v>306250</v>
      </c>
    </row>
    <row r="186" spans="1:13" x14ac:dyDescent="0.3">
      <c r="A186">
        <v>184</v>
      </c>
      <c r="B186" s="1" t="str">
        <f t="shared" ref="B186:C186" si="150">B185</f>
        <v>1-1</v>
      </c>
      <c r="C186">
        <f t="shared" si="150"/>
        <v>9031</v>
      </c>
      <c r="D186">
        <f>VLOOKUP(A186,Balance!E:K,7,FALSE)</f>
        <v>154750</v>
      </c>
      <c r="E186">
        <f t="shared" si="82"/>
        <v>1</v>
      </c>
      <c r="F186" s="2">
        <f>VLOOKUP(A186,Balance!E:K,3,FALSE)</f>
        <v>1.0000000000000001E+111</v>
      </c>
      <c r="G186">
        <f t="shared" ref="G186:I186" si="151">G185</f>
        <v>1000</v>
      </c>
      <c r="H186">
        <f t="shared" si="151"/>
        <v>8</v>
      </c>
      <c r="I186">
        <f t="shared" si="151"/>
        <v>0</v>
      </c>
      <c r="J186" t="s">
        <v>60</v>
      </c>
      <c r="K186">
        <f t="shared" si="84"/>
        <v>38800</v>
      </c>
      <c r="L186">
        <f t="shared" si="85"/>
        <v>9031</v>
      </c>
      <c r="M186">
        <f>VLOOKUP(A186,Balance!E:L,8,FALSE)/2</f>
        <v>309500</v>
      </c>
    </row>
    <row r="187" spans="1:13" x14ac:dyDescent="0.3">
      <c r="A187">
        <v>185</v>
      </c>
      <c r="B187" s="1" t="str">
        <f t="shared" ref="B187:C187" si="152">B186</f>
        <v>1-1</v>
      </c>
      <c r="C187">
        <f t="shared" si="152"/>
        <v>9031</v>
      </c>
      <c r="D187">
        <f>VLOOKUP(A187,Balance!E:K,7,FALSE)</f>
        <v>156375</v>
      </c>
      <c r="E187">
        <f t="shared" si="82"/>
        <v>1</v>
      </c>
      <c r="F187" s="2">
        <f>VLOOKUP(A187,Balance!E:K,3,FALSE)</f>
        <v>4.9999999999999997E+111</v>
      </c>
      <c r="G187">
        <f t="shared" ref="G187:I187" si="153">G186</f>
        <v>1000</v>
      </c>
      <c r="H187">
        <f t="shared" si="153"/>
        <v>8</v>
      </c>
      <c r="I187">
        <f t="shared" si="153"/>
        <v>0</v>
      </c>
      <c r="J187" t="s">
        <v>60</v>
      </c>
      <c r="K187">
        <f t="shared" si="84"/>
        <v>39000</v>
      </c>
      <c r="L187">
        <f t="shared" si="85"/>
        <v>9031</v>
      </c>
      <c r="M187">
        <f>VLOOKUP(A187,Balance!E:L,8,FALSE)/2</f>
        <v>312750</v>
      </c>
    </row>
    <row r="188" spans="1:13" x14ac:dyDescent="0.3">
      <c r="A188">
        <v>186</v>
      </c>
      <c r="B188" s="1" t="str">
        <f t="shared" ref="B188:C188" si="154">B187</f>
        <v>1-1</v>
      </c>
      <c r="C188">
        <f t="shared" si="154"/>
        <v>9031</v>
      </c>
      <c r="D188">
        <f>VLOOKUP(A188,Balance!E:K,7,FALSE)</f>
        <v>158000</v>
      </c>
      <c r="E188">
        <f t="shared" si="82"/>
        <v>1</v>
      </c>
      <c r="F188" s="2">
        <f>VLOOKUP(A188,Balance!E:K,3,FALSE)</f>
        <v>9.9999999999999993E+111</v>
      </c>
      <c r="G188">
        <f t="shared" ref="G188:I188" si="155">G187</f>
        <v>1000</v>
      </c>
      <c r="H188">
        <f t="shared" si="155"/>
        <v>8</v>
      </c>
      <c r="I188">
        <f t="shared" si="155"/>
        <v>0</v>
      </c>
      <c r="J188" t="s">
        <v>60</v>
      </c>
      <c r="K188">
        <f t="shared" si="84"/>
        <v>39200</v>
      </c>
      <c r="L188">
        <f t="shared" si="85"/>
        <v>9031</v>
      </c>
      <c r="M188">
        <f>VLOOKUP(A188,Balance!E:L,8,FALSE)/2</f>
        <v>316000</v>
      </c>
    </row>
    <row r="189" spans="1:13" x14ac:dyDescent="0.3">
      <c r="A189">
        <v>187</v>
      </c>
      <c r="B189" s="1" t="str">
        <f t="shared" ref="B189:C189" si="156">B188</f>
        <v>1-1</v>
      </c>
      <c r="C189">
        <f t="shared" si="156"/>
        <v>9031</v>
      </c>
      <c r="D189">
        <f>VLOOKUP(A189,Balance!E:K,7,FALSE)</f>
        <v>159625</v>
      </c>
      <c r="E189">
        <f t="shared" si="82"/>
        <v>1</v>
      </c>
      <c r="F189" s="2">
        <f>VLOOKUP(A189,Balance!E:K,3,FALSE)</f>
        <v>5.0000000000000001E+112</v>
      </c>
      <c r="G189">
        <f t="shared" ref="G189:I189" si="157">G188</f>
        <v>1000</v>
      </c>
      <c r="H189">
        <f t="shared" si="157"/>
        <v>8</v>
      </c>
      <c r="I189">
        <f t="shared" si="157"/>
        <v>0</v>
      </c>
      <c r="J189" t="s">
        <v>60</v>
      </c>
      <c r="K189">
        <f t="shared" si="84"/>
        <v>39400</v>
      </c>
      <c r="L189">
        <f t="shared" si="85"/>
        <v>9031</v>
      </c>
      <c r="M189">
        <f>VLOOKUP(A189,Balance!E:L,8,FALSE)/2</f>
        <v>319250</v>
      </c>
    </row>
    <row r="190" spans="1:13" x14ac:dyDescent="0.3">
      <c r="A190">
        <v>188</v>
      </c>
      <c r="B190" s="1" t="str">
        <f t="shared" ref="B190:C190" si="158">B189</f>
        <v>1-1</v>
      </c>
      <c r="C190">
        <f t="shared" si="158"/>
        <v>9031</v>
      </c>
      <c r="D190">
        <f>VLOOKUP(A190,Balance!E:K,7,FALSE)</f>
        <v>161250</v>
      </c>
      <c r="E190">
        <f t="shared" si="82"/>
        <v>1</v>
      </c>
      <c r="F190" s="2">
        <f>VLOOKUP(A190,Balance!E:K,3,FALSE)</f>
        <v>1E+113</v>
      </c>
      <c r="G190">
        <f t="shared" ref="G190:I190" si="159">G189</f>
        <v>1000</v>
      </c>
      <c r="H190">
        <f t="shared" si="159"/>
        <v>8</v>
      </c>
      <c r="I190">
        <f t="shared" si="159"/>
        <v>0</v>
      </c>
      <c r="J190" t="s">
        <v>60</v>
      </c>
      <c r="K190">
        <f t="shared" si="84"/>
        <v>39600</v>
      </c>
      <c r="L190">
        <f t="shared" si="85"/>
        <v>9031</v>
      </c>
      <c r="M190">
        <f>VLOOKUP(A190,Balance!E:L,8,FALSE)/2</f>
        <v>322500</v>
      </c>
    </row>
    <row r="191" spans="1:13" x14ac:dyDescent="0.3">
      <c r="A191">
        <v>189</v>
      </c>
      <c r="B191" s="1" t="str">
        <f t="shared" ref="B191:C191" si="160">B190</f>
        <v>1-1</v>
      </c>
      <c r="C191">
        <f t="shared" si="160"/>
        <v>9031</v>
      </c>
      <c r="D191">
        <f>VLOOKUP(A191,Balance!E:K,7,FALSE)</f>
        <v>162875</v>
      </c>
      <c r="E191">
        <f t="shared" si="82"/>
        <v>1</v>
      </c>
      <c r="F191" s="2">
        <f>VLOOKUP(A191,Balance!E:K,3,FALSE)</f>
        <v>4.9999999999999994E+113</v>
      </c>
      <c r="G191">
        <f t="shared" ref="G191:I191" si="161">G190</f>
        <v>1000</v>
      </c>
      <c r="H191">
        <f t="shared" si="161"/>
        <v>8</v>
      </c>
      <c r="I191">
        <f t="shared" si="161"/>
        <v>0</v>
      </c>
      <c r="J191" t="s">
        <v>60</v>
      </c>
      <c r="K191">
        <f t="shared" si="84"/>
        <v>39800</v>
      </c>
      <c r="L191">
        <f t="shared" si="85"/>
        <v>9031</v>
      </c>
      <c r="M191">
        <f>VLOOKUP(A191,Balance!E:L,8,FALSE)/2</f>
        <v>325750</v>
      </c>
    </row>
    <row r="192" spans="1:13" x14ac:dyDescent="0.3">
      <c r="A192">
        <v>190</v>
      </c>
      <c r="B192" s="1" t="str">
        <f t="shared" ref="B192:C192" si="162">B191</f>
        <v>1-1</v>
      </c>
      <c r="C192">
        <f t="shared" si="162"/>
        <v>9031</v>
      </c>
      <c r="D192">
        <f>VLOOKUP(A192,Balance!E:K,7,FALSE)</f>
        <v>164500</v>
      </c>
      <c r="E192">
        <f t="shared" si="82"/>
        <v>1</v>
      </c>
      <c r="F192" s="2">
        <f>VLOOKUP(A192,Balance!E:K,3,FALSE)</f>
        <v>9.9999999999999988E+113</v>
      </c>
      <c r="G192">
        <f t="shared" ref="G192:I192" si="163">G191</f>
        <v>1000</v>
      </c>
      <c r="H192">
        <f t="shared" si="163"/>
        <v>8</v>
      </c>
      <c r="I192">
        <f t="shared" si="163"/>
        <v>0</v>
      </c>
      <c r="J192" t="s">
        <v>60</v>
      </c>
      <c r="K192">
        <f t="shared" si="84"/>
        <v>40000</v>
      </c>
      <c r="L192">
        <f t="shared" si="85"/>
        <v>9031</v>
      </c>
      <c r="M192">
        <f>VLOOKUP(A192,Balance!E:L,8,FALSE)/2</f>
        <v>329000</v>
      </c>
    </row>
    <row r="193" spans="1:13" x14ac:dyDescent="0.3">
      <c r="A193">
        <v>191</v>
      </c>
      <c r="B193" s="1" t="str">
        <f t="shared" ref="B193:C193" si="164">B192</f>
        <v>1-1</v>
      </c>
      <c r="C193">
        <f t="shared" si="164"/>
        <v>9031</v>
      </c>
      <c r="D193">
        <f>VLOOKUP(A193,Balance!E:K,7,FALSE)</f>
        <v>166125</v>
      </c>
      <c r="E193">
        <f t="shared" si="82"/>
        <v>1</v>
      </c>
      <c r="F193" s="2">
        <f>VLOOKUP(A193,Balance!E:K,3,FALSE)</f>
        <v>5.0000000000000001E+114</v>
      </c>
      <c r="G193">
        <f t="shared" ref="G193:I193" si="165">G192</f>
        <v>1000</v>
      </c>
      <c r="H193">
        <f t="shared" si="165"/>
        <v>8</v>
      </c>
      <c r="I193">
        <f t="shared" si="165"/>
        <v>0</v>
      </c>
      <c r="J193" t="s">
        <v>60</v>
      </c>
      <c r="K193">
        <f t="shared" si="84"/>
        <v>40200</v>
      </c>
      <c r="L193">
        <f t="shared" si="85"/>
        <v>9031</v>
      </c>
      <c r="M193">
        <f>VLOOKUP(A193,Balance!E:L,8,FALSE)/2</f>
        <v>332250</v>
      </c>
    </row>
    <row r="194" spans="1:13" x14ac:dyDescent="0.3">
      <c r="A194">
        <v>192</v>
      </c>
      <c r="B194" s="1" t="str">
        <f t="shared" ref="B194:C194" si="166">B193</f>
        <v>1-1</v>
      </c>
      <c r="C194">
        <f t="shared" si="166"/>
        <v>9031</v>
      </c>
      <c r="D194">
        <f>VLOOKUP(A194,Balance!E:K,7,FALSE)</f>
        <v>167750</v>
      </c>
      <c r="E194">
        <f t="shared" si="82"/>
        <v>1</v>
      </c>
      <c r="F194" s="2">
        <f>VLOOKUP(A194,Balance!E:K,3,FALSE)</f>
        <v>1E+115</v>
      </c>
      <c r="G194">
        <f t="shared" ref="G194:I194" si="167">G193</f>
        <v>1000</v>
      </c>
      <c r="H194">
        <f t="shared" si="167"/>
        <v>8</v>
      </c>
      <c r="I194">
        <f t="shared" si="167"/>
        <v>0</v>
      </c>
      <c r="J194" t="s">
        <v>60</v>
      </c>
      <c r="K194">
        <f t="shared" si="84"/>
        <v>40400</v>
      </c>
      <c r="L194">
        <f t="shared" si="85"/>
        <v>9031</v>
      </c>
      <c r="M194">
        <f>VLOOKUP(A194,Balance!E:L,8,FALSE)/2</f>
        <v>335500</v>
      </c>
    </row>
    <row r="195" spans="1:13" x14ac:dyDescent="0.3">
      <c r="A195">
        <v>193</v>
      </c>
      <c r="B195" s="1" t="str">
        <f t="shared" ref="B195:C195" si="168">B194</f>
        <v>1-1</v>
      </c>
      <c r="C195">
        <f t="shared" si="168"/>
        <v>9031</v>
      </c>
      <c r="D195">
        <f>VLOOKUP(A195,Balance!E:K,7,FALSE)</f>
        <v>169375</v>
      </c>
      <c r="E195">
        <f t="shared" si="82"/>
        <v>1</v>
      </c>
      <c r="F195" s="2">
        <f>VLOOKUP(A195,Balance!E:K,3,FALSE)</f>
        <v>5.0000000000000001E+115</v>
      </c>
      <c r="G195">
        <f t="shared" ref="G195:I195" si="169">G194</f>
        <v>1000</v>
      </c>
      <c r="H195">
        <f t="shared" si="169"/>
        <v>8</v>
      </c>
      <c r="I195">
        <f t="shared" si="169"/>
        <v>0</v>
      </c>
      <c r="J195" t="s">
        <v>60</v>
      </c>
      <c r="K195">
        <f t="shared" si="84"/>
        <v>40600</v>
      </c>
      <c r="L195">
        <f t="shared" si="85"/>
        <v>9031</v>
      </c>
      <c r="M195">
        <f>VLOOKUP(A195,Balance!E:L,8,FALSE)/2</f>
        <v>338750</v>
      </c>
    </row>
    <row r="196" spans="1:13" x14ac:dyDescent="0.3">
      <c r="A196">
        <v>194</v>
      </c>
      <c r="B196" s="1" t="str">
        <f t="shared" ref="B196:C196" si="170">B195</f>
        <v>1-1</v>
      </c>
      <c r="C196">
        <f t="shared" si="170"/>
        <v>9031</v>
      </c>
      <c r="D196">
        <f>VLOOKUP(A196,Balance!E:K,7,FALSE)</f>
        <v>171000</v>
      </c>
      <c r="E196">
        <f t="shared" ref="E196:E260" si="171">E195</f>
        <v>1</v>
      </c>
      <c r="F196" s="2">
        <f>VLOOKUP(A196,Balance!E:K,3,FALSE)</f>
        <v>1E+116</v>
      </c>
      <c r="G196">
        <f t="shared" ref="G196:I196" si="172">G195</f>
        <v>1000</v>
      </c>
      <c r="H196">
        <f t="shared" si="172"/>
        <v>8</v>
      </c>
      <c r="I196">
        <f t="shared" si="172"/>
        <v>0</v>
      </c>
      <c r="J196" t="s">
        <v>60</v>
      </c>
      <c r="K196">
        <f t="shared" ref="K196:K260" si="173">K195+200</f>
        <v>40800</v>
      </c>
      <c r="L196">
        <f t="shared" ref="L196:L260" si="174">L195</f>
        <v>9031</v>
      </c>
      <c r="M196">
        <f>VLOOKUP(A196,Balance!E:L,8,FALSE)/2</f>
        <v>342000</v>
      </c>
    </row>
    <row r="197" spans="1:13" x14ac:dyDescent="0.3">
      <c r="A197">
        <v>195</v>
      </c>
      <c r="B197" s="1" t="str">
        <f t="shared" ref="B197:C197" si="175">B196</f>
        <v>1-1</v>
      </c>
      <c r="C197">
        <f t="shared" si="175"/>
        <v>9031</v>
      </c>
      <c r="D197">
        <f>VLOOKUP(A197,Balance!E:K,7,FALSE)</f>
        <v>172750</v>
      </c>
      <c r="E197">
        <f t="shared" si="171"/>
        <v>1</v>
      </c>
      <c r="F197" s="2">
        <f>VLOOKUP(A197,Balance!E:K,3,FALSE)</f>
        <v>5.0000000000000003E+116</v>
      </c>
      <c r="G197">
        <f t="shared" ref="G197:I197" si="176">G196</f>
        <v>1000</v>
      </c>
      <c r="H197">
        <f t="shared" si="176"/>
        <v>8</v>
      </c>
      <c r="I197">
        <f t="shared" si="176"/>
        <v>0</v>
      </c>
      <c r="J197" t="s">
        <v>60</v>
      </c>
      <c r="K197">
        <f t="shared" si="173"/>
        <v>41000</v>
      </c>
      <c r="L197">
        <f t="shared" si="174"/>
        <v>9031</v>
      </c>
      <c r="M197">
        <f>VLOOKUP(A197,Balance!E:L,8,FALSE)/2</f>
        <v>345500</v>
      </c>
    </row>
    <row r="198" spans="1:13" x14ac:dyDescent="0.3">
      <c r="A198">
        <v>196</v>
      </c>
      <c r="B198" s="1" t="str">
        <f t="shared" ref="B198:C198" si="177">B197</f>
        <v>1-1</v>
      </c>
      <c r="C198">
        <f t="shared" si="177"/>
        <v>9031</v>
      </c>
      <c r="D198">
        <f>VLOOKUP(A198,Balance!E:K,7,FALSE)</f>
        <v>174500</v>
      </c>
      <c r="E198">
        <f t="shared" si="171"/>
        <v>1</v>
      </c>
      <c r="F198" s="2">
        <f>VLOOKUP(A198,Balance!E:K,3,FALSE)</f>
        <v>1.0000000000000001E+117</v>
      </c>
      <c r="G198">
        <f t="shared" ref="G198:I198" si="178">G197</f>
        <v>1000</v>
      </c>
      <c r="H198">
        <f t="shared" si="178"/>
        <v>8</v>
      </c>
      <c r="I198">
        <f t="shared" si="178"/>
        <v>0</v>
      </c>
      <c r="J198" t="s">
        <v>60</v>
      </c>
      <c r="K198">
        <f t="shared" si="173"/>
        <v>41200</v>
      </c>
      <c r="L198">
        <f t="shared" si="174"/>
        <v>9031</v>
      </c>
      <c r="M198">
        <f>VLOOKUP(A198,Balance!E:L,8,FALSE)/2</f>
        <v>349000</v>
      </c>
    </row>
    <row r="199" spans="1:13" x14ac:dyDescent="0.3">
      <c r="A199">
        <v>197</v>
      </c>
      <c r="B199" s="1" t="str">
        <f t="shared" ref="B199:C199" si="179">B198</f>
        <v>1-1</v>
      </c>
      <c r="C199">
        <f t="shared" si="179"/>
        <v>9031</v>
      </c>
      <c r="D199">
        <f>VLOOKUP(A199,Balance!E:K,7,FALSE)</f>
        <v>176250</v>
      </c>
      <c r="E199">
        <f t="shared" si="171"/>
        <v>1</v>
      </c>
      <c r="F199" s="2">
        <f>VLOOKUP(A199,Balance!E:K,3,FALSE)</f>
        <v>4.9999999999999998E+117</v>
      </c>
      <c r="G199">
        <f t="shared" ref="G199:I199" si="180">G198</f>
        <v>1000</v>
      </c>
      <c r="H199">
        <f t="shared" si="180"/>
        <v>8</v>
      </c>
      <c r="I199">
        <f t="shared" si="180"/>
        <v>0</v>
      </c>
      <c r="J199" t="s">
        <v>60</v>
      </c>
      <c r="K199">
        <f t="shared" si="173"/>
        <v>41400</v>
      </c>
      <c r="L199">
        <f t="shared" si="174"/>
        <v>9031</v>
      </c>
      <c r="M199">
        <f>VLOOKUP(A199,Balance!E:L,8,FALSE)/2</f>
        <v>352500</v>
      </c>
    </row>
    <row r="200" spans="1:13" x14ac:dyDescent="0.3">
      <c r="A200">
        <v>198</v>
      </c>
      <c r="B200" s="1" t="str">
        <f t="shared" ref="B200:C200" si="181">B199</f>
        <v>1-1</v>
      </c>
      <c r="C200">
        <f t="shared" si="181"/>
        <v>9031</v>
      </c>
      <c r="D200">
        <f>VLOOKUP(A200,Balance!E:K,7,FALSE)</f>
        <v>178000</v>
      </c>
      <c r="E200">
        <f t="shared" si="171"/>
        <v>1</v>
      </c>
      <c r="F200" s="2">
        <f>VLOOKUP(A200,Balance!E:K,3,FALSE)</f>
        <v>9.9999999999999997E+117</v>
      </c>
      <c r="G200">
        <f t="shared" ref="G200:I200" si="182">G199</f>
        <v>1000</v>
      </c>
      <c r="H200">
        <f t="shared" si="182"/>
        <v>8</v>
      </c>
      <c r="I200">
        <f t="shared" si="182"/>
        <v>0</v>
      </c>
      <c r="J200" t="s">
        <v>60</v>
      </c>
      <c r="K200">
        <f t="shared" si="173"/>
        <v>41600</v>
      </c>
      <c r="L200">
        <f t="shared" si="174"/>
        <v>9031</v>
      </c>
      <c r="M200">
        <f>VLOOKUP(A200,Balance!E:L,8,FALSE)/2</f>
        <v>356000</v>
      </c>
    </row>
    <row r="201" spans="1:13" x14ac:dyDescent="0.3">
      <c r="A201">
        <v>199</v>
      </c>
      <c r="B201" s="1" t="str">
        <f t="shared" ref="B201:C201" si="183">B200</f>
        <v>1-1</v>
      </c>
      <c r="C201">
        <f t="shared" si="183"/>
        <v>9031</v>
      </c>
      <c r="D201">
        <f>VLOOKUP(A201,Balance!E:K,7,FALSE)</f>
        <v>179750</v>
      </c>
      <c r="E201">
        <f t="shared" si="171"/>
        <v>1</v>
      </c>
      <c r="F201" s="2">
        <f>VLOOKUP(A201,Balance!E:K,3,FALSE)</f>
        <v>4.9999999999999997E+118</v>
      </c>
      <c r="G201">
        <f t="shared" ref="G201:I201" si="184">G200</f>
        <v>1000</v>
      </c>
      <c r="H201">
        <f t="shared" si="184"/>
        <v>8</v>
      </c>
      <c r="I201">
        <f t="shared" si="184"/>
        <v>0</v>
      </c>
      <c r="J201" t="s">
        <v>60</v>
      </c>
      <c r="K201">
        <f t="shared" si="173"/>
        <v>41800</v>
      </c>
      <c r="L201">
        <f t="shared" si="174"/>
        <v>9031</v>
      </c>
      <c r="M201">
        <f>VLOOKUP(A201,Balance!E:L,8,FALSE)/2</f>
        <v>359500</v>
      </c>
    </row>
    <row r="202" spans="1:13" x14ac:dyDescent="0.3">
      <c r="A202">
        <v>200</v>
      </c>
      <c r="B202" s="1" t="str">
        <f t="shared" ref="B202:C202" si="185">B201</f>
        <v>1-1</v>
      </c>
      <c r="C202">
        <f t="shared" si="185"/>
        <v>9031</v>
      </c>
      <c r="D202">
        <f>VLOOKUP(A202,Balance!E:K,7,FALSE)</f>
        <v>181500</v>
      </c>
      <c r="E202">
        <f t="shared" si="171"/>
        <v>1</v>
      </c>
      <c r="F202" s="2">
        <f>VLOOKUP(A202,Balance!E:K,3,FALSE)</f>
        <v>9.9999999999999994E+118</v>
      </c>
      <c r="G202">
        <f t="shared" ref="G202:I202" si="186">G201</f>
        <v>1000</v>
      </c>
      <c r="H202">
        <f t="shared" si="186"/>
        <v>8</v>
      </c>
      <c r="I202">
        <f t="shared" si="186"/>
        <v>0</v>
      </c>
      <c r="J202" t="s">
        <v>60</v>
      </c>
      <c r="K202">
        <f t="shared" si="173"/>
        <v>42000</v>
      </c>
      <c r="L202">
        <f t="shared" si="174"/>
        <v>9031</v>
      </c>
      <c r="M202">
        <f>VLOOKUP(A202,Balance!E:L,8,FALSE)/2</f>
        <v>363000</v>
      </c>
    </row>
    <row r="203" spans="1:13" x14ac:dyDescent="0.3">
      <c r="A203">
        <v>201</v>
      </c>
      <c r="B203" s="1" t="str">
        <f t="shared" ref="B203:C203" si="187">B202</f>
        <v>1-1</v>
      </c>
      <c r="C203">
        <f t="shared" si="187"/>
        <v>9031</v>
      </c>
      <c r="D203">
        <f>VLOOKUP(A203,Balance!E:K,7,FALSE)</f>
        <v>183250</v>
      </c>
      <c r="E203">
        <f t="shared" si="171"/>
        <v>1</v>
      </c>
      <c r="F203" s="2">
        <f>VLOOKUP(A203,Balance!E:K,3,FALSE)</f>
        <v>4.9999999999999999E+119</v>
      </c>
      <c r="G203">
        <f t="shared" ref="G203:I203" si="188">G202</f>
        <v>1000</v>
      </c>
      <c r="H203">
        <f t="shared" si="188"/>
        <v>8</v>
      </c>
      <c r="I203">
        <f t="shared" si="188"/>
        <v>0</v>
      </c>
      <c r="J203" t="s">
        <v>60</v>
      </c>
      <c r="K203">
        <f t="shared" si="173"/>
        <v>42200</v>
      </c>
      <c r="L203">
        <f t="shared" si="174"/>
        <v>9031</v>
      </c>
      <c r="M203">
        <f>VLOOKUP(A203,Balance!E:L,8,FALSE)/2</f>
        <v>366500</v>
      </c>
    </row>
    <row r="204" spans="1:13" x14ac:dyDescent="0.3">
      <c r="A204">
        <v>202</v>
      </c>
      <c r="B204" s="1" t="str">
        <f t="shared" ref="B204:C204" si="189">B203</f>
        <v>1-1</v>
      </c>
      <c r="C204">
        <f t="shared" si="189"/>
        <v>9031</v>
      </c>
      <c r="D204">
        <f>VLOOKUP(A204,Balance!E:K,7,FALSE)</f>
        <v>185000</v>
      </c>
      <c r="E204">
        <f t="shared" si="171"/>
        <v>1</v>
      </c>
      <c r="F204" s="2">
        <f>VLOOKUP(A204,Balance!E:K,3,FALSE)</f>
        <v>9.9999999999999998E+119</v>
      </c>
      <c r="G204">
        <f t="shared" ref="G204:I204" si="190">G203</f>
        <v>1000</v>
      </c>
      <c r="H204">
        <f t="shared" si="190"/>
        <v>8</v>
      </c>
      <c r="I204">
        <f t="shared" si="190"/>
        <v>0</v>
      </c>
      <c r="J204" t="s">
        <v>60</v>
      </c>
      <c r="K204">
        <f t="shared" si="173"/>
        <v>42400</v>
      </c>
      <c r="L204">
        <f t="shared" si="174"/>
        <v>9031</v>
      </c>
      <c r="M204">
        <f>VLOOKUP(A204,Balance!E:L,8,FALSE)/2</f>
        <v>370000</v>
      </c>
    </row>
    <row r="205" spans="1:13" x14ac:dyDescent="0.3">
      <c r="A205">
        <v>203</v>
      </c>
      <c r="B205" s="1" t="str">
        <f t="shared" ref="B205:C205" si="191">B204</f>
        <v>1-1</v>
      </c>
      <c r="C205">
        <f t="shared" si="191"/>
        <v>9031</v>
      </c>
      <c r="D205">
        <f>VLOOKUP(A205,Balance!E:K,7,FALSE)</f>
        <v>186750</v>
      </c>
      <c r="E205">
        <f t="shared" si="171"/>
        <v>1</v>
      </c>
      <c r="F205" s="2">
        <f>VLOOKUP(A205,Balance!E:K,3,FALSE)</f>
        <v>4.9999999999999996E+120</v>
      </c>
      <c r="G205">
        <f t="shared" ref="G205:I205" si="192">G204</f>
        <v>1000</v>
      </c>
      <c r="H205">
        <f t="shared" si="192"/>
        <v>8</v>
      </c>
      <c r="I205">
        <f t="shared" si="192"/>
        <v>0</v>
      </c>
      <c r="J205" t="s">
        <v>60</v>
      </c>
      <c r="K205">
        <f t="shared" si="173"/>
        <v>42600</v>
      </c>
      <c r="L205">
        <f t="shared" si="174"/>
        <v>9031</v>
      </c>
      <c r="M205">
        <f>VLOOKUP(A205,Balance!E:L,8,FALSE)/2</f>
        <v>373500</v>
      </c>
    </row>
    <row r="206" spans="1:13" x14ac:dyDescent="0.3">
      <c r="A206">
        <v>204</v>
      </c>
      <c r="B206" s="1" t="str">
        <f t="shared" ref="B206:C206" si="193">B205</f>
        <v>1-1</v>
      </c>
      <c r="C206">
        <f t="shared" si="193"/>
        <v>9031</v>
      </c>
      <c r="D206">
        <f>VLOOKUP(A206,Balance!E:K,7,FALSE)</f>
        <v>188500</v>
      </c>
      <c r="E206">
        <f t="shared" si="171"/>
        <v>1</v>
      </c>
      <c r="F206" s="2">
        <f>VLOOKUP(A206,Balance!E:K,3,FALSE)</f>
        <v>9.9999999999999992E+120</v>
      </c>
      <c r="G206">
        <f t="shared" ref="G206:I206" si="194">G205</f>
        <v>1000</v>
      </c>
      <c r="H206">
        <f t="shared" si="194"/>
        <v>8</v>
      </c>
      <c r="I206">
        <f t="shared" si="194"/>
        <v>0</v>
      </c>
      <c r="J206" t="s">
        <v>60</v>
      </c>
      <c r="K206">
        <f t="shared" si="173"/>
        <v>42800</v>
      </c>
      <c r="L206">
        <f t="shared" si="174"/>
        <v>9031</v>
      </c>
      <c r="M206">
        <f>VLOOKUP(A206,Balance!E:L,8,FALSE)/2</f>
        <v>377000</v>
      </c>
    </row>
    <row r="207" spans="1:13" x14ac:dyDescent="0.3">
      <c r="A207">
        <v>205</v>
      </c>
      <c r="B207" s="1" t="str">
        <f t="shared" ref="B207:C207" si="195">B206</f>
        <v>1-1</v>
      </c>
      <c r="C207">
        <f t="shared" si="195"/>
        <v>9031</v>
      </c>
      <c r="D207">
        <f>VLOOKUP(A207,Balance!E:K,7,FALSE)</f>
        <v>190250</v>
      </c>
      <c r="E207">
        <f t="shared" si="171"/>
        <v>1</v>
      </c>
      <c r="F207" s="2">
        <f>VLOOKUP(A207,Balance!E:K,3,FALSE)</f>
        <v>5.0000000000000001E+121</v>
      </c>
      <c r="G207">
        <f t="shared" ref="G207:I207" si="196">G206</f>
        <v>1000</v>
      </c>
      <c r="H207">
        <f t="shared" si="196"/>
        <v>8</v>
      </c>
      <c r="I207">
        <f t="shared" si="196"/>
        <v>0</v>
      </c>
      <c r="J207" t="s">
        <v>60</v>
      </c>
      <c r="K207">
        <f t="shared" si="173"/>
        <v>43000</v>
      </c>
      <c r="L207">
        <f t="shared" si="174"/>
        <v>9031</v>
      </c>
      <c r="M207">
        <f>VLOOKUP(A207,Balance!E:L,8,FALSE)/2</f>
        <v>380500</v>
      </c>
    </row>
    <row r="208" spans="1:13" x14ac:dyDescent="0.3">
      <c r="A208">
        <v>206</v>
      </c>
      <c r="B208" s="1" t="str">
        <f t="shared" ref="B208:C208" si="197">B207</f>
        <v>1-1</v>
      </c>
      <c r="C208">
        <f t="shared" si="197"/>
        <v>9031</v>
      </c>
      <c r="D208">
        <f>VLOOKUP(A208,Balance!E:K,7,FALSE)</f>
        <v>192000</v>
      </c>
      <c r="E208">
        <f t="shared" si="171"/>
        <v>1</v>
      </c>
      <c r="F208" s="2">
        <f>VLOOKUP(A208,Balance!E:K,3,FALSE)</f>
        <v>1E+122</v>
      </c>
      <c r="G208">
        <f t="shared" ref="G208:I208" si="198">G207</f>
        <v>1000</v>
      </c>
      <c r="H208">
        <f t="shared" si="198"/>
        <v>8</v>
      </c>
      <c r="I208">
        <f t="shared" si="198"/>
        <v>0</v>
      </c>
      <c r="J208" t="s">
        <v>60</v>
      </c>
      <c r="K208">
        <f t="shared" si="173"/>
        <v>43200</v>
      </c>
      <c r="L208">
        <f t="shared" si="174"/>
        <v>9031</v>
      </c>
      <c r="M208">
        <f>VLOOKUP(A208,Balance!E:L,8,FALSE)/2</f>
        <v>384000</v>
      </c>
    </row>
    <row r="209" spans="1:13" x14ac:dyDescent="0.3">
      <c r="A209">
        <v>207</v>
      </c>
      <c r="B209" s="1" t="str">
        <f t="shared" ref="B209:C209" si="199">B208</f>
        <v>1-1</v>
      </c>
      <c r="C209">
        <f t="shared" si="199"/>
        <v>9031</v>
      </c>
      <c r="D209">
        <f>VLOOKUP(A209,Balance!E:K,7,FALSE)</f>
        <v>193750</v>
      </c>
      <c r="E209">
        <f t="shared" si="171"/>
        <v>1</v>
      </c>
      <c r="F209" s="2">
        <f>VLOOKUP(A209,Balance!E:K,3,FALSE)</f>
        <v>4.9999999999999999E+122</v>
      </c>
      <c r="G209">
        <f t="shared" ref="G209:I209" si="200">G208</f>
        <v>1000</v>
      </c>
      <c r="H209">
        <f t="shared" si="200"/>
        <v>8</v>
      </c>
      <c r="I209">
        <f t="shared" si="200"/>
        <v>0</v>
      </c>
      <c r="J209" t="s">
        <v>60</v>
      </c>
      <c r="K209">
        <f t="shared" si="173"/>
        <v>43400</v>
      </c>
      <c r="L209">
        <f t="shared" si="174"/>
        <v>9031</v>
      </c>
      <c r="M209">
        <f>VLOOKUP(A209,Balance!E:L,8,FALSE)/2</f>
        <v>387500</v>
      </c>
    </row>
    <row r="210" spans="1:13" x14ac:dyDescent="0.3">
      <c r="A210">
        <v>208</v>
      </c>
      <c r="B210" s="1" t="str">
        <f t="shared" ref="B210:C210" si="201">B209</f>
        <v>1-1</v>
      </c>
      <c r="C210">
        <f t="shared" si="201"/>
        <v>9031</v>
      </c>
      <c r="D210">
        <f>VLOOKUP(A210,Balance!E:K,7,FALSE)</f>
        <v>195500</v>
      </c>
      <c r="E210">
        <f t="shared" si="171"/>
        <v>1</v>
      </c>
      <c r="F210" s="2">
        <f>VLOOKUP(A210,Balance!E:K,3,FALSE)</f>
        <v>9.9999999999999998E+122</v>
      </c>
      <c r="G210">
        <f t="shared" ref="G210:I210" si="202">G209</f>
        <v>1000</v>
      </c>
      <c r="H210">
        <f t="shared" si="202"/>
        <v>8</v>
      </c>
      <c r="I210">
        <f t="shared" si="202"/>
        <v>0</v>
      </c>
      <c r="J210" t="s">
        <v>60</v>
      </c>
      <c r="K210">
        <f t="shared" si="173"/>
        <v>43600</v>
      </c>
      <c r="L210">
        <f t="shared" si="174"/>
        <v>9031</v>
      </c>
      <c r="M210">
        <f>VLOOKUP(A210,Balance!E:L,8,FALSE)/2</f>
        <v>391000</v>
      </c>
    </row>
    <row r="211" spans="1:13" x14ac:dyDescent="0.3">
      <c r="A211">
        <v>209</v>
      </c>
      <c r="B211" s="1" t="str">
        <f t="shared" ref="B211:C211" si="203">B210</f>
        <v>1-1</v>
      </c>
      <c r="C211">
        <f t="shared" si="203"/>
        <v>9031</v>
      </c>
      <c r="D211">
        <f>VLOOKUP(A211,Balance!E:K,7,FALSE)</f>
        <v>197250</v>
      </c>
      <c r="E211">
        <f t="shared" si="171"/>
        <v>1</v>
      </c>
      <c r="F211" s="2">
        <f>VLOOKUP(A211,Balance!E:K,3,FALSE)</f>
        <v>4.9999999999999997E+123</v>
      </c>
      <c r="G211">
        <f t="shared" ref="G211:I211" si="204">G210</f>
        <v>1000</v>
      </c>
      <c r="H211">
        <f t="shared" si="204"/>
        <v>8</v>
      </c>
      <c r="I211">
        <f t="shared" si="204"/>
        <v>0</v>
      </c>
      <c r="J211" t="s">
        <v>60</v>
      </c>
      <c r="K211">
        <f t="shared" si="173"/>
        <v>43800</v>
      </c>
      <c r="L211">
        <f t="shared" si="174"/>
        <v>9031</v>
      </c>
      <c r="M211">
        <f>VLOOKUP(A211,Balance!E:L,8,FALSE)/2</f>
        <v>394500</v>
      </c>
    </row>
    <row r="212" spans="1:13" x14ac:dyDescent="0.3">
      <c r="A212">
        <v>210</v>
      </c>
      <c r="B212" s="1" t="str">
        <f t="shared" ref="B212:C212" si="205">B211</f>
        <v>1-1</v>
      </c>
      <c r="C212">
        <f t="shared" si="205"/>
        <v>9031</v>
      </c>
      <c r="D212">
        <f>VLOOKUP(A212,Balance!E:K,7,FALSE)</f>
        <v>199125</v>
      </c>
      <c r="E212">
        <f t="shared" si="171"/>
        <v>1</v>
      </c>
      <c r="F212" s="2">
        <f>VLOOKUP(A212,Balance!E:K,3,FALSE)</f>
        <v>9.9999999999999995E+123</v>
      </c>
      <c r="G212">
        <f t="shared" ref="G212:I212" si="206">G211</f>
        <v>1000</v>
      </c>
      <c r="H212">
        <f t="shared" si="206"/>
        <v>8</v>
      </c>
      <c r="I212">
        <f t="shared" si="206"/>
        <v>0</v>
      </c>
      <c r="J212" t="s">
        <v>60</v>
      </c>
      <c r="K212">
        <f t="shared" si="173"/>
        <v>44000</v>
      </c>
      <c r="L212">
        <f t="shared" si="174"/>
        <v>9031</v>
      </c>
      <c r="M212">
        <f>VLOOKUP(A212,Balance!E:L,8,FALSE)/2</f>
        <v>398250</v>
      </c>
    </row>
    <row r="213" spans="1:13" x14ac:dyDescent="0.3">
      <c r="A213">
        <v>211</v>
      </c>
      <c r="B213" s="1" t="str">
        <f t="shared" ref="B213:C213" si="207">B212</f>
        <v>1-1</v>
      </c>
      <c r="C213">
        <f t="shared" si="207"/>
        <v>9031</v>
      </c>
      <c r="D213">
        <f>VLOOKUP(A213,Balance!E:K,7,FALSE)</f>
        <v>201000</v>
      </c>
      <c r="E213">
        <f t="shared" si="171"/>
        <v>1</v>
      </c>
      <c r="F213" s="2">
        <f>VLOOKUP(A213,Balance!E:K,3,FALSE)</f>
        <v>4.9999999999999996E+124</v>
      </c>
      <c r="G213">
        <f t="shared" ref="G213:I213" si="208">G212</f>
        <v>1000</v>
      </c>
      <c r="H213">
        <f t="shared" si="208"/>
        <v>8</v>
      </c>
      <c r="I213">
        <f t="shared" si="208"/>
        <v>0</v>
      </c>
      <c r="J213" t="s">
        <v>60</v>
      </c>
      <c r="K213">
        <f t="shared" si="173"/>
        <v>44200</v>
      </c>
      <c r="L213">
        <f t="shared" si="174"/>
        <v>9031</v>
      </c>
      <c r="M213">
        <f>VLOOKUP(A213,Balance!E:L,8,FALSE)/2</f>
        <v>402000</v>
      </c>
    </row>
    <row r="214" spans="1:13" x14ac:dyDescent="0.3">
      <c r="A214">
        <v>212</v>
      </c>
      <c r="B214" s="1" t="str">
        <f t="shared" ref="B214:C214" si="209">B213</f>
        <v>1-1</v>
      </c>
      <c r="C214">
        <f t="shared" si="209"/>
        <v>9031</v>
      </c>
      <c r="D214">
        <f>VLOOKUP(A214,Balance!E:K,7,FALSE)</f>
        <v>202875</v>
      </c>
      <c r="E214">
        <f t="shared" si="171"/>
        <v>1</v>
      </c>
      <c r="F214" s="2">
        <f>VLOOKUP(A214,Balance!E:K,3,FALSE)</f>
        <v>9.9999999999999992E+124</v>
      </c>
      <c r="G214">
        <f t="shared" ref="G214:I214" si="210">G213</f>
        <v>1000</v>
      </c>
      <c r="H214">
        <f t="shared" si="210"/>
        <v>8</v>
      </c>
      <c r="I214">
        <f t="shared" si="210"/>
        <v>0</v>
      </c>
      <c r="J214" t="s">
        <v>60</v>
      </c>
      <c r="K214">
        <f t="shared" si="173"/>
        <v>44400</v>
      </c>
      <c r="L214">
        <f t="shared" si="174"/>
        <v>9031</v>
      </c>
      <c r="M214">
        <f>VLOOKUP(A214,Balance!E:L,8,FALSE)/2</f>
        <v>405750</v>
      </c>
    </row>
    <row r="215" spans="1:13" x14ac:dyDescent="0.3">
      <c r="A215">
        <v>213</v>
      </c>
      <c r="B215" s="1" t="str">
        <f t="shared" ref="B215:C215" si="211">B214</f>
        <v>1-1</v>
      </c>
      <c r="C215">
        <f t="shared" si="211"/>
        <v>9031</v>
      </c>
      <c r="D215">
        <f>VLOOKUP(A215,Balance!E:K,7,FALSE)</f>
        <v>204750</v>
      </c>
      <c r="E215">
        <f t="shared" si="171"/>
        <v>1</v>
      </c>
      <c r="F215" s="2">
        <f>VLOOKUP(A215,Balance!E:K,3,FALSE)</f>
        <v>4.9999999999999996E+125</v>
      </c>
      <c r="G215">
        <f t="shared" ref="G215:I215" si="212">G214</f>
        <v>1000</v>
      </c>
      <c r="H215">
        <f t="shared" si="212"/>
        <v>8</v>
      </c>
      <c r="I215">
        <f t="shared" si="212"/>
        <v>0</v>
      </c>
      <c r="J215" t="s">
        <v>60</v>
      </c>
      <c r="K215">
        <f t="shared" si="173"/>
        <v>44600</v>
      </c>
      <c r="L215">
        <f t="shared" si="174"/>
        <v>9031</v>
      </c>
      <c r="M215">
        <f>VLOOKUP(A215,Balance!E:L,8,FALSE)/2</f>
        <v>409500</v>
      </c>
    </row>
    <row r="216" spans="1:13" x14ac:dyDescent="0.3">
      <c r="A216">
        <v>214</v>
      </c>
      <c r="B216" s="1" t="str">
        <f t="shared" ref="B216:C216" si="213">B215</f>
        <v>1-1</v>
      </c>
      <c r="C216">
        <f t="shared" si="213"/>
        <v>9031</v>
      </c>
      <c r="D216">
        <f>VLOOKUP(A216,Balance!E:K,7,FALSE)</f>
        <v>206625</v>
      </c>
      <c r="E216">
        <f t="shared" si="171"/>
        <v>1</v>
      </c>
      <c r="F216" s="2">
        <f>VLOOKUP(A216,Balance!E:K,3,FALSE)</f>
        <v>9.9999999999999992E+125</v>
      </c>
      <c r="G216">
        <f t="shared" ref="G216:I216" si="214">G215</f>
        <v>1000</v>
      </c>
      <c r="H216">
        <f t="shared" si="214"/>
        <v>8</v>
      </c>
      <c r="I216">
        <f t="shared" si="214"/>
        <v>0</v>
      </c>
      <c r="J216" t="s">
        <v>60</v>
      </c>
      <c r="K216">
        <f t="shared" si="173"/>
        <v>44800</v>
      </c>
      <c r="L216">
        <f t="shared" si="174"/>
        <v>9031</v>
      </c>
      <c r="M216">
        <f>VLOOKUP(A216,Balance!E:L,8,FALSE)/2</f>
        <v>413250</v>
      </c>
    </row>
    <row r="217" spans="1:13" x14ac:dyDescent="0.3">
      <c r="A217">
        <v>215</v>
      </c>
      <c r="B217" s="1" t="str">
        <f t="shared" ref="B217:C217" si="215">B216</f>
        <v>1-1</v>
      </c>
      <c r="C217">
        <f t="shared" si="215"/>
        <v>9031</v>
      </c>
      <c r="D217">
        <f>VLOOKUP(A217,Balance!E:K,7,FALSE)</f>
        <v>208500</v>
      </c>
      <c r="E217">
        <f t="shared" si="171"/>
        <v>1</v>
      </c>
      <c r="F217" s="2">
        <f>VLOOKUP(A217,Balance!E:K,3,FALSE)</f>
        <v>4.9999999999999998E+126</v>
      </c>
      <c r="G217">
        <f t="shared" ref="G217:I217" si="216">G216</f>
        <v>1000</v>
      </c>
      <c r="H217">
        <f t="shared" si="216"/>
        <v>8</v>
      </c>
      <c r="I217">
        <f t="shared" si="216"/>
        <v>0</v>
      </c>
      <c r="J217" t="s">
        <v>60</v>
      </c>
      <c r="K217">
        <f t="shared" si="173"/>
        <v>45000</v>
      </c>
      <c r="L217">
        <f t="shared" si="174"/>
        <v>9031</v>
      </c>
      <c r="M217">
        <f>VLOOKUP(A217,Balance!E:L,8,FALSE)/2</f>
        <v>417000</v>
      </c>
    </row>
    <row r="218" spans="1:13" x14ac:dyDescent="0.3">
      <c r="A218">
        <v>216</v>
      </c>
      <c r="B218" s="1" t="str">
        <f t="shared" ref="B218:C218" si="217">B217</f>
        <v>1-1</v>
      </c>
      <c r="C218">
        <f t="shared" si="217"/>
        <v>9031</v>
      </c>
      <c r="D218">
        <f>VLOOKUP(A218,Balance!E:K,7,FALSE)</f>
        <v>210375</v>
      </c>
      <c r="E218">
        <f t="shared" si="171"/>
        <v>1</v>
      </c>
      <c r="F218" s="2">
        <f>VLOOKUP(A218,Balance!E:K,3,FALSE)</f>
        <v>9.9999999999999995E+126</v>
      </c>
      <c r="G218">
        <f t="shared" ref="G218:I218" si="218">G217</f>
        <v>1000</v>
      </c>
      <c r="H218">
        <f t="shared" si="218"/>
        <v>8</v>
      </c>
      <c r="I218">
        <f t="shared" si="218"/>
        <v>0</v>
      </c>
      <c r="J218" t="s">
        <v>60</v>
      </c>
      <c r="K218">
        <f t="shared" si="173"/>
        <v>45200</v>
      </c>
      <c r="L218">
        <f t="shared" si="174"/>
        <v>9031</v>
      </c>
      <c r="M218">
        <f>VLOOKUP(A218,Balance!E:L,8,FALSE)/2</f>
        <v>420750</v>
      </c>
    </row>
    <row r="219" spans="1:13" x14ac:dyDescent="0.3">
      <c r="A219">
        <v>217</v>
      </c>
      <c r="B219" s="1" t="str">
        <f t="shared" ref="B219:C219" si="219">B218</f>
        <v>1-1</v>
      </c>
      <c r="C219">
        <f t="shared" si="219"/>
        <v>9031</v>
      </c>
      <c r="D219">
        <f>VLOOKUP(A219,Balance!E:K,7,FALSE)</f>
        <v>212250</v>
      </c>
      <c r="E219">
        <f t="shared" si="171"/>
        <v>1</v>
      </c>
      <c r="F219" s="2">
        <f>VLOOKUP(A219,Balance!E:K,3,FALSE)</f>
        <v>4.9999999999999994E+127</v>
      </c>
      <c r="G219">
        <f t="shared" ref="G219:I219" si="220">G218</f>
        <v>1000</v>
      </c>
      <c r="H219">
        <f t="shared" si="220"/>
        <v>8</v>
      </c>
      <c r="I219">
        <f t="shared" si="220"/>
        <v>0</v>
      </c>
      <c r="J219" t="s">
        <v>60</v>
      </c>
      <c r="K219">
        <f t="shared" si="173"/>
        <v>45400</v>
      </c>
      <c r="L219">
        <f t="shared" si="174"/>
        <v>9031</v>
      </c>
      <c r="M219">
        <f>VLOOKUP(A219,Balance!E:L,8,FALSE)/2</f>
        <v>424500</v>
      </c>
    </row>
    <row r="220" spans="1:13" x14ac:dyDescent="0.3">
      <c r="A220">
        <v>218</v>
      </c>
      <c r="B220" s="1" t="str">
        <f t="shared" ref="B220:C220" si="221">B219</f>
        <v>1-1</v>
      </c>
      <c r="C220">
        <f t="shared" si="221"/>
        <v>9031</v>
      </c>
      <c r="D220">
        <f>VLOOKUP(A220,Balance!E:K,7,FALSE)</f>
        <v>214125</v>
      </c>
      <c r="E220">
        <f t="shared" si="171"/>
        <v>1</v>
      </c>
      <c r="F220" s="2">
        <f>VLOOKUP(A220,Balance!E:K,3,FALSE)</f>
        <v>1.0000000000000001E+128</v>
      </c>
      <c r="G220">
        <f t="shared" ref="G220:I220" si="222">G219</f>
        <v>1000</v>
      </c>
      <c r="H220">
        <f t="shared" si="222"/>
        <v>8</v>
      </c>
      <c r="I220">
        <f t="shared" si="222"/>
        <v>0</v>
      </c>
      <c r="J220" t="s">
        <v>60</v>
      </c>
      <c r="K220">
        <f t="shared" si="173"/>
        <v>45600</v>
      </c>
      <c r="L220">
        <f t="shared" si="174"/>
        <v>9031</v>
      </c>
      <c r="M220">
        <f>VLOOKUP(A220,Balance!E:L,8,FALSE)/2</f>
        <v>428250</v>
      </c>
    </row>
    <row r="221" spans="1:13" x14ac:dyDescent="0.3">
      <c r="A221">
        <v>219</v>
      </c>
      <c r="B221" s="1" t="str">
        <f t="shared" ref="B221:C221" si="223">B220</f>
        <v>1-1</v>
      </c>
      <c r="C221">
        <f t="shared" si="223"/>
        <v>9031</v>
      </c>
      <c r="D221">
        <f>VLOOKUP(A221,Balance!E:K,7,FALSE)</f>
        <v>216000</v>
      </c>
      <c r="E221">
        <f t="shared" si="171"/>
        <v>1</v>
      </c>
      <c r="F221" s="2">
        <f>VLOOKUP(A221,Balance!E:K,3,FALSE)</f>
        <v>5E+128</v>
      </c>
      <c r="G221">
        <f t="shared" ref="G221:I221" si="224">G220</f>
        <v>1000</v>
      </c>
      <c r="H221">
        <f t="shared" si="224"/>
        <v>8</v>
      </c>
      <c r="I221">
        <f t="shared" si="224"/>
        <v>0</v>
      </c>
      <c r="J221" t="s">
        <v>60</v>
      </c>
      <c r="K221">
        <f t="shared" si="173"/>
        <v>45800</v>
      </c>
      <c r="L221">
        <f t="shared" si="174"/>
        <v>9031</v>
      </c>
      <c r="M221">
        <f>VLOOKUP(A221,Balance!E:L,8,FALSE)/2</f>
        <v>432000</v>
      </c>
    </row>
    <row r="222" spans="1:13" x14ac:dyDescent="0.3">
      <c r="A222">
        <v>220</v>
      </c>
      <c r="B222" s="1" t="str">
        <f t="shared" ref="B222:C222" si="225">B221</f>
        <v>1-1</v>
      </c>
      <c r="C222">
        <f t="shared" si="225"/>
        <v>9031</v>
      </c>
      <c r="D222">
        <f>VLOOKUP(A222,Balance!E:K,7,FALSE)</f>
        <v>217875</v>
      </c>
      <c r="E222">
        <f t="shared" si="171"/>
        <v>1</v>
      </c>
      <c r="F222" s="2">
        <f>VLOOKUP(A222,Balance!E:K,3,FALSE)</f>
        <v>1E+129</v>
      </c>
      <c r="G222">
        <f t="shared" ref="G222:I222" si="226">G221</f>
        <v>1000</v>
      </c>
      <c r="H222">
        <f t="shared" si="226"/>
        <v>8</v>
      </c>
      <c r="I222">
        <f t="shared" si="226"/>
        <v>0</v>
      </c>
      <c r="J222" t="s">
        <v>60</v>
      </c>
      <c r="K222">
        <f t="shared" si="173"/>
        <v>46000</v>
      </c>
      <c r="L222">
        <f t="shared" si="174"/>
        <v>9031</v>
      </c>
      <c r="M222">
        <f>VLOOKUP(A222,Balance!E:L,8,FALSE)/2</f>
        <v>435750</v>
      </c>
    </row>
    <row r="223" spans="1:13" x14ac:dyDescent="0.3">
      <c r="A223">
        <v>221</v>
      </c>
      <c r="B223" s="1" t="str">
        <f t="shared" ref="B223:C223" si="227">B222</f>
        <v>1-1</v>
      </c>
      <c r="C223">
        <f t="shared" si="227"/>
        <v>9031</v>
      </c>
      <c r="D223">
        <f>VLOOKUP(A223,Balance!E:K,7,FALSE)</f>
        <v>219750</v>
      </c>
      <c r="E223">
        <f t="shared" si="171"/>
        <v>1</v>
      </c>
      <c r="F223" s="2">
        <f>VLOOKUP(A223,Balance!E:K,3,FALSE)</f>
        <v>5.0000000000000003E+129</v>
      </c>
      <c r="G223">
        <f t="shared" ref="G223:I223" si="228">G222</f>
        <v>1000</v>
      </c>
      <c r="H223">
        <f t="shared" si="228"/>
        <v>8</v>
      </c>
      <c r="I223">
        <f t="shared" si="228"/>
        <v>0</v>
      </c>
      <c r="J223" t="s">
        <v>60</v>
      </c>
      <c r="K223">
        <f t="shared" si="173"/>
        <v>46200</v>
      </c>
      <c r="L223">
        <f t="shared" si="174"/>
        <v>9031</v>
      </c>
      <c r="M223">
        <f>VLOOKUP(A223,Balance!E:L,8,FALSE)/2</f>
        <v>439500</v>
      </c>
    </row>
    <row r="224" spans="1:13" x14ac:dyDescent="0.3">
      <c r="A224">
        <v>222</v>
      </c>
      <c r="B224" s="1" t="str">
        <f t="shared" ref="B224:C224" si="229">B223</f>
        <v>1-1</v>
      </c>
      <c r="C224">
        <f t="shared" si="229"/>
        <v>9031</v>
      </c>
      <c r="D224">
        <f>VLOOKUP(A224,Balance!E:K,7,FALSE)</f>
        <v>221625</v>
      </c>
      <c r="E224">
        <f t="shared" si="171"/>
        <v>1</v>
      </c>
      <c r="F224" s="2">
        <f>VLOOKUP(A224,Balance!E:K,3,FALSE)</f>
        <v>1.0000000000000001E+130</v>
      </c>
      <c r="G224">
        <f t="shared" ref="G224:I224" si="230">G223</f>
        <v>1000</v>
      </c>
      <c r="H224">
        <f t="shared" si="230"/>
        <v>8</v>
      </c>
      <c r="I224">
        <f t="shared" si="230"/>
        <v>0</v>
      </c>
      <c r="J224" t="s">
        <v>60</v>
      </c>
      <c r="K224">
        <f t="shared" si="173"/>
        <v>46400</v>
      </c>
      <c r="L224">
        <f t="shared" si="174"/>
        <v>9031</v>
      </c>
      <c r="M224">
        <f>VLOOKUP(A224,Balance!E:L,8,FALSE)/2</f>
        <v>443250</v>
      </c>
    </row>
    <row r="225" spans="1:13" x14ac:dyDescent="0.3">
      <c r="A225">
        <v>223</v>
      </c>
      <c r="B225" s="1" t="str">
        <f t="shared" ref="B225:C225" si="231">B224</f>
        <v>1-1</v>
      </c>
      <c r="C225">
        <f t="shared" si="231"/>
        <v>9031</v>
      </c>
      <c r="D225">
        <f>VLOOKUP(A225,Balance!E:K,7,FALSE)</f>
        <v>223500</v>
      </c>
      <c r="E225">
        <f t="shared" si="171"/>
        <v>1</v>
      </c>
      <c r="F225" s="2">
        <f>VLOOKUP(A225,Balance!E:K,3,FALSE)</f>
        <v>5.0000000000000005E+130</v>
      </c>
      <c r="G225">
        <f t="shared" ref="G225:I225" si="232">G224</f>
        <v>1000</v>
      </c>
      <c r="H225">
        <f t="shared" si="232"/>
        <v>8</v>
      </c>
      <c r="I225">
        <f t="shared" si="232"/>
        <v>0</v>
      </c>
      <c r="J225" t="s">
        <v>60</v>
      </c>
      <c r="K225">
        <f t="shared" si="173"/>
        <v>46600</v>
      </c>
      <c r="L225">
        <f t="shared" si="174"/>
        <v>9031</v>
      </c>
      <c r="M225">
        <f>VLOOKUP(A225,Balance!E:L,8,FALSE)/2</f>
        <v>447000</v>
      </c>
    </row>
    <row r="226" spans="1:13" x14ac:dyDescent="0.3">
      <c r="A226">
        <v>224</v>
      </c>
      <c r="B226" s="1" t="str">
        <f t="shared" ref="B226:C226" si="233">B225</f>
        <v>1-1</v>
      </c>
      <c r="C226">
        <f t="shared" si="233"/>
        <v>9031</v>
      </c>
      <c r="D226">
        <f>VLOOKUP(A226,Balance!E:K,7,FALSE)</f>
        <v>225375</v>
      </c>
      <c r="E226">
        <f t="shared" si="171"/>
        <v>1</v>
      </c>
      <c r="F226" s="2">
        <f>VLOOKUP(A226,Balance!E:K,3,FALSE)</f>
        <v>1.0000000000000001E+131</v>
      </c>
      <c r="G226">
        <f t="shared" ref="G226:I226" si="234">G225</f>
        <v>1000</v>
      </c>
      <c r="H226">
        <f t="shared" si="234"/>
        <v>8</v>
      </c>
      <c r="I226">
        <f t="shared" si="234"/>
        <v>0</v>
      </c>
      <c r="J226" t="s">
        <v>60</v>
      </c>
      <c r="K226">
        <f t="shared" si="173"/>
        <v>46800</v>
      </c>
      <c r="L226">
        <f t="shared" si="174"/>
        <v>9031</v>
      </c>
      <c r="M226">
        <f>VLOOKUP(A226,Balance!E:L,8,FALSE)/2</f>
        <v>450750</v>
      </c>
    </row>
    <row r="227" spans="1:13" x14ac:dyDescent="0.3">
      <c r="A227">
        <v>225</v>
      </c>
      <c r="B227" s="1" t="str">
        <f t="shared" ref="B227:C227" si="235">B226</f>
        <v>1-1</v>
      </c>
      <c r="C227">
        <f t="shared" si="235"/>
        <v>9031</v>
      </c>
      <c r="D227">
        <f>VLOOKUP(A227,Balance!E:K,7,FALSE)</f>
        <v>227375</v>
      </c>
      <c r="E227">
        <f t="shared" si="171"/>
        <v>1</v>
      </c>
      <c r="F227" s="2">
        <f>VLOOKUP(A227,Balance!E:K,3,FALSE)</f>
        <v>5.0000000000000007E+131</v>
      </c>
      <c r="G227">
        <f t="shared" ref="G227:I227" si="236">G226</f>
        <v>1000</v>
      </c>
      <c r="H227">
        <f t="shared" si="236"/>
        <v>8</v>
      </c>
      <c r="I227">
        <f t="shared" si="236"/>
        <v>0</v>
      </c>
      <c r="J227" t="s">
        <v>60</v>
      </c>
      <c r="K227">
        <f t="shared" si="173"/>
        <v>47000</v>
      </c>
      <c r="L227">
        <f t="shared" si="174"/>
        <v>9031</v>
      </c>
      <c r="M227">
        <f>VLOOKUP(A227,Balance!E:L,8,FALSE)/2</f>
        <v>454750</v>
      </c>
    </row>
    <row r="228" spans="1:13" x14ac:dyDescent="0.3">
      <c r="A228">
        <v>226</v>
      </c>
      <c r="B228" s="1" t="str">
        <f t="shared" ref="B228:C228" si="237">B227</f>
        <v>1-1</v>
      </c>
      <c r="C228">
        <f t="shared" si="237"/>
        <v>9031</v>
      </c>
      <c r="D228">
        <f>VLOOKUP(A228,Balance!E:K,7,FALSE)</f>
        <v>229375</v>
      </c>
      <c r="E228">
        <f t="shared" si="171"/>
        <v>1</v>
      </c>
      <c r="F228" s="2">
        <f>VLOOKUP(A228,Balance!E:K,3,FALSE)</f>
        <v>9.9999999999999999E+131</v>
      </c>
      <c r="G228">
        <f t="shared" ref="G228:I228" si="238">G227</f>
        <v>1000</v>
      </c>
      <c r="H228">
        <f t="shared" si="238"/>
        <v>8</v>
      </c>
      <c r="I228">
        <f t="shared" si="238"/>
        <v>0</v>
      </c>
      <c r="J228" t="s">
        <v>60</v>
      </c>
      <c r="K228">
        <f t="shared" si="173"/>
        <v>47200</v>
      </c>
      <c r="L228">
        <f t="shared" si="174"/>
        <v>9031</v>
      </c>
      <c r="M228">
        <f>VLOOKUP(A228,Balance!E:L,8,FALSE)/2</f>
        <v>458750</v>
      </c>
    </row>
    <row r="229" spans="1:13" x14ac:dyDescent="0.3">
      <c r="A229">
        <v>227</v>
      </c>
      <c r="B229" s="1" t="str">
        <f t="shared" ref="B229:C229" si="239">B228</f>
        <v>1-1</v>
      </c>
      <c r="C229">
        <f t="shared" si="239"/>
        <v>9031</v>
      </c>
      <c r="D229">
        <f>VLOOKUP(A229,Balance!E:K,7,FALSE)</f>
        <v>231375</v>
      </c>
      <c r="E229">
        <f t="shared" si="171"/>
        <v>1</v>
      </c>
      <c r="F229" s="2">
        <f>VLOOKUP(A229,Balance!E:K,3,FALSE)</f>
        <v>5.0000000000000001E+132</v>
      </c>
      <c r="G229">
        <f t="shared" ref="G229:I229" si="240">G228</f>
        <v>1000</v>
      </c>
      <c r="H229">
        <f t="shared" si="240"/>
        <v>8</v>
      </c>
      <c r="I229">
        <f t="shared" si="240"/>
        <v>0</v>
      </c>
      <c r="J229" t="s">
        <v>60</v>
      </c>
      <c r="K229">
        <f t="shared" si="173"/>
        <v>47400</v>
      </c>
      <c r="L229">
        <f t="shared" si="174"/>
        <v>9031</v>
      </c>
      <c r="M229">
        <f>VLOOKUP(A229,Balance!E:L,8,FALSE)/2</f>
        <v>462750</v>
      </c>
    </row>
    <row r="230" spans="1:13" x14ac:dyDescent="0.3">
      <c r="A230">
        <v>228</v>
      </c>
      <c r="B230" s="1" t="str">
        <f t="shared" ref="B230:C230" si="241">B229</f>
        <v>1-1</v>
      </c>
      <c r="C230">
        <f t="shared" si="241"/>
        <v>9031</v>
      </c>
      <c r="D230">
        <f>VLOOKUP(A230,Balance!E:K,7,FALSE)</f>
        <v>233375</v>
      </c>
      <c r="E230">
        <f t="shared" si="171"/>
        <v>1</v>
      </c>
      <c r="F230" s="2">
        <f>VLOOKUP(A230,Balance!E:K,3,FALSE)</f>
        <v>1E+133</v>
      </c>
      <c r="G230">
        <f t="shared" ref="G230:I230" si="242">G229</f>
        <v>1000</v>
      </c>
      <c r="H230">
        <f t="shared" si="242"/>
        <v>8</v>
      </c>
      <c r="I230">
        <f t="shared" si="242"/>
        <v>0</v>
      </c>
      <c r="J230" t="s">
        <v>60</v>
      </c>
      <c r="K230">
        <f t="shared" si="173"/>
        <v>47600</v>
      </c>
      <c r="L230">
        <f t="shared" si="174"/>
        <v>9031</v>
      </c>
      <c r="M230">
        <f>VLOOKUP(A230,Balance!E:L,8,FALSE)/2</f>
        <v>466750</v>
      </c>
    </row>
    <row r="231" spans="1:13" x14ac:dyDescent="0.3">
      <c r="A231">
        <v>229</v>
      </c>
      <c r="B231" s="1" t="str">
        <f t="shared" ref="B231:C231" si="243">B230</f>
        <v>1-1</v>
      </c>
      <c r="C231">
        <f t="shared" si="243"/>
        <v>9031</v>
      </c>
      <c r="D231">
        <f>VLOOKUP(A231,Balance!E:K,7,FALSE)</f>
        <v>235375</v>
      </c>
      <c r="E231">
        <f t="shared" si="171"/>
        <v>1</v>
      </c>
      <c r="F231" s="2">
        <f>VLOOKUP(A231,Balance!E:K,3,FALSE)</f>
        <v>4.9999999999999996E+133</v>
      </c>
      <c r="G231">
        <f t="shared" ref="G231:I231" si="244">G230</f>
        <v>1000</v>
      </c>
      <c r="H231">
        <f t="shared" si="244"/>
        <v>8</v>
      </c>
      <c r="I231">
        <f t="shared" si="244"/>
        <v>0</v>
      </c>
      <c r="J231" t="s">
        <v>60</v>
      </c>
      <c r="K231">
        <f t="shared" si="173"/>
        <v>47800</v>
      </c>
      <c r="L231">
        <f t="shared" si="174"/>
        <v>9031</v>
      </c>
      <c r="M231">
        <f>VLOOKUP(A231,Balance!E:L,8,FALSE)/2</f>
        <v>470750</v>
      </c>
    </row>
    <row r="232" spans="1:13" x14ac:dyDescent="0.3">
      <c r="A232">
        <v>230</v>
      </c>
      <c r="B232" s="1" t="str">
        <f t="shared" ref="B232:C232" si="245">B231</f>
        <v>1-1</v>
      </c>
      <c r="C232">
        <f t="shared" si="245"/>
        <v>9031</v>
      </c>
      <c r="D232">
        <f>VLOOKUP(A232,Balance!E:K,7,FALSE)</f>
        <v>237375</v>
      </c>
      <c r="E232">
        <f t="shared" si="171"/>
        <v>1</v>
      </c>
      <c r="F232" s="2">
        <f>VLOOKUP(A232,Balance!E:K,3,FALSE)</f>
        <v>9.9999999999999992E+133</v>
      </c>
      <c r="G232">
        <f t="shared" ref="G232:I232" si="246">G231</f>
        <v>1000</v>
      </c>
      <c r="H232">
        <f t="shared" si="246"/>
        <v>8</v>
      </c>
      <c r="I232">
        <f t="shared" si="246"/>
        <v>0</v>
      </c>
      <c r="J232" t="s">
        <v>60</v>
      </c>
      <c r="K232">
        <f t="shared" si="173"/>
        <v>48000</v>
      </c>
      <c r="L232">
        <f t="shared" si="174"/>
        <v>9031</v>
      </c>
      <c r="M232">
        <f>VLOOKUP(A232,Balance!E:L,8,FALSE)/2</f>
        <v>474750</v>
      </c>
    </row>
    <row r="233" spans="1:13" x14ac:dyDescent="0.3">
      <c r="A233">
        <v>231</v>
      </c>
      <c r="B233" s="1" t="str">
        <f t="shared" ref="B233:C233" si="247">B232</f>
        <v>1-1</v>
      </c>
      <c r="C233">
        <f t="shared" si="247"/>
        <v>9031</v>
      </c>
      <c r="D233">
        <f>VLOOKUP(A233,Balance!E:K,7,FALSE)</f>
        <v>239375</v>
      </c>
      <c r="E233">
        <f t="shared" si="171"/>
        <v>1</v>
      </c>
      <c r="F233" s="2">
        <f>VLOOKUP(A233,Balance!E:K,3,FALSE)</f>
        <v>4.9999999999999998E+134</v>
      </c>
      <c r="G233">
        <f t="shared" ref="G233:I233" si="248">G232</f>
        <v>1000</v>
      </c>
      <c r="H233">
        <f t="shared" si="248"/>
        <v>8</v>
      </c>
      <c r="I233">
        <f t="shared" si="248"/>
        <v>0</v>
      </c>
      <c r="J233" t="s">
        <v>60</v>
      </c>
      <c r="K233">
        <f t="shared" si="173"/>
        <v>48200</v>
      </c>
      <c r="L233">
        <f t="shared" si="174"/>
        <v>9031</v>
      </c>
      <c r="M233">
        <f>VLOOKUP(A233,Balance!E:L,8,FALSE)/2</f>
        <v>478750</v>
      </c>
    </row>
    <row r="234" spans="1:13" x14ac:dyDescent="0.3">
      <c r="A234">
        <v>232</v>
      </c>
      <c r="B234" s="1" t="str">
        <f t="shared" ref="B234:C234" si="249">B233</f>
        <v>1-1</v>
      </c>
      <c r="C234">
        <f t="shared" si="249"/>
        <v>9031</v>
      </c>
      <c r="D234">
        <f>VLOOKUP(A234,Balance!E:K,7,FALSE)</f>
        <v>241375</v>
      </c>
      <c r="E234">
        <f t="shared" si="171"/>
        <v>1</v>
      </c>
      <c r="F234" s="2">
        <f>VLOOKUP(A234,Balance!E:K,3,FALSE)</f>
        <v>9.9999999999999996E+134</v>
      </c>
      <c r="G234">
        <f t="shared" ref="G234:I234" si="250">G233</f>
        <v>1000</v>
      </c>
      <c r="H234">
        <f t="shared" si="250"/>
        <v>8</v>
      </c>
      <c r="I234">
        <f t="shared" si="250"/>
        <v>0</v>
      </c>
      <c r="J234" t="s">
        <v>60</v>
      </c>
      <c r="K234">
        <f t="shared" si="173"/>
        <v>48400</v>
      </c>
      <c r="L234">
        <f t="shared" si="174"/>
        <v>9031</v>
      </c>
      <c r="M234">
        <f>VLOOKUP(A234,Balance!E:L,8,FALSE)/2</f>
        <v>482750</v>
      </c>
    </row>
    <row r="235" spans="1:13" x14ac:dyDescent="0.3">
      <c r="A235">
        <v>233</v>
      </c>
      <c r="B235" s="1" t="str">
        <f t="shared" ref="B235:C235" si="251">B234</f>
        <v>1-1</v>
      </c>
      <c r="C235">
        <f t="shared" si="251"/>
        <v>9031</v>
      </c>
      <c r="D235">
        <f>VLOOKUP(A235,Balance!E:K,7,FALSE)</f>
        <v>243375</v>
      </c>
      <c r="E235">
        <f t="shared" si="171"/>
        <v>1</v>
      </c>
      <c r="F235" s="2">
        <f>VLOOKUP(A235,Balance!E:K,3,FALSE)</f>
        <v>4.9999999999999996E+135</v>
      </c>
      <c r="G235">
        <f t="shared" ref="G235:I235" si="252">G234</f>
        <v>1000</v>
      </c>
      <c r="H235">
        <f t="shared" si="252"/>
        <v>8</v>
      </c>
      <c r="I235">
        <f t="shared" si="252"/>
        <v>0</v>
      </c>
      <c r="J235" t="s">
        <v>60</v>
      </c>
      <c r="K235">
        <f t="shared" si="173"/>
        <v>48600</v>
      </c>
      <c r="L235">
        <f t="shared" si="174"/>
        <v>9031</v>
      </c>
      <c r="M235">
        <f>VLOOKUP(A235,Balance!E:L,8,FALSE)/2</f>
        <v>486750</v>
      </c>
    </row>
    <row r="236" spans="1:13" x14ac:dyDescent="0.3">
      <c r="A236">
        <v>234</v>
      </c>
      <c r="B236" s="1" t="str">
        <f t="shared" ref="B236:C236" si="253">B235</f>
        <v>1-1</v>
      </c>
      <c r="C236">
        <f t="shared" si="253"/>
        <v>9031</v>
      </c>
      <c r="D236">
        <f>VLOOKUP(A236,Balance!E:K,7,FALSE)</f>
        <v>245375</v>
      </c>
      <c r="E236">
        <f t="shared" si="171"/>
        <v>1</v>
      </c>
      <c r="F236" s="2">
        <f>VLOOKUP(A236,Balance!E:K,3,FALSE)</f>
        <v>1.0000000000000001E+136</v>
      </c>
      <c r="G236">
        <f t="shared" ref="G236:I236" si="254">G235</f>
        <v>1000</v>
      </c>
      <c r="H236">
        <f t="shared" si="254"/>
        <v>8</v>
      </c>
      <c r="I236">
        <f t="shared" si="254"/>
        <v>0</v>
      </c>
      <c r="J236" t="s">
        <v>60</v>
      </c>
      <c r="K236">
        <f t="shared" si="173"/>
        <v>48800</v>
      </c>
      <c r="L236">
        <f t="shared" si="174"/>
        <v>9031</v>
      </c>
      <c r="M236">
        <f>VLOOKUP(A236,Balance!E:L,8,FALSE)/2</f>
        <v>490750</v>
      </c>
    </row>
    <row r="237" spans="1:13" x14ac:dyDescent="0.3">
      <c r="A237">
        <v>235</v>
      </c>
      <c r="B237" s="1" t="str">
        <f t="shared" ref="B237:C237" si="255">B236</f>
        <v>1-1</v>
      </c>
      <c r="C237">
        <f t="shared" si="255"/>
        <v>9031</v>
      </c>
      <c r="D237">
        <f>VLOOKUP(A237,Balance!E:K,7,FALSE)</f>
        <v>247375</v>
      </c>
      <c r="E237">
        <f t="shared" si="171"/>
        <v>1</v>
      </c>
      <c r="F237" s="2">
        <f>VLOOKUP(A237,Balance!E:K,3,FALSE)</f>
        <v>5.0000000000000002E+136</v>
      </c>
      <c r="G237">
        <f t="shared" ref="G237:I237" si="256">G236</f>
        <v>1000</v>
      </c>
      <c r="H237">
        <f t="shared" si="256"/>
        <v>8</v>
      </c>
      <c r="I237">
        <f t="shared" si="256"/>
        <v>0</v>
      </c>
      <c r="J237" t="s">
        <v>60</v>
      </c>
      <c r="K237">
        <f t="shared" si="173"/>
        <v>49000</v>
      </c>
      <c r="L237">
        <f t="shared" si="174"/>
        <v>9031</v>
      </c>
      <c r="M237">
        <f>VLOOKUP(A237,Balance!E:L,8,FALSE)/2</f>
        <v>494750</v>
      </c>
    </row>
    <row r="238" spans="1:13" x14ac:dyDescent="0.3">
      <c r="A238">
        <v>236</v>
      </c>
      <c r="B238" s="1" t="str">
        <f t="shared" ref="B238:C238" si="257">B237</f>
        <v>1-1</v>
      </c>
      <c r="C238">
        <f t="shared" si="257"/>
        <v>9031</v>
      </c>
      <c r="D238">
        <f>VLOOKUP(A238,Balance!E:K,7,FALSE)</f>
        <v>249375</v>
      </c>
      <c r="E238">
        <f t="shared" si="171"/>
        <v>1</v>
      </c>
      <c r="F238" s="2">
        <f>VLOOKUP(A238,Balance!E:K,3,FALSE)</f>
        <v>1E+137</v>
      </c>
      <c r="G238">
        <f t="shared" ref="G238:I238" si="258">G237</f>
        <v>1000</v>
      </c>
      <c r="H238">
        <f t="shared" si="258"/>
        <v>8</v>
      </c>
      <c r="I238">
        <f t="shared" si="258"/>
        <v>0</v>
      </c>
      <c r="J238" t="s">
        <v>60</v>
      </c>
      <c r="K238">
        <f t="shared" si="173"/>
        <v>49200</v>
      </c>
      <c r="L238">
        <f t="shared" si="174"/>
        <v>9031</v>
      </c>
      <c r="M238">
        <f>VLOOKUP(A238,Balance!E:L,8,FALSE)/2</f>
        <v>498750</v>
      </c>
    </row>
    <row r="239" spans="1:13" x14ac:dyDescent="0.3">
      <c r="A239">
        <v>237</v>
      </c>
      <c r="B239" s="1" t="str">
        <f t="shared" ref="B239:C239" si="259">B238</f>
        <v>1-1</v>
      </c>
      <c r="C239">
        <f t="shared" si="259"/>
        <v>9031</v>
      </c>
      <c r="D239">
        <f>VLOOKUP(A239,Balance!E:K,7,FALSE)</f>
        <v>251375</v>
      </c>
      <c r="E239">
        <f t="shared" si="171"/>
        <v>1</v>
      </c>
      <c r="F239" s="2">
        <f>VLOOKUP(A239,Balance!E:K,3,FALSE)</f>
        <v>5.0000000000000002E+137</v>
      </c>
      <c r="G239">
        <f t="shared" ref="G239:I239" si="260">G238</f>
        <v>1000</v>
      </c>
      <c r="H239">
        <f t="shared" si="260"/>
        <v>8</v>
      </c>
      <c r="I239">
        <f t="shared" si="260"/>
        <v>0</v>
      </c>
      <c r="J239" t="s">
        <v>60</v>
      </c>
      <c r="K239">
        <f t="shared" si="173"/>
        <v>49400</v>
      </c>
      <c r="L239">
        <f t="shared" si="174"/>
        <v>9031</v>
      </c>
      <c r="M239">
        <f>VLOOKUP(A239,Balance!E:L,8,FALSE)/2</f>
        <v>502750</v>
      </c>
    </row>
    <row r="240" spans="1:13" x14ac:dyDescent="0.3">
      <c r="A240">
        <v>238</v>
      </c>
      <c r="B240" s="1" t="str">
        <f t="shared" ref="B240:C240" si="261">B239</f>
        <v>1-1</v>
      </c>
      <c r="C240">
        <f t="shared" si="261"/>
        <v>9031</v>
      </c>
      <c r="D240">
        <f>VLOOKUP(A240,Balance!E:K,7,FALSE)</f>
        <v>253375</v>
      </c>
      <c r="E240">
        <f t="shared" si="171"/>
        <v>1</v>
      </c>
      <c r="F240" s="2">
        <f>VLOOKUP(A240,Balance!E:K,3,FALSE)</f>
        <v>1E+138</v>
      </c>
      <c r="G240">
        <f t="shared" ref="G240:I240" si="262">G239</f>
        <v>1000</v>
      </c>
      <c r="H240">
        <f t="shared" si="262"/>
        <v>8</v>
      </c>
      <c r="I240">
        <f t="shared" si="262"/>
        <v>0</v>
      </c>
      <c r="J240" t="s">
        <v>60</v>
      </c>
      <c r="K240">
        <f t="shared" si="173"/>
        <v>49600</v>
      </c>
      <c r="L240">
        <f t="shared" si="174"/>
        <v>9031</v>
      </c>
      <c r="M240">
        <f>VLOOKUP(A240,Balance!E:L,8,FALSE)/2</f>
        <v>506750</v>
      </c>
    </row>
    <row r="241" spans="1:13" x14ac:dyDescent="0.3">
      <c r="A241">
        <v>239</v>
      </c>
      <c r="B241" s="1" t="str">
        <f t="shared" ref="B241:C241" si="263">B240</f>
        <v>1-1</v>
      </c>
      <c r="C241">
        <f t="shared" si="263"/>
        <v>9031</v>
      </c>
      <c r="D241">
        <f>VLOOKUP(A241,Balance!E:K,7,FALSE)</f>
        <v>255375</v>
      </c>
      <c r="E241">
        <f t="shared" si="171"/>
        <v>1</v>
      </c>
      <c r="F241" s="2">
        <f>VLOOKUP(A241,Balance!E:K,3,FALSE)</f>
        <v>5.0000000000000002E+138</v>
      </c>
      <c r="G241">
        <f t="shared" ref="G241:I241" si="264">G240</f>
        <v>1000</v>
      </c>
      <c r="H241">
        <f t="shared" si="264"/>
        <v>8</v>
      </c>
      <c r="I241">
        <f t="shared" si="264"/>
        <v>0</v>
      </c>
      <c r="J241" t="s">
        <v>60</v>
      </c>
      <c r="K241">
        <f t="shared" si="173"/>
        <v>49800</v>
      </c>
      <c r="L241">
        <f t="shared" si="174"/>
        <v>9031</v>
      </c>
      <c r="M241">
        <f>VLOOKUP(A241,Balance!E:L,8,FALSE)/2</f>
        <v>510750</v>
      </c>
    </row>
    <row r="242" spans="1:13" x14ac:dyDescent="0.3">
      <c r="A242">
        <v>240</v>
      </c>
      <c r="B242" s="1" t="str">
        <f t="shared" ref="B242:C242" si="265">B241</f>
        <v>1-1</v>
      </c>
      <c r="C242">
        <f t="shared" si="265"/>
        <v>9031</v>
      </c>
      <c r="D242">
        <f>VLOOKUP(A242,Balance!E:K,7,FALSE)</f>
        <v>257500</v>
      </c>
      <c r="E242">
        <f t="shared" si="171"/>
        <v>1</v>
      </c>
      <c r="F242" s="2">
        <f>VLOOKUP(A242,Balance!E:K,3,FALSE)</f>
        <v>1E+139</v>
      </c>
      <c r="G242">
        <f t="shared" ref="G242:I242" si="266">G241</f>
        <v>1000</v>
      </c>
      <c r="H242">
        <f t="shared" si="266"/>
        <v>8</v>
      </c>
      <c r="I242">
        <f t="shared" si="266"/>
        <v>0</v>
      </c>
      <c r="J242" t="s">
        <v>60</v>
      </c>
      <c r="K242">
        <f t="shared" si="173"/>
        <v>50000</v>
      </c>
      <c r="L242">
        <f t="shared" si="174"/>
        <v>9031</v>
      </c>
      <c r="M242">
        <f>VLOOKUP(A242,Balance!E:L,8,FALSE)/2</f>
        <v>515000</v>
      </c>
    </row>
    <row r="243" spans="1:13" x14ac:dyDescent="0.3">
      <c r="A243">
        <v>241</v>
      </c>
      <c r="B243" s="1" t="str">
        <f t="shared" ref="B243:C243" si="267">B242</f>
        <v>1-1</v>
      </c>
      <c r="C243">
        <f t="shared" si="267"/>
        <v>9031</v>
      </c>
      <c r="D243">
        <f>VLOOKUP(A243,Balance!E:K,7,FALSE)</f>
        <v>259625</v>
      </c>
      <c r="E243">
        <f t="shared" si="171"/>
        <v>1</v>
      </c>
      <c r="F243" s="2">
        <f>VLOOKUP(A243,Balance!E:K,3,FALSE)</f>
        <v>5.0000000000000003E+139</v>
      </c>
      <c r="G243">
        <f t="shared" ref="G243:I243" si="268">G242</f>
        <v>1000</v>
      </c>
      <c r="H243">
        <f t="shared" si="268"/>
        <v>8</v>
      </c>
      <c r="I243">
        <f t="shared" si="268"/>
        <v>0</v>
      </c>
      <c r="J243" t="s">
        <v>60</v>
      </c>
      <c r="K243">
        <f t="shared" si="173"/>
        <v>50200</v>
      </c>
      <c r="L243">
        <f t="shared" si="174"/>
        <v>9031</v>
      </c>
      <c r="M243">
        <f>VLOOKUP(A243,Balance!E:L,8,FALSE)/2</f>
        <v>519250</v>
      </c>
    </row>
    <row r="244" spans="1:13" x14ac:dyDescent="0.3">
      <c r="A244">
        <v>242</v>
      </c>
      <c r="B244" s="1" t="str">
        <f t="shared" ref="B244:C244" si="269">B243</f>
        <v>1-1</v>
      </c>
      <c r="C244">
        <f t="shared" si="269"/>
        <v>9031</v>
      </c>
      <c r="D244">
        <f>VLOOKUP(A244,Balance!E:K,7,FALSE)</f>
        <v>261750</v>
      </c>
      <c r="E244">
        <f t="shared" si="171"/>
        <v>1</v>
      </c>
      <c r="F244" s="2">
        <f>VLOOKUP(A244,Balance!E:K,3,FALSE)</f>
        <v>1.0000000000000001E+140</v>
      </c>
      <c r="G244">
        <f t="shared" ref="G244:I244" si="270">G243</f>
        <v>1000</v>
      </c>
      <c r="H244">
        <f t="shared" si="270"/>
        <v>8</v>
      </c>
      <c r="I244">
        <f t="shared" si="270"/>
        <v>0</v>
      </c>
      <c r="J244" t="s">
        <v>60</v>
      </c>
      <c r="K244">
        <f t="shared" si="173"/>
        <v>50400</v>
      </c>
      <c r="L244">
        <f t="shared" si="174"/>
        <v>9031</v>
      </c>
      <c r="M244">
        <f>VLOOKUP(A244,Balance!E:L,8,FALSE)/2</f>
        <v>523500</v>
      </c>
    </row>
    <row r="245" spans="1:13" x14ac:dyDescent="0.3">
      <c r="A245">
        <v>243</v>
      </c>
      <c r="B245" s="1" t="str">
        <f t="shared" ref="B245:C245" si="271">B244</f>
        <v>1-1</v>
      </c>
      <c r="C245">
        <f t="shared" si="271"/>
        <v>9031</v>
      </c>
      <c r="D245">
        <f>VLOOKUP(A245,Balance!E:K,7,FALSE)</f>
        <v>263875</v>
      </c>
      <c r="E245">
        <f t="shared" si="171"/>
        <v>1</v>
      </c>
      <c r="F245" s="2">
        <f>VLOOKUP(A245,Balance!E:K,3,FALSE)</f>
        <v>5.0000000000000001E+140</v>
      </c>
      <c r="G245">
        <f t="shared" ref="G245:I245" si="272">G244</f>
        <v>1000</v>
      </c>
      <c r="H245">
        <f t="shared" si="272"/>
        <v>8</v>
      </c>
      <c r="I245">
        <f t="shared" si="272"/>
        <v>0</v>
      </c>
      <c r="J245" t="s">
        <v>60</v>
      </c>
      <c r="K245">
        <f t="shared" si="173"/>
        <v>50600</v>
      </c>
      <c r="L245">
        <f t="shared" si="174"/>
        <v>9031</v>
      </c>
      <c r="M245">
        <f>VLOOKUP(A245,Balance!E:L,8,FALSE)/2</f>
        <v>527750</v>
      </c>
    </row>
    <row r="246" spans="1:13" x14ac:dyDescent="0.3">
      <c r="A246">
        <v>244</v>
      </c>
      <c r="B246" s="1" t="str">
        <f t="shared" ref="B246:C246" si="273">B245</f>
        <v>1-1</v>
      </c>
      <c r="C246">
        <f t="shared" si="273"/>
        <v>9031</v>
      </c>
      <c r="D246">
        <f>VLOOKUP(A246,Balance!E:K,7,FALSE)</f>
        <v>266000</v>
      </c>
      <c r="E246">
        <f t="shared" si="171"/>
        <v>1</v>
      </c>
      <c r="F246" s="2">
        <f>VLOOKUP(A246,Balance!E:K,3,FALSE)</f>
        <v>1E+141</v>
      </c>
      <c r="G246">
        <f t="shared" ref="G246:I246" si="274">G245</f>
        <v>1000</v>
      </c>
      <c r="H246">
        <f t="shared" si="274"/>
        <v>8</v>
      </c>
      <c r="I246">
        <f t="shared" si="274"/>
        <v>0</v>
      </c>
      <c r="J246" t="s">
        <v>60</v>
      </c>
      <c r="K246">
        <f t="shared" si="173"/>
        <v>50800</v>
      </c>
      <c r="L246">
        <f t="shared" si="174"/>
        <v>9031</v>
      </c>
      <c r="M246">
        <f>VLOOKUP(A246,Balance!E:L,8,FALSE)/2</f>
        <v>532000</v>
      </c>
    </row>
    <row r="247" spans="1:13" x14ac:dyDescent="0.3">
      <c r="A247">
        <v>245</v>
      </c>
      <c r="B247" s="1" t="str">
        <f t="shared" ref="B247:C247" si="275">B246</f>
        <v>1-1</v>
      </c>
      <c r="C247">
        <f t="shared" si="275"/>
        <v>9031</v>
      </c>
      <c r="D247">
        <f>VLOOKUP(A247,Balance!E:K,7,FALSE)</f>
        <v>268125</v>
      </c>
      <c r="E247">
        <f t="shared" si="171"/>
        <v>1</v>
      </c>
      <c r="F247" s="2">
        <f>VLOOKUP(A247,Balance!E:K,3,FALSE)</f>
        <v>5.0000000000000003E+141</v>
      </c>
      <c r="G247">
        <f t="shared" ref="G247:I247" si="276">G246</f>
        <v>1000</v>
      </c>
      <c r="H247">
        <f t="shared" si="276"/>
        <v>8</v>
      </c>
      <c r="I247">
        <f t="shared" si="276"/>
        <v>0</v>
      </c>
      <c r="J247" t="s">
        <v>60</v>
      </c>
      <c r="K247">
        <f t="shared" si="173"/>
        <v>51000</v>
      </c>
      <c r="L247">
        <f t="shared" si="174"/>
        <v>9031</v>
      </c>
      <c r="M247">
        <f>VLOOKUP(A247,Balance!E:L,8,FALSE)/2</f>
        <v>536250</v>
      </c>
    </row>
    <row r="248" spans="1:13" x14ac:dyDescent="0.3">
      <c r="A248">
        <v>246</v>
      </c>
      <c r="B248" s="1" t="str">
        <f t="shared" ref="B248:C248" si="277">B247</f>
        <v>1-1</v>
      </c>
      <c r="C248">
        <f t="shared" si="277"/>
        <v>9031</v>
      </c>
      <c r="D248">
        <f>VLOOKUP(A248,Balance!E:K,7,FALSE)</f>
        <v>270250</v>
      </c>
      <c r="E248">
        <f t="shared" si="171"/>
        <v>1</v>
      </c>
      <c r="F248" s="2">
        <f>VLOOKUP(A248,Balance!E:K,3,FALSE)</f>
        <v>1.0000000000000001E+142</v>
      </c>
      <c r="G248">
        <f t="shared" ref="G248:I248" si="278">G247</f>
        <v>1000</v>
      </c>
      <c r="H248">
        <f t="shared" si="278"/>
        <v>8</v>
      </c>
      <c r="I248">
        <f t="shared" si="278"/>
        <v>0</v>
      </c>
      <c r="J248" t="s">
        <v>60</v>
      </c>
      <c r="K248">
        <f t="shared" si="173"/>
        <v>51200</v>
      </c>
      <c r="L248">
        <f t="shared" si="174"/>
        <v>9031</v>
      </c>
      <c r="M248">
        <f>VLOOKUP(A248,Balance!E:L,8,FALSE)/2</f>
        <v>540500</v>
      </c>
    </row>
    <row r="249" spans="1:13" x14ac:dyDescent="0.3">
      <c r="A249">
        <v>247</v>
      </c>
      <c r="B249" s="1" t="str">
        <f t="shared" ref="B249:C249" si="279">B248</f>
        <v>1-1</v>
      </c>
      <c r="C249">
        <f t="shared" si="279"/>
        <v>9031</v>
      </c>
      <c r="D249">
        <f>VLOOKUP(A249,Balance!E:K,7,FALSE)</f>
        <v>272375</v>
      </c>
      <c r="E249">
        <f t="shared" si="171"/>
        <v>1</v>
      </c>
      <c r="F249" s="2">
        <f>VLOOKUP(A249,Balance!E:K,3,FALSE)</f>
        <v>5.0000000000000001E+142</v>
      </c>
      <c r="G249">
        <f t="shared" ref="G249:I249" si="280">G248</f>
        <v>1000</v>
      </c>
      <c r="H249">
        <f t="shared" si="280"/>
        <v>8</v>
      </c>
      <c r="I249">
        <f t="shared" si="280"/>
        <v>0</v>
      </c>
      <c r="J249" t="s">
        <v>60</v>
      </c>
      <c r="K249">
        <f t="shared" si="173"/>
        <v>51400</v>
      </c>
      <c r="L249">
        <f t="shared" si="174"/>
        <v>9031</v>
      </c>
      <c r="M249">
        <f>VLOOKUP(A249,Balance!E:L,8,FALSE)/2</f>
        <v>544750</v>
      </c>
    </row>
    <row r="250" spans="1:13" x14ac:dyDescent="0.3">
      <c r="A250">
        <v>248</v>
      </c>
      <c r="B250" s="1" t="str">
        <f t="shared" ref="B250:C250" si="281">B249</f>
        <v>1-1</v>
      </c>
      <c r="C250">
        <f t="shared" si="281"/>
        <v>9031</v>
      </c>
      <c r="D250">
        <f>VLOOKUP(A250,Balance!E:K,7,FALSE)</f>
        <v>274500</v>
      </c>
      <c r="E250">
        <f t="shared" si="171"/>
        <v>1</v>
      </c>
      <c r="F250" s="2">
        <f>VLOOKUP(A250,Balance!E:K,3,FALSE)</f>
        <v>1E+143</v>
      </c>
      <c r="G250">
        <f t="shared" ref="G250:I250" si="282">G249</f>
        <v>1000</v>
      </c>
      <c r="H250">
        <f t="shared" si="282"/>
        <v>8</v>
      </c>
      <c r="I250">
        <f t="shared" si="282"/>
        <v>0</v>
      </c>
      <c r="J250" t="s">
        <v>60</v>
      </c>
      <c r="K250">
        <f t="shared" si="173"/>
        <v>51600</v>
      </c>
      <c r="L250">
        <f t="shared" si="174"/>
        <v>9031</v>
      </c>
      <c r="M250">
        <f>VLOOKUP(A250,Balance!E:L,8,FALSE)/2</f>
        <v>549000</v>
      </c>
    </row>
    <row r="251" spans="1:13" x14ac:dyDescent="0.3">
      <c r="A251">
        <v>249</v>
      </c>
      <c r="B251" s="1" t="str">
        <f t="shared" ref="B251:C251" si="283">B250</f>
        <v>1-1</v>
      </c>
      <c r="C251">
        <f t="shared" si="283"/>
        <v>9031</v>
      </c>
      <c r="D251">
        <f>VLOOKUP(A251,Balance!E:K,7,FALSE)</f>
        <v>276625</v>
      </c>
      <c r="E251">
        <f t="shared" si="171"/>
        <v>1</v>
      </c>
      <c r="F251" s="2">
        <f>VLOOKUP(A251,Balance!E:K,3,FALSE)</f>
        <v>5.0000000000000001E+143</v>
      </c>
      <c r="G251">
        <f t="shared" ref="G251:I251" si="284">G250</f>
        <v>1000</v>
      </c>
      <c r="H251">
        <f t="shared" si="284"/>
        <v>8</v>
      </c>
      <c r="I251">
        <f t="shared" si="284"/>
        <v>0</v>
      </c>
      <c r="J251" t="s">
        <v>60</v>
      </c>
      <c r="K251">
        <f t="shared" si="173"/>
        <v>51800</v>
      </c>
      <c r="L251">
        <f t="shared" si="174"/>
        <v>9031</v>
      </c>
      <c r="M251">
        <f>VLOOKUP(A251,Balance!E:L,8,FALSE)/2</f>
        <v>553250</v>
      </c>
    </row>
    <row r="252" spans="1:13" x14ac:dyDescent="0.3">
      <c r="A252">
        <v>250</v>
      </c>
      <c r="B252" s="1" t="str">
        <f t="shared" ref="B252:C252" si="285">B251</f>
        <v>1-1</v>
      </c>
      <c r="C252">
        <f t="shared" si="285"/>
        <v>9031</v>
      </c>
      <c r="D252">
        <f>VLOOKUP(A252,Balance!E:K,7,FALSE)</f>
        <v>278750</v>
      </c>
      <c r="E252">
        <f t="shared" si="171"/>
        <v>1</v>
      </c>
      <c r="F252" s="2">
        <f>VLOOKUP(A252,Balance!E:K,3,FALSE)</f>
        <v>1E+144</v>
      </c>
      <c r="G252">
        <f t="shared" ref="G252:I252" si="286">G251</f>
        <v>1000</v>
      </c>
      <c r="H252">
        <f t="shared" si="286"/>
        <v>8</v>
      </c>
      <c r="I252">
        <f t="shared" si="286"/>
        <v>0</v>
      </c>
      <c r="J252" t="s">
        <v>60</v>
      </c>
      <c r="K252">
        <f t="shared" si="173"/>
        <v>52000</v>
      </c>
      <c r="L252">
        <f t="shared" si="174"/>
        <v>9031</v>
      </c>
      <c r="M252">
        <f>VLOOKUP(A252,Balance!E:L,8,FALSE)/2</f>
        <v>557500</v>
      </c>
    </row>
    <row r="253" spans="1:13" x14ac:dyDescent="0.3">
      <c r="A253">
        <v>251</v>
      </c>
      <c r="B253" s="1" t="str">
        <f t="shared" ref="B253:C253" si="287">B252</f>
        <v>1-1</v>
      </c>
      <c r="C253">
        <f t="shared" si="287"/>
        <v>9031</v>
      </c>
      <c r="D253">
        <f>VLOOKUP(A253,Balance!E:K,7,FALSE)</f>
        <v>280875</v>
      </c>
      <c r="E253">
        <f t="shared" si="171"/>
        <v>1</v>
      </c>
      <c r="F253" s="2">
        <f>VLOOKUP(A253,Balance!E:K,3,FALSE)</f>
        <v>4.9999999999999999E+144</v>
      </c>
      <c r="G253">
        <f t="shared" ref="G253:I253" si="288">G252</f>
        <v>1000</v>
      </c>
      <c r="H253">
        <f t="shared" si="288"/>
        <v>8</v>
      </c>
      <c r="I253">
        <f t="shared" si="288"/>
        <v>0</v>
      </c>
      <c r="J253" t="s">
        <v>60</v>
      </c>
      <c r="K253">
        <f t="shared" si="173"/>
        <v>52200</v>
      </c>
      <c r="L253">
        <f t="shared" si="174"/>
        <v>9031</v>
      </c>
      <c r="M253">
        <f>VLOOKUP(A253,Balance!E:L,8,FALSE)/2</f>
        <v>561750</v>
      </c>
    </row>
    <row r="254" spans="1:13" x14ac:dyDescent="0.3">
      <c r="A254">
        <v>252</v>
      </c>
      <c r="B254" s="1" t="str">
        <f t="shared" ref="B254:C254" si="289">B253</f>
        <v>1-1</v>
      </c>
      <c r="C254">
        <f t="shared" si="289"/>
        <v>9031</v>
      </c>
      <c r="D254">
        <f>VLOOKUP(A254,Balance!E:K,7,FALSE)</f>
        <v>283000</v>
      </c>
      <c r="E254">
        <f t="shared" si="171"/>
        <v>1</v>
      </c>
      <c r="F254" s="2">
        <f>VLOOKUP(A254,Balance!E:K,3,FALSE)</f>
        <v>9.9999999999999999E+144</v>
      </c>
      <c r="G254">
        <f t="shared" ref="G254:I254" si="290">G253</f>
        <v>1000</v>
      </c>
      <c r="H254">
        <f t="shared" si="290"/>
        <v>8</v>
      </c>
      <c r="I254">
        <f t="shared" si="290"/>
        <v>0</v>
      </c>
      <c r="J254" t="s">
        <v>60</v>
      </c>
      <c r="K254">
        <f t="shared" si="173"/>
        <v>52400</v>
      </c>
      <c r="L254">
        <f t="shared" si="174"/>
        <v>9031</v>
      </c>
      <c r="M254">
        <f>VLOOKUP(A254,Balance!E:L,8,FALSE)/2</f>
        <v>566000</v>
      </c>
    </row>
    <row r="255" spans="1:13" x14ac:dyDescent="0.3">
      <c r="A255">
        <v>253</v>
      </c>
      <c r="B255" s="1" t="str">
        <f t="shared" ref="B255:C255" si="291">B254</f>
        <v>1-1</v>
      </c>
      <c r="C255">
        <f t="shared" si="291"/>
        <v>9031</v>
      </c>
      <c r="D255">
        <f>VLOOKUP(A255,Balance!E:K,7,FALSE)</f>
        <v>285125</v>
      </c>
      <c r="E255">
        <f t="shared" si="171"/>
        <v>1</v>
      </c>
      <c r="F255" s="2">
        <f>VLOOKUP(A255,Balance!E:K,3,FALSE)</f>
        <v>4.9999999999999997E+145</v>
      </c>
      <c r="G255">
        <f t="shared" ref="G255:I255" si="292">G254</f>
        <v>1000</v>
      </c>
      <c r="H255">
        <f t="shared" si="292"/>
        <v>8</v>
      </c>
      <c r="I255">
        <f t="shared" si="292"/>
        <v>0</v>
      </c>
      <c r="J255" t="s">
        <v>60</v>
      </c>
      <c r="K255">
        <f t="shared" si="173"/>
        <v>52600</v>
      </c>
      <c r="L255">
        <f t="shared" si="174"/>
        <v>9031</v>
      </c>
      <c r="M255">
        <f>VLOOKUP(A255,Balance!E:L,8,FALSE)/2</f>
        <v>570250</v>
      </c>
    </row>
    <row r="256" spans="1:13" x14ac:dyDescent="0.3">
      <c r="A256">
        <v>254</v>
      </c>
      <c r="B256" s="1" t="str">
        <f t="shared" ref="B256:C256" si="293">B255</f>
        <v>1-1</v>
      </c>
      <c r="C256">
        <f t="shared" si="293"/>
        <v>9031</v>
      </c>
      <c r="D256">
        <f>VLOOKUP(A256,Balance!E:K,7,FALSE)</f>
        <v>287250</v>
      </c>
      <c r="E256">
        <f t="shared" si="171"/>
        <v>1</v>
      </c>
      <c r="F256" s="2">
        <f>VLOOKUP(A256,Balance!E:K,3,FALSE)</f>
        <v>9.9999999999999993E+145</v>
      </c>
      <c r="G256">
        <f t="shared" ref="G256:I256" si="294">G255</f>
        <v>1000</v>
      </c>
      <c r="H256">
        <f t="shared" si="294"/>
        <v>8</v>
      </c>
      <c r="I256">
        <f t="shared" si="294"/>
        <v>0</v>
      </c>
      <c r="J256" t="s">
        <v>60</v>
      </c>
      <c r="K256">
        <f t="shared" si="173"/>
        <v>52800</v>
      </c>
      <c r="L256">
        <f t="shared" si="174"/>
        <v>9031</v>
      </c>
      <c r="M256">
        <f>VLOOKUP(A256,Balance!E:L,8,FALSE)/2</f>
        <v>574500</v>
      </c>
    </row>
    <row r="257" spans="1:13" x14ac:dyDescent="0.3">
      <c r="A257">
        <v>255</v>
      </c>
      <c r="B257" s="1" t="str">
        <f t="shared" ref="B257:C257" si="295">B256</f>
        <v>1-1</v>
      </c>
      <c r="C257">
        <f t="shared" si="295"/>
        <v>9031</v>
      </c>
      <c r="D257">
        <f>VLOOKUP(A257,Balance!E:K,7,FALSE)</f>
        <v>289500</v>
      </c>
      <c r="E257">
        <f t="shared" si="171"/>
        <v>1</v>
      </c>
      <c r="F257" s="2">
        <f>VLOOKUP(A257,Balance!E:K,3,FALSE)</f>
        <v>4.9999999999999999E+146</v>
      </c>
      <c r="G257">
        <f t="shared" ref="G257:I257" si="296">G256</f>
        <v>1000</v>
      </c>
      <c r="H257">
        <f t="shared" si="296"/>
        <v>8</v>
      </c>
      <c r="I257">
        <f t="shared" si="296"/>
        <v>0</v>
      </c>
      <c r="J257" t="s">
        <v>60</v>
      </c>
      <c r="K257">
        <f t="shared" si="173"/>
        <v>53000</v>
      </c>
      <c r="L257">
        <f t="shared" si="174"/>
        <v>9031</v>
      </c>
      <c r="M257">
        <f>VLOOKUP(A257,Balance!E:L,8,FALSE)/2</f>
        <v>579000</v>
      </c>
    </row>
    <row r="258" spans="1:13" x14ac:dyDescent="0.3">
      <c r="A258">
        <v>256</v>
      </c>
      <c r="B258" s="1" t="str">
        <f t="shared" ref="B258:C258" si="297">B257</f>
        <v>1-1</v>
      </c>
      <c r="C258">
        <f t="shared" si="297"/>
        <v>9031</v>
      </c>
      <c r="D258">
        <f>VLOOKUP(A258,Balance!E:K,7,FALSE)</f>
        <v>291750</v>
      </c>
      <c r="E258">
        <f t="shared" si="171"/>
        <v>1</v>
      </c>
      <c r="F258" s="2">
        <f>VLOOKUP(A258,Balance!E:K,3,FALSE)</f>
        <v>9.9999999999999998E+146</v>
      </c>
      <c r="G258">
        <f t="shared" ref="G258:I258" si="298">G257</f>
        <v>1000</v>
      </c>
      <c r="H258">
        <f t="shared" si="298"/>
        <v>8</v>
      </c>
      <c r="I258">
        <f t="shared" si="298"/>
        <v>0</v>
      </c>
      <c r="J258" t="s">
        <v>60</v>
      </c>
      <c r="K258">
        <f t="shared" si="173"/>
        <v>53200</v>
      </c>
      <c r="L258">
        <f t="shared" si="174"/>
        <v>9031</v>
      </c>
      <c r="M258">
        <f>VLOOKUP(A258,Balance!E:L,8,FALSE)/2</f>
        <v>583500</v>
      </c>
    </row>
    <row r="259" spans="1:13" x14ac:dyDescent="0.3">
      <c r="A259">
        <v>257</v>
      </c>
      <c r="B259" s="1" t="str">
        <f t="shared" ref="B259:C259" si="299">B258</f>
        <v>1-1</v>
      </c>
      <c r="C259">
        <f t="shared" si="299"/>
        <v>9031</v>
      </c>
      <c r="D259">
        <f>VLOOKUP(A259,Balance!E:K,7,FALSE)</f>
        <v>294000</v>
      </c>
      <c r="E259">
        <f t="shared" si="171"/>
        <v>1</v>
      </c>
      <c r="F259" s="2">
        <f>VLOOKUP(A259,Balance!E:K,3,FALSE)</f>
        <v>5.0000000000000002E+147</v>
      </c>
      <c r="G259">
        <f t="shared" ref="G259:I259" si="300">G258</f>
        <v>1000</v>
      </c>
      <c r="H259">
        <f t="shared" si="300"/>
        <v>8</v>
      </c>
      <c r="I259">
        <f t="shared" si="300"/>
        <v>0</v>
      </c>
      <c r="J259" t="s">
        <v>60</v>
      </c>
      <c r="K259">
        <f t="shared" si="173"/>
        <v>53400</v>
      </c>
      <c r="L259">
        <f t="shared" si="174"/>
        <v>9031</v>
      </c>
      <c r="M259">
        <f>VLOOKUP(A259,Balance!E:L,8,FALSE)/2</f>
        <v>588000</v>
      </c>
    </row>
    <row r="260" spans="1:13" x14ac:dyDescent="0.3">
      <c r="A260">
        <v>258</v>
      </c>
      <c r="B260" s="1" t="str">
        <f t="shared" ref="B260:C260" si="301">B259</f>
        <v>1-1</v>
      </c>
      <c r="C260">
        <f t="shared" si="301"/>
        <v>9031</v>
      </c>
      <c r="D260">
        <f>VLOOKUP(A260,Balance!E:K,7,FALSE)</f>
        <v>296250</v>
      </c>
      <c r="E260">
        <f t="shared" si="171"/>
        <v>1</v>
      </c>
      <c r="F260" s="2">
        <f>VLOOKUP(A260,Balance!E:K,3,FALSE)</f>
        <v>1E+148</v>
      </c>
      <c r="G260">
        <f t="shared" ref="G260:I260" si="302">G259</f>
        <v>1000</v>
      </c>
      <c r="H260">
        <f t="shared" si="302"/>
        <v>8</v>
      </c>
      <c r="I260">
        <f t="shared" si="302"/>
        <v>0</v>
      </c>
      <c r="J260" t="s">
        <v>60</v>
      </c>
      <c r="K260">
        <f t="shared" si="173"/>
        <v>53600</v>
      </c>
      <c r="L260">
        <f t="shared" si="174"/>
        <v>9031</v>
      </c>
      <c r="M260">
        <f>VLOOKUP(A260,Balance!E:L,8,FALSE)/2</f>
        <v>592500</v>
      </c>
    </row>
    <row r="261" spans="1:13" x14ac:dyDescent="0.3">
      <c r="A261">
        <v>259</v>
      </c>
      <c r="B261" s="1" t="str">
        <f t="shared" ref="B261:C261" si="303">B260</f>
        <v>1-1</v>
      </c>
      <c r="C261">
        <f t="shared" si="303"/>
        <v>9031</v>
      </c>
      <c r="D261">
        <f>VLOOKUP(A261,Balance!E:K,7,FALSE)</f>
        <v>298500</v>
      </c>
      <c r="E261">
        <f t="shared" ref="E261:E307" si="304">E260</f>
        <v>1</v>
      </c>
      <c r="F261" s="2">
        <f>VLOOKUP(A261,Balance!E:K,3,FALSE)</f>
        <v>5.0000000000000002E+148</v>
      </c>
      <c r="G261">
        <f t="shared" ref="G261:I261" si="305">G260</f>
        <v>1000</v>
      </c>
      <c r="H261">
        <f t="shared" si="305"/>
        <v>8</v>
      </c>
      <c r="I261">
        <f t="shared" si="305"/>
        <v>0</v>
      </c>
      <c r="J261" t="s">
        <v>60</v>
      </c>
      <c r="K261">
        <f t="shared" ref="K261:K307" si="306">K260+200</f>
        <v>53800</v>
      </c>
      <c r="L261">
        <f t="shared" ref="L261:L307" si="307">L260</f>
        <v>9031</v>
      </c>
      <c r="M261">
        <f>VLOOKUP(A261,Balance!E:L,8,FALSE)/2</f>
        <v>597000</v>
      </c>
    </row>
    <row r="262" spans="1:13" x14ac:dyDescent="0.3">
      <c r="A262">
        <v>260</v>
      </c>
      <c r="B262" s="1" t="str">
        <f t="shared" ref="B262:C262" si="308">B261</f>
        <v>1-1</v>
      </c>
      <c r="C262">
        <f t="shared" si="308"/>
        <v>9031</v>
      </c>
      <c r="D262">
        <f>VLOOKUP(A262,Balance!E:K,7,FALSE)</f>
        <v>300750</v>
      </c>
      <c r="E262">
        <f t="shared" si="304"/>
        <v>1</v>
      </c>
      <c r="F262" s="2">
        <f>VLOOKUP(A262,Balance!E:K,3,FALSE)</f>
        <v>1E+149</v>
      </c>
      <c r="G262">
        <f t="shared" ref="G262:I262" si="309">G261</f>
        <v>1000</v>
      </c>
      <c r="H262">
        <f t="shared" si="309"/>
        <v>8</v>
      </c>
      <c r="I262">
        <f t="shared" si="309"/>
        <v>0</v>
      </c>
      <c r="J262" t="s">
        <v>60</v>
      </c>
      <c r="K262">
        <f t="shared" si="306"/>
        <v>54000</v>
      </c>
      <c r="L262">
        <f t="shared" si="307"/>
        <v>9031</v>
      </c>
      <c r="M262">
        <f>VLOOKUP(A262,Balance!E:L,8,FALSE)/2</f>
        <v>601500</v>
      </c>
    </row>
    <row r="263" spans="1:13" x14ac:dyDescent="0.3">
      <c r="A263">
        <v>261</v>
      </c>
      <c r="B263" s="1" t="str">
        <f t="shared" ref="B263:C263" si="310">B262</f>
        <v>1-1</v>
      </c>
      <c r="C263">
        <f t="shared" si="310"/>
        <v>9031</v>
      </c>
      <c r="D263">
        <f>VLOOKUP(A263,Balance!E:K,7,FALSE)</f>
        <v>303000</v>
      </c>
      <c r="E263">
        <f t="shared" si="304"/>
        <v>1</v>
      </c>
      <c r="F263" s="2">
        <f>VLOOKUP(A263,Balance!E:K,3,FALSE)</f>
        <v>4.9999999999999999E+149</v>
      </c>
      <c r="G263">
        <f t="shared" ref="G263:I263" si="311">G262</f>
        <v>1000</v>
      </c>
      <c r="H263">
        <f t="shared" si="311"/>
        <v>8</v>
      </c>
      <c r="I263">
        <f t="shared" si="311"/>
        <v>0</v>
      </c>
      <c r="J263" t="s">
        <v>60</v>
      </c>
      <c r="K263">
        <f t="shared" si="306"/>
        <v>54200</v>
      </c>
      <c r="L263">
        <f t="shared" si="307"/>
        <v>9031</v>
      </c>
      <c r="M263">
        <f>VLOOKUP(A263,Balance!E:L,8,FALSE)/2</f>
        <v>606000</v>
      </c>
    </row>
    <row r="264" spans="1:13" x14ac:dyDescent="0.3">
      <c r="A264">
        <v>262</v>
      </c>
      <c r="B264" s="1" t="str">
        <f t="shared" ref="B264:C264" si="312">B263</f>
        <v>1-1</v>
      </c>
      <c r="C264">
        <f t="shared" si="312"/>
        <v>9031</v>
      </c>
      <c r="D264">
        <f>VLOOKUP(A264,Balance!E:K,7,FALSE)</f>
        <v>305250</v>
      </c>
      <c r="E264">
        <f t="shared" si="304"/>
        <v>1</v>
      </c>
      <c r="F264" s="2">
        <f>VLOOKUP(A264,Balance!E:K,3,FALSE)</f>
        <v>9.9999999999999998E+149</v>
      </c>
      <c r="G264">
        <f t="shared" ref="G264:I264" si="313">G263</f>
        <v>1000</v>
      </c>
      <c r="H264">
        <f t="shared" si="313"/>
        <v>8</v>
      </c>
      <c r="I264">
        <f t="shared" si="313"/>
        <v>0</v>
      </c>
      <c r="J264" t="s">
        <v>60</v>
      </c>
      <c r="K264">
        <f t="shared" si="306"/>
        <v>54400</v>
      </c>
      <c r="L264">
        <f t="shared" si="307"/>
        <v>9031</v>
      </c>
      <c r="M264">
        <f>VLOOKUP(A264,Balance!E:L,8,FALSE)/2</f>
        <v>610500</v>
      </c>
    </row>
    <row r="265" spans="1:13" x14ac:dyDescent="0.3">
      <c r="A265">
        <v>263</v>
      </c>
      <c r="B265" s="1" t="str">
        <f t="shared" ref="B265:C265" si="314">B264</f>
        <v>1-1</v>
      </c>
      <c r="C265">
        <f t="shared" si="314"/>
        <v>9031</v>
      </c>
      <c r="D265">
        <f>VLOOKUP(A265,Balance!E:K,7,FALSE)</f>
        <v>307500</v>
      </c>
      <c r="E265">
        <f t="shared" si="304"/>
        <v>1</v>
      </c>
      <c r="F265" s="2">
        <f>VLOOKUP(A265,Balance!E:K,3,FALSE)</f>
        <v>5.0000000000000001E+150</v>
      </c>
      <c r="G265">
        <f t="shared" ref="G265:I265" si="315">G264</f>
        <v>1000</v>
      </c>
      <c r="H265">
        <f t="shared" si="315"/>
        <v>8</v>
      </c>
      <c r="I265">
        <f t="shared" si="315"/>
        <v>0</v>
      </c>
      <c r="J265" t="s">
        <v>60</v>
      </c>
      <c r="K265">
        <f t="shared" si="306"/>
        <v>54600</v>
      </c>
      <c r="L265">
        <f t="shared" si="307"/>
        <v>9031</v>
      </c>
      <c r="M265">
        <f>VLOOKUP(A265,Balance!E:L,8,FALSE)/2</f>
        <v>615000</v>
      </c>
    </row>
    <row r="266" spans="1:13" x14ac:dyDescent="0.3">
      <c r="A266">
        <v>264</v>
      </c>
      <c r="B266" s="1" t="str">
        <f t="shared" ref="B266:C266" si="316">B265</f>
        <v>1-1</v>
      </c>
      <c r="C266">
        <f t="shared" si="316"/>
        <v>9031</v>
      </c>
      <c r="D266">
        <f>VLOOKUP(A266,Balance!E:K,7,FALSE)</f>
        <v>309750</v>
      </c>
      <c r="E266">
        <f t="shared" si="304"/>
        <v>1</v>
      </c>
      <c r="F266" s="2">
        <f>VLOOKUP(A266,Balance!E:K,3,FALSE)</f>
        <v>1E+151</v>
      </c>
      <c r="G266">
        <f t="shared" ref="G266:I266" si="317">G265</f>
        <v>1000</v>
      </c>
      <c r="H266">
        <f t="shared" si="317"/>
        <v>8</v>
      </c>
      <c r="I266">
        <f t="shared" si="317"/>
        <v>0</v>
      </c>
      <c r="J266" t="s">
        <v>60</v>
      </c>
      <c r="K266">
        <f t="shared" si="306"/>
        <v>54800</v>
      </c>
      <c r="L266">
        <f t="shared" si="307"/>
        <v>9031</v>
      </c>
      <c r="M266">
        <f>VLOOKUP(A266,Balance!E:L,8,FALSE)/2</f>
        <v>619500</v>
      </c>
    </row>
    <row r="267" spans="1:13" x14ac:dyDescent="0.3">
      <c r="A267">
        <v>265</v>
      </c>
      <c r="B267" s="1" t="str">
        <f t="shared" ref="B267:C267" si="318">B266</f>
        <v>1-1</v>
      </c>
      <c r="C267">
        <f t="shared" si="318"/>
        <v>9031</v>
      </c>
      <c r="D267">
        <f>VLOOKUP(A267,Balance!E:K,7,FALSE)</f>
        <v>312000</v>
      </c>
      <c r="E267">
        <f t="shared" si="304"/>
        <v>1</v>
      </c>
      <c r="F267" s="2">
        <f>VLOOKUP(A267,Balance!E:K,3,FALSE)</f>
        <v>5.0000000000000002E+151</v>
      </c>
      <c r="G267">
        <f t="shared" ref="G267:I267" si="319">G266</f>
        <v>1000</v>
      </c>
      <c r="H267">
        <f t="shared" si="319"/>
        <v>8</v>
      </c>
      <c r="I267">
        <f t="shared" si="319"/>
        <v>0</v>
      </c>
      <c r="J267" t="s">
        <v>60</v>
      </c>
      <c r="K267">
        <f t="shared" si="306"/>
        <v>55000</v>
      </c>
      <c r="L267">
        <f t="shared" si="307"/>
        <v>9031</v>
      </c>
      <c r="M267">
        <f>VLOOKUP(A267,Balance!E:L,8,FALSE)/2</f>
        <v>624000</v>
      </c>
    </row>
    <row r="268" spans="1:13" x14ac:dyDescent="0.3">
      <c r="A268">
        <v>266</v>
      </c>
      <c r="B268" s="1" t="str">
        <f t="shared" ref="B268:C268" si="320">B267</f>
        <v>1-1</v>
      </c>
      <c r="C268">
        <f t="shared" si="320"/>
        <v>9031</v>
      </c>
      <c r="D268">
        <f>VLOOKUP(A268,Balance!E:K,7,FALSE)</f>
        <v>314250</v>
      </c>
      <c r="E268">
        <f t="shared" si="304"/>
        <v>1</v>
      </c>
      <c r="F268" s="2">
        <f>VLOOKUP(A268,Balance!E:K,3,FALSE)</f>
        <v>1E+152</v>
      </c>
      <c r="G268">
        <f t="shared" ref="G268:I268" si="321">G267</f>
        <v>1000</v>
      </c>
      <c r="H268">
        <f t="shared" si="321"/>
        <v>8</v>
      </c>
      <c r="I268">
        <f t="shared" si="321"/>
        <v>0</v>
      </c>
      <c r="J268" t="s">
        <v>60</v>
      </c>
      <c r="K268">
        <f t="shared" si="306"/>
        <v>55200</v>
      </c>
      <c r="L268">
        <f t="shared" si="307"/>
        <v>9031</v>
      </c>
      <c r="M268">
        <f>VLOOKUP(A268,Balance!E:L,8,FALSE)/2</f>
        <v>628500</v>
      </c>
    </row>
    <row r="269" spans="1:13" x14ac:dyDescent="0.3">
      <c r="A269">
        <v>267</v>
      </c>
      <c r="B269" s="1" t="str">
        <f t="shared" ref="B269:C269" si="322">B268</f>
        <v>1-1</v>
      </c>
      <c r="C269">
        <f t="shared" si="322"/>
        <v>9031</v>
      </c>
      <c r="D269">
        <f>VLOOKUP(A269,Balance!E:K,7,FALSE)</f>
        <v>316500</v>
      </c>
      <c r="E269">
        <f t="shared" si="304"/>
        <v>1</v>
      </c>
      <c r="F269" s="2">
        <f>VLOOKUP(A269,Balance!E:K,3,FALSE)</f>
        <v>5E+152</v>
      </c>
      <c r="G269">
        <f t="shared" ref="G269:I269" si="323">G268</f>
        <v>1000</v>
      </c>
      <c r="H269">
        <f t="shared" si="323"/>
        <v>8</v>
      </c>
      <c r="I269">
        <f t="shared" si="323"/>
        <v>0</v>
      </c>
      <c r="J269" t="s">
        <v>60</v>
      </c>
      <c r="K269">
        <f t="shared" si="306"/>
        <v>55400</v>
      </c>
      <c r="L269">
        <f t="shared" si="307"/>
        <v>9031</v>
      </c>
      <c r="M269">
        <f>VLOOKUP(A269,Balance!E:L,8,FALSE)/2</f>
        <v>633000</v>
      </c>
    </row>
    <row r="270" spans="1:13" x14ac:dyDescent="0.3">
      <c r="A270">
        <v>268</v>
      </c>
      <c r="B270" s="1" t="str">
        <f t="shared" ref="B270:C270" si="324">B269</f>
        <v>1-1</v>
      </c>
      <c r="C270">
        <f t="shared" si="324"/>
        <v>9031</v>
      </c>
      <c r="D270">
        <f>VLOOKUP(A270,Balance!E:K,7,FALSE)</f>
        <v>318750</v>
      </c>
      <c r="E270">
        <f t="shared" si="304"/>
        <v>1</v>
      </c>
      <c r="F270" s="2">
        <f>VLOOKUP(A270,Balance!E:K,3,FALSE)</f>
        <v>1E+153</v>
      </c>
      <c r="G270">
        <f t="shared" ref="G270:I270" si="325">G269</f>
        <v>1000</v>
      </c>
      <c r="H270">
        <f t="shared" si="325"/>
        <v>8</v>
      </c>
      <c r="I270">
        <f t="shared" si="325"/>
        <v>0</v>
      </c>
      <c r="J270" t="s">
        <v>60</v>
      </c>
      <c r="K270">
        <f t="shared" si="306"/>
        <v>55600</v>
      </c>
      <c r="L270">
        <f t="shared" si="307"/>
        <v>9031</v>
      </c>
      <c r="M270">
        <f>VLOOKUP(A270,Balance!E:L,8,FALSE)/2</f>
        <v>637500</v>
      </c>
    </row>
    <row r="271" spans="1:13" x14ac:dyDescent="0.3">
      <c r="A271">
        <v>269</v>
      </c>
      <c r="B271" s="1" t="str">
        <f t="shared" ref="B271:C271" si="326">B270</f>
        <v>1-1</v>
      </c>
      <c r="C271">
        <f t="shared" si="326"/>
        <v>9031</v>
      </c>
      <c r="D271">
        <f>VLOOKUP(A271,Balance!E:K,7,FALSE)</f>
        <v>321000</v>
      </c>
      <c r="E271">
        <f t="shared" si="304"/>
        <v>1</v>
      </c>
      <c r="F271" s="2">
        <f>VLOOKUP(A271,Balance!E:K,3,FALSE)</f>
        <v>5.0000000000000002E+153</v>
      </c>
      <c r="G271">
        <f t="shared" ref="G271:I271" si="327">G270</f>
        <v>1000</v>
      </c>
      <c r="H271">
        <f t="shared" si="327"/>
        <v>8</v>
      </c>
      <c r="I271">
        <f t="shared" si="327"/>
        <v>0</v>
      </c>
      <c r="J271" t="s">
        <v>60</v>
      </c>
      <c r="K271">
        <f t="shared" si="306"/>
        <v>55800</v>
      </c>
      <c r="L271">
        <f t="shared" si="307"/>
        <v>9031</v>
      </c>
      <c r="M271">
        <f>VLOOKUP(A271,Balance!E:L,8,FALSE)/2</f>
        <v>642000</v>
      </c>
    </row>
    <row r="272" spans="1:13" x14ac:dyDescent="0.3">
      <c r="A272">
        <v>270</v>
      </c>
      <c r="B272" s="1" t="str">
        <f t="shared" ref="B272:C272" si="328">B271</f>
        <v>1-1</v>
      </c>
      <c r="C272">
        <f t="shared" si="328"/>
        <v>9031</v>
      </c>
      <c r="D272">
        <f>VLOOKUP(A272,Balance!E:K,7,FALSE)</f>
        <v>323375</v>
      </c>
      <c r="E272">
        <f t="shared" si="304"/>
        <v>1</v>
      </c>
      <c r="F272" s="2">
        <f>VLOOKUP(A272,Balance!E:K,3,FALSE)</f>
        <v>1E+154</v>
      </c>
      <c r="G272">
        <f t="shared" ref="G272:I272" si="329">G271</f>
        <v>1000</v>
      </c>
      <c r="H272">
        <f t="shared" si="329"/>
        <v>8</v>
      </c>
      <c r="I272">
        <f t="shared" si="329"/>
        <v>0</v>
      </c>
      <c r="J272" t="s">
        <v>60</v>
      </c>
      <c r="K272">
        <f t="shared" si="306"/>
        <v>56000</v>
      </c>
      <c r="L272">
        <f t="shared" si="307"/>
        <v>9031</v>
      </c>
      <c r="M272">
        <f>VLOOKUP(A272,Balance!E:L,8,FALSE)/2</f>
        <v>646750</v>
      </c>
    </row>
    <row r="273" spans="1:13" x14ac:dyDescent="0.3">
      <c r="A273">
        <v>271</v>
      </c>
      <c r="B273" s="1" t="str">
        <f t="shared" ref="B273:C273" si="330">B272</f>
        <v>1-1</v>
      </c>
      <c r="C273">
        <f t="shared" si="330"/>
        <v>9031</v>
      </c>
      <c r="D273">
        <f>VLOOKUP(A273,Balance!E:K,7,FALSE)</f>
        <v>325750</v>
      </c>
      <c r="E273">
        <f t="shared" si="304"/>
        <v>1</v>
      </c>
      <c r="F273" s="2">
        <f>VLOOKUP(A273,Balance!E:K,3,FALSE)</f>
        <v>5E+154</v>
      </c>
      <c r="G273">
        <f t="shared" ref="G273:I273" si="331">G272</f>
        <v>1000</v>
      </c>
      <c r="H273">
        <f t="shared" si="331"/>
        <v>8</v>
      </c>
      <c r="I273">
        <f t="shared" si="331"/>
        <v>0</v>
      </c>
      <c r="J273" t="s">
        <v>60</v>
      </c>
      <c r="K273">
        <f t="shared" si="306"/>
        <v>56200</v>
      </c>
      <c r="L273">
        <f t="shared" si="307"/>
        <v>9031</v>
      </c>
      <c r="M273">
        <f>VLOOKUP(A273,Balance!E:L,8,FALSE)/2</f>
        <v>651500</v>
      </c>
    </row>
    <row r="274" spans="1:13" x14ac:dyDescent="0.3">
      <c r="A274">
        <v>272</v>
      </c>
      <c r="B274" s="1" t="str">
        <f t="shared" ref="B274:C274" si="332">B273</f>
        <v>1-1</v>
      </c>
      <c r="C274">
        <f t="shared" si="332"/>
        <v>9031</v>
      </c>
      <c r="D274">
        <f>VLOOKUP(A274,Balance!E:K,7,FALSE)</f>
        <v>328125</v>
      </c>
      <c r="E274">
        <f t="shared" si="304"/>
        <v>1</v>
      </c>
      <c r="F274" s="2">
        <f>VLOOKUP(A274,Balance!E:K,3,FALSE)</f>
        <v>1E+155</v>
      </c>
      <c r="G274">
        <f t="shared" ref="G274:I274" si="333">G273</f>
        <v>1000</v>
      </c>
      <c r="H274">
        <f t="shared" si="333"/>
        <v>8</v>
      </c>
      <c r="I274">
        <f t="shared" si="333"/>
        <v>0</v>
      </c>
      <c r="J274" t="s">
        <v>60</v>
      </c>
      <c r="K274">
        <f t="shared" si="306"/>
        <v>56400</v>
      </c>
      <c r="L274">
        <f t="shared" si="307"/>
        <v>9031</v>
      </c>
      <c r="M274">
        <f>VLOOKUP(A274,Balance!E:L,8,FALSE)/2</f>
        <v>656250</v>
      </c>
    </row>
    <row r="275" spans="1:13" x14ac:dyDescent="0.3">
      <c r="A275">
        <v>273</v>
      </c>
      <c r="B275" s="1" t="str">
        <f t="shared" ref="B275:C275" si="334">B274</f>
        <v>1-1</v>
      </c>
      <c r="C275">
        <f t="shared" si="334"/>
        <v>9031</v>
      </c>
      <c r="D275">
        <f>VLOOKUP(A275,Balance!E:K,7,FALSE)</f>
        <v>330500</v>
      </c>
      <c r="E275">
        <f t="shared" si="304"/>
        <v>1</v>
      </c>
      <c r="F275" s="2">
        <f>VLOOKUP(A275,Balance!E:K,3,FALSE)</f>
        <v>4.9999999999999999E+155</v>
      </c>
      <c r="G275">
        <f t="shared" ref="G275:I275" si="335">G274</f>
        <v>1000</v>
      </c>
      <c r="H275">
        <f t="shared" si="335"/>
        <v>8</v>
      </c>
      <c r="I275">
        <f t="shared" si="335"/>
        <v>0</v>
      </c>
      <c r="J275" t="s">
        <v>60</v>
      </c>
      <c r="K275">
        <f t="shared" si="306"/>
        <v>56600</v>
      </c>
      <c r="L275">
        <f t="shared" si="307"/>
        <v>9031</v>
      </c>
      <c r="M275">
        <f>VLOOKUP(A275,Balance!E:L,8,FALSE)/2</f>
        <v>661000</v>
      </c>
    </row>
    <row r="276" spans="1:13" x14ac:dyDescent="0.3">
      <c r="A276">
        <v>274</v>
      </c>
      <c r="B276" s="1" t="str">
        <f t="shared" ref="B276:C276" si="336">B275</f>
        <v>1-1</v>
      </c>
      <c r="C276">
        <f t="shared" si="336"/>
        <v>9031</v>
      </c>
      <c r="D276">
        <f>VLOOKUP(A276,Balance!E:K,7,FALSE)</f>
        <v>332875</v>
      </c>
      <c r="E276">
        <f t="shared" si="304"/>
        <v>1</v>
      </c>
      <c r="F276" s="2">
        <f>VLOOKUP(A276,Balance!E:K,3,FALSE)</f>
        <v>9.9999999999999998E+155</v>
      </c>
      <c r="G276">
        <f t="shared" ref="G276:I276" si="337">G275</f>
        <v>1000</v>
      </c>
      <c r="H276">
        <f t="shared" si="337"/>
        <v>8</v>
      </c>
      <c r="I276">
        <f t="shared" si="337"/>
        <v>0</v>
      </c>
      <c r="J276" t="s">
        <v>60</v>
      </c>
      <c r="K276">
        <f t="shared" si="306"/>
        <v>56800</v>
      </c>
      <c r="L276">
        <f t="shared" si="307"/>
        <v>9031</v>
      </c>
      <c r="M276">
        <f>VLOOKUP(A276,Balance!E:L,8,FALSE)/2</f>
        <v>665750</v>
      </c>
    </row>
    <row r="277" spans="1:13" x14ac:dyDescent="0.3">
      <c r="A277">
        <v>275</v>
      </c>
      <c r="B277" s="1" t="str">
        <f t="shared" ref="B277:C277" si="338">B276</f>
        <v>1-1</v>
      </c>
      <c r="C277">
        <f t="shared" si="338"/>
        <v>9031</v>
      </c>
      <c r="D277">
        <f>VLOOKUP(A277,Balance!E:K,7,FALSE)</f>
        <v>335250</v>
      </c>
      <c r="E277">
        <f t="shared" si="304"/>
        <v>1</v>
      </c>
      <c r="F277" s="2">
        <f>VLOOKUP(A277,Balance!E:K,3,FALSE)</f>
        <v>4.9999999999999999E+156</v>
      </c>
      <c r="G277">
        <f t="shared" ref="G277:I277" si="339">G276</f>
        <v>1000</v>
      </c>
      <c r="H277">
        <f t="shared" si="339"/>
        <v>8</v>
      </c>
      <c r="I277">
        <f t="shared" si="339"/>
        <v>0</v>
      </c>
      <c r="J277" t="s">
        <v>60</v>
      </c>
      <c r="K277">
        <f t="shared" si="306"/>
        <v>57000</v>
      </c>
      <c r="L277">
        <f t="shared" si="307"/>
        <v>9031</v>
      </c>
      <c r="M277">
        <f>VLOOKUP(A277,Balance!E:L,8,FALSE)/2</f>
        <v>670500</v>
      </c>
    </row>
    <row r="278" spans="1:13" x14ac:dyDescent="0.3">
      <c r="A278">
        <v>276</v>
      </c>
      <c r="B278" s="1" t="str">
        <f t="shared" ref="B278:C278" si="340">B277</f>
        <v>1-1</v>
      </c>
      <c r="C278">
        <f t="shared" si="340"/>
        <v>9031</v>
      </c>
      <c r="D278">
        <f>VLOOKUP(A278,Balance!E:K,7,FALSE)</f>
        <v>337625</v>
      </c>
      <c r="E278">
        <f t="shared" si="304"/>
        <v>1</v>
      </c>
      <c r="F278" s="2">
        <f>VLOOKUP(A278,Balance!E:K,3,FALSE)</f>
        <v>9.9999999999999998E+156</v>
      </c>
      <c r="G278">
        <f t="shared" ref="G278:I278" si="341">G277</f>
        <v>1000</v>
      </c>
      <c r="H278">
        <f t="shared" si="341"/>
        <v>8</v>
      </c>
      <c r="I278">
        <f t="shared" si="341"/>
        <v>0</v>
      </c>
      <c r="J278" t="s">
        <v>60</v>
      </c>
      <c r="K278">
        <f t="shared" si="306"/>
        <v>57200</v>
      </c>
      <c r="L278">
        <f t="shared" si="307"/>
        <v>9031</v>
      </c>
      <c r="M278">
        <f>VLOOKUP(A278,Balance!E:L,8,FALSE)/2</f>
        <v>675250</v>
      </c>
    </row>
    <row r="279" spans="1:13" x14ac:dyDescent="0.3">
      <c r="A279">
        <v>277</v>
      </c>
      <c r="B279" s="1" t="str">
        <f t="shared" ref="B279:C279" si="342">B278</f>
        <v>1-1</v>
      </c>
      <c r="C279">
        <f t="shared" si="342"/>
        <v>9031</v>
      </c>
      <c r="D279">
        <f>VLOOKUP(A279,Balance!E:K,7,FALSE)</f>
        <v>340000</v>
      </c>
      <c r="E279">
        <f t="shared" si="304"/>
        <v>1</v>
      </c>
      <c r="F279" s="2">
        <f>VLOOKUP(A279,Balance!E:K,3,FALSE)</f>
        <v>4.9999999999999998E+157</v>
      </c>
      <c r="G279">
        <f t="shared" ref="G279:I279" si="343">G278</f>
        <v>1000</v>
      </c>
      <c r="H279">
        <f t="shared" si="343"/>
        <v>8</v>
      </c>
      <c r="I279">
        <f t="shared" si="343"/>
        <v>0</v>
      </c>
      <c r="J279" t="s">
        <v>60</v>
      </c>
      <c r="K279">
        <f t="shared" si="306"/>
        <v>57400</v>
      </c>
      <c r="L279">
        <f t="shared" si="307"/>
        <v>9031</v>
      </c>
      <c r="M279">
        <f>VLOOKUP(A279,Balance!E:L,8,FALSE)/2</f>
        <v>680000</v>
      </c>
    </row>
    <row r="280" spans="1:13" x14ac:dyDescent="0.3">
      <c r="A280">
        <v>278</v>
      </c>
      <c r="B280" s="1" t="str">
        <f t="shared" ref="B280:C280" si="344">B279</f>
        <v>1-1</v>
      </c>
      <c r="C280">
        <f t="shared" si="344"/>
        <v>9031</v>
      </c>
      <c r="D280">
        <f>VLOOKUP(A280,Balance!E:K,7,FALSE)</f>
        <v>342375</v>
      </c>
      <c r="E280">
        <f t="shared" si="304"/>
        <v>1</v>
      </c>
      <c r="F280" s="2">
        <f>VLOOKUP(A280,Balance!E:K,3,FALSE)</f>
        <v>9.9999999999999995E+157</v>
      </c>
      <c r="G280">
        <f t="shared" ref="G280:I280" si="345">G279</f>
        <v>1000</v>
      </c>
      <c r="H280">
        <f t="shared" si="345"/>
        <v>8</v>
      </c>
      <c r="I280">
        <f t="shared" si="345"/>
        <v>0</v>
      </c>
      <c r="J280" t="s">
        <v>60</v>
      </c>
      <c r="K280">
        <f t="shared" si="306"/>
        <v>57600</v>
      </c>
      <c r="L280">
        <f t="shared" si="307"/>
        <v>9031</v>
      </c>
      <c r="M280">
        <f>VLOOKUP(A280,Balance!E:L,8,FALSE)/2</f>
        <v>684750</v>
      </c>
    </row>
    <row r="281" spans="1:13" x14ac:dyDescent="0.3">
      <c r="A281">
        <v>279</v>
      </c>
      <c r="B281" s="1" t="str">
        <f t="shared" ref="B281:C281" si="346">B280</f>
        <v>1-1</v>
      </c>
      <c r="C281">
        <f t="shared" si="346"/>
        <v>9031</v>
      </c>
      <c r="D281">
        <f>VLOOKUP(A281,Balance!E:K,7,FALSE)</f>
        <v>344750</v>
      </c>
      <c r="E281">
        <f t="shared" si="304"/>
        <v>1</v>
      </c>
      <c r="F281" s="2">
        <f>VLOOKUP(A281,Balance!E:K,3,FALSE)</f>
        <v>4.9999999999999996E+158</v>
      </c>
      <c r="G281">
        <f t="shared" ref="G281:I281" si="347">G280</f>
        <v>1000</v>
      </c>
      <c r="H281">
        <f t="shared" si="347"/>
        <v>8</v>
      </c>
      <c r="I281">
        <f t="shared" si="347"/>
        <v>0</v>
      </c>
      <c r="J281" t="s">
        <v>60</v>
      </c>
      <c r="K281">
        <f t="shared" si="306"/>
        <v>57800</v>
      </c>
      <c r="L281">
        <f t="shared" si="307"/>
        <v>9031</v>
      </c>
      <c r="M281">
        <f>VLOOKUP(A281,Balance!E:L,8,FALSE)/2</f>
        <v>689500</v>
      </c>
    </row>
    <row r="282" spans="1:13" x14ac:dyDescent="0.3">
      <c r="A282">
        <v>280</v>
      </c>
      <c r="B282" s="1" t="str">
        <f t="shared" ref="B282:C282" si="348">B281</f>
        <v>1-1</v>
      </c>
      <c r="C282">
        <f t="shared" si="348"/>
        <v>9031</v>
      </c>
      <c r="D282">
        <f>VLOOKUP(A282,Balance!E:K,7,FALSE)</f>
        <v>347125</v>
      </c>
      <c r="E282">
        <f t="shared" si="304"/>
        <v>1</v>
      </c>
      <c r="F282" s="2">
        <f>VLOOKUP(A282,Balance!E:K,3,FALSE)</f>
        <v>9.9999999999999993E+158</v>
      </c>
      <c r="G282">
        <f t="shared" ref="G282:I282" si="349">G281</f>
        <v>1000</v>
      </c>
      <c r="H282">
        <f t="shared" si="349"/>
        <v>8</v>
      </c>
      <c r="I282">
        <f t="shared" si="349"/>
        <v>0</v>
      </c>
      <c r="J282" t="s">
        <v>60</v>
      </c>
      <c r="K282">
        <f t="shared" si="306"/>
        <v>58000</v>
      </c>
      <c r="L282">
        <f t="shared" si="307"/>
        <v>9031</v>
      </c>
      <c r="M282">
        <f>VLOOKUP(A282,Balance!E:L,8,FALSE)/2</f>
        <v>694250</v>
      </c>
    </row>
    <row r="283" spans="1:13" x14ac:dyDescent="0.3">
      <c r="A283">
        <v>281</v>
      </c>
      <c r="B283" s="1" t="str">
        <f t="shared" ref="B283:C283" si="350">B282</f>
        <v>1-1</v>
      </c>
      <c r="C283">
        <f t="shared" si="350"/>
        <v>9031</v>
      </c>
      <c r="D283">
        <f>VLOOKUP(A283,Balance!E:K,7,FALSE)</f>
        <v>349500</v>
      </c>
      <c r="E283">
        <f t="shared" si="304"/>
        <v>1</v>
      </c>
      <c r="F283" s="2">
        <f>VLOOKUP(A283,Balance!E:K,3,FALSE)</f>
        <v>5E+159</v>
      </c>
      <c r="G283">
        <f t="shared" ref="G283:I283" si="351">G282</f>
        <v>1000</v>
      </c>
      <c r="H283">
        <f t="shared" si="351"/>
        <v>8</v>
      </c>
      <c r="I283">
        <f t="shared" si="351"/>
        <v>0</v>
      </c>
      <c r="J283" t="s">
        <v>60</v>
      </c>
      <c r="K283">
        <f t="shared" si="306"/>
        <v>58200</v>
      </c>
      <c r="L283">
        <f t="shared" si="307"/>
        <v>9031</v>
      </c>
      <c r="M283">
        <f>VLOOKUP(A283,Balance!E:L,8,FALSE)/2</f>
        <v>699000</v>
      </c>
    </row>
    <row r="284" spans="1:13" x14ac:dyDescent="0.3">
      <c r="A284">
        <v>282</v>
      </c>
      <c r="B284" s="1" t="str">
        <f t="shared" ref="B284:C284" si="352">B283</f>
        <v>1-1</v>
      </c>
      <c r="C284">
        <f t="shared" si="352"/>
        <v>9031</v>
      </c>
      <c r="D284">
        <f>VLOOKUP(A284,Balance!E:K,7,FALSE)</f>
        <v>351875</v>
      </c>
      <c r="E284">
        <f t="shared" si="304"/>
        <v>1</v>
      </c>
      <c r="F284" s="2">
        <f>VLOOKUP(A284,Balance!E:K,3,FALSE)</f>
        <v>1E+160</v>
      </c>
      <c r="G284">
        <f t="shared" ref="G284:I284" si="353">G283</f>
        <v>1000</v>
      </c>
      <c r="H284">
        <f t="shared" si="353"/>
        <v>8</v>
      </c>
      <c r="I284">
        <f t="shared" si="353"/>
        <v>0</v>
      </c>
      <c r="J284" t="s">
        <v>60</v>
      </c>
      <c r="K284">
        <f t="shared" si="306"/>
        <v>58400</v>
      </c>
      <c r="L284">
        <f t="shared" si="307"/>
        <v>9031</v>
      </c>
      <c r="M284">
        <f>VLOOKUP(A284,Balance!E:L,8,FALSE)/2</f>
        <v>703750</v>
      </c>
    </row>
    <row r="285" spans="1:13" x14ac:dyDescent="0.3">
      <c r="A285">
        <v>283</v>
      </c>
      <c r="B285" s="1" t="str">
        <f t="shared" ref="B285:C285" si="354">B284</f>
        <v>1-1</v>
      </c>
      <c r="C285">
        <f t="shared" si="354"/>
        <v>9031</v>
      </c>
      <c r="D285">
        <f>VLOOKUP(A285,Balance!E:K,7,FALSE)</f>
        <v>354250</v>
      </c>
      <c r="E285">
        <f t="shared" si="304"/>
        <v>1</v>
      </c>
      <c r="F285" s="2">
        <f>VLOOKUP(A285,Balance!E:K,3,FALSE)</f>
        <v>5.0000000000000002E+160</v>
      </c>
      <c r="G285">
        <f t="shared" ref="G285:I285" si="355">G284</f>
        <v>1000</v>
      </c>
      <c r="H285">
        <f t="shared" si="355"/>
        <v>8</v>
      </c>
      <c r="I285">
        <f t="shared" si="355"/>
        <v>0</v>
      </c>
      <c r="J285" t="s">
        <v>60</v>
      </c>
      <c r="K285">
        <f t="shared" si="306"/>
        <v>58600</v>
      </c>
      <c r="L285">
        <f t="shared" si="307"/>
        <v>9031</v>
      </c>
      <c r="M285">
        <f>VLOOKUP(A285,Balance!E:L,8,FALSE)/2</f>
        <v>708500</v>
      </c>
    </row>
    <row r="286" spans="1:13" x14ac:dyDescent="0.3">
      <c r="A286">
        <v>284</v>
      </c>
      <c r="B286" s="1" t="str">
        <f t="shared" ref="B286:C286" si="356">B285</f>
        <v>1-1</v>
      </c>
      <c r="C286">
        <f t="shared" si="356"/>
        <v>9031</v>
      </c>
      <c r="D286">
        <f>VLOOKUP(A286,Balance!E:K,7,FALSE)</f>
        <v>356625</v>
      </c>
      <c r="E286">
        <f t="shared" si="304"/>
        <v>1</v>
      </c>
      <c r="F286" s="2">
        <f>VLOOKUP(A286,Balance!E:K,3,FALSE)</f>
        <v>1E+161</v>
      </c>
      <c r="G286">
        <f t="shared" ref="G286:I286" si="357">G285</f>
        <v>1000</v>
      </c>
      <c r="H286">
        <f t="shared" si="357"/>
        <v>8</v>
      </c>
      <c r="I286">
        <f t="shared" si="357"/>
        <v>0</v>
      </c>
      <c r="J286" t="s">
        <v>60</v>
      </c>
      <c r="K286">
        <f t="shared" si="306"/>
        <v>58800</v>
      </c>
      <c r="L286">
        <f t="shared" si="307"/>
        <v>9031</v>
      </c>
      <c r="M286">
        <f>VLOOKUP(A286,Balance!E:L,8,FALSE)/2</f>
        <v>713250</v>
      </c>
    </row>
    <row r="287" spans="1:13" x14ac:dyDescent="0.3">
      <c r="A287">
        <v>285</v>
      </c>
      <c r="B287" s="1" t="str">
        <f t="shared" ref="B287:C287" si="358">B286</f>
        <v>1-1</v>
      </c>
      <c r="C287">
        <f t="shared" si="358"/>
        <v>9031</v>
      </c>
      <c r="D287">
        <f>VLOOKUP(A287,Balance!E:K,7,FALSE)</f>
        <v>359125</v>
      </c>
      <c r="E287">
        <f t="shared" si="304"/>
        <v>1</v>
      </c>
      <c r="F287" s="2">
        <f>VLOOKUP(A287,Balance!E:K,3,FALSE)</f>
        <v>4.9999999999999997E+161</v>
      </c>
      <c r="G287">
        <f t="shared" ref="G287:I287" si="359">G286</f>
        <v>1000</v>
      </c>
      <c r="H287">
        <f t="shared" si="359"/>
        <v>8</v>
      </c>
      <c r="I287">
        <f t="shared" si="359"/>
        <v>0</v>
      </c>
      <c r="J287" t="s">
        <v>60</v>
      </c>
      <c r="K287">
        <f t="shared" si="306"/>
        <v>59000</v>
      </c>
      <c r="L287">
        <f t="shared" si="307"/>
        <v>9031</v>
      </c>
      <c r="M287">
        <f>VLOOKUP(A287,Balance!E:L,8,FALSE)/2</f>
        <v>718250</v>
      </c>
    </row>
    <row r="288" spans="1:13" x14ac:dyDescent="0.3">
      <c r="A288">
        <v>286</v>
      </c>
      <c r="B288" s="1" t="str">
        <f t="shared" ref="B288:C288" si="360">B287</f>
        <v>1-1</v>
      </c>
      <c r="C288">
        <f t="shared" si="360"/>
        <v>9031</v>
      </c>
      <c r="D288">
        <f>VLOOKUP(A288,Balance!E:K,7,FALSE)</f>
        <v>361625</v>
      </c>
      <c r="E288">
        <f t="shared" si="304"/>
        <v>1</v>
      </c>
      <c r="F288" s="2">
        <f>VLOOKUP(A288,Balance!E:K,3,FALSE)</f>
        <v>9.9999999999999994E+161</v>
      </c>
      <c r="G288">
        <f t="shared" ref="G288:I288" si="361">G287</f>
        <v>1000</v>
      </c>
      <c r="H288">
        <f t="shared" si="361"/>
        <v>8</v>
      </c>
      <c r="I288">
        <f t="shared" si="361"/>
        <v>0</v>
      </c>
      <c r="J288" t="s">
        <v>60</v>
      </c>
      <c r="K288">
        <f t="shared" si="306"/>
        <v>59200</v>
      </c>
      <c r="L288">
        <f t="shared" si="307"/>
        <v>9031</v>
      </c>
      <c r="M288">
        <f>VLOOKUP(A288,Balance!E:L,8,FALSE)/2</f>
        <v>723250</v>
      </c>
    </row>
    <row r="289" spans="1:13" x14ac:dyDescent="0.3">
      <c r="A289">
        <v>287</v>
      </c>
      <c r="B289" s="1" t="str">
        <f t="shared" ref="B289:C289" si="362">B288</f>
        <v>1-1</v>
      </c>
      <c r="C289">
        <f t="shared" si="362"/>
        <v>9031</v>
      </c>
      <c r="D289">
        <f>VLOOKUP(A289,Balance!E:K,7,FALSE)</f>
        <v>364125</v>
      </c>
      <c r="E289">
        <f t="shared" si="304"/>
        <v>1</v>
      </c>
      <c r="F289" s="2">
        <f>VLOOKUP(A289,Balance!E:K,3,FALSE)</f>
        <v>4.9999999999999997E+162</v>
      </c>
      <c r="G289">
        <f t="shared" ref="G289:I289" si="363">G288</f>
        <v>1000</v>
      </c>
      <c r="H289">
        <f t="shared" si="363"/>
        <v>8</v>
      </c>
      <c r="I289">
        <f t="shared" si="363"/>
        <v>0</v>
      </c>
      <c r="J289" t="s">
        <v>60</v>
      </c>
      <c r="K289">
        <f t="shared" si="306"/>
        <v>59400</v>
      </c>
      <c r="L289">
        <f t="shared" si="307"/>
        <v>9031</v>
      </c>
      <c r="M289">
        <f>VLOOKUP(A289,Balance!E:L,8,FALSE)/2</f>
        <v>728250</v>
      </c>
    </row>
    <row r="290" spans="1:13" x14ac:dyDescent="0.3">
      <c r="A290">
        <v>288</v>
      </c>
      <c r="B290" s="1" t="str">
        <f t="shared" ref="B290:C290" si="364">B289</f>
        <v>1-1</v>
      </c>
      <c r="C290">
        <f t="shared" si="364"/>
        <v>9031</v>
      </c>
      <c r="D290">
        <f>VLOOKUP(A290,Balance!E:K,7,FALSE)</f>
        <v>366625</v>
      </c>
      <c r="E290">
        <f t="shared" si="304"/>
        <v>1</v>
      </c>
      <c r="F290" s="2">
        <f>VLOOKUP(A290,Balance!E:K,3,FALSE)</f>
        <v>9.9999999999999994E+162</v>
      </c>
      <c r="G290">
        <f t="shared" ref="G290:I290" si="365">G289</f>
        <v>1000</v>
      </c>
      <c r="H290">
        <f t="shared" si="365"/>
        <v>8</v>
      </c>
      <c r="I290">
        <f t="shared" si="365"/>
        <v>0</v>
      </c>
      <c r="J290" t="s">
        <v>60</v>
      </c>
      <c r="K290">
        <f t="shared" si="306"/>
        <v>59600</v>
      </c>
      <c r="L290">
        <f t="shared" si="307"/>
        <v>9031</v>
      </c>
      <c r="M290">
        <f>VLOOKUP(A290,Balance!E:L,8,FALSE)/2</f>
        <v>733250</v>
      </c>
    </row>
    <row r="291" spans="1:13" x14ac:dyDescent="0.3">
      <c r="A291">
        <v>289</v>
      </c>
      <c r="B291" s="1" t="str">
        <f t="shared" ref="B291:C291" si="366">B290</f>
        <v>1-1</v>
      </c>
      <c r="C291">
        <f t="shared" si="366"/>
        <v>9031</v>
      </c>
      <c r="D291">
        <f>VLOOKUP(A291,Balance!E:K,7,FALSE)</f>
        <v>369125</v>
      </c>
      <c r="E291">
        <f t="shared" si="304"/>
        <v>1</v>
      </c>
      <c r="F291" s="2">
        <f>VLOOKUP(A291,Balance!E:K,3,FALSE)</f>
        <v>5E+163</v>
      </c>
      <c r="G291">
        <f t="shared" ref="G291:I291" si="367">G290</f>
        <v>1000</v>
      </c>
      <c r="H291">
        <f t="shared" si="367"/>
        <v>8</v>
      </c>
      <c r="I291">
        <f t="shared" si="367"/>
        <v>0</v>
      </c>
      <c r="J291" t="s">
        <v>60</v>
      </c>
      <c r="K291">
        <f t="shared" si="306"/>
        <v>59800</v>
      </c>
      <c r="L291">
        <f t="shared" si="307"/>
        <v>9031</v>
      </c>
      <c r="M291">
        <f>VLOOKUP(A291,Balance!E:L,8,FALSE)/2</f>
        <v>738250</v>
      </c>
    </row>
    <row r="292" spans="1:13" x14ac:dyDescent="0.3">
      <c r="A292">
        <v>290</v>
      </c>
      <c r="B292" s="1" t="str">
        <f t="shared" ref="B292:C292" si="368">B291</f>
        <v>1-1</v>
      </c>
      <c r="C292">
        <f t="shared" si="368"/>
        <v>9031</v>
      </c>
      <c r="D292">
        <f>VLOOKUP(A292,Balance!E:K,7,FALSE)</f>
        <v>371625</v>
      </c>
      <c r="E292">
        <f t="shared" si="304"/>
        <v>1</v>
      </c>
      <c r="F292" s="2">
        <f>VLOOKUP(A292,Balance!E:K,3,FALSE)</f>
        <v>1E+164</v>
      </c>
      <c r="G292">
        <f t="shared" ref="G292:I292" si="369">G291</f>
        <v>1000</v>
      </c>
      <c r="H292">
        <f t="shared" si="369"/>
        <v>8</v>
      </c>
      <c r="I292">
        <f t="shared" si="369"/>
        <v>0</v>
      </c>
      <c r="J292" t="s">
        <v>60</v>
      </c>
      <c r="K292">
        <f t="shared" si="306"/>
        <v>60000</v>
      </c>
      <c r="L292">
        <f t="shared" si="307"/>
        <v>9031</v>
      </c>
      <c r="M292">
        <f>VLOOKUP(A292,Balance!E:L,8,FALSE)/2</f>
        <v>743250</v>
      </c>
    </row>
    <row r="293" spans="1:13" x14ac:dyDescent="0.3">
      <c r="A293">
        <v>291</v>
      </c>
      <c r="B293" s="1" t="str">
        <f t="shared" ref="B293:C293" si="370">B292</f>
        <v>1-1</v>
      </c>
      <c r="C293">
        <f t="shared" si="370"/>
        <v>9031</v>
      </c>
      <c r="D293">
        <f>VLOOKUP(A293,Balance!E:K,7,FALSE)</f>
        <v>374125</v>
      </c>
      <c r="E293">
        <f t="shared" si="304"/>
        <v>1</v>
      </c>
      <c r="F293" s="2">
        <f>VLOOKUP(A293,Balance!E:K,3,FALSE)</f>
        <v>5.0000000000000005E+164</v>
      </c>
      <c r="G293">
        <f t="shared" ref="G293:I293" si="371">G292</f>
        <v>1000</v>
      </c>
      <c r="H293">
        <f t="shared" si="371"/>
        <v>8</v>
      </c>
      <c r="I293">
        <f t="shared" si="371"/>
        <v>0</v>
      </c>
      <c r="J293" t="s">
        <v>60</v>
      </c>
      <c r="K293">
        <f t="shared" si="306"/>
        <v>60200</v>
      </c>
      <c r="L293">
        <f t="shared" si="307"/>
        <v>9031</v>
      </c>
      <c r="M293">
        <f>VLOOKUP(A293,Balance!E:L,8,FALSE)/2</f>
        <v>748250</v>
      </c>
    </row>
    <row r="294" spans="1:13" x14ac:dyDescent="0.3">
      <c r="A294">
        <v>292</v>
      </c>
      <c r="B294" s="1" t="str">
        <f t="shared" ref="B294:C294" si="372">B293</f>
        <v>1-1</v>
      </c>
      <c r="C294">
        <f t="shared" si="372"/>
        <v>9031</v>
      </c>
      <c r="D294">
        <f>VLOOKUP(A294,Balance!E:K,7,FALSE)</f>
        <v>376625</v>
      </c>
      <c r="E294">
        <f t="shared" si="304"/>
        <v>1</v>
      </c>
      <c r="F294" s="2">
        <f>VLOOKUP(A294,Balance!E:K,3,FALSE)</f>
        <v>1.0000000000000001E+165</v>
      </c>
      <c r="G294">
        <f t="shared" ref="G294:I294" si="373">G293</f>
        <v>1000</v>
      </c>
      <c r="H294">
        <f t="shared" si="373"/>
        <v>8</v>
      </c>
      <c r="I294">
        <f t="shared" si="373"/>
        <v>0</v>
      </c>
      <c r="J294" t="s">
        <v>60</v>
      </c>
      <c r="K294">
        <f t="shared" si="306"/>
        <v>60400</v>
      </c>
      <c r="L294">
        <f t="shared" si="307"/>
        <v>9031</v>
      </c>
      <c r="M294">
        <f>VLOOKUP(A294,Balance!E:L,8,FALSE)/2</f>
        <v>753250</v>
      </c>
    </row>
    <row r="295" spans="1:13" x14ac:dyDescent="0.3">
      <c r="A295">
        <v>293</v>
      </c>
      <c r="B295" s="1" t="str">
        <f t="shared" ref="B295:C295" si="374">B294</f>
        <v>1-1</v>
      </c>
      <c r="C295">
        <f t="shared" si="374"/>
        <v>9031</v>
      </c>
      <c r="D295">
        <f>VLOOKUP(A295,Balance!E:K,7,FALSE)</f>
        <v>379125</v>
      </c>
      <c r="E295">
        <f t="shared" si="304"/>
        <v>1</v>
      </c>
      <c r="F295" s="2">
        <f>VLOOKUP(A295,Balance!E:K,3,FALSE)</f>
        <v>4.9999999999999997E+165</v>
      </c>
      <c r="G295">
        <f t="shared" ref="G295:I295" si="375">G294</f>
        <v>1000</v>
      </c>
      <c r="H295">
        <f t="shared" si="375"/>
        <v>8</v>
      </c>
      <c r="I295">
        <f t="shared" si="375"/>
        <v>0</v>
      </c>
      <c r="J295" t="s">
        <v>60</v>
      </c>
      <c r="K295">
        <f t="shared" si="306"/>
        <v>60600</v>
      </c>
      <c r="L295">
        <f t="shared" si="307"/>
        <v>9031</v>
      </c>
      <c r="M295">
        <f>VLOOKUP(A295,Balance!E:L,8,FALSE)/2</f>
        <v>758250</v>
      </c>
    </row>
    <row r="296" spans="1:13" x14ac:dyDescent="0.3">
      <c r="A296">
        <v>294</v>
      </c>
      <c r="B296" s="1" t="str">
        <f t="shared" ref="B296:C296" si="376">B295</f>
        <v>1-1</v>
      </c>
      <c r="C296">
        <f t="shared" si="376"/>
        <v>9031</v>
      </c>
      <c r="D296">
        <f>VLOOKUP(A296,Balance!E:K,7,FALSE)</f>
        <v>381625</v>
      </c>
      <c r="E296">
        <f t="shared" si="304"/>
        <v>1</v>
      </c>
      <c r="F296" s="2">
        <f>VLOOKUP(A296,Balance!E:K,3,FALSE)</f>
        <v>9.9999999999999994E+165</v>
      </c>
      <c r="G296">
        <f t="shared" ref="G296:I296" si="377">G295</f>
        <v>1000</v>
      </c>
      <c r="H296">
        <f t="shared" si="377"/>
        <v>8</v>
      </c>
      <c r="I296">
        <f t="shared" si="377"/>
        <v>0</v>
      </c>
      <c r="J296" t="s">
        <v>60</v>
      </c>
      <c r="K296">
        <f t="shared" si="306"/>
        <v>60800</v>
      </c>
      <c r="L296">
        <f t="shared" si="307"/>
        <v>9031</v>
      </c>
      <c r="M296">
        <f>VLOOKUP(A296,Balance!E:L,8,FALSE)/2</f>
        <v>763250</v>
      </c>
    </row>
    <row r="297" spans="1:13" x14ac:dyDescent="0.3">
      <c r="A297">
        <v>295</v>
      </c>
      <c r="B297" s="1" t="str">
        <f t="shared" ref="B297:C297" si="378">B296</f>
        <v>1-1</v>
      </c>
      <c r="C297">
        <f t="shared" si="378"/>
        <v>9031</v>
      </c>
      <c r="D297">
        <f>VLOOKUP(A297,Balance!E:K,7,FALSE)</f>
        <v>384125</v>
      </c>
      <c r="E297">
        <f t="shared" si="304"/>
        <v>1</v>
      </c>
      <c r="F297" s="2">
        <f>VLOOKUP(A297,Balance!E:K,3,FALSE)</f>
        <v>5.0000000000000002E+166</v>
      </c>
      <c r="G297">
        <f t="shared" ref="G297:I297" si="379">G296</f>
        <v>1000</v>
      </c>
      <c r="H297">
        <f t="shared" si="379"/>
        <v>8</v>
      </c>
      <c r="I297">
        <f t="shared" si="379"/>
        <v>0</v>
      </c>
      <c r="J297" t="s">
        <v>60</v>
      </c>
      <c r="K297">
        <f t="shared" si="306"/>
        <v>61000</v>
      </c>
      <c r="L297">
        <f t="shared" si="307"/>
        <v>9031</v>
      </c>
      <c r="M297">
        <f>VLOOKUP(A297,Balance!E:L,8,FALSE)/2</f>
        <v>768250</v>
      </c>
    </row>
    <row r="298" spans="1:13" x14ac:dyDescent="0.3">
      <c r="A298">
        <v>296</v>
      </c>
      <c r="B298" s="1" t="str">
        <f t="shared" ref="B298:C298" si="380">B297</f>
        <v>1-1</v>
      </c>
      <c r="C298">
        <f t="shared" si="380"/>
        <v>9031</v>
      </c>
      <c r="D298">
        <f>VLOOKUP(A298,Balance!E:K,7,FALSE)</f>
        <v>386625</v>
      </c>
      <c r="E298">
        <f t="shared" si="304"/>
        <v>1</v>
      </c>
      <c r="F298" s="2">
        <f>VLOOKUP(A298,Balance!E:K,3,FALSE)</f>
        <v>1E+167</v>
      </c>
      <c r="G298">
        <f t="shared" ref="G298:I298" si="381">G297</f>
        <v>1000</v>
      </c>
      <c r="H298">
        <f t="shared" si="381"/>
        <v>8</v>
      </c>
      <c r="I298">
        <f t="shared" si="381"/>
        <v>0</v>
      </c>
      <c r="J298" t="s">
        <v>60</v>
      </c>
      <c r="K298">
        <f t="shared" si="306"/>
        <v>61200</v>
      </c>
      <c r="L298">
        <f t="shared" si="307"/>
        <v>9031</v>
      </c>
      <c r="M298">
        <f>VLOOKUP(A298,Balance!E:L,8,FALSE)/2</f>
        <v>773250</v>
      </c>
    </row>
    <row r="299" spans="1:13" x14ac:dyDescent="0.3">
      <c r="A299">
        <v>297</v>
      </c>
      <c r="B299" s="1" t="str">
        <f t="shared" ref="B299:C299" si="382">B298</f>
        <v>1-1</v>
      </c>
      <c r="C299">
        <f t="shared" si="382"/>
        <v>9031</v>
      </c>
      <c r="D299">
        <f>VLOOKUP(A299,Balance!E:K,7,FALSE)</f>
        <v>389125</v>
      </c>
      <c r="E299">
        <f t="shared" si="304"/>
        <v>1</v>
      </c>
      <c r="F299" s="2">
        <f>VLOOKUP(A299,Balance!E:K,3,FALSE)</f>
        <v>4.9999999999999997E+167</v>
      </c>
      <c r="G299">
        <f t="shared" ref="G299:I299" si="383">G298</f>
        <v>1000</v>
      </c>
      <c r="H299">
        <f t="shared" si="383"/>
        <v>8</v>
      </c>
      <c r="I299">
        <f t="shared" si="383"/>
        <v>0</v>
      </c>
      <c r="J299" t="s">
        <v>60</v>
      </c>
      <c r="K299">
        <f t="shared" si="306"/>
        <v>61400</v>
      </c>
      <c r="L299">
        <f t="shared" si="307"/>
        <v>9031</v>
      </c>
      <c r="M299">
        <f>VLOOKUP(A299,Balance!E:L,8,FALSE)/2</f>
        <v>778250</v>
      </c>
    </row>
    <row r="300" spans="1:13" x14ac:dyDescent="0.3">
      <c r="A300">
        <v>298</v>
      </c>
      <c r="B300" s="1" t="str">
        <f t="shared" ref="B300:C300" si="384">B299</f>
        <v>1-1</v>
      </c>
      <c r="C300">
        <f t="shared" si="384"/>
        <v>9031</v>
      </c>
      <c r="D300">
        <f>VLOOKUP(A300,Balance!E:K,7,FALSE)</f>
        <v>391625</v>
      </c>
      <c r="E300">
        <f t="shared" si="304"/>
        <v>1</v>
      </c>
      <c r="F300" s="2">
        <f>VLOOKUP(A300,Balance!E:K,3,FALSE)</f>
        <v>9.9999999999999993E+167</v>
      </c>
      <c r="G300">
        <f t="shared" ref="G300:I300" si="385">G299</f>
        <v>1000</v>
      </c>
      <c r="H300">
        <f t="shared" si="385"/>
        <v>8</v>
      </c>
      <c r="I300">
        <f t="shared" si="385"/>
        <v>0</v>
      </c>
      <c r="J300" t="s">
        <v>60</v>
      </c>
      <c r="K300">
        <f t="shared" si="306"/>
        <v>61600</v>
      </c>
      <c r="L300">
        <f t="shared" si="307"/>
        <v>9031</v>
      </c>
      <c r="M300">
        <f>VLOOKUP(A300,Balance!E:L,8,FALSE)/2</f>
        <v>783250</v>
      </c>
    </row>
    <row r="301" spans="1:13" x14ac:dyDescent="0.3">
      <c r="A301">
        <v>299</v>
      </c>
      <c r="B301" s="1" t="str">
        <f t="shared" ref="B301:C301" si="386">B300</f>
        <v>1-1</v>
      </c>
      <c r="C301">
        <f t="shared" si="386"/>
        <v>9031</v>
      </c>
      <c r="D301">
        <f>VLOOKUP(A301,Balance!E:K,7,FALSE)</f>
        <v>394125</v>
      </c>
      <c r="E301">
        <f t="shared" si="304"/>
        <v>1</v>
      </c>
      <c r="F301" s="2">
        <f>VLOOKUP(A301,Balance!E:K,3,FALSE)</f>
        <v>4.9999999999999997E+168</v>
      </c>
      <c r="G301">
        <f t="shared" ref="G301:I301" si="387">G300</f>
        <v>1000</v>
      </c>
      <c r="H301">
        <f t="shared" si="387"/>
        <v>8</v>
      </c>
      <c r="I301">
        <f t="shared" si="387"/>
        <v>0</v>
      </c>
      <c r="J301" t="s">
        <v>60</v>
      </c>
      <c r="K301">
        <f t="shared" si="306"/>
        <v>61800</v>
      </c>
      <c r="L301">
        <f t="shared" si="307"/>
        <v>9031</v>
      </c>
      <c r="M301">
        <f>VLOOKUP(A301,Balance!E:L,8,FALSE)/2</f>
        <v>788250</v>
      </c>
    </row>
    <row r="302" spans="1:13" x14ac:dyDescent="0.3">
      <c r="A302">
        <v>300</v>
      </c>
      <c r="B302" s="1" t="str">
        <f t="shared" ref="B302:C302" si="388">B301</f>
        <v>1-1</v>
      </c>
      <c r="C302">
        <f t="shared" si="388"/>
        <v>9031</v>
      </c>
      <c r="D302">
        <f>VLOOKUP(A302,Balance!E:K,7,FALSE)</f>
        <v>396750</v>
      </c>
      <c r="E302">
        <f t="shared" si="304"/>
        <v>1</v>
      </c>
      <c r="F302" s="2">
        <f>VLOOKUP(A302,Balance!E:K,3,FALSE)</f>
        <v>9.9999999999999993E+168</v>
      </c>
      <c r="G302">
        <f t="shared" ref="G302:I302" si="389">G301</f>
        <v>1000</v>
      </c>
      <c r="H302">
        <f t="shared" si="389"/>
        <v>8</v>
      </c>
      <c r="I302">
        <f t="shared" si="389"/>
        <v>0</v>
      </c>
      <c r="J302" t="s">
        <v>60</v>
      </c>
      <c r="K302">
        <f t="shared" si="306"/>
        <v>62000</v>
      </c>
      <c r="L302">
        <f t="shared" si="307"/>
        <v>9031</v>
      </c>
      <c r="M302">
        <f>VLOOKUP(A302,Balance!E:L,8,FALSE)/2</f>
        <v>793500</v>
      </c>
    </row>
    <row r="303" spans="1:13" x14ac:dyDescent="0.3">
      <c r="A303">
        <v>301</v>
      </c>
      <c r="B303" s="1" t="str">
        <f t="shared" ref="B303:C303" si="390">B302</f>
        <v>1-1</v>
      </c>
      <c r="C303">
        <f t="shared" si="390"/>
        <v>9031</v>
      </c>
      <c r="D303">
        <f>VLOOKUP(A303,Balance!E:K,7,FALSE)</f>
        <v>399375</v>
      </c>
      <c r="E303">
        <f t="shared" si="304"/>
        <v>1</v>
      </c>
      <c r="F303" s="2">
        <f>VLOOKUP(A303,Balance!E:K,3,FALSE)</f>
        <v>4.9999999999999995E+169</v>
      </c>
      <c r="G303">
        <f t="shared" ref="G303:I303" si="391">G302</f>
        <v>1000</v>
      </c>
      <c r="H303">
        <f t="shared" si="391"/>
        <v>8</v>
      </c>
      <c r="I303">
        <f t="shared" si="391"/>
        <v>0</v>
      </c>
      <c r="J303" t="s">
        <v>60</v>
      </c>
      <c r="K303">
        <f t="shared" si="306"/>
        <v>62200</v>
      </c>
      <c r="L303">
        <f t="shared" si="307"/>
        <v>9031</v>
      </c>
      <c r="M303">
        <f>VLOOKUP(A303,Balance!E:L,8,FALSE)/2</f>
        <v>798750</v>
      </c>
    </row>
    <row r="304" spans="1:13" x14ac:dyDescent="0.3">
      <c r="A304">
        <v>302</v>
      </c>
      <c r="B304" s="1" t="str">
        <f t="shared" ref="B304:C304" si="392">B303</f>
        <v>1-1</v>
      </c>
      <c r="C304">
        <f t="shared" si="392"/>
        <v>9031</v>
      </c>
      <c r="D304">
        <f>VLOOKUP(A304,Balance!E:K,7,FALSE)</f>
        <v>402000</v>
      </c>
      <c r="E304">
        <f t="shared" si="304"/>
        <v>1</v>
      </c>
      <c r="F304" s="2">
        <f>VLOOKUP(A304,Balance!E:K,3,FALSE)</f>
        <v>9.999999999999999E+169</v>
      </c>
      <c r="G304">
        <f t="shared" ref="G304:I304" si="393">G303</f>
        <v>1000</v>
      </c>
      <c r="H304">
        <f t="shared" si="393"/>
        <v>8</v>
      </c>
      <c r="I304">
        <f t="shared" si="393"/>
        <v>0</v>
      </c>
      <c r="J304" t="s">
        <v>60</v>
      </c>
      <c r="K304">
        <f t="shared" si="306"/>
        <v>62400</v>
      </c>
      <c r="L304">
        <f t="shared" si="307"/>
        <v>9031</v>
      </c>
      <c r="M304">
        <f>VLOOKUP(A304,Balance!E:L,8,FALSE)/2</f>
        <v>804000</v>
      </c>
    </row>
    <row r="305" spans="1:13" x14ac:dyDescent="0.3">
      <c r="A305">
        <v>303</v>
      </c>
      <c r="B305" s="1" t="str">
        <f t="shared" ref="B305:C305" si="394">B304</f>
        <v>1-1</v>
      </c>
      <c r="C305">
        <f t="shared" si="394"/>
        <v>9031</v>
      </c>
      <c r="D305">
        <f>VLOOKUP(A305,Balance!E:K,7,FALSE)</f>
        <v>404625</v>
      </c>
      <c r="E305">
        <f t="shared" si="304"/>
        <v>1</v>
      </c>
      <c r="F305" s="2">
        <f>VLOOKUP(A305,Balance!E:K,3,FALSE)</f>
        <v>4.9999999999999998E+170</v>
      </c>
      <c r="G305">
        <f t="shared" ref="G305:I305" si="395">G304</f>
        <v>1000</v>
      </c>
      <c r="H305">
        <f t="shared" si="395"/>
        <v>8</v>
      </c>
      <c r="I305">
        <f t="shared" si="395"/>
        <v>0</v>
      </c>
      <c r="J305" t="s">
        <v>60</v>
      </c>
      <c r="K305">
        <f t="shared" si="306"/>
        <v>62600</v>
      </c>
      <c r="L305">
        <f t="shared" si="307"/>
        <v>9031</v>
      </c>
      <c r="M305">
        <f>VLOOKUP(A305,Balance!E:L,8,FALSE)/2</f>
        <v>809250</v>
      </c>
    </row>
    <row r="306" spans="1:13" x14ac:dyDescent="0.3">
      <c r="A306">
        <v>304</v>
      </c>
      <c r="B306" s="1" t="str">
        <f t="shared" ref="B306:C306" si="396">B305</f>
        <v>1-1</v>
      </c>
      <c r="C306">
        <f t="shared" si="396"/>
        <v>9031</v>
      </c>
      <c r="D306">
        <f>VLOOKUP(A306,Balance!E:K,7,FALSE)</f>
        <v>407250</v>
      </c>
      <c r="E306">
        <f t="shared" si="304"/>
        <v>1</v>
      </c>
      <c r="F306" s="2">
        <f>VLOOKUP(A306,Balance!E:K,3,FALSE)</f>
        <v>9.9999999999999995E+170</v>
      </c>
      <c r="G306">
        <f t="shared" ref="G306:I306" si="397">G305</f>
        <v>1000</v>
      </c>
      <c r="H306">
        <f t="shared" si="397"/>
        <v>8</v>
      </c>
      <c r="I306">
        <f t="shared" si="397"/>
        <v>0</v>
      </c>
      <c r="J306" t="s">
        <v>60</v>
      </c>
      <c r="K306">
        <f t="shared" si="306"/>
        <v>62800</v>
      </c>
      <c r="L306">
        <f t="shared" si="307"/>
        <v>9031</v>
      </c>
      <c r="M306">
        <f>VLOOKUP(A306,Balance!E:L,8,FALSE)/2</f>
        <v>814500</v>
      </c>
    </row>
    <row r="307" spans="1:13" x14ac:dyDescent="0.3">
      <c r="A307">
        <v>305</v>
      </c>
      <c r="B307" s="1" t="str">
        <f t="shared" ref="B307:C307" si="398">B306</f>
        <v>1-1</v>
      </c>
      <c r="C307">
        <f t="shared" si="398"/>
        <v>9031</v>
      </c>
      <c r="D307">
        <f>VLOOKUP(A307,Balance!E:K,7,FALSE)</f>
        <v>409875</v>
      </c>
      <c r="E307">
        <f t="shared" si="304"/>
        <v>1</v>
      </c>
      <c r="F307" s="2">
        <f>VLOOKUP(A307,Balance!E:K,3,FALSE)</f>
        <v>4.9999999999999996E+171</v>
      </c>
      <c r="G307">
        <f t="shared" ref="G307:I307" si="399">G306</f>
        <v>1000</v>
      </c>
      <c r="H307">
        <f t="shared" si="399"/>
        <v>8</v>
      </c>
      <c r="I307">
        <f t="shared" si="399"/>
        <v>0</v>
      </c>
      <c r="J307" t="s">
        <v>60</v>
      </c>
      <c r="K307">
        <f t="shared" si="306"/>
        <v>63000</v>
      </c>
      <c r="L307">
        <f t="shared" si="307"/>
        <v>9031</v>
      </c>
      <c r="M307">
        <f>VLOOKUP(A307,Balance!E:L,8,FALSE)/2</f>
        <v>819750</v>
      </c>
    </row>
  </sheetData>
  <phoneticPr fontId="1" type="noConversion"/>
  <conditionalFormatting sqref="A2:L307">
    <cfRule type="expression" dxfId="0" priority="50">
      <formula>$C2=5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C63F0-02E4-48AB-8F58-B57B021B5DE4}">
  <dimension ref="A1:Z314"/>
  <sheetViews>
    <sheetView topLeftCell="B284" workbookViewId="0">
      <selection activeCell="F314" sqref="F314"/>
    </sheetView>
  </sheetViews>
  <sheetFormatPr defaultColWidth="8.75" defaultRowHeight="16.5" x14ac:dyDescent="0.3"/>
  <cols>
    <col min="1" max="1" width="36.375" style="9" customWidth="1"/>
    <col min="2" max="2" width="20.125" style="9" customWidth="1"/>
    <col min="3" max="3" width="3" style="10" customWidth="1"/>
    <col min="4" max="4" width="4.5" style="9" customWidth="1"/>
    <col min="5" max="5" width="8.75" style="11"/>
    <col min="6" max="6" width="11.875" style="12" bestFit="1" customWidth="1"/>
    <col min="7" max="7" width="10.25" style="11" customWidth="1"/>
    <col min="8" max="8" width="13.75" style="11" bestFit="1" customWidth="1"/>
    <col min="9" max="9" width="14.875" style="11" customWidth="1"/>
    <col min="10" max="10" width="19.25" style="11" bestFit="1" customWidth="1"/>
    <col min="11" max="13" width="19.25" style="11" customWidth="1"/>
    <col min="14" max="14" width="14.625" style="11" bestFit="1" customWidth="1"/>
    <col min="15" max="15" width="19.375" style="11" customWidth="1"/>
    <col min="16" max="16384" width="8.75" style="9"/>
  </cols>
  <sheetData>
    <row r="1" spans="1:17" s="3" customFormat="1" x14ac:dyDescent="0.3">
      <c r="A1" s="23" t="s">
        <v>56</v>
      </c>
      <c r="B1" s="24"/>
      <c r="E1" s="4"/>
      <c r="F1" s="5"/>
      <c r="G1" s="4"/>
      <c r="H1" s="4"/>
      <c r="I1" s="4"/>
      <c r="J1" s="4"/>
      <c r="K1" s="4"/>
      <c r="L1" s="4"/>
      <c r="M1" s="4"/>
      <c r="N1" s="4"/>
      <c r="O1" s="4"/>
    </row>
    <row r="2" spans="1:17" s="6" customFormat="1" ht="17.25" thickBot="1" x14ac:dyDescent="0.35">
      <c r="A2" s="25"/>
      <c r="B2" s="26"/>
      <c r="E2" s="7"/>
      <c r="F2" s="8"/>
      <c r="G2" s="7"/>
      <c r="H2" s="7"/>
      <c r="I2" s="7"/>
      <c r="J2" s="7"/>
      <c r="K2" s="7"/>
      <c r="L2" s="7"/>
      <c r="M2" s="7"/>
      <c r="N2" s="7"/>
      <c r="O2" s="7"/>
    </row>
    <row r="5" spans="1:17" x14ac:dyDescent="0.3">
      <c r="G5" s="13"/>
      <c r="H5" s="13"/>
      <c r="I5" s="13"/>
    </row>
    <row r="6" spans="1:17" x14ac:dyDescent="0.3">
      <c r="A6" s="27" t="s">
        <v>10</v>
      </c>
      <c r="B6" s="27"/>
      <c r="E6" s="11" t="s">
        <v>53</v>
      </c>
      <c r="N6" s="11" t="s">
        <v>43</v>
      </c>
    </row>
    <row r="7" spans="1:17" ht="17.25" thickBot="1" x14ac:dyDescent="0.35">
      <c r="A7" s="14"/>
      <c r="B7" s="14"/>
      <c r="C7" s="15"/>
      <c r="E7" s="21" t="s">
        <v>11</v>
      </c>
      <c r="F7" s="21" t="s">
        <v>12</v>
      </c>
      <c r="G7" s="21" t="s">
        <v>54</v>
      </c>
      <c r="H7" s="21" t="s">
        <v>55</v>
      </c>
      <c r="I7" s="21" t="s">
        <v>13</v>
      </c>
      <c r="J7" s="21" t="s">
        <v>14</v>
      </c>
      <c r="K7" s="21" t="s">
        <v>61</v>
      </c>
      <c r="L7" s="21" t="s">
        <v>58</v>
      </c>
      <c r="M7" s="22"/>
      <c r="N7" s="21" t="s">
        <v>14</v>
      </c>
      <c r="O7" s="21" t="s">
        <v>15</v>
      </c>
      <c r="P7" s="21"/>
      <c r="Q7" s="21"/>
    </row>
    <row r="8" spans="1:17" ht="17.25" thickTop="1" x14ac:dyDescent="0.3">
      <c r="A8" s="18" t="s">
        <v>16</v>
      </c>
      <c r="B8" s="18" t="s">
        <v>17</v>
      </c>
      <c r="C8" s="15"/>
      <c r="E8" s="16"/>
      <c r="F8" s="17"/>
      <c r="G8" s="17"/>
      <c r="H8" s="12"/>
      <c r="I8" s="16"/>
      <c r="J8" s="16"/>
      <c r="K8" s="22">
        <f>SUM(K9:K184)</f>
        <v>8703750</v>
      </c>
      <c r="L8" s="22"/>
      <c r="M8" s="22"/>
      <c r="N8" s="16" t="s">
        <v>18</v>
      </c>
      <c r="O8" s="16">
        <v>4</v>
      </c>
      <c r="P8" s="17">
        <f>POWER(10,O8)</f>
        <v>10000</v>
      </c>
      <c r="Q8" s="17" t="str">
        <f>1&amp;RIGHT(P8,O8)</f>
        <v>10000</v>
      </c>
    </row>
    <row r="9" spans="1:17" x14ac:dyDescent="0.3">
      <c r="A9" s="19" t="s">
        <v>19</v>
      </c>
      <c r="B9" s="20" t="s">
        <v>62</v>
      </c>
      <c r="C9" s="15"/>
      <c r="E9" s="16">
        <v>0</v>
      </c>
      <c r="F9" s="17" t="str">
        <f>H9&amp;I9</f>
        <v>1000경</v>
      </c>
      <c r="G9" s="17">
        <f>H9*J9</f>
        <v>1E+19</v>
      </c>
      <c r="H9" s="17">
        <v>1000</v>
      </c>
      <c r="I9" s="16" t="s">
        <v>23</v>
      </c>
      <c r="J9" s="16" t="str">
        <f>VLOOKUP(I9,N:Q,4,FALSE)</f>
        <v>10000000000000000</v>
      </c>
      <c r="K9" s="22">
        <f>L9*0.25</f>
        <v>500</v>
      </c>
      <c r="L9" s="22">
        <v>2000</v>
      </c>
      <c r="M9" s="22"/>
      <c r="N9" s="16" t="s">
        <v>21</v>
      </c>
      <c r="O9" s="16">
        <v>8</v>
      </c>
      <c r="P9" s="17">
        <f t="shared" ref="P9:P38" si="0">POWER(10,O9)</f>
        <v>100000000</v>
      </c>
      <c r="Q9" s="17" t="str">
        <f>1&amp;RIGHT(P9,O9)</f>
        <v>100000000</v>
      </c>
    </row>
    <row r="10" spans="1:17" x14ac:dyDescent="0.3">
      <c r="C10" s="15"/>
      <c r="E10" s="16">
        <v>1</v>
      </c>
      <c r="F10" s="17" t="str">
        <f>H10&amp;I10</f>
        <v>5000경</v>
      </c>
      <c r="G10" s="17">
        <f>H10*J10</f>
        <v>5E+19</v>
      </c>
      <c r="H10" s="17">
        <v>5000</v>
      </c>
      <c r="I10" s="16" t="str" cm="1">
        <f t="array" ref="I10">IF(AND(H9&gt;1000,H10&lt;2),INDEX(N:N,MATCH(I9,N:N,0)+1,0),I9)</f>
        <v>경</v>
      </c>
      <c r="J10" s="16" t="str">
        <f>VLOOKUP(I10,N:Q,4,FALSE)</f>
        <v>10000000000000000</v>
      </c>
      <c r="K10" s="22">
        <f t="shared" ref="K10:K73" si="1">L10*0.25</f>
        <v>625</v>
      </c>
      <c r="L10" s="22">
        <f>L9+500+QUOTIENT(E10,15)*500</f>
        <v>2500</v>
      </c>
      <c r="M10" s="22"/>
      <c r="N10" s="16" t="s">
        <v>22</v>
      </c>
      <c r="O10" s="16">
        <v>12</v>
      </c>
      <c r="P10" s="17">
        <f t="shared" si="0"/>
        <v>1000000000000</v>
      </c>
      <c r="Q10" s="17" t="str">
        <f>1&amp;RIGHT(P10,O10)</f>
        <v>1000000000000</v>
      </c>
    </row>
    <row r="11" spans="1:17" x14ac:dyDescent="0.3">
      <c r="C11" s="15"/>
      <c r="E11" s="16">
        <v>2</v>
      </c>
      <c r="F11" s="17" t="str">
        <f t="shared" ref="F11:F29" si="2">H11&amp;I11</f>
        <v>1해</v>
      </c>
      <c r="G11" s="17">
        <f t="shared" ref="G11:G73" si="3">H11*J11</f>
        <v>1E+20</v>
      </c>
      <c r="H11" s="17">
        <v>1</v>
      </c>
      <c r="I11" s="16" t="str" cm="1">
        <f t="array" ref="I11">IF(AND(H10&gt;1000,H11&lt;2),INDEX(N:N,MATCH(I10,N:N,0)+1,0),I10)</f>
        <v>해</v>
      </c>
      <c r="J11" s="16" t="str">
        <f>VLOOKUP(I11,N:Q,4,FALSE)</f>
        <v>1E+20</v>
      </c>
      <c r="K11" s="22">
        <f t="shared" si="1"/>
        <v>750</v>
      </c>
      <c r="L11" s="22">
        <f t="shared" ref="L11:L74" si="4">L10+500+QUOTIENT(E11,15)*500</f>
        <v>3000</v>
      </c>
      <c r="M11" s="22"/>
      <c r="N11" s="16" t="s">
        <v>23</v>
      </c>
      <c r="O11" s="16">
        <v>16</v>
      </c>
      <c r="P11" s="17">
        <f t="shared" si="0"/>
        <v>1E+16</v>
      </c>
      <c r="Q11" s="17" t="str">
        <f>1&amp;RIGHT(P11,O11)</f>
        <v>10000000000000000</v>
      </c>
    </row>
    <row r="12" spans="1:17" x14ac:dyDescent="0.3">
      <c r="C12" s="15"/>
      <c r="E12" s="16">
        <v>3</v>
      </c>
      <c r="F12" s="17" t="str">
        <f t="shared" si="2"/>
        <v>5해</v>
      </c>
      <c r="G12" s="17">
        <f t="shared" si="3"/>
        <v>5E+20</v>
      </c>
      <c r="H12" s="17">
        <v>5</v>
      </c>
      <c r="I12" s="16" t="str" cm="1">
        <f t="array" ref="I12">IF(AND(H11&gt;1000,H12&lt;2),INDEX(N:N,MATCH(I11,N:N,0)+1,0),I11)</f>
        <v>해</v>
      </c>
      <c r="J12" s="16" t="str">
        <f>VLOOKUP(I12,N:Q,4,FALSE)</f>
        <v>1E+20</v>
      </c>
      <c r="K12" s="22">
        <f t="shared" si="1"/>
        <v>875</v>
      </c>
      <c r="L12" s="22">
        <f t="shared" si="4"/>
        <v>3500</v>
      </c>
      <c r="M12" s="22"/>
      <c r="N12" s="16" t="s">
        <v>24</v>
      </c>
      <c r="O12" s="16">
        <v>20</v>
      </c>
      <c r="P12" s="17">
        <f t="shared" si="0"/>
        <v>1E+20</v>
      </c>
      <c r="Q12" s="17" t="str">
        <f t="shared" ref="Q12:Q38" si="5">RIGHT(P12,O12)</f>
        <v>1E+20</v>
      </c>
    </row>
    <row r="13" spans="1:17" x14ac:dyDescent="0.3">
      <c r="C13" s="15"/>
      <c r="E13" s="16">
        <v>4</v>
      </c>
      <c r="F13" s="17" t="str">
        <f t="shared" si="2"/>
        <v>10해</v>
      </c>
      <c r="G13" s="17">
        <f t="shared" si="3"/>
        <v>1E+21</v>
      </c>
      <c r="H13" s="17">
        <v>10</v>
      </c>
      <c r="I13" s="16" t="str" cm="1">
        <f t="array" ref="I13">IF(AND(H12&gt;1000,H13&lt;2),INDEX(N:N,MATCH(I12,N:N,0)+1,0),I12)</f>
        <v>해</v>
      </c>
      <c r="J13" s="16" t="str">
        <f>VLOOKUP(I13,N:Q,4,FALSE)</f>
        <v>1E+20</v>
      </c>
      <c r="K13" s="22">
        <f t="shared" si="1"/>
        <v>1000</v>
      </c>
      <c r="L13" s="22">
        <f t="shared" si="4"/>
        <v>4000</v>
      </c>
      <c r="M13" s="22"/>
      <c r="N13" s="16" t="s">
        <v>25</v>
      </c>
      <c r="O13" s="16">
        <v>24</v>
      </c>
      <c r="P13" s="17">
        <f t="shared" si="0"/>
        <v>9.9999999999999998E+23</v>
      </c>
      <c r="Q13" s="17" t="str">
        <f t="shared" si="5"/>
        <v>1E+24</v>
      </c>
    </row>
    <row r="14" spans="1:17" x14ac:dyDescent="0.3">
      <c r="C14" s="15"/>
      <c r="E14" s="16">
        <v>5</v>
      </c>
      <c r="F14" s="17" t="str">
        <f t="shared" si="2"/>
        <v>50해</v>
      </c>
      <c r="G14" s="17">
        <f t="shared" si="3"/>
        <v>5E+21</v>
      </c>
      <c r="H14" s="17">
        <v>50</v>
      </c>
      <c r="I14" s="16" t="str" cm="1">
        <f t="array" ref="I14">IF(AND(H13&gt;1000,H14&lt;2),INDEX(N:N,MATCH(I13,N:N,0)+1,0),I13)</f>
        <v>해</v>
      </c>
      <c r="J14" s="16" t="str">
        <f>VLOOKUP(I14,N:Q,4,FALSE)</f>
        <v>1E+20</v>
      </c>
      <c r="K14" s="22">
        <f t="shared" si="1"/>
        <v>1125</v>
      </c>
      <c r="L14" s="22">
        <f t="shared" si="4"/>
        <v>4500</v>
      </c>
      <c r="M14" s="22"/>
      <c r="N14" s="16" t="s">
        <v>26</v>
      </c>
      <c r="O14" s="16">
        <v>28</v>
      </c>
      <c r="P14" s="17">
        <f t="shared" si="0"/>
        <v>9.9999999999999996E+27</v>
      </c>
      <c r="Q14" s="17" t="str">
        <f t="shared" si="5"/>
        <v>1E+28</v>
      </c>
    </row>
    <row r="15" spans="1:17" x14ac:dyDescent="0.3">
      <c r="C15" s="15"/>
      <c r="E15" s="16">
        <v>6</v>
      </c>
      <c r="F15" s="17" t="str">
        <f>H15&amp;I15</f>
        <v>100해</v>
      </c>
      <c r="G15" s="17">
        <f>H15*J15</f>
        <v>1E+22</v>
      </c>
      <c r="H15" s="17">
        <v>100</v>
      </c>
      <c r="I15" s="16" t="str" cm="1">
        <f t="array" ref="I15">IF(AND(H14&gt;1000,H15&lt;2),INDEX(N:N,MATCH(I14,N:N,0)+1,0),I14)</f>
        <v>해</v>
      </c>
      <c r="J15" s="16" t="str">
        <f>VLOOKUP(I15,N:Q,4,FALSE)</f>
        <v>1E+20</v>
      </c>
      <c r="K15" s="22">
        <f t="shared" si="1"/>
        <v>1250</v>
      </c>
      <c r="L15" s="22">
        <f t="shared" si="4"/>
        <v>5000</v>
      </c>
      <c r="M15" s="22"/>
      <c r="N15" s="16" t="s">
        <v>27</v>
      </c>
      <c r="O15" s="16">
        <v>32</v>
      </c>
      <c r="P15" s="17">
        <f t="shared" si="0"/>
        <v>1.0000000000000001E+32</v>
      </c>
      <c r="Q15" s="17" t="str">
        <f t="shared" si="5"/>
        <v>1E+32</v>
      </c>
    </row>
    <row r="16" spans="1:17" x14ac:dyDescent="0.3">
      <c r="C16" s="15"/>
      <c r="E16" s="16">
        <v>7</v>
      </c>
      <c r="F16" s="17" t="str">
        <f>H16&amp;I16</f>
        <v>500해</v>
      </c>
      <c r="G16" s="17">
        <f>H16*J16</f>
        <v>4.9999999999999996E+22</v>
      </c>
      <c r="H16" s="17">
        <v>500</v>
      </c>
      <c r="I16" s="16" t="str" cm="1">
        <f t="array" ref="I16">IF(AND(H15&gt;1000,H16&lt;2),INDEX(N:N,MATCH(I15,N:N,0)+1,0),I15)</f>
        <v>해</v>
      </c>
      <c r="J16" s="16" t="str">
        <f>VLOOKUP(I16,N:Q,4,FALSE)</f>
        <v>1E+20</v>
      </c>
      <c r="K16" s="22">
        <f t="shared" si="1"/>
        <v>1375</v>
      </c>
      <c r="L16" s="22">
        <f t="shared" si="4"/>
        <v>5500</v>
      </c>
      <c r="M16" s="22"/>
      <c r="N16" s="16" t="s">
        <v>28</v>
      </c>
      <c r="O16" s="16">
        <v>36</v>
      </c>
      <c r="P16" s="17">
        <f t="shared" si="0"/>
        <v>1E+36</v>
      </c>
      <c r="Q16" s="17" t="str">
        <f t="shared" si="5"/>
        <v>1E+36</v>
      </c>
    </row>
    <row r="17" spans="3:17" x14ac:dyDescent="0.3">
      <c r="C17" s="15"/>
      <c r="E17" s="16">
        <v>8</v>
      </c>
      <c r="F17" s="17" t="str">
        <f t="shared" si="2"/>
        <v>1000해</v>
      </c>
      <c r="G17" s="17">
        <f t="shared" si="3"/>
        <v>9.9999999999999992E+22</v>
      </c>
      <c r="H17" s="17">
        <v>1000</v>
      </c>
      <c r="I17" s="16" t="str" cm="1">
        <f t="array" ref="I17">IF(AND(H16&gt;1000,H17&lt;2),INDEX(N:N,MATCH(I16,N:N,0)+1,0),I16)</f>
        <v>해</v>
      </c>
      <c r="J17" s="16" t="str">
        <f>VLOOKUP(I17,N:Q,4,FALSE)</f>
        <v>1E+20</v>
      </c>
      <c r="K17" s="22">
        <f t="shared" si="1"/>
        <v>1500</v>
      </c>
      <c r="L17" s="22">
        <f t="shared" si="4"/>
        <v>6000</v>
      </c>
      <c r="M17" s="22"/>
      <c r="N17" s="16" t="s">
        <v>29</v>
      </c>
      <c r="O17" s="16">
        <v>40</v>
      </c>
      <c r="P17" s="17">
        <f t="shared" si="0"/>
        <v>1E+40</v>
      </c>
      <c r="Q17" s="17" t="str">
        <f t="shared" si="5"/>
        <v>1E+40</v>
      </c>
    </row>
    <row r="18" spans="3:17" x14ac:dyDescent="0.3">
      <c r="C18" s="15"/>
      <c r="E18" s="16">
        <v>9</v>
      </c>
      <c r="F18" s="17" t="str">
        <f t="shared" si="2"/>
        <v>5000해</v>
      </c>
      <c r="G18" s="17">
        <f t="shared" si="3"/>
        <v>4.9999999999999999E+23</v>
      </c>
      <c r="H18" s="17">
        <v>5000</v>
      </c>
      <c r="I18" s="16" t="str" cm="1">
        <f t="array" ref="I18">IF(AND(H17&gt;1000,H18&lt;2),INDEX(N:N,MATCH(I17,N:N,0)+1,0),I17)</f>
        <v>해</v>
      </c>
      <c r="J18" s="16" t="str">
        <f>VLOOKUP(I18,N:Q,4,FALSE)</f>
        <v>1E+20</v>
      </c>
      <c r="K18" s="22">
        <f t="shared" si="1"/>
        <v>1625</v>
      </c>
      <c r="L18" s="22">
        <f t="shared" si="4"/>
        <v>6500</v>
      </c>
      <c r="M18" s="22"/>
      <c r="N18" s="16" t="s">
        <v>30</v>
      </c>
      <c r="O18" s="16">
        <v>44</v>
      </c>
      <c r="P18" s="17">
        <f t="shared" si="0"/>
        <v>1.0000000000000001E+44</v>
      </c>
      <c r="Q18" s="17" t="str">
        <f t="shared" si="5"/>
        <v>1E+44</v>
      </c>
    </row>
    <row r="19" spans="3:17" x14ac:dyDescent="0.3">
      <c r="C19" s="15"/>
      <c r="E19" s="16">
        <v>10</v>
      </c>
      <c r="F19" s="17" t="str">
        <f t="shared" si="2"/>
        <v>1자</v>
      </c>
      <c r="G19" s="17">
        <f t="shared" si="3"/>
        <v>9.9999999999999998E+23</v>
      </c>
      <c r="H19" s="17">
        <f t="shared" ref="H19:H81" si="6">H11</f>
        <v>1</v>
      </c>
      <c r="I19" s="16" t="str" cm="1">
        <f t="array" ref="I19">IF(AND(H18&gt;1000,H19&lt;2),INDEX(N:N,MATCH(I18,N:N,0)+1,0),I18)</f>
        <v>자</v>
      </c>
      <c r="J19" s="16" t="str">
        <f>VLOOKUP(I19,N:Q,4,FALSE)</f>
        <v>1E+24</v>
      </c>
      <c r="K19" s="22">
        <f t="shared" si="1"/>
        <v>1750</v>
      </c>
      <c r="L19" s="22">
        <f t="shared" si="4"/>
        <v>7000</v>
      </c>
      <c r="M19" s="22"/>
      <c r="N19" s="16" t="s">
        <v>31</v>
      </c>
      <c r="O19" s="16">
        <v>48</v>
      </c>
      <c r="P19" s="17">
        <f t="shared" si="0"/>
        <v>1E+48</v>
      </c>
      <c r="Q19" s="17" t="str">
        <f t="shared" si="5"/>
        <v>1E+48</v>
      </c>
    </row>
    <row r="20" spans="3:17" x14ac:dyDescent="0.3">
      <c r="C20" s="15"/>
      <c r="E20" s="16">
        <v>11</v>
      </c>
      <c r="F20" s="17" t="str">
        <f t="shared" si="2"/>
        <v>5자</v>
      </c>
      <c r="G20" s="17">
        <f t="shared" si="3"/>
        <v>4.9999999999999994E+24</v>
      </c>
      <c r="H20" s="17">
        <f t="shared" si="6"/>
        <v>5</v>
      </c>
      <c r="I20" s="16" t="str" cm="1">
        <f t="array" ref="I20">IF(AND(H19&gt;1000,H20&lt;2),INDEX(N:N,MATCH(I19,N:N,0)+1,0),I19)</f>
        <v>자</v>
      </c>
      <c r="J20" s="16" t="str">
        <f>VLOOKUP(I20,N:Q,4,FALSE)</f>
        <v>1E+24</v>
      </c>
      <c r="K20" s="22">
        <f t="shared" si="1"/>
        <v>1875</v>
      </c>
      <c r="L20" s="22">
        <f t="shared" si="4"/>
        <v>7500</v>
      </c>
      <c r="M20" s="22"/>
      <c r="N20" s="16" t="s">
        <v>32</v>
      </c>
      <c r="O20" s="16">
        <v>52</v>
      </c>
      <c r="P20" s="17">
        <f t="shared" si="0"/>
        <v>9.9999999999999999E+51</v>
      </c>
      <c r="Q20" s="17" t="str">
        <f t="shared" si="5"/>
        <v>1E+52</v>
      </c>
    </row>
    <row r="21" spans="3:17" x14ac:dyDescent="0.3">
      <c r="C21" s="15"/>
      <c r="E21" s="16">
        <v>12</v>
      </c>
      <c r="F21" s="17" t="str">
        <f t="shared" si="2"/>
        <v>10자</v>
      </c>
      <c r="G21" s="17">
        <f t="shared" si="3"/>
        <v>9.9999999999999988E+24</v>
      </c>
      <c r="H21" s="17">
        <f t="shared" si="6"/>
        <v>10</v>
      </c>
      <c r="I21" s="16" t="str" cm="1">
        <f t="array" ref="I21">IF(AND(H20&gt;1000,H21&lt;2),INDEX(N:N,MATCH(I20,N:N,0)+1,0),I20)</f>
        <v>자</v>
      </c>
      <c r="J21" s="16" t="str">
        <f>VLOOKUP(I21,N:Q,4,FALSE)</f>
        <v>1E+24</v>
      </c>
      <c r="K21" s="22">
        <f t="shared" si="1"/>
        <v>2000</v>
      </c>
      <c r="L21" s="22">
        <f t="shared" si="4"/>
        <v>8000</v>
      </c>
      <c r="M21" s="22"/>
      <c r="N21" s="16" t="s">
        <v>33</v>
      </c>
      <c r="O21" s="16">
        <v>56</v>
      </c>
      <c r="P21" s="17">
        <f t="shared" si="0"/>
        <v>1.0000000000000001E+56</v>
      </c>
      <c r="Q21" s="17" t="str">
        <f t="shared" si="5"/>
        <v>1E+56</v>
      </c>
    </row>
    <row r="22" spans="3:17" x14ac:dyDescent="0.3">
      <c r="C22" s="15"/>
      <c r="E22" s="16">
        <v>13</v>
      </c>
      <c r="F22" s="17" t="str">
        <f t="shared" si="2"/>
        <v>50자</v>
      </c>
      <c r="G22" s="17">
        <f t="shared" si="3"/>
        <v>5.0000000000000002E+25</v>
      </c>
      <c r="H22" s="17">
        <f t="shared" si="6"/>
        <v>50</v>
      </c>
      <c r="I22" s="16" t="str" cm="1">
        <f t="array" ref="I22">IF(AND(H21&gt;1000,H22&lt;2),INDEX(N:N,MATCH(I21,N:N,0)+1,0),I21)</f>
        <v>자</v>
      </c>
      <c r="J22" s="16" t="str">
        <f>VLOOKUP(I22,N:Q,4,FALSE)</f>
        <v>1E+24</v>
      </c>
      <c r="K22" s="22">
        <f t="shared" si="1"/>
        <v>2125</v>
      </c>
      <c r="L22" s="22">
        <f t="shared" si="4"/>
        <v>8500</v>
      </c>
      <c r="M22" s="22"/>
      <c r="N22" s="16" t="s">
        <v>34</v>
      </c>
      <c r="O22" s="16">
        <v>60</v>
      </c>
      <c r="P22" s="17">
        <f t="shared" si="0"/>
        <v>9.9999999999999995E+59</v>
      </c>
      <c r="Q22" s="17" t="str">
        <f t="shared" si="5"/>
        <v>1E+60</v>
      </c>
    </row>
    <row r="23" spans="3:17" x14ac:dyDescent="0.3">
      <c r="E23" s="16">
        <v>14</v>
      </c>
      <c r="F23" s="17" t="str">
        <f t="shared" si="2"/>
        <v>100자</v>
      </c>
      <c r="G23" s="17">
        <f t="shared" si="3"/>
        <v>1E+26</v>
      </c>
      <c r="H23" s="17">
        <f>H15</f>
        <v>100</v>
      </c>
      <c r="I23" s="16" t="str" cm="1">
        <f t="array" ref="I23">IF(AND(H22&gt;1000,H23&lt;2),INDEX(N:N,MATCH(I22,N:N,0)+1,0),I22)</f>
        <v>자</v>
      </c>
      <c r="J23" s="16" t="str">
        <f>VLOOKUP(I23,N:Q,4,FALSE)</f>
        <v>1E+24</v>
      </c>
      <c r="K23" s="22">
        <f t="shared" si="1"/>
        <v>2250</v>
      </c>
      <c r="L23" s="22">
        <f t="shared" si="4"/>
        <v>9000</v>
      </c>
      <c r="M23" s="22"/>
      <c r="N23" s="16" t="s">
        <v>35</v>
      </c>
      <c r="O23" s="16">
        <v>64</v>
      </c>
      <c r="P23" s="17">
        <f t="shared" si="0"/>
        <v>1E+64</v>
      </c>
      <c r="Q23" s="17" t="str">
        <f t="shared" si="5"/>
        <v>1E+64</v>
      </c>
    </row>
    <row r="24" spans="3:17" x14ac:dyDescent="0.3">
      <c r="E24" s="16">
        <v>15</v>
      </c>
      <c r="F24" s="17" t="str">
        <f t="shared" si="2"/>
        <v>500자</v>
      </c>
      <c r="G24" s="17">
        <f t="shared" si="3"/>
        <v>5.0000000000000001E+26</v>
      </c>
      <c r="H24" s="17">
        <f>H16</f>
        <v>500</v>
      </c>
      <c r="I24" s="16" t="str" cm="1">
        <f t="array" ref="I24">IF(AND(H23&gt;1000,H24&lt;2),INDEX(N:N,MATCH(I23,N:N,0)+1,0),I23)</f>
        <v>자</v>
      </c>
      <c r="J24" s="16" t="str">
        <f>VLOOKUP(I24,N:Q,4,FALSE)</f>
        <v>1E+24</v>
      </c>
      <c r="K24" s="22">
        <f t="shared" si="1"/>
        <v>2500</v>
      </c>
      <c r="L24" s="22">
        <f t="shared" si="4"/>
        <v>10000</v>
      </c>
      <c r="M24" s="22"/>
      <c r="N24" s="16" t="s">
        <v>36</v>
      </c>
      <c r="O24" s="16">
        <v>68</v>
      </c>
      <c r="P24" s="17">
        <f t="shared" si="0"/>
        <v>9.9999999999999995E+67</v>
      </c>
      <c r="Q24" s="17" t="str">
        <f t="shared" si="5"/>
        <v>1E+68</v>
      </c>
    </row>
    <row r="25" spans="3:17" x14ac:dyDescent="0.3">
      <c r="E25" s="16">
        <v>16</v>
      </c>
      <c r="F25" s="17" t="str">
        <f t="shared" si="2"/>
        <v>1000자</v>
      </c>
      <c r="G25" s="17">
        <f t="shared" si="3"/>
        <v>1E+27</v>
      </c>
      <c r="H25" s="17">
        <f t="shared" si="6"/>
        <v>1000</v>
      </c>
      <c r="I25" s="16" t="str" cm="1">
        <f t="array" ref="I25">IF(AND(H24&gt;1000,H25&lt;2),INDEX(N:N,MATCH(I24,N:N,0)+1,0),I24)</f>
        <v>자</v>
      </c>
      <c r="J25" s="16" t="str">
        <f>VLOOKUP(I25,N:Q,4,FALSE)</f>
        <v>1E+24</v>
      </c>
      <c r="K25" s="22">
        <f t="shared" si="1"/>
        <v>2750</v>
      </c>
      <c r="L25" s="22">
        <f t="shared" si="4"/>
        <v>11000</v>
      </c>
      <c r="M25" s="22"/>
      <c r="N25" s="16" t="s">
        <v>37</v>
      </c>
      <c r="O25" s="16">
        <v>72</v>
      </c>
      <c r="P25" s="17">
        <f t="shared" si="0"/>
        <v>9.9999999999999994E+71</v>
      </c>
      <c r="Q25" s="17" t="str">
        <f t="shared" si="5"/>
        <v>1E+72</v>
      </c>
    </row>
    <row r="26" spans="3:17" x14ac:dyDescent="0.3">
      <c r="E26" s="16">
        <v>17</v>
      </c>
      <c r="F26" s="17" t="str">
        <f t="shared" si="2"/>
        <v>5000자</v>
      </c>
      <c r="G26" s="17">
        <f t="shared" si="3"/>
        <v>4.9999999999999998E+27</v>
      </c>
      <c r="H26" s="17">
        <f t="shared" si="6"/>
        <v>5000</v>
      </c>
      <c r="I26" s="16" t="str" cm="1">
        <f t="array" ref="I26">IF(AND(H25&gt;1000,H26&lt;2),INDEX(N:N,MATCH(I25,N:N,0)+1,0),I25)</f>
        <v>자</v>
      </c>
      <c r="J26" s="16" t="str">
        <f>VLOOKUP(I26,N:Q,4,FALSE)</f>
        <v>1E+24</v>
      </c>
      <c r="K26" s="22">
        <f t="shared" si="1"/>
        <v>3000</v>
      </c>
      <c r="L26" s="22">
        <f t="shared" si="4"/>
        <v>12000</v>
      </c>
      <c r="M26" s="22"/>
      <c r="N26" s="16" t="s">
        <v>38</v>
      </c>
      <c r="O26" s="16">
        <v>76</v>
      </c>
      <c r="P26" s="17">
        <f t="shared" si="0"/>
        <v>1E+76</v>
      </c>
      <c r="Q26" s="17" t="str">
        <f t="shared" si="5"/>
        <v>1E+76</v>
      </c>
    </row>
    <row r="27" spans="3:17" x14ac:dyDescent="0.3">
      <c r="E27" s="16">
        <v>18</v>
      </c>
      <c r="F27" s="17" t="str">
        <f t="shared" si="2"/>
        <v>1양</v>
      </c>
      <c r="G27" s="17">
        <f t="shared" si="3"/>
        <v>9.9999999999999996E+27</v>
      </c>
      <c r="H27" s="17">
        <f t="shared" si="6"/>
        <v>1</v>
      </c>
      <c r="I27" s="16" t="str" cm="1">
        <f t="array" ref="I27">IF(AND(H26&gt;1000,H27&lt;2),INDEX(N:N,MATCH(I26,N:N,0)+1,0),I26)</f>
        <v>양</v>
      </c>
      <c r="J27" s="16" t="str">
        <f>VLOOKUP(I27,N:Q,4,FALSE)</f>
        <v>1E+28</v>
      </c>
      <c r="K27" s="22">
        <f t="shared" si="1"/>
        <v>3250</v>
      </c>
      <c r="L27" s="22">
        <f t="shared" si="4"/>
        <v>13000</v>
      </c>
      <c r="M27" s="22"/>
      <c r="N27" s="16" t="s">
        <v>40</v>
      </c>
      <c r="O27" s="16">
        <v>80</v>
      </c>
      <c r="P27" s="17">
        <f t="shared" si="0"/>
        <v>1E+80</v>
      </c>
      <c r="Q27" s="17" t="str">
        <f t="shared" si="5"/>
        <v>1E+80</v>
      </c>
    </row>
    <row r="28" spans="3:17" x14ac:dyDescent="0.3">
      <c r="E28" s="16">
        <v>19</v>
      </c>
      <c r="F28" s="17" t="str">
        <f t="shared" si="2"/>
        <v>5양</v>
      </c>
      <c r="G28" s="17">
        <f t="shared" si="3"/>
        <v>4.9999999999999996E+28</v>
      </c>
      <c r="H28" s="17">
        <f t="shared" si="6"/>
        <v>5</v>
      </c>
      <c r="I28" s="16" t="str" cm="1">
        <f t="array" ref="I28">IF(AND(H27&gt;1000,H28&lt;2),INDEX(N:N,MATCH(I27,N:N,0)+1,0),I27)</f>
        <v>양</v>
      </c>
      <c r="J28" s="16" t="str">
        <f>VLOOKUP(I28,N:Q,4,FALSE)</f>
        <v>1E+28</v>
      </c>
      <c r="K28" s="22">
        <f t="shared" si="1"/>
        <v>3500</v>
      </c>
      <c r="L28" s="22">
        <f t="shared" si="4"/>
        <v>14000</v>
      </c>
      <c r="M28" s="22"/>
      <c r="N28" s="16" t="s">
        <v>20</v>
      </c>
      <c r="O28" s="16">
        <v>84</v>
      </c>
      <c r="P28" s="17">
        <f t="shared" si="0"/>
        <v>1.0000000000000001E+84</v>
      </c>
      <c r="Q28" s="17" t="str">
        <f t="shared" si="5"/>
        <v>1E+84</v>
      </c>
    </row>
    <row r="29" spans="3:17" x14ac:dyDescent="0.3">
      <c r="E29" s="16">
        <v>20</v>
      </c>
      <c r="F29" s="17" t="str">
        <f t="shared" si="2"/>
        <v>10양</v>
      </c>
      <c r="G29" s="17">
        <f t="shared" si="3"/>
        <v>9.9999999999999991E+28</v>
      </c>
      <c r="H29" s="17">
        <f t="shared" si="6"/>
        <v>10</v>
      </c>
      <c r="I29" s="16" t="str" cm="1">
        <f t="array" ref="I29">IF(AND(H28&gt;1000,H29&lt;2),INDEX(N:N,MATCH(I28,N:N,0)+1,0),I28)</f>
        <v>양</v>
      </c>
      <c r="J29" s="16" t="str">
        <f>VLOOKUP(I29,N:Q,4,FALSE)</f>
        <v>1E+28</v>
      </c>
      <c r="K29" s="22">
        <f t="shared" si="1"/>
        <v>3750</v>
      </c>
      <c r="L29" s="22">
        <f t="shared" si="4"/>
        <v>15000</v>
      </c>
      <c r="M29" s="22"/>
      <c r="N29" s="16" t="s">
        <v>41</v>
      </c>
      <c r="O29" s="16">
        <v>88</v>
      </c>
      <c r="P29" s="17">
        <f t="shared" si="0"/>
        <v>9.9999999999999996E+87</v>
      </c>
      <c r="Q29" s="17" t="str">
        <f t="shared" si="5"/>
        <v>1E+88</v>
      </c>
    </row>
    <row r="30" spans="3:17" x14ac:dyDescent="0.3">
      <c r="E30" s="16">
        <v>21</v>
      </c>
      <c r="F30" s="17" t="str">
        <f>H30&amp;I30</f>
        <v>50양</v>
      </c>
      <c r="G30" s="17">
        <f t="shared" si="3"/>
        <v>5.0000000000000001E+29</v>
      </c>
      <c r="H30" s="17">
        <f t="shared" si="6"/>
        <v>50</v>
      </c>
      <c r="I30" s="16" t="str" cm="1">
        <f t="array" ref="I30">IF(AND(H29&gt;1000,H30&lt;2),INDEX(N:N,MATCH(I29,N:N,0)+1,0),I29)</f>
        <v>양</v>
      </c>
      <c r="J30" s="16" t="str">
        <f>VLOOKUP(I30,N:Q,4,FALSE)</f>
        <v>1E+28</v>
      </c>
      <c r="K30" s="22">
        <f t="shared" si="1"/>
        <v>4000</v>
      </c>
      <c r="L30" s="22">
        <f t="shared" si="4"/>
        <v>16000</v>
      </c>
      <c r="M30" s="22"/>
      <c r="N30" s="16" t="s">
        <v>42</v>
      </c>
      <c r="O30" s="16">
        <v>92</v>
      </c>
      <c r="P30" s="17">
        <f t="shared" si="0"/>
        <v>1E+92</v>
      </c>
      <c r="Q30" s="17" t="str">
        <f t="shared" si="5"/>
        <v>1E+92</v>
      </c>
    </row>
    <row r="31" spans="3:17" x14ac:dyDescent="0.3">
      <c r="E31" s="16">
        <v>22</v>
      </c>
      <c r="F31" s="17" t="str">
        <f t="shared" ref="F31:F67" si="7">H31&amp;I31</f>
        <v>100양</v>
      </c>
      <c r="G31" s="17">
        <f t="shared" si="3"/>
        <v>1E+30</v>
      </c>
      <c r="H31" s="17">
        <f t="shared" si="6"/>
        <v>100</v>
      </c>
      <c r="I31" s="16" t="str" cm="1">
        <f t="array" ref="I31">IF(AND(H30&gt;1000,H31&lt;2),INDEX(N:N,MATCH(I30,N:N,0)+1,0),I30)</f>
        <v>양</v>
      </c>
      <c r="J31" s="16" t="str">
        <f>VLOOKUP(I31,N:Q,4,FALSE)</f>
        <v>1E+28</v>
      </c>
      <c r="K31" s="22">
        <f t="shared" si="1"/>
        <v>4250</v>
      </c>
      <c r="L31" s="22">
        <f t="shared" si="4"/>
        <v>17000</v>
      </c>
      <c r="M31" s="22"/>
      <c r="N31" s="16" t="s">
        <v>39</v>
      </c>
      <c r="O31" s="16">
        <v>96</v>
      </c>
      <c r="P31" s="17">
        <f t="shared" si="0"/>
        <v>1E+96</v>
      </c>
      <c r="Q31" s="17" t="str">
        <f t="shared" si="5"/>
        <v>1E+96</v>
      </c>
    </row>
    <row r="32" spans="3:17" x14ac:dyDescent="0.3">
      <c r="E32" s="16">
        <v>23</v>
      </c>
      <c r="F32" s="17" t="str">
        <f t="shared" si="7"/>
        <v>500양</v>
      </c>
      <c r="G32" s="17">
        <f t="shared" si="3"/>
        <v>4.9999999999999998E+30</v>
      </c>
      <c r="H32" s="17">
        <f t="shared" si="6"/>
        <v>500</v>
      </c>
      <c r="I32" s="16" t="str" cm="1">
        <f t="array" ref="I32">IF(AND(H31&gt;1000,H32&lt;2),INDEX(N:N,MATCH(I31,N:N,0)+1,0),I31)</f>
        <v>양</v>
      </c>
      <c r="J32" s="16" t="str">
        <f>VLOOKUP(I32,N:Q,4,FALSE)</f>
        <v>1E+28</v>
      </c>
      <c r="K32" s="22">
        <f t="shared" si="1"/>
        <v>4500</v>
      </c>
      <c r="L32" s="22">
        <f t="shared" si="4"/>
        <v>18000</v>
      </c>
      <c r="M32" s="22"/>
      <c r="N32" s="16" t="s">
        <v>44</v>
      </c>
      <c r="O32" s="16">
        <v>100</v>
      </c>
      <c r="P32" s="17">
        <f t="shared" si="0"/>
        <v>1E+100</v>
      </c>
      <c r="Q32" s="17" t="str">
        <f t="shared" si="5"/>
        <v>1E+100</v>
      </c>
    </row>
    <row r="33" spans="5:26" x14ac:dyDescent="0.3">
      <c r="E33" s="16">
        <v>24</v>
      </c>
      <c r="F33" s="17" t="str">
        <f t="shared" si="7"/>
        <v>1000양</v>
      </c>
      <c r="G33" s="17">
        <f t="shared" si="3"/>
        <v>9.9999999999999996E+30</v>
      </c>
      <c r="H33" s="17">
        <f t="shared" si="6"/>
        <v>1000</v>
      </c>
      <c r="I33" s="16" t="str" cm="1">
        <f t="array" ref="I33">IF(AND(H32&gt;1000,H33&lt;2),INDEX(N:N,MATCH(I32,N:N,0)+1,0),I32)</f>
        <v>양</v>
      </c>
      <c r="J33" s="16" t="str">
        <f>VLOOKUP(I33,N:Q,4,FALSE)</f>
        <v>1E+28</v>
      </c>
      <c r="K33" s="22">
        <f t="shared" si="1"/>
        <v>4750</v>
      </c>
      <c r="L33" s="22">
        <f t="shared" si="4"/>
        <v>19000</v>
      </c>
      <c r="M33" s="22"/>
      <c r="N33" s="16" t="s">
        <v>47</v>
      </c>
      <c r="O33" s="16">
        <v>104</v>
      </c>
      <c r="P33" s="17">
        <f t="shared" si="0"/>
        <v>1E+104</v>
      </c>
      <c r="Q33" s="17" t="str">
        <f t="shared" si="5"/>
        <v>1E+104</v>
      </c>
      <c r="R33" s="11"/>
      <c r="S33" s="11"/>
      <c r="T33" s="11"/>
      <c r="U33" s="11"/>
      <c r="V33" s="11"/>
      <c r="W33" s="11"/>
      <c r="X33" s="11"/>
      <c r="Y33" s="11"/>
      <c r="Z33" s="11"/>
    </row>
    <row r="34" spans="5:26" x14ac:dyDescent="0.3">
      <c r="E34" s="16">
        <v>25</v>
      </c>
      <c r="F34" s="17" t="str">
        <f t="shared" si="7"/>
        <v>5000양</v>
      </c>
      <c r="G34" s="17">
        <f t="shared" si="3"/>
        <v>4.9999999999999994E+31</v>
      </c>
      <c r="H34" s="17">
        <f t="shared" si="6"/>
        <v>5000</v>
      </c>
      <c r="I34" s="16" t="str" cm="1">
        <f t="array" ref="I34">IF(AND(H33&gt;1000,H34&lt;2),INDEX(N:N,MATCH(I33,N:N,0)+1,0),I33)</f>
        <v>양</v>
      </c>
      <c r="J34" s="16" t="str">
        <f>VLOOKUP(I34,N:Q,4,FALSE)</f>
        <v>1E+28</v>
      </c>
      <c r="K34" s="22">
        <f t="shared" si="1"/>
        <v>5000</v>
      </c>
      <c r="L34" s="22">
        <f t="shared" si="4"/>
        <v>20000</v>
      </c>
      <c r="M34" s="22"/>
      <c r="N34" s="16" t="s">
        <v>48</v>
      </c>
      <c r="O34" s="16">
        <v>108</v>
      </c>
      <c r="P34" s="17">
        <f t="shared" si="0"/>
        <v>1E+108</v>
      </c>
      <c r="Q34" s="17" t="str">
        <f t="shared" si="5"/>
        <v>1E+108</v>
      </c>
      <c r="R34" s="11"/>
      <c r="S34" s="11"/>
      <c r="T34" s="11"/>
      <c r="U34" s="11"/>
      <c r="V34" s="11"/>
      <c r="W34" s="11"/>
      <c r="X34" s="11"/>
      <c r="Y34" s="11"/>
      <c r="Z34" s="11"/>
    </row>
    <row r="35" spans="5:26" x14ac:dyDescent="0.3">
      <c r="E35" s="16">
        <v>26</v>
      </c>
      <c r="F35" s="17" t="str">
        <f t="shared" si="7"/>
        <v>1구</v>
      </c>
      <c r="G35" s="17">
        <f t="shared" si="3"/>
        <v>1.0000000000000001E+32</v>
      </c>
      <c r="H35" s="17">
        <f t="shared" si="6"/>
        <v>1</v>
      </c>
      <c r="I35" s="16" t="str" cm="1">
        <f t="array" ref="I35">IF(AND(H34&gt;1000,H35&lt;2),INDEX(N:N,MATCH(I34,N:N,0)+1,0),I34)</f>
        <v>구</v>
      </c>
      <c r="J35" s="16" t="str">
        <f>VLOOKUP(I35,N:Q,4,FALSE)</f>
        <v>1E+32</v>
      </c>
      <c r="K35" s="22">
        <f t="shared" si="1"/>
        <v>5250</v>
      </c>
      <c r="L35" s="22">
        <f t="shared" si="4"/>
        <v>21000</v>
      </c>
      <c r="M35" s="22"/>
      <c r="N35" s="16" t="s">
        <v>49</v>
      </c>
      <c r="O35" s="16">
        <v>112</v>
      </c>
      <c r="P35" s="17">
        <f t="shared" si="0"/>
        <v>9.9999999999999993E+111</v>
      </c>
      <c r="Q35" s="17" t="str">
        <f t="shared" si="5"/>
        <v>1E+112</v>
      </c>
      <c r="R35" s="11"/>
      <c r="S35" s="11"/>
      <c r="T35" s="11"/>
      <c r="U35" s="11"/>
      <c r="V35" s="11"/>
      <c r="W35" s="11"/>
      <c r="X35" s="11"/>
      <c r="Y35" s="11"/>
      <c r="Z35" s="11"/>
    </row>
    <row r="36" spans="5:26" x14ac:dyDescent="0.3">
      <c r="E36" s="16">
        <v>27</v>
      </c>
      <c r="F36" s="17" t="str">
        <f t="shared" si="7"/>
        <v>5구</v>
      </c>
      <c r="G36" s="17">
        <f t="shared" si="3"/>
        <v>5.0000000000000004E+32</v>
      </c>
      <c r="H36" s="17">
        <f t="shared" si="6"/>
        <v>5</v>
      </c>
      <c r="I36" s="16" t="str" cm="1">
        <f t="array" ref="I36">IF(AND(H35&gt;1000,H36&lt;2),INDEX(N:N,MATCH(I35,N:N,0)+1,0),I35)</f>
        <v>구</v>
      </c>
      <c r="J36" s="16" t="str">
        <f>VLOOKUP(I36,N:Q,4,FALSE)</f>
        <v>1E+32</v>
      </c>
      <c r="K36" s="22">
        <f t="shared" si="1"/>
        <v>5500</v>
      </c>
      <c r="L36" s="22">
        <f t="shared" si="4"/>
        <v>22000</v>
      </c>
      <c r="M36" s="22"/>
      <c r="N36" s="16" t="s">
        <v>50</v>
      </c>
      <c r="O36" s="16">
        <v>116</v>
      </c>
      <c r="P36" s="17">
        <f t="shared" si="0"/>
        <v>1E+116</v>
      </c>
      <c r="Q36" s="17" t="str">
        <f t="shared" si="5"/>
        <v>1E+116</v>
      </c>
      <c r="R36" s="11"/>
      <c r="S36" s="11"/>
      <c r="T36" s="11"/>
      <c r="U36" s="11"/>
      <c r="V36" s="11"/>
      <c r="W36" s="11"/>
      <c r="X36" s="11"/>
      <c r="Y36" s="11"/>
      <c r="Z36" s="11"/>
    </row>
    <row r="37" spans="5:26" x14ac:dyDescent="0.3">
      <c r="E37" s="16">
        <v>28</v>
      </c>
      <c r="F37" s="17" t="str">
        <f t="shared" si="7"/>
        <v>10구</v>
      </c>
      <c r="G37" s="17">
        <f t="shared" si="3"/>
        <v>1.0000000000000001E+33</v>
      </c>
      <c r="H37" s="17">
        <f t="shared" si="6"/>
        <v>10</v>
      </c>
      <c r="I37" s="16" t="str" cm="1">
        <f t="array" ref="I37">IF(AND(H36&gt;1000,H37&lt;2),INDEX(N:N,MATCH(I36,N:N,0)+1,0),I36)</f>
        <v>구</v>
      </c>
      <c r="J37" s="16" t="str">
        <f>VLOOKUP(I37,N:Q,4,FALSE)</f>
        <v>1E+32</v>
      </c>
      <c r="K37" s="22">
        <f t="shared" si="1"/>
        <v>5750</v>
      </c>
      <c r="L37" s="22">
        <f t="shared" si="4"/>
        <v>23000</v>
      </c>
      <c r="M37" s="22"/>
      <c r="N37" s="16" t="s">
        <v>51</v>
      </c>
      <c r="O37" s="16">
        <v>120</v>
      </c>
      <c r="P37" s="17">
        <f t="shared" si="0"/>
        <v>9.9999999999999998E+119</v>
      </c>
      <c r="Q37" s="17" t="str">
        <f t="shared" si="5"/>
        <v>1E+120</v>
      </c>
      <c r="R37" s="11"/>
      <c r="S37" s="11"/>
      <c r="T37" s="11"/>
      <c r="U37" s="11"/>
      <c r="V37" s="11"/>
      <c r="W37" s="11"/>
      <c r="X37" s="11"/>
      <c r="Y37" s="11"/>
      <c r="Z37" s="11"/>
    </row>
    <row r="38" spans="5:26" x14ac:dyDescent="0.3">
      <c r="E38" s="16">
        <v>29</v>
      </c>
      <c r="F38" s="17" t="str">
        <f t="shared" si="7"/>
        <v>50구</v>
      </c>
      <c r="G38" s="17">
        <f t="shared" si="3"/>
        <v>5.0000000000000003E+33</v>
      </c>
      <c r="H38" s="17">
        <f t="shared" si="6"/>
        <v>50</v>
      </c>
      <c r="I38" s="16" t="str" cm="1">
        <f t="array" ref="I38">IF(AND(H37&gt;1000,H38&lt;2),INDEX(N:N,MATCH(I37,N:N,0)+1,0),I37)</f>
        <v>구</v>
      </c>
      <c r="J38" s="16" t="str">
        <f>VLOOKUP(I38,N:Q,4,FALSE)</f>
        <v>1E+32</v>
      </c>
      <c r="K38" s="22">
        <f t="shared" si="1"/>
        <v>6000</v>
      </c>
      <c r="L38" s="22">
        <f t="shared" si="4"/>
        <v>24000</v>
      </c>
      <c r="M38" s="22"/>
      <c r="N38" s="16" t="s">
        <v>52</v>
      </c>
      <c r="O38" s="16">
        <v>124</v>
      </c>
      <c r="P38" s="17">
        <f t="shared" si="0"/>
        <v>9.9999999999999995E+123</v>
      </c>
      <c r="Q38" s="17" t="str">
        <f t="shared" si="5"/>
        <v>1E+124</v>
      </c>
      <c r="R38" s="11"/>
      <c r="S38" s="11"/>
      <c r="T38" s="11"/>
      <c r="U38" s="11"/>
      <c r="V38" s="11"/>
      <c r="W38" s="11"/>
      <c r="X38" s="11"/>
      <c r="Y38" s="11"/>
      <c r="Z38" s="11"/>
    </row>
    <row r="39" spans="5:26" x14ac:dyDescent="0.3">
      <c r="E39" s="16">
        <v>30</v>
      </c>
      <c r="F39" s="17" t="str">
        <f t="shared" si="7"/>
        <v>100구</v>
      </c>
      <c r="G39" s="17">
        <f t="shared" si="3"/>
        <v>1.0000000000000001E+34</v>
      </c>
      <c r="H39" s="17">
        <f t="shared" si="6"/>
        <v>100</v>
      </c>
      <c r="I39" s="16" t="str" cm="1">
        <f t="array" ref="I39">IF(AND(H38&gt;1000,H39&lt;2),INDEX(N:N,MATCH(I38,N:N,0)+1,0),I38)</f>
        <v>구</v>
      </c>
      <c r="J39" s="16" t="str">
        <f>VLOOKUP(I39,N:Q,4,FALSE)</f>
        <v>1E+32</v>
      </c>
      <c r="K39" s="22">
        <f t="shared" si="1"/>
        <v>6375</v>
      </c>
      <c r="L39" s="22">
        <f t="shared" si="4"/>
        <v>25500</v>
      </c>
      <c r="M39" s="22"/>
      <c r="N39" s="16" t="s">
        <v>63</v>
      </c>
      <c r="O39" s="16">
        <v>128</v>
      </c>
      <c r="P39" s="17">
        <f t="shared" ref="P39" si="8">POWER(10,O39)</f>
        <v>1.0000000000000001E+128</v>
      </c>
      <c r="Q39" s="17" t="str">
        <f t="shared" ref="Q39" si="9">RIGHT(P39,O39)</f>
        <v>1E+128</v>
      </c>
      <c r="R39" s="11"/>
      <c r="S39" s="11"/>
      <c r="T39" s="11"/>
      <c r="U39" s="11"/>
      <c r="V39" s="11"/>
      <c r="W39" s="11"/>
      <c r="X39" s="11"/>
      <c r="Y39" s="11"/>
      <c r="Z39" s="11"/>
    </row>
    <row r="40" spans="5:26" x14ac:dyDescent="0.3">
      <c r="E40" s="16">
        <v>31</v>
      </c>
      <c r="F40" s="17" t="str">
        <f t="shared" si="7"/>
        <v>500구</v>
      </c>
      <c r="G40" s="17">
        <f t="shared" si="3"/>
        <v>4.9999999999999998E+34</v>
      </c>
      <c r="H40" s="17">
        <f t="shared" si="6"/>
        <v>500</v>
      </c>
      <c r="I40" s="16" t="str" cm="1">
        <f t="array" ref="I40">IF(AND(H39&gt;1000,H40&lt;2),INDEX(N:N,MATCH(I39,N:N,0)+1,0),I39)</f>
        <v>구</v>
      </c>
      <c r="J40" s="16" t="str">
        <f>VLOOKUP(I40,N:Q,4,FALSE)</f>
        <v>1E+32</v>
      </c>
      <c r="K40" s="22">
        <f t="shared" si="1"/>
        <v>6750</v>
      </c>
      <c r="L40" s="22">
        <f t="shared" si="4"/>
        <v>27000</v>
      </c>
      <c r="M40" s="22"/>
      <c r="N40" s="16" t="s">
        <v>64</v>
      </c>
      <c r="O40" s="16">
        <v>132</v>
      </c>
      <c r="P40" s="17">
        <f t="shared" ref="P40:P41" si="10">POWER(10,O40)</f>
        <v>9.9999999999999999E+131</v>
      </c>
      <c r="Q40" s="17" t="str">
        <f t="shared" ref="Q40:Q41" si="11">RIGHT(P40,O40)</f>
        <v>1E+132</v>
      </c>
      <c r="R40" s="11"/>
      <c r="S40" s="11"/>
      <c r="T40" s="11"/>
      <c r="U40" s="11"/>
      <c r="V40" s="11"/>
      <c r="W40" s="11"/>
      <c r="X40" s="11"/>
      <c r="Y40" s="11"/>
      <c r="Z40" s="11"/>
    </row>
    <row r="41" spans="5:26" x14ac:dyDescent="0.3">
      <c r="E41" s="16">
        <v>32</v>
      </c>
      <c r="F41" s="17" t="str">
        <f t="shared" si="7"/>
        <v>1000구</v>
      </c>
      <c r="G41" s="17">
        <f t="shared" si="3"/>
        <v>9.9999999999999997E+34</v>
      </c>
      <c r="H41" s="17">
        <f t="shared" si="6"/>
        <v>1000</v>
      </c>
      <c r="I41" s="16" t="str" cm="1">
        <f t="array" ref="I41">IF(AND(H40&gt;1000,H41&lt;2),INDEX(N:N,MATCH(I40,N:N,0)+1,0),I40)</f>
        <v>구</v>
      </c>
      <c r="J41" s="16" t="str">
        <f>VLOOKUP(I41,N:Q,4,FALSE)</f>
        <v>1E+32</v>
      </c>
      <c r="K41" s="22">
        <f t="shared" si="1"/>
        <v>7125</v>
      </c>
      <c r="L41" s="22">
        <f t="shared" si="4"/>
        <v>28500</v>
      </c>
      <c r="M41" s="22"/>
      <c r="N41" s="16" t="s">
        <v>65</v>
      </c>
      <c r="O41" s="16">
        <v>136</v>
      </c>
      <c r="P41" s="17">
        <f t="shared" si="10"/>
        <v>1.0000000000000001E+136</v>
      </c>
      <c r="Q41" s="17" t="str">
        <f t="shared" si="11"/>
        <v>1E+136</v>
      </c>
      <c r="R41" s="11"/>
      <c r="S41" s="11"/>
      <c r="T41" s="11"/>
      <c r="U41" s="11"/>
      <c r="V41" s="11"/>
      <c r="W41" s="11"/>
      <c r="X41" s="11"/>
      <c r="Y41" s="11"/>
      <c r="Z41" s="11"/>
    </row>
    <row r="42" spans="5:26" x14ac:dyDescent="0.3">
      <c r="E42" s="16">
        <v>33</v>
      </c>
      <c r="F42" s="17" t="str">
        <f t="shared" si="7"/>
        <v>5000구</v>
      </c>
      <c r="G42" s="17">
        <f t="shared" si="3"/>
        <v>5.0000000000000002E+35</v>
      </c>
      <c r="H42" s="17">
        <f t="shared" si="6"/>
        <v>5000</v>
      </c>
      <c r="I42" s="16" t="str" cm="1">
        <f t="array" ref="I42">IF(AND(H41&gt;1000,H42&lt;2),INDEX(N:N,MATCH(I41,N:N,0)+1,0),I41)</f>
        <v>구</v>
      </c>
      <c r="J42" s="16" t="str">
        <f>VLOOKUP(I42,N:Q,4,FALSE)</f>
        <v>1E+32</v>
      </c>
      <c r="K42" s="22">
        <f t="shared" si="1"/>
        <v>7500</v>
      </c>
      <c r="L42" s="22">
        <f t="shared" si="4"/>
        <v>30000</v>
      </c>
      <c r="M42" s="22"/>
      <c r="N42" s="16" t="s">
        <v>66</v>
      </c>
      <c r="O42" s="16">
        <v>140</v>
      </c>
      <c r="P42" s="17">
        <f t="shared" ref="P42" si="12">POWER(10,O42)</f>
        <v>1.0000000000000001E+140</v>
      </c>
      <c r="Q42" s="17" t="str">
        <f t="shared" ref="Q42" si="13">RIGHT(P42,O42)</f>
        <v>1E+140</v>
      </c>
      <c r="R42" s="11"/>
      <c r="S42" s="11"/>
      <c r="T42" s="11"/>
      <c r="U42" s="11"/>
      <c r="V42" s="11"/>
      <c r="W42" s="11"/>
      <c r="X42" s="11"/>
      <c r="Y42" s="11"/>
      <c r="Z42" s="11"/>
    </row>
    <row r="43" spans="5:26" x14ac:dyDescent="0.3">
      <c r="E43" s="16">
        <v>34</v>
      </c>
      <c r="F43" s="17" t="str">
        <f t="shared" si="7"/>
        <v>1간</v>
      </c>
      <c r="G43" s="17">
        <f t="shared" si="3"/>
        <v>1E+36</v>
      </c>
      <c r="H43" s="17">
        <f t="shared" si="6"/>
        <v>1</v>
      </c>
      <c r="I43" s="16" t="str" cm="1">
        <f t="array" ref="I43">IF(AND(H42&gt;1000,H43&lt;2),INDEX(N:N,MATCH(I42,N:N,0)+1,0),I42)</f>
        <v>간</v>
      </c>
      <c r="J43" s="16" t="str">
        <f>VLOOKUP(I43,N:Q,4,FALSE)</f>
        <v>1E+36</v>
      </c>
      <c r="K43" s="22">
        <f t="shared" si="1"/>
        <v>7875</v>
      </c>
      <c r="L43" s="22">
        <f t="shared" si="4"/>
        <v>31500</v>
      </c>
      <c r="M43" s="22"/>
      <c r="N43" s="16" t="s">
        <v>67</v>
      </c>
      <c r="O43" s="16">
        <v>144</v>
      </c>
      <c r="P43" s="17">
        <f t="shared" ref="P43" si="14">POWER(10,O43)</f>
        <v>1E+144</v>
      </c>
      <c r="Q43" s="17" t="str">
        <f t="shared" ref="Q43" si="15">RIGHT(P43,O43)</f>
        <v>1E+144</v>
      </c>
      <c r="R43" s="11"/>
      <c r="S43" s="11"/>
      <c r="T43" s="11"/>
      <c r="U43" s="11"/>
      <c r="V43" s="11"/>
      <c r="W43" s="11"/>
      <c r="X43" s="11"/>
      <c r="Y43" s="11"/>
      <c r="Z43" s="11"/>
    </row>
    <row r="44" spans="5:26" x14ac:dyDescent="0.3">
      <c r="E44" s="16">
        <v>35</v>
      </c>
      <c r="F44" s="17" t="str">
        <f t="shared" si="7"/>
        <v>5간</v>
      </c>
      <c r="G44" s="17">
        <f t="shared" si="3"/>
        <v>5.0000000000000004E+36</v>
      </c>
      <c r="H44" s="17">
        <f t="shared" si="6"/>
        <v>5</v>
      </c>
      <c r="I44" s="16" t="str" cm="1">
        <f t="array" ref="I44">IF(AND(H43&gt;1000,H44&lt;2),INDEX(N:N,MATCH(I43,N:N,0)+1,0),I43)</f>
        <v>간</v>
      </c>
      <c r="J44" s="16" t="str">
        <f>VLOOKUP(I44,N:Q,4,FALSE)</f>
        <v>1E+36</v>
      </c>
      <c r="K44" s="22">
        <f t="shared" si="1"/>
        <v>8250</v>
      </c>
      <c r="L44" s="22">
        <f t="shared" si="4"/>
        <v>33000</v>
      </c>
      <c r="M44" s="22"/>
      <c r="N44" s="16" t="s">
        <v>68</v>
      </c>
      <c r="O44" s="16">
        <v>148</v>
      </c>
      <c r="P44" s="17">
        <f t="shared" ref="P44" si="16">POWER(10,O44)</f>
        <v>1E+148</v>
      </c>
      <c r="Q44" s="17" t="str">
        <f t="shared" ref="Q44" si="17">RIGHT(P44,O44)</f>
        <v>1E+148</v>
      </c>
      <c r="R44" s="11"/>
      <c r="S44" s="11"/>
      <c r="T44" s="11"/>
      <c r="U44" s="11"/>
      <c r="V44" s="11"/>
      <c r="W44" s="11"/>
      <c r="X44" s="11"/>
      <c r="Y44" s="11"/>
      <c r="Z44" s="11"/>
    </row>
    <row r="45" spans="5:26" x14ac:dyDescent="0.3">
      <c r="E45" s="16">
        <v>36</v>
      </c>
      <c r="F45" s="17" t="str">
        <f t="shared" si="7"/>
        <v>10간</v>
      </c>
      <c r="G45" s="17">
        <f t="shared" si="3"/>
        <v>1.0000000000000001E+37</v>
      </c>
      <c r="H45" s="17">
        <f t="shared" si="6"/>
        <v>10</v>
      </c>
      <c r="I45" s="16" t="str" cm="1">
        <f t="array" ref="I45">IF(AND(H44&gt;1000,H45&lt;2),INDEX(N:N,MATCH(I44,N:N,0)+1,0),I44)</f>
        <v>간</v>
      </c>
      <c r="J45" s="16" t="str">
        <f>VLOOKUP(I45,N:Q,4,FALSE)</f>
        <v>1E+36</v>
      </c>
      <c r="K45" s="22">
        <f t="shared" si="1"/>
        <v>8625</v>
      </c>
      <c r="L45" s="22">
        <f t="shared" si="4"/>
        <v>34500</v>
      </c>
      <c r="M45" s="22"/>
      <c r="N45" s="16" t="s">
        <v>69</v>
      </c>
      <c r="O45" s="16">
        <v>152</v>
      </c>
      <c r="P45" s="17">
        <f t="shared" ref="P45" si="18">POWER(10,O45)</f>
        <v>1E+152</v>
      </c>
      <c r="Q45" s="17" t="str">
        <f t="shared" ref="Q45" si="19">RIGHT(P45,O45)</f>
        <v>1E+152</v>
      </c>
      <c r="R45" s="11"/>
      <c r="S45" s="11"/>
      <c r="T45" s="11"/>
      <c r="U45" s="11"/>
      <c r="V45" s="11"/>
      <c r="W45" s="11"/>
      <c r="X45" s="11"/>
      <c r="Y45" s="11"/>
      <c r="Z45" s="11"/>
    </row>
    <row r="46" spans="5:26" x14ac:dyDescent="0.3">
      <c r="E46" s="16">
        <v>37</v>
      </c>
      <c r="F46" s="17" t="str">
        <f t="shared" si="7"/>
        <v>50간</v>
      </c>
      <c r="G46" s="17">
        <f t="shared" si="3"/>
        <v>4.9999999999999999E+37</v>
      </c>
      <c r="H46" s="17">
        <f t="shared" si="6"/>
        <v>50</v>
      </c>
      <c r="I46" s="16" t="str" cm="1">
        <f t="array" ref="I46">IF(AND(H45&gt;1000,H46&lt;2),INDEX(N:N,MATCH(I45,N:N,0)+1,0),I45)</f>
        <v>간</v>
      </c>
      <c r="J46" s="16" t="str">
        <f>VLOOKUP(I46,N:Q,4,FALSE)</f>
        <v>1E+36</v>
      </c>
      <c r="K46" s="22">
        <f t="shared" si="1"/>
        <v>9000</v>
      </c>
      <c r="L46" s="22">
        <f t="shared" si="4"/>
        <v>36000</v>
      </c>
      <c r="M46" s="22"/>
      <c r="N46" s="16" t="s">
        <v>70</v>
      </c>
      <c r="O46" s="16">
        <v>156</v>
      </c>
      <c r="P46" s="17">
        <f t="shared" ref="P46" si="20">POWER(10,O46)</f>
        <v>9.9999999999999998E+155</v>
      </c>
      <c r="Q46" s="17" t="str">
        <f t="shared" ref="Q46" si="21">RIGHT(P46,O46)</f>
        <v>1E+156</v>
      </c>
      <c r="R46" s="11"/>
      <c r="S46" s="11"/>
      <c r="T46" s="11"/>
      <c r="U46" s="11"/>
      <c r="V46" s="11"/>
      <c r="W46" s="11"/>
      <c r="X46" s="11"/>
      <c r="Y46" s="11"/>
      <c r="Z46" s="11"/>
    </row>
    <row r="47" spans="5:26" x14ac:dyDescent="0.3">
      <c r="E47" s="16">
        <v>38</v>
      </c>
      <c r="F47" s="17" t="str">
        <f t="shared" si="7"/>
        <v>100간</v>
      </c>
      <c r="G47" s="17">
        <f t="shared" si="3"/>
        <v>9.9999999999999998E+37</v>
      </c>
      <c r="H47" s="17">
        <f t="shared" si="6"/>
        <v>100</v>
      </c>
      <c r="I47" s="16" t="str" cm="1">
        <f t="array" ref="I47">IF(AND(H46&gt;1000,H47&lt;2),INDEX(N:N,MATCH(I46,N:N,0)+1,0),I46)</f>
        <v>간</v>
      </c>
      <c r="J47" s="16" t="str">
        <f>VLOOKUP(I47,N:Q,4,FALSE)</f>
        <v>1E+36</v>
      </c>
      <c r="K47" s="22">
        <f t="shared" si="1"/>
        <v>9375</v>
      </c>
      <c r="L47" s="22">
        <f t="shared" si="4"/>
        <v>37500</v>
      </c>
      <c r="M47" s="22"/>
      <c r="N47" s="16" t="s">
        <v>71</v>
      </c>
      <c r="O47" s="16">
        <v>160</v>
      </c>
      <c r="P47" s="17">
        <f t="shared" ref="P47:P48" si="22">POWER(10,O47)</f>
        <v>1E+160</v>
      </c>
      <c r="Q47" s="17" t="str">
        <f t="shared" ref="Q47:Q48" si="23">RIGHT(P47,O47)</f>
        <v>1E+160</v>
      </c>
      <c r="R47" s="11"/>
      <c r="S47" s="11"/>
      <c r="T47" s="11"/>
      <c r="U47" s="11"/>
      <c r="V47" s="11"/>
      <c r="W47" s="11"/>
      <c r="X47" s="11"/>
      <c r="Y47" s="11"/>
      <c r="Z47" s="11"/>
    </row>
    <row r="48" spans="5:26" x14ac:dyDescent="0.3">
      <c r="E48" s="16">
        <v>39</v>
      </c>
      <c r="F48" s="17" t="str">
        <f t="shared" si="7"/>
        <v>500간</v>
      </c>
      <c r="G48" s="17">
        <f t="shared" si="3"/>
        <v>5.0000000000000005E+38</v>
      </c>
      <c r="H48" s="17">
        <f t="shared" si="6"/>
        <v>500</v>
      </c>
      <c r="I48" s="16" t="str" cm="1">
        <f t="array" ref="I48">IF(AND(H47&gt;1000,H48&lt;2),INDEX(N:N,MATCH(I47,N:N,0)+1,0),I47)</f>
        <v>간</v>
      </c>
      <c r="J48" s="16" t="str">
        <f>VLOOKUP(I48,N:Q,4,FALSE)</f>
        <v>1E+36</v>
      </c>
      <c r="K48" s="22">
        <f t="shared" si="1"/>
        <v>9750</v>
      </c>
      <c r="L48" s="22">
        <f t="shared" si="4"/>
        <v>39000</v>
      </c>
      <c r="M48" s="22"/>
      <c r="N48" s="16" t="s">
        <v>72</v>
      </c>
      <c r="O48" s="16">
        <v>164</v>
      </c>
      <c r="P48" s="17">
        <f t="shared" si="22"/>
        <v>1E+164</v>
      </c>
      <c r="Q48" s="17" t="str">
        <f t="shared" si="23"/>
        <v>1E+164</v>
      </c>
      <c r="R48" s="11"/>
      <c r="S48" s="11"/>
      <c r="T48" s="11"/>
      <c r="U48" s="11"/>
      <c r="V48" s="11"/>
      <c r="W48" s="11"/>
      <c r="X48" s="11"/>
      <c r="Y48" s="11"/>
      <c r="Z48" s="11"/>
    </row>
    <row r="49" spans="5:26" x14ac:dyDescent="0.3">
      <c r="E49" s="16">
        <v>40</v>
      </c>
      <c r="F49" s="17" t="str">
        <f t="shared" si="7"/>
        <v>1000간</v>
      </c>
      <c r="G49" s="17">
        <f t="shared" si="3"/>
        <v>1.0000000000000001E+39</v>
      </c>
      <c r="H49" s="17">
        <f t="shared" si="6"/>
        <v>1000</v>
      </c>
      <c r="I49" s="16" t="str" cm="1">
        <f t="array" ref="I49">IF(AND(H48&gt;1000,H49&lt;2),INDEX(N:N,MATCH(I48,N:N,0)+1,0),I48)</f>
        <v>간</v>
      </c>
      <c r="J49" s="16" t="str">
        <f>VLOOKUP(I49,N:Q,4,FALSE)</f>
        <v>1E+36</v>
      </c>
      <c r="K49" s="22">
        <f t="shared" si="1"/>
        <v>10125</v>
      </c>
      <c r="L49" s="22">
        <f t="shared" si="4"/>
        <v>40500</v>
      </c>
      <c r="M49" s="22"/>
      <c r="N49" s="16" t="s">
        <v>74</v>
      </c>
      <c r="O49" s="16">
        <v>168</v>
      </c>
      <c r="P49" s="17">
        <f t="shared" ref="P49" si="24">POWER(10,O49)</f>
        <v>9.9999999999999993E+167</v>
      </c>
      <c r="Q49" s="17" t="str">
        <f t="shared" ref="Q49" si="25">RIGHT(P49,O49)</f>
        <v>1E+168</v>
      </c>
      <c r="R49" s="11"/>
      <c r="S49" s="11"/>
      <c r="T49" s="11"/>
      <c r="U49" s="11"/>
      <c r="V49" s="11"/>
      <c r="W49" s="11"/>
      <c r="X49" s="11"/>
      <c r="Y49" s="11"/>
      <c r="Z49" s="11"/>
    </row>
    <row r="50" spans="5:26" x14ac:dyDescent="0.3">
      <c r="E50" s="16">
        <v>41</v>
      </c>
      <c r="F50" s="17" t="str">
        <f t="shared" si="7"/>
        <v>5000간</v>
      </c>
      <c r="G50" s="17">
        <f t="shared" si="3"/>
        <v>5.0000000000000002E+39</v>
      </c>
      <c r="H50" s="17">
        <f t="shared" si="6"/>
        <v>5000</v>
      </c>
      <c r="I50" s="16" t="str" cm="1">
        <f t="array" ref="I50">IF(AND(H49&gt;1000,H50&lt;2),INDEX(N:N,MATCH(I49,N:N,0)+1,0),I49)</f>
        <v>간</v>
      </c>
      <c r="J50" s="16" t="str">
        <f>VLOOKUP(I50,N:Q,4,FALSE)</f>
        <v>1E+36</v>
      </c>
      <c r="K50" s="22">
        <f t="shared" si="1"/>
        <v>10500</v>
      </c>
      <c r="L50" s="22">
        <f t="shared" si="4"/>
        <v>42000</v>
      </c>
      <c r="M50" s="22"/>
      <c r="N50" s="16" t="s">
        <v>73</v>
      </c>
      <c r="O50" s="16">
        <v>172</v>
      </c>
      <c r="P50" s="17">
        <f t="shared" ref="P50" si="26">POWER(10,O50)</f>
        <v>1.0000000000000001E+172</v>
      </c>
      <c r="Q50" s="17" t="str">
        <f t="shared" ref="Q50" si="27">RIGHT(P50,O50)</f>
        <v>1E+172</v>
      </c>
      <c r="R50" s="11"/>
      <c r="S50" s="11"/>
      <c r="T50" s="11"/>
      <c r="U50" s="11"/>
      <c r="V50" s="11"/>
      <c r="W50" s="11"/>
      <c r="X50" s="11"/>
      <c r="Y50" s="11"/>
      <c r="Z50" s="11"/>
    </row>
    <row r="51" spans="5:26" x14ac:dyDescent="0.3">
      <c r="E51" s="16">
        <v>42</v>
      </c>
      <c r="F51" s="17" t="str">
        <f t="shared" si="7"/>
        <v>1정</v>
      </c>
      <c r="G51" s="17">
        <f t="shared" si="3"/>
        <v>1E+40</v>
      </c>
      <c r="H51" s="17">
        <f t="shared" si="6"/>
        <v>1</v>
      </c>
      <c r="I51" s="16" t="str" cm="1">
        <f t="array" ref="I51">IF(AND(H50&gt;1000,H51&lt;2),INDEX(N:N,MATCH(I50,N:N,0)+1,0),I50)</f>
        <v>정</v>
      </c>
      <c r="J51" s="16" t="str">
        <f>VLOOKUP(I51,N:Q,4,FALSE)</f>
        <v>1E+40</v>
      </c>
      <c r="K51" s="22">
        <f t="shared" si="1"/>
        <v>10875</v>
      </c>
      <c r="L51" s="22">
        <f t="shared" si="4"/>
        <v>43500</v>
      </c>
      <c r="M51" s="22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5:26" x14ac:dyDescent="0.3">
      <c r="E52" s="16">
        <v>43</v>
      </c>
      <c r="F52" s="17" t="str">
        <f t="shared" si="7"/>
        <v>5정</v>
      </c>
      <c r="G52" s="17">
        <f t="shared" si="3"/>
        <v>5E+40</v>
      </c>
      <c r="H52" s="17">
        <f t="shared" si="6"/>
        <v>5</v>
      </c>
      <c r="I52" s="16" t="str" cm="1">
        <f t="array" ref="I52">IF(AND(H51&gt;1000,H52&lt;2),INDEX(N:N,MATCH(I51,N:N,0)+1,0),I51)</f>
        <v>정</v>
      </c>
      <c r="J52" s="16" t="str">
        <f>VLOOKUP(I52,N:Q,4,FALSE)</f>
        <v>1E+40</v>
      </c>
      <c r="K52" s="22">
        <f t="shared" si="1"/>
        <v>11250</v>
      </c>
      <c r="L52" s="22">
        <f t="shared" si="4"/>
        <v>45000</v>
      </c>
      <c r="M52" s="22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5:26" x14ac:dyDescent="0.3">
      <c r="E53" s="16">
        <v>44</v>
      </c>
      <c r="F53" s="17" t="str">
        <f t="shared" si="7"/>
        <v>10정</v>
      </c>
      <c r="G53" s="17">
        <f t="shared" si="3"/>
        <v>1E+41</v>
      </c>
      <c r="H53" s="17">
        <f t="shared" si="6"/>
        <v>10</v>
      </c>
      <c r="I53" s="16" t="str" cm="1">
        <f t="array" ref="I53">IF(AND(H52&gt;1000,H53&lt;2),INDEX(N:N,MATCH(I52,N:N,0)+1,0),I52)</f>
        <v>정</v>
      </c>
      <c r="J53" s="16" t="str">
        <f>VLOOKUP(I53,N:Q,4,FALSE)</f>
        <v>1E+40</v>
      </c>
      <c r="K53" s="22">
        <f t="shared" si="1"/>
        <v>11625</v>
      </c>
      <c r="L53" s="22">
        <f t="shared" si="4"/>
        <v>46500</v>
      </c>
      <c r="M53" s="22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5:26" x14ac:dyDescent="0.3">
      <c r="E54" s="16">
        <v>45</v>
      </c>
      <c r="F54" s="17" t="str">
        <f t="shared" si="7"/>
        <v>50정</v>
      </c>
      <c r="G54" s="17">
        <f t="shared" si="3"/>
        <v>5.0000000000000002E+41</v>
      </c>
      <c r="H54" s="17">
        <f t="shared" si="6"/>
        <v>50</v>
      </c>
      <c r="I54" s="16" t="str" cm="1">
        <f t="array" ref="I54">IF(AND(H53&gt;1000,H54&lt;2),INDEX(N:N,MATCH(I53,N:N,0)+1,0),I53)</f>
        <v>정</v>
      </c>
      <c r="J54" s="16" t="str">
        <f>VLOOKUP(I54,N:Q,4,FALSE)</f>
        <v>1E+40</v>
      </c>
      <c r="K54" s="22">
        <f t="shared" si="1"/>
        <v>12125</v>
      </c>
      <c r="L54" s="22">
        <f t="shared" si="4"/>
        <v>48500</v>
      </c>
      <c r="M54" s="22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5:26" x14ac:dyDescent="0.3">
      <c r="E55" s="16">
        <v>46</v>
      </c>
      <c r="F55" s="17" t="str">
        <f t="shared" si="7"/>
        <v>100정</v>
      </c>
      <c r="G55" s="17">
        <f t="shared" si="3"/>
        <v>1E+42</v>
      </c>
      <c r="H55" s="17">
        <f t="shared" si="6"/>
        <v>100</v>
      </c>
      <c r="I55" s="16" t="str" cm="1">
        <f t="array" ref="I55">IF(AND(H54&gt;1000,H55&lt;2),INDEX(N:N,MATCH(I54,N:N,0)+1,0),I54)</f>
        <v>정</v>
      </c>
      <c r="J55" s="16" t="str">
        <f>VLOOKUP(I55,N:Q,4,FALSE)</f>
        <v>1E+40</v>
      </c>
      <c r="K55" s="22">
        <f t="shared" si="1"/>
        <v>12625</v>
      </c>
      <c r="L55" s="22">
        <f t="shared" si="4"/>
        <v>50500</v>
      </c>
      <c r="M55" s="22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5:26" x14ac:dyDescent="0.3">
      <c r="E56" s="16">
        <v>47</v>
      </c>
      <c r="F56" s="17" t="str">
        <f t="shared" si="7"/>
        <v>500정</v>
      </c>
      <c r="G56" s="17">
        <f t="shared" si="3"/>
        <v>5.0000000000000001E+42</v>
      </c>
      <c r="H56" s="17">
        <f t="shared" si="6"/>
        <v>500</v>
      </c>
      <c r="I56" s="16" t="str" cm="1">
        <f t="array" ref="I56">IF(AND(H55&gt;1000,H56&lt;2),INDEX(N:N,MATCH(I55,N:N,0)+1,0),I55)</f>
        <v>정</v>
      </c>
      <c r="J56" s="16" t="str">
        <f>VLOOKUP(I56,N:Q,4,FALSE)</f>
        <v>1E+40</v>
      </c>
      <c r="K56" s="22">
        <f t="shared" si="1"/>
        <v>13125</v>
      </c>
      <c r="L56" s="22">
        <f t="shared" si="4"/>
        <v>52500</v>
      </c>
      <c r="M56" s="22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5:26" x14ac:dyDescent="0.3">
      <c r="E57" s="16">
        <v>48</v>
      </c>
      <c r="F57" s="17" t="str">
        <f t="shared" si="7"/>
        <v>1000정</v>
      </c>
      <c r="G57" s="17">
        <f t="shared" si="3"/>
        <v>1E+43</v>
      </c>
      <c r="H57" s="17">
        <f t="shared" si="6"/>
        <v>1000</v>
      </c>
      <c r="I57" s="16" t="str" cm="1">
        <f t="array" ref="I57">IF(AND(H56&gt;1000,H57&lt;2),INDEX(N:N,MATCH(I56,N:N,0)+1,0),I56)</f>
        <v>정</v>
      </c>
      <c r="J57" s="16" t="str">
        <f>VLOOKUP(I57,N:Q,4,FALSE)</f>
        <v>1E+40</v>
      </c>
      <c r="K57" s="22">
        <f t="shared" si="1"/>
        <v>13625</v>
      </c>
      <c r="L57" s="22">
        <f t="shared" si="4"/>
        <v>54500</v>
      </c>
      <c r="M57" s="22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5:26" x14ac:dyDescent="0.3">
      <c r="E58" s="16">
        <v>49</v>
      </c>
      <c r="F58" s="17" t="str">
        <f t="shared" si="7"/>
        <v>5000정</v>
      </c>
      <c r="G58" s="17">
        <f t="shared" si="3"/>
        <v>5.0000000000000004E+43</v>
      </c>
      <c r="H58" s="17">
        <f t="shared" si="6"/>
        <v>5000</v>
      </c>
      <c r="I58" s="16" t="str" cm="1">
        <f t="array" ref="I58">IF(AND(H57&gt;1000,H58&lt;2),INDEX(N:N,MATCH(I57,N:N,0)+1,0),I57)</f>
        <v>정</v>
      </c>
      <c r="J58" s="16" t="str">
        <f>VLOOKUP(I58,N:Q,4,FALSE)</f>
        <v>1E+40</v>
      </c>
      <c r="K58" s="22">
        <f t="shared" si="1"/>
        <v>14125</v>
      </c>
      <c r="L58" s="22">
        <f t="shared" si="4"/>
        <v>56500</v>
      </c>
      <c r="M58" s="22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5:26" x14ac:dyDescent="0.3">
      <c r="E59" s="16">
        <v>50</v>
      </c>
      <c r="F59" s="17" t="str">
        <f t="shared" si="7"/>
        <v>1재</v>
      </c>
      <c r="G59" s="17">
        <f t="shared" si="3"/>
        <v>1.0000000000000001E+44</v>
      </c>
      <c r="H59" s="17">
        <f t="shared" si="6"/>
        <v>1</v>
      </c>
      <c r="I59" s="16" t="str" cm="1">
        <f t="array" ref="I59">IF(AND(H58&gt;1000,H59&lt;2),INDEX(N:N,MATCH(I58,N:N,0)+1,0),I58)</f>
        <v>재</v>
      </c>
      <c r="J59" s="16" t="str">
        <f>VLOOKUP(I59,N:Q,4,FALSE)</f>
        <v>1E+44</v>
      </c>
      <c r="K59" s="22">
        <f t="shared" si="1"/>
        <v>14625</v>
      </c>
      <c r="L59" s="22">
        <f t="shared" si="4"/>
        <v>58500</v>
      </c>
      <c r="M59" s="22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5:26" x14ac:dyDescent="0.3">
      <c r="E60" s="16">
        <v>51</v>
      </c>
      <c r="F60" s="17" t="str">
        <f t="shared" si="7"/>
        <v>5재</v>
      </c>
      <c r="G60" s="17">
        <f t="shared" si="3"/>
        <v>5.0000000000000004E+44</v>
      </c>
      <c r="H60" s="17">
        <f t="shared" si="6"/>
        <v>5</v>
      </c>
      <c r="I60" s="16" t="str" cm="1">
        <f t="array" ref="I60">IF(AND(H59&gt;1000,H60&lt;2),INDEX(N:N,MATCH(I59,N:N,0)+1,0),I59)</f>
        <v>재</v>
      </c>
      <c r="J60" s="16" t="str">
        <f>VLOOKUP(I60,N:Q,4,FALSE)</f>
        <v>1E+44</v>
      </c>
      <c r="K60" s="22">
        <f t="shared" si="1"/>
        <v>15125</v>
      </c>
      <c r="L60" s="22">
        <f t="shared" si="4"/>
        <v>60500</v>
      </c>
      <c r="M60" s="22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5:26" x14ac:dyDescent="0.3">
      <c r="E61" s="16">
        <v>52</v>
      </c>
      <c r="F61" s="17" t="str">
        <f t="shared" si="7"/>
        <v>10재</v>
      </c>
      <c r="G61" s="17">
        <f t="shared" si="3"/>
        <v>1.0000000000000001E+45</v>
      </c>
      <c r="H61" s="17">
        <f t="shared" si="6"/>
        <v>10</v>
      </c>
      <c r="I61" s="16" t="str" cm="1">
        <f t="array" ref="I61">IF(AND(H60&gt;1000,H61&lt;2),INDEX(N:N,MATCH(I60,N:N,0)+1,0),I60)</f>
        <v>재</v>
      </c>
      <c r="J61" s="16" t="str">
        <f>VLOOKUP(I61,N:Q,4,FALSE)</f>
        <v>1E+44</v>
      </c>
      <c r="K61" s="22">
        <f t="shared" si="1"/>
        <v>15625</v>
      </c>
      <c r="L61" s="22">
        <f t="shared" si="4"/>
        <v>62500</v>
      </c>
      <c r="M61" s="22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5:26" x14ac:dyDescent="0.3">
      <c r="E62" s="16">
        <v>53</v>
      </c>
      <c r="F62" s="17" t="str">
        <f t="shared" si="7"/>
        <v>50재</v>
      </c>
      <c r="G62" s="17">
        <f t="shared" si="3"/>
        <v>5.0000000000000006E+45</v>
      </c>
      <c r="H62" s="17">
        <f t="shared" si="6"/>
        <v>50</v>
      </c>
      <c r="I62" s="16" t="str" cm="1">
        <f t="array" ref="I62">IF(AND(H61&gt;1000,H62&lt;2),INDEX(N:N,MATCH(I61,N:N,0)+1,0),I61)</f>
        <v>재</v>
      </c>
      <c r="J62" s="16" t="str">
        <f>VLOOKUP(I62,N:Q,4,FALSE)</f>
        <v>1E+44</v>
      </c>
      <c r="K62" s="22">
        <f t="shared" si="1"/>
        <v>16125</v>
      </c>
      <c r="L62" s="22">
        <f t="shared" si="4"/>
        <v>64500</v>
      </c>
      <c r="M62" s="22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5:26" x14ac:dyDescent="0.3">
      <c r="E63" s="16">
        <v>54</v>
      </c>
      <c r="F63" s="17" t="str">
        <f t="shared" si="7"/>
        <v>100재</v>
      </c>
      <c r="G63" s="17">
        <f t="shared" si="3"/>
        <v>1.0000000000000001E+46</v>
      </c>
      <c r="H63" s="17">
        <f t="shared" si="6"/>
        <v>100</v>
      </c>
      <c r="I63" s="16" t="str" cm="1">
        <f t="array" ref="I63">IF(AND(H62&gt;1000,H63&lt;2),INDEX(N:N,MATCH(I62,N:N,0)+1,0),I62)</f>
        <v>재</v>
      </c>
      <c r="J63" s="16" t="str">
        <f>VLOOKUP(I63,N:Q,4,FALSE)</f>
        <v>1E+44</v>
      </c>
      <c r="K63" s="22">
        <f t="shared" si="1"/>
        <v>16625</v>
      </c>
      <c r="L63" s="22">
        <f t="shared" si="4"/>
        <v>66500</v>
      </c>
      <c r="M63" s="22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5:26" x14ac:dyDescent="0.3">
      <c r="E64" s="16">
        <v>55</v>
      </c>
      <c r="F64" s="17" t="str">
        <f t="shared" si="7"/>
        <v>500재</v>
      </c>
      <c r="G64" s="17">
        <f t="shared" si="3"/>
        <v>5.0000000000000002E+46</v>
      </c>
      <c r="H64" s="17">
        <f t="shared" si="6"/>
        <v>500</v>
      </c>
      <c r="I64" s="16" t="str" cm="1">
        <f t="array" ref="I64">IF(AND(H63&gt;1000,H64&lt;2),INDEX(N:N,MATCH(I63,N:N,0)+1,0),I63)</f>
        <v>재</v>
      </c>
      <c r="J64" s="16" t="str">
        <f>VLOOKUP(I64,N:Q,4,FALSE)</f>
        <v>1E+44</v>
      </c>
      <c r="K64" s="22">
        <f t="shared" si="1"/>
        <v>17125</v>
      </c>
      <c r="L64" s="22">
        <f t="shared" si="4"/>
        <v>68500</v>
      </c>
      <c r="M64" s="22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5:26" x14ac:dyDescent="0.3">
      <c r="E65" s="16">
        <v>56</v>
      </c>
      <c r="F65" s="17" t="str">
        <f t="shared" si="7"/>
        <v>1000재</v>
      </c>
      <c r="G65" s="17">
        <f t="shared" si="3"/>
        <v>1E+47</v>
      </c>
      <c r="H65" s="17">
        <f t="shared" si="6"/>
        <v>1000</v>
      </c>
      <c r="I65" s="16" t="str" cm="1">
        <f t="array" ref="I65">IF(AND(H64&gt;1000,H65&lt;2),INDEX(N:N,MATCH(I64,N:N,0)+1,0),I64)</f>
        <v>재</v>
      </c>
      <c r="J65" s="16" t="str">
        <f>VLOOKUP(I65,N:Q,4,FALSE)</f>
        <v>1E+44</v>
      </c>
      <c r="K65" s="22">
        <f t="shared" si="1"/>
        <v>17625</v>
      </c>
      <c r="L65" s="22">
        <f t="shared" si="4"/>
        <v>70500</v>
      </c>
      <c r="M65" s="22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5:26" x14ac:dyDescent="0.3">
      <c r="E66" s="16">
        <v>57</v>
      </c>
      <c r="F66" s="17" t="str">
        <f t="shared" si="7"/>
        <v>5000재</v>
      </c>
      <c r="G66" s="17">
        <f t="shared" si="3"/>
        <v>5.0000000000000002E+47</v>
      </c>
      <c r="H66" s="17">
        <f t="shared" si="6"/>
        <v>5000</v>
      </c>
      <c r="I66" s="16" t="str" cm="1">
        <f t="array" ref="I66">IF(AND(H65&gt;1000,H66&lt;2),INDEX(N:N,MATCH(I65,N:N,0)+1,0),I65)</f>
        <v>재</v>
      </c>
      <c r="J66" s="16" t="str">
        <f>VLOOKUP(I66,N:Q,4,FALSE)</f>
        <v>1E+44</v>
      </c>
      <c r="K66" s="22">
        <f t="shared" si="1"/>
        <v>18125</v>
      </c>
      <c r="L66" s="22">
        <f t="shared" si="4"/>
        <v>72500</v>
      </c>
      <c r="M66" s="22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5:26" x14ac:dyDescent="0.3">
      <c r="E67" s="16">
        <v>58</v>
      </c>
      <c r="F67" s="17" t="str">
        <f t="shared" si="7"/>
        <v>1극</v>
      </c>
      <c r="G67" s="17">
        <f t="shared" si="3"/>
        <v>1E+48</v>
      </c>
      <c r="H67" s="17">
        <f t="shared" si="6"/>
        <v>1</v>
      </c>
      <c r="I67" s="16" t="str" cm="1">
        <f t="array" ref="I67">IF(AND(H66&gt;1000,H67&lt;2),INDEX(N:N,MATCH(I66,N:N,0)+1,0),I66)</f>
        <v>극</v>
      </c>
      <c r="J67" s="16" t="str">
        <f>VLOOKUP(I67,N:Q,4,FALSE)</f>
        <v>1E+48</v>
      </c>
      <c r="K67" s="22">
        <f t="shared" si="1"/>
        <v>18625</v>
      </c>
      <c r="L67" s="22">
        <f t="shared" si="4"/>
        <v>74500</v>
      </c>
      <c r="M67" s="22"/>
    </row>
    <row r="68" spans="5:26" x14ac:dyDescent="0.3">
      <c r="E68" s="16">
        <v>59</v>
      </c>
      <c r="F68" s="17" t="str">
        <f>H68&amp;I68</f>
        <v>5극</v>
      </c>
      <c r="G68" s="17">
        <f t="shared" si="3"/>
        <v>5.0000000000000004E+48</v>
      </c>
      <c r="H68" s="17">
        <f t="shared" si="6"/>
        <v>5</v>
      </c>
      <c r="I68" s="16" t="str" cm="1">
        <f t="array" ref="I68">IF(AND(H67&gt;1000,H68&lt;2),INDEX(N:N,MATCH(I67,N:N,0)+1,0),I67)</f>
        <v>극</v>
      </c>
      <c r="J68" s="16" t="str">
        <f>VLOOKUP(I68,N:Q,4,FALSE)</f>
        <v>1E+48</v>
      </c>
      <c r="K68" s="22">
        <f t="shared" si="1"/>
        <v>19125</v>
      </c>
      <c r="L68" s="22">
        <f t="shared" si="4"/>
        <v>76500</v>
      </c>
      <c r="M68" s="22"/>
    </row>
    <row r="69" spans="5:26" x14ac:dyDescent="0.3">
      <c r="E69" s="16">
        <v>60</v>
      </c>
      <c r="F69" s="17" t="str">
        <f t="shared" ref="F69:F132" si="28">H69&amp;I69</f>
        <v>10극</v>
      </c>
      <c r="G69" s="17">
        <f t="shared" si="3"/>
        <v>1.0000000000000001E+49</v>
      </c>
      <c r="H69" s="17">
        <f t="shared" si="6"/>
        <v>10</v>
      </c>
      <c r="I69" s="16" t="str" cm="1">
        <f t="array" ref="I69">IF(AND(H68&gt;1000,H69&lt;2),INDEX(N:N,MATCH(I68,N:N,0)+1,0),I68)</f>
        <v>극</v>
      </c>
      <c r="J69" s="16" t="str">
        <f>VLOOKUP(I69,N:Q,4,FALSE)</f>
        <v>1E+48</v>
      </c>
      <c r="K69" s="22">
        <f t="shared" si="1"/>
        <v>19750</v>
      </c>
      <c r="L69" s="22">
        <f t="shared" si="4"/>
        <v>79000</v>
      </c>
      <c r="M69" s="22"/>
    </row>
    <row r="70" spans="5:26" x14ac:dyDescent="0.3">
      <c r="E70" s="16">
        <v>61</v>
      </c>
      <c r="F70" s="17" t="str">
        <f t="shared" si="28"/>
        <v>50극</v>
      </c>
      <c r="G70" s="17">
        <f t="shared" si="3"/>
        <v>5.0000000000000004E+49</v>
      </c>
      <c r="H70" s="17">
        <f t="shared" si="6"/>
        <v>50</v>
      </c>
      <c r="I70" s="16" t="str" cm="1">
        <f t="array" ref="I70">IF(AND(H69&gt;1000,H70&lt;2),INDEX(N:N,MATCH(I69,N:N,0)+1,0),I69)</f>
        <v>극</v>
      </c>
      <c r="J70" s="16" t="str">
        <f>VLOOKUP(I70,N:Q,4,FALSE)</f>
        <v>1E+48</v>
      </c>
      <c r="K70" s="22">
        <f t="shared" si="1"/>
        <v>20375</v>
      </c>
      <c r="L70" s="22">
        <f t="shared" si="4"/>
        <v>81500</v>
      </c>
      <c r="M70" s="22"/>
    </row>
    <row r="71" spans="5:26" x14ac:dyDescent="0.3">
      <c r="E71" s="16">
        <v>62</v>
      </c>
      <c r="F71" s="17" t="str">
        <f t="shared" si="28"/>
        <v>100극</v>
      </c>
      <c r="G71" s="17">
        <f t="shared" si="3"/>
        <v>1.0000000000000001E+50</v>
      </c>
      <c r="H71" s="17">
        <f t="shared" si="6"/>
        <v>100</v>
      </c>
      <c r="I71" s="16" t="str" cm="1">
        <f t="array" ref="I71">IF(AND(H70&gt;1000,H71&lt;2),INDEX(N:N,MATCH(I70,N:N,0)+1,0),I70)</f>
        <v>극</v>
      </c>
      <c r="J71" s="16" t="str">
        <f>VLOOKUP(I71,N:Q,4,FALSE)</f>
        <v>1E+48</v>
      </c>
      <c r="K71" s="22">
        <f t="shared" si="1"/>
        <v>21000</v>
      </c>
      <c r="L71" s="22">
        <f t="shared" si="4"/>
        <v>84000</v>
      </c>
      <c r="M71" s="22"/>
    </row>
    <row r="72" spans="5:26" x14ac:dyDescent="0.3">
      <c r="E72" s="16">
        <v>63</v>
      </c>
      <c r="F72" s="17" t="str">
        <f t="shared" si="28"/>
        <v>500극</v>
      </c>
      <c r="G72" s="17">
        <f t="shared" si="3"/>
        <v>5E+50</v>
      </c>
      <c r="H72" s="17">
        <f t="shared" si="6"/>
        <v>500</v>
      </c>
      <c r="I72" s="16" t="str" cm="1">
        <f t="array" ref="I72">IF(AND(H71&gt;1000,H72&lt;2),INDEX(N:N,MATCH(I71,N:N,0)+1,0),I71)</f>
        <v>극</v>
      </c>
      <c r="J72" s="16" t="str">
        <f>VLOOKUP(I72,N:Q,4,FALSE)</f>
        <v>1E+48</v>
      </c>
      <c r="K72" s="22">
        <f t="shared" si="1"/>
        <v>21625</v>
      </c>
      <c r="L72" s="22">
        <f t="shared" si="4"/>
        <v>86500</v>
      </c>
      <c r="M72" s="22"/>
    </row>
    <row r="73" spans="5:26" x14ac:dyDescent="0.3">
      <c r="E73" s="16">
        <v>64</v>
      </c>
      <c r="F73" s="17" t="str">
        <f t="shared" si="28"/>
        <v>1000극</v>
      </c>
      <c r="G73" s="17">
        <f t="shared" si="3"/>
        <v>9.9999999999999999E+50</v>
      </c>
      <c r="H73" s="17">
        <f t="shared" si="6"/>
        <v>1000</v>
      </c>
      <c r="I73" s="16" t="str" cm="1">
        <f t="array" ref="I73">IF(AND(H72&gt;1000,H73&lt;2),INDEX(N:N,MATCH(I72,N:N,0)+1,0),I72)</f>
        <v>극</v>
      </c>
      <c r="J73" s="16" t="str">
        <f>VLOOKUP(I73,N:Q,4,FALSE)</f>
        <v>1E+48</v>
      </c>
      <c r="K73" s="22">
        <f t="shared" si="1"/>
        <v>22250</v>
      </c>
      <c r="L73" s="22">
        <f t="shared" si="4"/>
        <v>89000</v>
      </c>
      <c r="M73" s="22"/>
    </row>
    <row r="74" spans="5:26" x14ac:dyDescent="0.3">
      <c r="E74" s="16">
        <v>65</v>
      </c>
      <c r="F74" s="17" t="str">
        <f t="shared" si="28"/>
        <v>5000극</v>
      </c>
      <c r="G74" s="17">
        <f t="shared" ref="G74:G137" si="29">H74*J74</f>
        <v>5E+51</v>
      </c>
      <c r="H74" s="17">
        <f t="shared" si="6"/>
        <v>5000</v>
      </c>
      <c r="I74" s="16" t="str" cm="1">
        <f t="array" ref="I74">IF(AND(H73&gt;1000,H74&lt;2),INDEX(N:N,MATCH(I73,N:N,0)+1,0),I73)</f>
        <v>극</v>
      </c>
      <c r="J74" s="16" t="str">
        <f>VLOOKUP(I74,N:Q,4,FALSE)</f>
        <v>1E+48</v>
      </c>
      <c r="K74" s="22">
        <f t="shared" ref="K74:K137" si="30">L74*0.25</f>
        <v>22875</v>
      </c>
      <c r="L74" s="22">
        <f t="shared" si="4"/>
        <v>91500</v>
      </c>
      <c r="M74" s="22"/>
    </row>
    <row r="75" spans="5:26" x14ac:dyDescent="0.3">
      <c r="E75" s="16">
        <v>66</v>
      </c>
      <c r="F75" s="17" t="str">
        <f t="shared" si="28"/>
        <v>1항</v>
      </c>
      <c r="G75" s="17">
        <f t="shared" si="29"/>
        <v>9.9999999999999999E+51</v>
      </c>
      <c r="H75" s="17">
        <f t="shared" si="6"/>
        <v>1</v>
      </c>
      <c r="I75" s="16" t="str" cm="1">
        <f t="array" ref="I75">IF(AND(H74&gt;1000,H75&lt;2),INDEX(N:N,MATCH(I74,N:N,0)+1,0),I74)</f>
        <v>항</v>
      </c>
      <c r="J75" s="16" t="str">
        <f>VLOOKUP(I75,N:Q,4,FALSE)</f>
        <v>1E+52</v>
      </c>
      <c r="K75" s="22">
        <f t="shared" si="30"/>
        <v>23500</v>
      </c>
      <c r="L75" s="22">
        <f t="shared" ref="L75:L138" si="31">L74+500+QUOTIENT(E75,15)*500</f>
        <v>94000</v>
      </c>
      <c r="M75" s="22"/>
    </row>
    <row r="76" spans="5:26" x14ac:dyDescent="0.3">
      <c r="E76" s="16">
        <v>67</v>
      </c>
      <c r="F76" s="17" t="str">
        <f t="shared" si="28"/>
        <v>5항</v>
      </c>
      <c r="G76" s="17">
        <f t="shared" si="29"/>
        <v>5E+52</v>
      </c>
      <c r="H76" s="17">
        <f t="shared" si="6"/>
        <v>5</v>
      </c>
      <c r="I76" s="16" t="str" cm="1">
        <f t="array" ref="I76">IF(AND(H75&gt;1000,H76&lt;2),INDEX(N:N,MATCH(I75,N:N,0)+1,0),I75)</f>
        <v>항</v>
      </c>
      <c r="J76" s="16" t="str">
        <f>VLOOKUP(I76,N:Q,4,FALSE)</f>
        <v>1E+52</v>
      </c>
      <c r="K76" s="22">
        <f t="shared" si="30"/>
        <v>24125</v>
      </c>
      <c r="L76" s="22">
        <f t="shared" si="31"/>
        <v>96500</v>
      </c>
      <c r="M76" s="22"/>
    </row>
    <row r="77" spans="5:26" x14ac:dyDescent="0.3">
      <c r="E77" s="16">
        <v>68</v>
      </c>
      <c r="F77" s="17" t="str">
        <f t="shared" si="28"/>
        <v>10항</v>
      </c>
      <c r="G77" s="17">
        <f t="shared" si="29"/>
        <v>9.9999999999999999E+52</v>
      </c>
      <c r="H77" s="17">
        <f t="shared" si="6"/>
        <v>10</v>
      </c>
      <c r="I77" s="16" t="str" cm="1">
        <f t="array" ref="I77">IF(AND(H76&gt;1000,H77&lt;2),INDEX(N:N,MATCH(I76,N:N,0)+1,0),I76)</f>
        <v>항</v>
      </c>
      <c r="J77" s="16" t="str">
        <f>VLOOKUP(I77,N:Q,4,FALSE)</f>
        <v>1E+52</v>
      </c>
      <c r="K77" s="22">
        <f t="shared" si="30"/>
        <v>24750</v>
      </c>
      <c r="L77" s="22">
        <f t="shared" si="31"/>
        <v>99000</v>
      </c>
      <c r="M77" s="22"/>
    </row>
    <row r="78" spans="5:26" x14ac:dyDescent="0.3">
      <c r="E78" s="16">
        <v>69</v>
      </c>
      <c r="F78" s="17" t="str">
        <f t="shared" si="28"/>
        <v>50항</v>
      </c>
      <c r="G78" s="17">
        <f t="shared" si="29"/>
        <v>5.0000000000000004E+53</v>
      </c>
      <c r="H78" s="17">
        <f t="shared" si="6"/>
        <v>50</v>
      </c>
      <c r="I78" s="16" t="str" cm="1">
        <f t="array" ref="I78">IF(AND(H77&gt;1000,H78&lt;2),INDEX(N:N,MATCH(I77,N:N,0)+1,0),I77)</f>
        <v>항</v>
      </c>
      <c r="J78" s="16" t="str">
        <f>VLOOKUP(I78,N:Q,4,FALSE)</f>
        <v>1E+52</v>
      </c>
      <c r="K78" s="22">
        <f t="shared" si="30"/>
        <v>25375</v>
      </c>
      <c r="L78" s="22">
        <f t="shared" si="31"/>
        <v>101500</v>
      </c>
      <c r="M78" s="22"/>
    </row>
    <row r="79" spans="5:26" x14ac:dyDescent="0.3">
      <c r="E79" s="16">
        <v>70</v>
      </c>
      <c r="F79" s="17" t="str">
        <f t="shared" si="28"/>
        <v>100항</v>
      </c>
      <c r="G79" s="17">
        <f t="shared" si="29"/>
        <v>1.0000000000000001E+54</v>
      </c>
      <c r="H79" s="17">
        <f t="shared" si="6"/>
        <v>100</v>
      </c>
      <c r="I79" s="16" t="str" cm="1">
        <f t="array" ref="I79">IF(AND(H78&gt;1000,H79&lt;2),INDEX(N:N,MATCH(I78,N:N,0)+1,0),I78)</f>
        <v>항</v>
      </c>
      <c r="J79" s="16" t="str">
        <f>VLOOKUP(I79,N:Q,4,FALSE)</f>
        <v>1E+52</v>
      </c>
      <c r="K79" s="22">
        <f t="shared" si="30"/>
        <v>26000</v>
      </c>
      <c r="L79" s="22">
        <f t="shared" si="31"/>
        <v>104000</v>
      </c>
      <c r="M79" s="22"/>
    </row>
    <row r="80" spans="5:26" x14ac:dyDescent="0.3">
      <c r="E80" s="16">
        <v>71</v>
      </c>
      <c r="F80" s="17" t="str">
        <f t="shared" si="28"/>
        <v>500항</v>
      </c>
      <c r="G80" s="17">
        <f t="shared" si="29"/>
        <v>5.0000000000000001E+54</v>
      </c>
      <c r="H80" s="17">
        <f t="shared" si="6"/>
        <v>500</v>
      </c>
      <c r="I80" s="16" t="str" cm="1">
        <f t="array" ref="I80">IF(AND(H79&gt;1000,H80&lt;2),INDEX(N:N,MATCH(I79,N:N,0)+1,0),I79)</f>
        <v>항</v>
      </c>
      <c r="J80" s="16" t="str">
        <f>VLOOKUP(I80,N:Q,4,FALSE)</f>
        <v>1E+52</v>
      </c>
      <c r="K80" s="22">
        <f t="shared" si="30"/>
        <v>26625</v>
      </c>
      <c r="L80" s="22">
        <f t="shared" si="31"/>
        <v>106500</v>
      </c>
      <c r="M80" s="22"/>
    </row>
    <row r="81" spans="5:13" x14ac:dyDescent="0.3">
      <c r="E81" s="16">
        <v>72</v>
      </c>
      <c r="F81" s="17" t="str">
        <f t="shared" si="28"/>
        <v>1000항</v>
      </c>
      <c r="G81" s="17">
        <f t="shared" si="29"/>
        <v>1E+55</v>
      </c>
      <c r="H81" s="17">
        <f t="shared" si="6"/>
        <v>1000</v>
      </c>
      <c r="I81" s="16" t="str" cm="1">
        <f t="array" ref="I81">IF(AND(H80&gt;1000,H81&lt;2),INDEX(N:N,MATCH(I80,N:N,0)+1,0),I80)</f>
        <v>항</v>
      </c>
      <c r="J81" s="16" t="str">
        <f>VLOOKUP(I81,N:Q,4,FALSE)</f>
        <v>1E+52</v>
      </c>
      <c r="K81" s="22">
        <f t="shared" si="30"/>
        <v>27250</v>
      </c>
      <c r="L81" s="22">
        <f t="shared" si="31"/>
        <v>109000</v>
      </c>
      <c r="M81" s="22"/>
    </row>
    <row r="82" spans="5:13" x14ac:dyDescent="0.3">
      <c r="E82" s="16">
        <v>73</v>
      </c>
      <c r="F82" s="17" t="str">
        <f t="shared" si="28"/>
        <v>5000항</v>
      </c>
      <c r="G82" s="17">
        <f t="shared" si="29"/>
        <v>5.0000000000000005E+55</v>
      </c>
      <c r="H82" s="17">
        <f t="shared" ref="H82:H145" si="32">H74</f>
        <v>5000</v>
      </c>
      <c r="I82" s="16" t="str" cm="1">
        <f t="array" ref="I82">IF(AND(H81&gt;1000,H82&lt;2),INDEX(N:N,MATCH(I81,N:N,0)+1,0),I81)</f>
        <v>항</v>
      </c>
      <c r="J82" s="16" t="str">
        <f>VLOOKUP(I82,N:Q,4,FALSE)</f>
        <v>1E+52</v>
      </c>
      <c r="K82" s="22">
        <f t="shared" si="30"/>
        <v>27875</v>
      </c>
      <c r="L82" s="22">
        <f>L81+500+QUOTIENT(E82,15)*500</f>
        <v>111500</v>
      </c>
      <c r="M82" s="22"/>
    </row>
    <row r="83" spans="5:13" x14ac:dyDescent="0.3">
      <c r="E83" s="16">
        <v>74</v>
      </c>
      <c r="F83" s="17" t="str">
        <f t="shared" si="28"/>
        <v>1아</v>
      </c>
      <c r="G83" s="17">
        <f t="shared" si="29"/>
        <v>1.0000000000000001E+56</v>
      </c>
      <c r="H83" s="17">
        <f t="shared" si="32"/>
        <v>1</v>
      </c>
      <c r="I83" s="16" t="str" cm="1">
        <f t="array" ref="I83">IF(AND(H82&gt;1000,H83&lt;2),INDEX(N:N,MATCH(I82,N:N,0)+1,0),I82)</f>
        <v>아</v>
      </c>
      <c r="J83" s="16" t="str">
        <f>VLOOKUP(I83,N:Q,4,FALSE)</f>
        <v>1E+56</v>
      </c>
      <c r="K83" s="22">
        <f t="shared" si="30"/>
        <v>28500</v>
      </c>
      <c r="L83" s="22">
        <f t="shared" si="31"/>
        <v>114000</v>
      </c>
      <c r="M83" s="22"/>
    </row>
    <row r="84" spans="5:13" x14ac:dyDescent="0.3">
      <c r="E84" s="16">
        <v>75</v>
      </c>
      <c r="F84" s="17" t="str">
        <f t="shared" si="28"/>
        <v>5아</v>
      </c>
      <c r="G84" s="17">
        <f t="shared" si="29"/>
        <v>5.0000000000000002E+56</v>
      </c>
      <c r="H84" s="17">
        <f t="shared" si="32"/>
        <v>5</v>
      </c>
      <c r="I84" s="16" t="str" cm="1">
        <f t="array" ref="I84">IF(AND(H83&gt;1000,H84&lt;2),INDEX(N:N,MATCH(I83,N:N,0)+1,0),I83)</f>
        <v>아</v>
      </c>
      <c r="J84" s="16" t="str">
        <f>VLOOKUP(I84,N:Q,4,FALSE)</f>
        <v>1E+56</v>
      </c>
      <c r="K84" s="22">
        <f t="shared" si="30"/>
        <v>29250</v>
      </c>
      <c r="L84" s="22">
        <f t="shared" si="31"/>
        <v>117000</v>
      </c>
      <c r="M84" s="22"/>
    </row>
    <row r="85" spans="5:13" x14ac:dyDescent="0.3">
      <c r="E85" s="16">
        <v>76</v>
      </c>
      <c r="F85" s="17" t="str">
        <f t="shared" si="28"/>
        <v>10아</v>
      </c>
      <c r="G85" s="17">
        <f t="shared" si="29"/>
        <v>1E+57</v>
      </c>
      <c r="H85" s="17">
        <f t="shared" si="32"/>
        <v>10</v>
      </c>
      <c r="I85" s="16" t="str" cm="1">
        <f t="array" ref="I85">IF(AND(H84&gt;1000,H85&lt;2),INDEX(N:N,MATCH(I84,N:N,0)+1,0),I84)</f>
        <v>아</v>
      </c>
      <c r="J85" s="16" t="str">
        <f>VLOOKUP(I85,N:Q,4,FALSE)</f>
        <v>1E+56</v>
      </c>
      <c r="K85" s="22">
        <f t="shared" si="30"/>
        <v>30000</v>
      </c>
      <c r="L85" s="22">
        <f t="shared" si="31"/>
        <v>120000</v>
      </c>
      <c r="M85" s="22"/>
    </row>
    <row r="86" spans="5:13" x14ac:dyDescent="0.3">
      <c r="E86" s="16">
        <v>77</v>
      </c>
      <c r="F86" s="17" t="str">
        <f t="shared" si="28"/>
        <v>50아</v>
      </c>
      <c r="G86" s="17">
        <f t="shared" si="29"/>
        <v>5.0000000000000004E+57</v>
      </c>
      <c r="H86" s="17">
        <f t="shared" si="32"/>
        <v>50</v>
      </c>
      <c r="I86" s="16" t="str" cm="1">
        <f t="array" ref="I86">IF(AND(H85&gt;1000,H86&lt;2),INDEX(N:N,MATCH(I85,N:N,0)+1,0),I85)</f>
        <v>아</v>
      </c>
      <c r="J86" s="16" t="str">
        <f>VLOOKUP(I86,N:Q,4,FALSE)</f>
        <v>1E+56</v>
      </c>
      <c r="K86" s="22">
        <f t="shared" si="30"/>
        <v>30750</v>
      </c>
      <c r="L86" s="22">
        <f t="shared" si="31"/>
        <v>123000</v>
      </c>
      <c r="M86" s="22"/>
    </row>
    <row r="87" spans="5:13" x14ac:dyDescent="0.3">
      <c r="E87" s="16">
        <v>78</v>
      </c>
      <c r="F87" s="17" t="str">
        <f t="shared" si="28"/>
        <v>100아</v>
      </c>
      <c r="G87" s="17">
        <f t="shared" si="29"/>
        <v>1.0000000000000001E+58</v>
      </c>
      <c r="H87" s="17">
        <f t="shared" si="32"/>
        <v>100</v>
      </c>
      <c r="I87" s="16" t="str" cm="1">
        <f t="array" ref="I87">IF(AND(H86&gt;1000,H87&lt;2),INDEX(N:N,MATCH(I86,N:N,0)+1,0),I86)</f>
        <v>아</v>
      </c>
      <c r="J87" s="16" t="str">
        <f>VLOOKUP(I87,N:Q,4,FALSE)</f>
        <v>1E+56</v>
      </c>
      <c r="K87" s="22">
        <f t="shared" si="30"/>
        <v>31500</v>
      </c>
      <c r="L87" s="22">
        <f t="shared" si="31"/>
        <v>126000</v>
      </c>
      <c r="M87" s="22"/>
    </row>
    <row r="88" spans="5:13" x14ac:dyDescent="0.3">
      <c r="E88" s="16">
        <v>79</v>
      </c>
      <c r="F88" s="17" t="str">
        <f t="shared" si="28"/>
        <v>500아</v>
      </c>
      <c r="G88" s="17">
        <f t="shared" si="29"/>
        <v>5.0000000000000004E+58</v>
      </c>
      <c r="H88" s="17">
        <f t="shared" si="32"/>
        <v>500</v>
      </c>
      <c r="I88" s="16" t="str" cm="1">
        <f t="array" ref="I88">IF(AND(H87&gt;1000,H88&lt;2),INDEX(N:N,MATCH(I87,N:N,0)+1,0),I87)</f>
        <v>아</v>
      </c>
      <c r="J88" s="16" t="str">
        <f>VLOOKUP(I88,N:Q,4,FALSE)</f>
        <v>1E+56</v>
      </c>
      <c r="K88" s="22">
        <f t="shared" si="30"/>
        <v>32250</v>
      </c>
      <c r="L88" s="22">
        <f t="shared" si="31"/>
        <v>129000</v>
      </c>
      <c r="M88" s="22"/>
    </row>
    <row r="89" spans="5:13" x14ac:dyDescent="0.3">
      <c r="E89" s="16">
        <v>80</v>
      </c>
      <c r="F89" s="17" t="str">
        <f t="shared" si="28"/>
        <v>1000아</v>
      </c>
      <c r="G89" s="17">
        <f t="shared" si="29"/>
        <v>1.0000000000000001E+59</v>
      </c>
      <c r="H89" s="17">
        <f t="shared" si="32"/>
        <v>1000</v>
      </c>
      <c r="I89" s="16" t="str" cm="1">
        <f t="array" ref="I89">IF(AND(H88&gt;1000,H89&lt;2),INDEX(N:N,MATCH(I88,N:N,0)+1,0),I88)</f>
        <v>아</v>
      </c>
      <c r="J89" s="16" t="str">
        <f>VLOOKUP(I89,N:Q,4,FALSE)</f>
        <v>1E+56</v>
      </c>
      <c r="K89" s="22">
        <f t="shared" si="30"/>
        <v>33000</v>
      </c>
      <c r="L89" s="22">
        <f t="shared" si="31"/>
        <v>132000</v>
      </c>
      <c r="M89" s="22"/>
    </row>
    <row r="90" spans="5:13" x14ac:dyDescent="0.3">
      <c r="E90" s="16">
        <v>81</v>
      </c>
      <c r="F90" s="17" t="str">
        <f t="shared" si="28"/>
        <v>5000아</v>
      </c>
      <c r="G90" s="17">
        <f t="shared" si="29"/>
        <v>5.0000000000000006E+59</v>
      </c>
      <c r="H90" s="17">
        <f t="shared" si="32"/>
        <v>5000</v>
      </c>
      <c r="I90" s="16" t="str" cm="1">
        <f t="array" ref="I90">IF(AND(H89&gt;1000,H90&lt;2),INDEX(N:N,MATCH(I89,N:N,0)+1,0),I89)</f>
        <v>아</v>
      </c>
      <c r="J90" s="16" t="str">
        <f>VLOOKUP(I90,N:Q,4,FALSE)</f>
        <v>1E+56</v>
      </c>
      <c r="K90" s="22">
        <f t="shared" si="30"/>
        <v>33750</v>
      </c>
      <c r="L90" s="22">
        <f t="shared" si="31"/>
        <v>135000</v>
      </c>
      <c r="M90" s="22"/>
    </row>
    <row r="91" spans="5:13" x14ac:dyDescent="0.3">
      <c r="E91" s="16">
        <v>82</v>
      </c>
      <c r="F91" s="17" t="str">
        <f t="shared" si="28"/>
        <v>1나</v>
      </c>
      <c r="G91" s="17">
        <f t="shared" si="29"/>
        <v>9.9999999999999995E+59</v>
      </c>
      <c r="H91" s="17">
        <f t="shared" si="32"/>
        <v>1</v>
      </c>
      <c r="I91" s="16" t="str" cm="1">
        <f t="array" ref="I91">IF(AND(H90&gt;1000,H91&lt;2),INDEX(N:N,MATCH(I90,N:N,0)+1,0),I90)</f>
        <v>나</v>
      </c>
      <c r="J91" s="16" t="str">
        <f>VLOOKUP(I91,N:Q,4,FALSE)</f>
        <v>1E+60</v>
      </c>
      <c r="K91" s="22">
        <f t="shared" si="30"/>
        <v>34500</v>
      </c>
      <c r="L91" s="22">
        <f t="shared" si="31"/>
        <v>138000</v>
      </c>
      <c r="M91" s="22"/>
    </row>
    <row r="92" spans="5:13" x14ac:dyDescent="0.3">
      <c r="E92" s="16">
        <v>83</v>
      </c>
      <c r="F92" s="17" t="str">
        <f t="shared" si="28"/>
        <v>5나</v>
      </c>
      <c r="G92" s="17">
        <f t="shared" si="29"/>
        <v>4.9999999999999997E+60</v>
      </c>
      <c r="H92" s="17">
        <f t="shared" si="32"/>
        <v>5</v>
      </c>
      <c r="I92" s="16" t="str" cm="1">
        <f t="array" ref="I92">IF(AND(H91&gt;1000,H92&lt;2),INDEX(N:N,MATCH(I91,N:N,0)+1,0),I91)</f>
        <v>나</v>
      </c>
      <c r="J92" s="16" t="str">
        <f>VLOOKUP(I92,N:Q,4,FALSE)</f>
        <v>1E+60</v>
      </c>
      <c r="K92" s="22">
        <f t="shared" si="30"/>
        <v>35250</v>
      </c>
      <c r="L92" s="22">
        <f t="shared" si="31"/>
        <v>141000</v>
      </c>
      <c r="M92" s="22"/>
    </row>
    <row r="93" spans="5:13" x14ac:dyDescent="0.3">
      <c r="E93" s="16">
        <v>84</v>
      </c>
      <c r="F93" s="17" t="str">
        <f t="shared" si="28"/>
        <v>10나</v>
      </c>
      <c r="G93" s="17">
        <f t="shared" si="29"/>
        <v>9.9999999999999995E+60</v>
      </c>
      <c r="H93" s="17">
        <f t="shared" si="32"/>
        <v>10</v>
      </c>
      <c r="I93" s="16" t="str" cm="1">
        <f t="array" ref="I93">IF(AND(H92&gt;1000,H93&lt;2),INDEX(N:N,MATCH(I92,N:N,0)+1,0),I92)</f>
        <v>나</v>
      </c>
      <c r="J93" s="16" t="str">
        <f>VLOOKUP(I93,N:Q,4,FALSE)</f>
        <v>1E+60</v>
      </c>
      <c r="K93" s="22">
        <f t="shared" si="30"/>
        <v>36000</v>
      </c>
      <c r="L93" s="22">
        <f t="shared" si="31"/>
        <v>144000</v>
      </c>
      <c r="M93" s="22"/>
    </row>
    <row r="94" spans="5:13" x14ac:dyDescent="0.3">
      <c r="E94" s="16">
        <v>85</v>
      </c>
      <c r="F94" s="17" t="str">
        <f t="shared" si="28"/>
        <v>50나</v>
      </c>
      <c r="G94" s="17">
        <f t="shared" si="29"/>
        <v>4.9999999999999996E+61</v>
      </c>
      <c r="H94" s="17">
        <f t="shared" si="32"/>
        <v>50</v>
      </c>
      <c r="I94" s="16" t="str" cm="1">
        <f t="array" ref="I94">IF(AND(H93&gt;1000,H94&lt;2),INDEX(N:N,MATCH(I93,N:N,0)+1,0),I93)</f>
        <v>나</v>
      </c>
      <c r="J94" s="16" t="str">
        <f>VLOOKUP(I94,N:Q,4,FALSE)</f>
        <v>1E+60</v>
      </c>
      <c r="K94" s="22">
        <f t="shared" si="30"/>
        <v>36750</v>
      </c>
      <c r="L94" s="22">
        <f t="shared" si="31"/>
        <v>147000</v>
      </c>
      <c r="M94" s="22"/>
    </row>
    <row r="95" spans="5:13" x14ac:dyDescent="0.3">
      <c r="E95" s="16">
        <v>86</v>
      </c>
      <c r="F95" s="17" t="str">
        <f t="shared" si="28"/>
        <v>100나</v>
      </c>
      <c r="G95" s="17">
        <f t="shared" si="29"/>
        <v>9.9999999999999992E+61</v>
      </c>
      <c r="H95" s="17">
        <f t="shared" si="32"/>
        <v>100</v>
      </c>
      <c r="I95" s="16" t="str" cm="1">
        <f t="array" ref="I95">IF(AND(H94&gt;1000,H95&lt;2),INDEX(N:N,MATCH(I94,N:N,0)+1,0),I94)</f>
        <v>나</v>
      </c>
      <c r="J95" s="16" t="str">
        <f>VLOOKUP(I95,N:Q,4,FALSE)</f>
        <v>1E+60</v>
      </c>
      <c r="K95" s="22">
        <f t="shared" si="30"/>
        <v>37500</v>
      </c>
      <c r="L95" s="22">
        <f t="shared" si="31"/>
        <v>150000</v>
      </c>
      <c r="M95" s="22"/>
    </row>
    <row r="96" spans="5:13" x14ac:dyDescent="0.3">
      <c r="E96" s="16">
        <v>87</v>
      </c>
      <c r="F96" s="17" t="str">
        <f t="shared" si="28"/>
        <v>500나</v>
      </c>
      <c r="G96" s="17">
        <f t="shared" si="29"/>
        <v>4.9999999999999994E+62</v>
      </c>
      <c r="H96" s="17">
        <f t="shared" si="32"/>
        <v>500</v>
      </c>
      <c r="I96" s="16" t="str" cm="1">
        <f t="array" ref="I96">IF(AND(H95&gt;1000,H96&lt;2),INDEX(N:N,MATCH(I95,N:N,0)+1,0),I95)</f>
        <v>나</v>
      </c>
      <c r="J96" s="16" t="str">
        <f>VLOOKUP(I96,N:Q,4,FALSE)</f>
        <v>1E+60</v>
      </c>
      <c r="K96" s="22">
        <f t="shared" si="30"/>
        <v>38250</v>
      </c>
      <c r="L96" s="22">
        <f t="shared" si="31"/>
        <v>153000</v>
      </c>
      <c r="M96" s="22"/>
    </row>
    <row r="97" spans="5:13" x14ac:dyDescent="0.3">
      <c r="E97" s="16">
        <v>88</v>
      </c>
      <c r="F97" s="17" t="str">
        <f t="shared" si="28"/>
        <v>1000나</v>
      </c>
      <c r="G97" s="17">
        <f t="shared" si="29"/>
        <v>9.9999999999999988E+62</v>
      </c>
      <c r="H97" s="17">
        <f t="shared" si="32"/>
        <v>1000</v>
      </c>
      <c r="I97" s="16" t="str" cm="1">
        <f t="array" ref="I97">IF(AND(H96&gt;1000,H97&lt;2),INDEX(N:N,MATCH(I96,N:N,0)+1,0),I96)</f>
        <v>나</v>
      </c>
      <c r="J97" s="16" t="str">
        <f>VLOOKUP(I97,N:Q,4,FALSE)</f>
        <v>1E+60</v>
      </c>
      <c r="K97" s="22">
        <f t="shared" si="30"/>
        <v>39000</v>
      </c>
      <c r="L97" s="22">
        <f t="shared" si="31"/>
        <v>156000</v>
      </c>
      <c r="M97" s="22"/>
    </row>
    <row r="98" spans="5:13" x14ac:dyDescent="0.3">
      <c r="E98" s="16">
        <v>89</v>
      </c>
      <c r="F98" s="17" t="str">
        <f t="shared" si="28"/>
        <v>5000나</v>
      </c>
      <c r="G98" s="17">
        <f t="shared" si="29"/>
        <v>5.0000000000000001E+63</v>
      </c>
      <c r="H98" s="17">
        <f t="shared" si="32"/>
        <v>5000</v>
      </c>
      <c r="I98" s="16" t="str" cm="1">
        <f t="array" ref="I98">IF(AND(H97&gt;1000,H98&lt;2),INDEX(N:N,MATCH(I97,N:N,0)+1,0),I97)</f>
        <v>나</v>
      </c>
      <c r="J98" s="16" t="str">
        <f>VLOOKUP(I98,N:Q,4,FALSE)</f>
        <v>1E+60</v>
      </c>
      <c r="K98" s="22">
        <f t="shared" si="30"/>
        <v>39750</v>
      </c>
      <c r="L98" s="22">
        <f t="shared" si="31"/>
        <v>159000</v>
      </c>
      <c r="M98" s="22"/>
    </row>
    <row r="99" spans="5:13" x14ac:dyDescent="0.3">
      <c r="E99" s="16">
        <v>90</v>
      </c>
      <c r="F99" s="17" t="str">
        <f t="shared" si="28"/>
        <v>1불</v>
      </c>
      <c r="G99" s="17">
        <f t="shared" si="29"/>
        <v>1E+64</v>
      </c>
      <c r="H99" s="17">
        <f t="shared" si="32"/>
        <v>1</v>
      </c>
      <c r="I99" s="16" t="str" cm="1">
        <f t="array" ref="I99">IF(AND(H98&gt;1000,H99&lt;2),INDEX(N:N,MATCH(I98,N:N,0)+1,0),I98)</f>
        <v>불</v>
      </c>
      <c r="J99" s="16" t="str">
        <f>VLOOKUP(I99,N:Q,4,FALSE)</f>
        <v>1E+64</v>
      </c>
      <c r="K99" s="22">
        <f t="shared" si="30"/>
        <v>40625</v>
      </c>
      <c r="L99" s="22">
        <f t="shared" si="31"/>
        <v>162500</v>
      </c>
      <c r="M99" s="22"/>
    </row>
    <row r="100" spans="5:13" x14ac:dyDescent="0.3">
      <c r="E100" s="16">
        <v>91</v>
      </c>
      <c r="F100" s="17" t="str">
        <f t="shared" si="28"/>
        <v>5불</v>
      </c>
      <c r="G100" s="17">
        <f t="shared" si="29"/>
        <v>5E+64</v>
      </c>
      <c r="H100" s="17">
        <f t="shared" si="32"/>
        <v>5</v>
      </c>
      <c r="I100" s="16" t="str" cm="1">
        <f t="array" ref="I100">IF(AND(H99&gt;1000,H100&lt;2),INDEX(N:N,MATCH(I99,N:N,0)+1,0),I99)</f>
        <v>불</v>
      </c>
      <c r="J100" s="16" t="str">
        <f>VLOOKUP(I100,N:Q,4,FALSE)</f>
        <v>1E+64</v>
      </c>
      <c r="K100" s="22">
        <f t="shared" si="30"/>
        <v>41500</v>
      </c>
      <c r="L100" s="22">
        <f t="shared" si="31"/>
        <v>166000</v>
      </c>
      <c r="M100" s="22"/>
    </row>
    <row r="101" spans="5:13" x14ac:dyDescent="0.3">
      <c r="E101" s="16">
        <v>92</v>
      </c>
      <c r="F101" s="17" t="str">
        <f t="shared" si="28"/>
        <v>10불</v>
      </c>
      <c r="G101" s="17">
        <f t="shared" si="29"/>
        <v>9.9999999999999999E+64</v>
      </c>
      <c r="H101" s="17">
        <f t="shared" si="32"/>
        <v>10</v>
      </c>
      <c r="I101" s="16" t="str" cm="1">
        <f t="array" ref="I101">IF(AND(H100&gt;1000,H101&lt;2),INDEX(N:N,MATCH(I100,N:N,0)+1,0),I100)</f>
        <v>불</v>
      </c>
      <c r="J101" s="16" t="str">
        <f>VLOOKUP(I101,N:Q,4,FALSE)</f>
        <v>1E+64</v>
      </c>
      <c r="K101" s="22">
        <f t="shared" si="30"/>
        <v>42375</v>
      </c>
      <c r="L101" s="22">
        <f t="shared" si="31"/>
        <v>169500</v>
      </c>
      <c r="M101" s="22"/>
    </row>
    <row r="102" spans="5:13" x14ac:dyDescent="0.3">
      <c r="E102" s="16">
        <v>93</v>
      </c>
      <c r="F102" s="17" t="str">
        <f t="shared" si="28"/>
        <v>50불</v>
      </c>
      <c r="G102" s="17">
        <f t="shared" si="29"/>
        <v>4.9999999999999997E+65</v>
      </c>
      <c r="H102" s="17">
        <f t="shared" si="32"/>
        <v>50</v>
      </c>
      <c r="I102" s="16" t="str" cm="1">
        <f t="array" ref="I102">IF(AND(H101&gt;1000,H102&lt;2),INDEX(N:N,MATCH(I101,N:N,0)+1,0),I101)</f>
        <v>불</v>
      </c>
      <c r="J102" s="16" t="str">
        <f>VLOOKUP(I102,N:Q,4,FALSE)</f>
        <v>1E+64</v>
      </c>
      <c r="K102" s="22">
        <f t="shared" si="30"/>
        <v>43250</v>
      </c>
      <c r="L102" s="22">
        <f t="shared" si="31"/>
        <v>173000</v>
      </c>
      <c r="M102" s="22"/>
    </row>
    <row r="103" spans="5:13" x14ac:dyDescent="0.3">
      <c r="E103" s="16">
        <v>94</v>
      </c>
      <c r="F103" s="17" t="str">
        <f t="shared" si="28"/>
        <v>100불</v>
      </c>
      <c r="G103" s="17">
        <f t="shared" si="29"/>
        <v>9.9999999999999995E+65</v>
      </c>
      <c r="H103" s="17">
        <f t="shared" si="32"/>
        <v>100</v>
      </c>
      <c r="I103" s="16" t="str" cm="1">
        <f t="array" ref="I103">IF(AND(H102&gt;1000,H103&lt;2),INDEX(N:N,MATCH(I102,N:N,0)+1,0),I102)</f>
        <v>불</v>
      </c>
      <c r="J103" s="16" t="str">
        <f>VLOOKUP(I103,N:Q,4,FALSE)</f>
        <v>1E+64</v>
      </c>
      <c r="K103" s="22">
        <f t="shared" si="30"/>
        <v>44125</v>
      </c>
      <c r="L103" s="22">
        <f t="shared" si="31"/>
        <v>176500</v>
      </c>
      <c r="M103" s="22"/>
    </row>
    <row r="104" spans="5:13" x14ac:dyDescent="0.3">
      <c r="E104" s="16">
        <v>95</v>
      </c>
      <c r="F104" s="17" t="str">
        <f t="shared" si="28"/>
        <v>500불</v>
      </c>
      <c r="G104" s="17">
        <f t="shared" si="29"/>
        <v>4.9999999999999999E+66</v>
      </c>
      <c r="H104" s="17">
        <f t="shared" si="32"/>
        <v>500</v>
      </c>
      <c r="I104" s="16" t="str" cm="1">
        <f t="array" ref="I104">IF(AND(H103&gt;1000,H104&lt;2),INDEX(N:N,MATCH(I103,N:N,0)+1,0),I103)</f>
        <v>불</v>
      </c>
      <c r="J104" s="16" t="str">
        <f>VLOOKUP(I104,N:Q,4,FALSE)</f>
        <v>1E+64</v>
      </c>
      <c r="K104" s="22">
        <f t="shared" si="30"/>
        <v>45000</v>
      </c>
      <c r="L104" s="22">
        <f t="shared" si="31"/>
        <v>180000</v>
      </c>
      <c r="M104" s="22"/>
    </row>
    <row r="105" spans="5:13" x14ac:dyDescent="0.3">
      <c r="E105" s="16">
        <v>96</v>
      </c>
      <c r="F105" s="17" t="str">
        <f t="shared" si="28"/>
        <v>1000불</v>
      </c>
      <c r="G105" s="17">
        <f t="shared" si="29"/>
        <v>9.9999999999999998E+66</v>
      </c>
      <c r="H105" s="17">
        <f t="shared" si="32"/>
        <v>1000</v>
      </c>
      <c r="I105" s="16" t="str" cm="1">
        <f t="array" ref="I105">IF(AND(H104&gt;1000,H105&lt;2),INDEX(N:N,MATCH(I104,N:N,0)+1,0),I104)</f>
        <v>불</v>
      </c>
      <c r="J105" s="16" t="str">
        <f>VLOOKUP(I105,N:Q,4,FALSE)</f>
        <v>1E+64</v>
      </c>
      <c r="K105" s="22">
        <f t="shared" si="30"/>
        <v>45875</v>
      </c>
      <c r="L105" s="22">
        <f t="shared" si="31"/>
        <v>183500</v>
      </c>
      <c r="M105" s="22"/>
    </row>
    <row r="106" spans="5:13" x14ac:dyDescent="0.3">
      <c r="E106" s="16">
        <v>97</v>
      </c>
      <c r="F106" s="17" t="str">
        <f t="shared" si="28"/>
        <v>5000불</v>
      </c>
      <c r="G106" s="17">
        <f t="shared" si="29"/>
        <v>5.0000000000000004E+67</v>
      </c>
      <c r="H106" s="17">
        <f t="shared" si="32"/>
        <v>5000</v>
      </c>
      <c r="I106" s="16" t="str" cm="1">
        <f t="array" ref="I106">IF(AND(H105&gt;1000,H106&lt;2),INDEX(N:N,MATCH(I105,N:N,0)+1,0),I105)</f>
        <v>불</v>
      </c>
      <c r="J106" s="16" t="str">
        <f>VLOOKUP(I106,N:Q,4,FALSE)</f>
        <v>1E+64</v>
      </c>
      <c r="K106" s="22">
        <f t="shared" si="30"/>
        <v>46750</v>
      </c>
      <c r="L106" s="22">
        <f t="shared" si="31"/>
        <v>187000</v>
      </c>
      <c r="M106" s="22"/>
    </row>
    <row r="107" spans="5:13" x14ac:dyDescent="0.3">
      <c r="E107" s="16">
        <v>98</v>
      </c>
      <c r="F107" s="17" t="str">
        <f t="shared" si="28"/>
        <v>1무</v>
      </c>
      <c r="G107" s="17">
        <f t="shared" si="29"/>
        <v>9.9999999999999995E+67</v>
      </c>
      <c r="H107" s="17">
        <f t="shared" si="32"/>
        <v>1</v>
      </c>
      <c r="I107" s="16" t="str" cm="1">
        <f t="array" ref="I107">IF(AND(H106&gt;1000,H107&lt;2),INDEX(N:N,MATCH(I106,N:N,0)+1,0),I106)</f>
        <v>무</v>
      </c>
      <c r="J107" s="16" t="str">
        <f>VLOOKUP(I107,N:Q,4,FALSE)</f>
        <v>1E+68</v>
      </c>
      <c r="K107" s="22">
        <f t="shared" si="30"/>
        <v>47625</v>
      </c>
      <c r="L107" s="22">
        <f t="shared" si="31"/>
        <v>190500</v>
      </c>
      <c r="M107" s="22"/>
    </row>
    <row r="108" spans="5:13" x14ac:dyDescent="0.3">
      <c r="E108" s="16">
        <v>99</v>
      </c>
      <c r="F108" s="17" t="str">
        <f t="shared" si="28"/>
        <v>5무</v>
      </c>
      <c r="G108" s="17">
        <f t="shared" si="29"/>
        <v>4.9999999999999994E+68</v>
      </c>
      <c r="H108" s="17">
        <f t="shared" si="32"/>
        <v>5</v>
      </c>
      <c r="I108" s="16" t="str" cm="1">
        <f t="array" ref="I108">IF(AND(H107&gt;1000,H108&lt;2),INDEX(N:N,MATCH(I107,N:N,0)+1,0),I107)</f>
        <v>무</v>
      </c>
      <c r="J108" s="16" t="str">
        <f>VLOOKUP(I108,N:Q,4,FALSE)</f>
        <v>1E+68</v>
      </c>
      <c r="K108" s="22">
        <f t="shared" si="30"/>
        <v>48500</v>
      </c>
      <c r="L108" s="22">
        <f t="shared" si="31"/>
        <v>194000</v>
      </c>
      <c r="M108" s="22"/>
    </row>
    <row r="109" spans="5:13" x14ac:dyDescent="0.3">
      <c r="E109" s="16">
        <v>100</v>
      </c>
      <c r="F109" s="17" t="str">
        <f t="shared" si="28"/>
        <v>10무</v>
      </c>
      <c r="G109" s="17">
        <f t="shared" si="29"/>
        <v>9.9999999999999988E+68</v>
      </c>
      <c r="H109" s="17">
        <f t="shared" si="32"/>
        <v>10</v>
      </c>
      <c r="I109" s="16" t="str" cm="1">
        <f t="array" ref="I109">IF(AND(H108&gt;1000,H109&lt;2),INDEX(N:N,MATCH(I108,N:N,0)+1,0),I108)</f>
        <v>무</v>
      </c>
      <c r="J109" s="16" t="str">
        <f>VLOOKUP(I109,N:Q,4,FALSE)</f>
        <v>1E+68</v>
      </c>
      <c r="K109" s="22">
        <f t="shared" si="30"/>
        <v>49375</v>
      </c>
      <c r="L109" s="22">
        <f t="shared" si="31"/>
        <v>197500</v>
      </c>
      <c r="M109" s="22"/>
    </row>
    <row r="110" spans="5:13" x14ac:dyDescent="0.3">
      <c r="E110" s="16">
        <v>101</v>
      </c>
      <c r="F110" s="17" t="str">
        <f t="shared" si="28"/>
        <v>50무</v>
      </c>
      <c r="G110" s="17">
        <f t="shared" si="29"/>
        <v>4.9999999999999996E+69</v>
      </c>
      <c r="H110" s="17">
        <f t="shared" si="32"/>
        <v>50</v>
      </c>
      <c r="I110" s="16" t="str" cm="1">
        <f t="array" ref="I110">IF(AND(H109&gt;1000,H110&lt;2),INDEX(N:N,MATCH(I109,N:N,0)+1,0),I109)</f>
        <v>무</v>
      </c>
      <c r="J110" s="16" t="str">
        <f>VLOOKUP(I110,N:Q,4,FALSE)</f>
        <v>1E+68</v>
      </c>
      <c r="K110" s="22">
        <f t="shared" si="30"/>
        <v>50250</v>
      </c>
      <c r="L110" s="22">
        <f t="shared" si="31"/>
        <v>201000</v>
      </c>
      <c r="M110" s="22"/>
    </row>
    <row r="111" spans="5:13" x14ac:dyDescent="0.3">
      <c r="E111" s="16">
        <v>102</v>
      </c>
      <c r="F111" s="17" t="str">
        <f t="shared" si="28"/>
        <v>100무</v>
      </c>
      <c r="G111" s="17">
        <f t="shared" si="29"/>
        <v>9.9999999999999992E+69</v>
      </c>
      <c r="H111" s="17">
        <f t="shared" si="32"/>
        <v>100</v>
      </c>
      <c r="I111" s="16" t="str" cm="1">
        <f t="array" ref="I111">IF(AND(H110&gt;1000,H111&lt;2),INDEX(N:N,MATCH(I110,N:N,0)+1,0),I110)</f>
        <v>무</v>
      </c>
      <c r="J111" s="16" t="str">
        <f>VLOOKUP(I111,N:Q,4,FALSE)</f>
        <v>1E+68</v>
      </c>
      <c r="K111" s="22">
        <f t="shared" si="30"/>
        <v>51125</v>
      </c>
      <c r="L111" s="22">
        <f t="shared" si="31"/>
        <v>204500</v>
      </c>
      <c r="M111" s="22"/>
    </row>
    <row r="112" spans="5:13" x14ac:dyDescent="0.3">
      <c r="E112" s="16">
        <v>103</v>
      </c>
      <c r="F112" s="17" t="str">
        <f t="shared" si="28"/>
        <v>500무</v>
      </c>
      <c r="G112" s="17">
        <f t="shared" si="29"/>
        <v>4.9999999999999996E+70</v>
      </c>
      <c r="H112" s="17">
        <f t="shared" si="32"/>
        <v>500</v>
      </c>
      <c r="I112" s="16" t="str" cm="1">
        <f t="array" ref="I112">IF(AND(H111&gt;1000,H112&lt;2),INDEX(N:N,MATCH(I111,N:N,0)+1,0),I111)</f>
        <v>무</v>
      </c>
      <c r="J112" s="16" t="str">
        <f>VLOOKUP(I112,N:Q,4,FALSE)</f>
        <v>1E+68</v>
      </c>
      <c r="K112" s="22">
        <f t="shared" si="30"/>
        <v>52000</v>
      </c>
      <c r="L112" s="22">
        <f t="shared" si="31"/>
        <v>208000</v>
      </c>
      <c r="M112" s="22"/>
    </row>
    <row r="113" spans="5:13" x14ac:dyDescent="0.3">
      <c r="E113" s="16">
        <v>104</v>
      </c>
      <c r="F113" s="17" t="str">
        <f t="shared" si="28"/>
        <v>1000무</v>
      </c>
      <c r="G113" s="17">
        <f t="shared" si="29"/>
        <v>9.9999999999999992E+70</v>
      </c>
      <c r="H113" s="17">
        <f t="shared" si="32"/>
        <v>1000</v>
      </c>
      <c r="I113" s="16" t="str" cm="1">
        <f t="array" ref="I113">IF(AND(H112&gt;1000,H113&lt;2),INDEX(N:N,MATCH(I112,N:N,0)+1,0),I112)</f>
        <v>무</v>
      </c>
      <c r="J113" s="16" t="str">
        <f>VLOOKUP(I113,N:Q,4,FALSE)</f>
        <v>1E+68</v>
      </c>
      <c r="K113" s="22">
        <f t="shared" si="30"/>
        <v>52875</v>
      </c>
      <c r="L113" s="22">
        <f t="shared" si="31"/>
        <v>211500</v>
      </c>
      <c r="M113" s="22"/>
    </row>
    <row r="114" spans="5:13" x14ac:dyDescent="0.3">
      <c r="E114" s="16">
        <v>105</v>
      </c>
      <c r="F114" s="17" t="str">
        <f t="shared" si="28"/>
        <v>5000무</v>
      </c>
      <c r="G114" s="17">
        <f t="shared" si="29"/>
        <v>4.9999999999999997E+71</v>
      </c>
      <c r="H114" s="17">
        <f t="shared" si="32"/>
        <v>5000</v>
      </c>
      <c r="I114" s="16" t="str" cm="1">
        <f t="array" ref="I114">IF(AND(H113&gt;1000,H114&lt;2),INDEX(N:N,MATCH(I113,N:N,0)+1,0),I113)</f>
        <v>무</v>
      </c>
      <c r="J114" s="16" t="str">
        <f>VLOOKUP(I114,N:Q,4,FALSE)</f>
        <v>1E+68</v>
      </c>
      <c r="K114" s="22">
        <f t="shared" si="30"/>
        <v>53875</v>
      </c>
      <c r="L114" s="22">
        <f t="shared" si="31"/>
        <v>215500</v>
      </c>
      <c r="M114" s="22"/>
    </row>
    <row r="115" spans="5:13" x14ac:dyDescent="0.3">
      <c r="E115" s="16">
        <v>106</v>
      </c>
      <c r="F115" s="17" t="str">
        <f t="shared" si="28"/>
        <v>1대</v>
      </c>
      <c r="G115" s="17">
        <f t="shared" si="29"/>
        <v>9.9999999999999994E+71</v>
      </c>
      <c r="H115" s="17">
        <f t="shared" si="32"/>
        <v>1</v>
      </c>
      <c r="I115" s="16" t="str" cm="1">
        <f t="array" ref="I115">IF(AND(H114&gt;1000,H115&lt;2),INDEX(N:N,MATCH(I114,N:N,0)+1,0),I114)</f>
        <v>대</v>
      </c>
      <c r="J115" s="16" t="str">
        <f>VLOOKUP(I115,N:Q,4,FALSE)</f>
        <v>1E+72</v>
      </c>
      <c r="K115" s="22">
        <f t="shared" si="30"/>
        <v>54875</v>
      </c>
      <c r="L115" s="22">
        <f t="shared" si="31"/>
        <v>219500</v>
      </c>
      <c r="M115" s="22"/>
    </row>
    <row r="116" spans="5:13" x14ac:dyDescent="0.3">
      <c r="E116" s="16">
        <v>107</v>
      </c>
      <c r="F116" s="17" t="str">
        <f t="shared" si="28"/>
        <v>5대</v>
      </c>
      <c r="G116" s="17">
        <f t="shared" si="29"/>
        <v>4.9999999999999999E+72</v>
      </c>
      <c r="H116" s="17">
        <f t="shared" si="32"/>
        <v>5</v>
      </c>
      <c r="I116" s="16" t="str" cm="1">
        <f t="array" ref="I116">IF(AND(H115&gt;1000,H116&lt;2),INDEX(N:N,MATCH(I115,N:N,0)+1,0),I115)</f>
        <v>대</v>
      </c>
      <c r="J116" s="16" t="str">
        <f>VLOOKUP(I116,N:Q,4,FALSE)</f>
        <v>1E+72</v>
      </c>
      <c r="K116" s="22">
        <f t="shared" si="30"/>
        <v>55875</v>
      </c>
      <c r="L116" s="22">
        <f t="shared" si="31"/>
        <v>223500</v>
      </c>
      <c r="M116" s="22"/>
    </row>
    <row r="117" spans="5:13" x14ac:dyDescent="0.3">
      <c r="E117" s="16">
        <v>108</v>
      </c>
      <c r="F117" s="17" t="str">
        <f t="shared" si="28"/>
        <v>10대</v>
      </c>
      <c r="G117" s="17">
        <f t="shared" si="29"/>
        <v>9.9999999999999998E+72</v>
      </c>
      <c r="H117" s="17">
        <f t="shared" si="32"/>
        <v>10</v>
      </c>
      <c r="I117" s="16" t="str" cm="1">
        <f t="array" ref="I117">IF(AND(H116&gt;1000,H117&lt;2),INDEX(N:N,MATCH(I116,N:N,0)+1,0),I116)</f>
        <v>대</v>
      </c>
      <c r="J117" s="16" t="str">
        <f>VLOOKUP(I117,N:Q,4,FALSE)</f>
        <v>1E+72</v>
      </c>
      <c r="K117" s="22">
        <f t="shared" si="30"/>
        <v>56875</v>
      </c>
      <c r="L117" s="22">
        <f t="shared" si="31"/>
        <v>227500</v>
      </c>
      <c r="M117" s="22"/>
    </row>
    <row r="118" spans="5:13" x14ac:dyDescent="0.3">
      <c r="E118" s="16">
        <v>109</v>
      </c>
      <c r="F118" s="17" t="str">
        <f t="shared" si="28"/>
        <v>50대</v>
      </c>
      <c r="G118" s="17">
        <f t="shared" si="29"/>
        <v>4.9999999999999998E+73</v>
      </c>
      <c r="H118" s="17">
        <f t="shared" si="32"/>
        <v>50</v>
      </c>
      <c r="I118" s="16" t="str" cm="1">
        <f t="array" ref="I118">IF(AND(H117&gt;1000,H118&lt;2),INDEX(N:N,MATCH(I117,N:N,0)+1,0),I117)</f>
        <v>대</v>
      </c>
      <c r="J118" s="16" t="str">
        <f>VLOOKUP(I118,N:Q,4,FALSE)</f>
        <v>1E+72</v>
      </c>
      <c r="K118" s="22">
        <f t="shared" si="30"/>
        <v>57875</v>
      </c>
      <c r="L118" s="22">
        <f t="shared" si="31"/>
        <v>231500</v>
      </c>
      <c r="M118" s="22"/>
    </row>
    <row r="119" spans="5:13" x14ac:dyDescent="0.3">
      <c r="E119" s="16">
        <v>110</v>
      </c>
      <c r="F119" s="17" t="str">
        <f t="shared" si="28"/>
        <v>100대</v>
      </c>
      <c r="G119" s="17">
        <f t="shared" si="29"/>
        <v>9.9999999999999995E+73</v>
      </c>
      <c r="H119" s="17">
        <f t="shared" si="32"/>
        <v>100</v>
      </c>
      <c r="I119" s="16" t="str" cm="1">
        <f t="array" ref="I119">IF(AND(H118&gt;1000,H119&lt;2),INDEX(N:N,MATCH(I118,N:N,0)+1,0),I118)</f>
        <v>대</v>
      </c>
      <c r="J119" s="16" t="str">
        <f>VLOOKUP(I119,N:Q,4,FALSE)</f>
        <v>1E+72</v>
      </c>
      <c r="K119" s="22">
        <f t="shared" si="30"/>
        <v>58875</v>
      </c>
      <c r="L119" s="22">
        <f t="shared" si="31"/>
        <v>235500</v>
      </c>
      <c r="M119" s="22"/>
    </row>
    <row r="120" spans="5:13" x14ac:dyDescent="0.3">
      <c r="E120" s="16">
        <v>111</v>
      </c>
      <c r="F120" s="17" t="str">
        <f t="shared" si="28"/>
        <v>500대</v>
      </c>
      <c r="G120" s="17">
        <f t="shared" si="29"/>
        <v>4.9999999999999996E+74</v>
      </c>
      <c r="H120" s="17">
        <f t="shared" si="32"/>
        <v>500</v>
      </c>
      <c r="I120" s="16" t="str" cm="1">
        <f t="array" ref="I120">IF(AND(H119&gt;1000,H120&lt;2),INDEX(N:N,MATCH(I119,N:N,0)+1,0),I119)</f>
        <v>대</v>
      </c>
      <c r="J120" s="16" t="str">
        <f>VLOOKUP(I120,N:Q,4,FALSE)</f>
        <v>1E+72</v>
      </c>
      <c r="K120" s="22">
        <f t="shared" si="30"/>
        <v>59875</v>
      </c>
      <c r="L120" s="22">
        <f t="shared" si="31"/>
        <v>239500</v>
      </c>
      <c r="M120" s="22"/>
    </row>
    <row r="121" spans="5:13" x14ac:dyDescent="0.3">
      <c r="E121" s="16">
        <v>112</v>
      </c>
      <c r="F121" s="17" t="str">
        <f t="shared" si="28"/>
        <v>1000대</v>
      </c>
      <c r="G121" s="17">
        <f t="shared" si="29"/>
        <v>9.9999999999999993E+74</v>
      </c>
      <c r="H121" s="17">
        <f t="shared" si="32"/>
        <v>1000</v>
      </c>
      <c r="I121" s="16" t="str" cm="1">
        <f t="array" ref="I121">IF(AND(H120&gt;1000,H121&lt;2),INDEX(N:N,MATCH(I120,N:N,0)+1,0),I120)</f>
        <v>대</v>
      </c>
      <c r="J121" s="16" t="str">
        <f>VLOOKUP(I121,N:Q,4,FALSE)</f>
        <v>1E+72</v>
      </c>
      <c r="K121" s="22">
        <f t="shared" si="30"/>
        <v>60875</v>
      </c>
      <c r="L121" s="22">
        <f t="shared" si="31"/>
        <v>243500</v>
      </c>
      <c r="M121" s="22"/>
    </row>
    <row r="122" spans="5:13" x14ac:dyDescent="0.3">
      <c r="E122" s="16">
        <v>113</v>
      </c>
      <c r="F122" s="17" t="str">
        <f t="shared" si="28"/>
        <v>5000대</v>
      </c>
      <c r="G122" s="17">
        <f t="shared" si="29"/>
        <v>4.9999999999999994E+75</v>
      </c>
      <c r="H122" s="17">
        <f t="shared" si="32"/>
        <v>5000</v>
      </c>
      <c r="I122" s="16" t="str" cm="1">
        <f t="array" ref="I122">IF(AND(H121&gt;1000,H122&lt;2),INDEX(N:N,MATCH(I121,N:N,0)+1,0),I121)</f>
        <v>대</v>
      </c>
      <c r="J122" s="16" t="str">
        <f>VLOOKUP(I122,N:Q,4,FALSE)</f>
        <v>1E+72</v>
      </c>
      <c r="K122" s="22">
        <f t="shared" si="30"/>
        <v>61875</v>
      </c>
      <c r="L122" s="22">
        <f t="shared" si="31"/>
        <v>247500</v>
      </c>
      <c r="M122" s="22"/>
    </row>
    <row r="123" spans="5:13" x14ac:dyDescent="0.3">
      <c r="E123" s="16">
        <v>114</v>
      </c>
      <c r="F123" s="17" t="str">
        <f t="shared" si="28"/>
        <v>1겁</v>
      </c>
      <c r="G123" s="17">
        <f t="shared" si="29"/>
        <v>1E+76</v>
      </c>
      <c r="H123" s="17">
        <f t="shared" si="32"/>
        <v>1</v>
      </c>
      <c r="I123" s="16" t="str" cm="1">
        <f t="array" ref="I123">IF(AND(H122&gt;1000,H123&lt;2),INDEX(N:N,MATCH(I122,N:N,0)+1,0),I122)</f>
        <v>겁</v>
      </c>
      <c r="J123" s="16" t="str">
        <f>VLOOKUP(I123,N:Q,4,FALSE)</f>
        <v>1E+76</v>
      </c>
      <c r="K123" s="22">
        <f t="shared" si="30"/>
        <v>62875</v>
      </c>
      <c r="L123" s="22">
        <f t="shared" si="31"/>
        <v>251500</v>
      </c>
      <c r="M123" s="22"/>
    </row>
    <row r="124" spans="5:13" x14ac:dyDescent="0.3">
      <c r="E124" s="16">
        <v>115</v>
      </c>
      <c r="F124" s="17" t="str">
        <f t="shared" si="28"/>
        <v>5겁</v>
      </c>
      <c r="G124" s="17">
        <f t="shared" si="29"/>
        <v>5.0000000000000006E+76</v>
      </c>
      <c r="H124" s="17">
        <f t="shared" si="32"/>
        <v>5</v>
      </c>
      <c r="I124" s="16" t="str" cm="1">
        <f t="array" ref="I124">IF(AND(H123&gt;1000,H124&lt;2),INDEX(N:N,MATCH(I123,N:N,0)+1,0),I123)</f>
        <v>겁</v>
      </c>
      <c r="J124" s="16" t="str">
        <f>VLOOKUP(I124,N:Q,4,FALSE)</f>
        <v>1E+76</v>
      </c>
      <c r="K124" s="22">
        <f t="shared" si="30"/>
        <v>63875</v>
      </c>
      <c r="L124" s="22">
        <f t="shared" si="31"/>
        <v>255500</v>
      </c>
      <c r="M124" s="22"/>
    </row>
    <row r="125" spans="5:13" x14ac:dyDescent="0.3">
      <c r="E125" s="16">
        <v>116</v>
      </c>
      <c r="F125" s="17" t="str">
        <f t="shared" si="28"/>
        <v>10겁</v>
      </c>
      <c r="G125" s="17">
        <f t="shared" si="29"/>
        <v>1.0000000000000001E+77</v>
      </c>
      <c r="H125" s="17">
        <f t="shared" si="32"/>
        <v>10</v>
      </c>
      <c r="I125" s="16" t="str" cm="1">
        <f t="array" ref="I125">IF(AND(H124&gt;1000,H125&lt;2),INDEX(N:N,MATCH(I124,N:N,0)+1,0),I124)</f>
        <v>겁</v>
      </c>
      <c r="J125" s="16" t="str">
        <f>VLOOKUP(I125,N:Q,4,FALSE)</f>
        <v>1E+76</v>
      </c>
      <c r="K125" s="22">
        <f t="shared" si="30"/>
        <v>64875</v>
      </c>
      <c r="L125" s="22">
        <f t="shared" si="31"/>
        <v>259500</v>
      </c>
      <c r="M125" s="22"/>
    </row>
    <row r="126" spans="5:13" x14ac:dyDescent="0.3">
      <c r="E126" s="16">
        <v>117</v>
      </c>
      <c r="F126" s="17" t="str">
        <f t="shared" si="28"/>
        <v>50겁</v>
      </c>
      <c r="G126" s="17">
        <f t="shared" si="29"/>
        <v>5E+77</v>
      </c>
      <c r="H126" s="17">
        <f t="shared" si="32"/>
        <v>50</v>
      </c>
      <c r="I126" s="16" t="str" cm="1">
        <f t="array" ref="I126">IF(AND(H125&gt;1000,H126&lt;2),INDEX(N:N,MATCH(I125,N:N,0)+1,0),I125)</f>
        <v>겁</v>
      </c>
      <c r="J126" s="16" t="str">
        <f>VLOOKUP(I126,N:Q,4,FALSE)</f>
        <v>1E+76</v>
      </c>
      <c r="K126" s="22">
        <f t="shared" si="30"/>
        <v>65875</v>
      </c>
      <c r="L126" s="22">
        <f t="shared" si="31"/>
        <v>263500</v>
      </c>
      <c r="M126" s="22"/>
    </row>
    <row r="127" spans="5:13" x14ac:dyDescent="0.3">
      <c r="E127" s="16">
        <v>118</v>
      </c>
      <c r="F127" s="17" t="str">
        <f t="shared" si="28"/>
        <v>100겁</v>
      </c>
      <c r="G127" s="17">
        <f t="shared" si="29"/>
        <v>1E+78</v>
      </c>
      <c r="H127" s="17">
        <f t="shared" si="32"/>
        <v>100</v>
      </c>
      <c r="I127" s="16" t="str" cm="1">
        <f t="array" ref="I127">IF(AND(H126&gt;1000,H127&lt;2),INDEX(N:N,MATCH(I126,N:N,0)+1,0),I126)</f>
        <v>겁</v>
      </c>
      <c r="J127" s="16" t="str">
        <f>VLOOKUP(I127,N:Q,4,FALSE)</f>
        <v>1E+76</v>
      </c>
      <c r="K127" s="22">
        <f t="shared" si="30"/>
        <v>66875</v>
      </c>
      <c r="L127" s="22">
        <f t="shared" si="31"/>
        <v>267500</v>
      </c>
      <c r="M127" s="22"/>
    </row>
    <row r="128" spans="5:13" x14ac:dyDescent="0.3">
      <c r="E128" s="16">
        <v>119</v>
      </c>
      <c r="F128" s="17" t="str">
        <f t="shared" si="28"/>
        <v>500겁</v>
      </c>
      <c r="G128" s="17">
        <f t="shared" si="29"/>
        <v>4.9999999999999998E+78</v>
      </c>
      <c r="H128" s="17">
        <f t="shared" si="32"/>
        <v>500</v>
      </c>
      <c r="I128" s="16" t="str" cm="1">
        <f t="array" ref="I128">IF(AND(H127&gt;1000,H128&lt;2),INDEX(N:N,MATCH(I127,N:N,0)+1,0),I127)</f>
        <v>겁</v>
      </c>
      <c r="J128" s="16" t="str">
        <f>VLOOKUP(I128,N:Q,4,FALSE)</f>
        <v>1E+76</v>
      </c>
      <c r="K128" s="22">
        <f t="shared" si="30"/>
        <v>67875</v>
      </c>
      <c r="L128" s="22">
        <f t="shared" si="31"/>
        <v>271500</v>
      </c>
      <c r="M128" s="22"/>
    </row>
    <row r="129" spans="5:13" x14ac:dyDescent="0.3">
      <c r="E129" s="16">
        <v>120</v>
      </c>
      <c r="F129" s="17" t="str">
        <f t="shared" si="28"/>
        <v>1000겁</v>
      </c>
      <c r="G129" s="17">
        <f t="shared" si="29"/>
        <v>9.9999999999999997E+78</v>
      </c>
      <c r="H129" s="17">
        <f t="shared" si="32"/>
        <v>1000</v>
      </c>
      <c r="I129" s="16" t="str" cm="1">
        <f t="array" ref="I129">IF(AND(H128&gt;1000,H129&lt;2),INDEX(N:N,MATCH(I128,N:N,0)+1,0),I128)</f>
        <v>겁</v>
      </c>
      <c r="J129" s="16" t="str">
        <f>VLOOKUP(I129,N:Q,4,FALSE)</f>
        <v>1E+76</v>
      </c>
      <c r="K129" s="22">
        <f t="shared" si="30"/>
        <v>69000</v>
      </c>
      <c r="L129" s="22">
        <f t="shared" si="31"/>
        <v>276000</v>
      </c>
      <c r="M129" s="22"/>
    </row>
    <row r="130" spans="5:13" x14ac:dyDescent="0.3">
      <c r="E130" s="16">
        <v>121</v>
      </c>
      <c r="F130" s="17" t="str">
        <f t="shared" si="28"/>
        <v>5000겁</v>
      </c>
      <c r="G130" s="17">
        <f t="shared" si="29"/>
        <v>5E+79</v>
      </c>
      <c r="H130" s="17">
        <f t="shared" si="32"/>
        <v>5000</v>
      </c>
      <c r="I130" s="16" t="str" cm="1">
        <f t="array" ref="I130">IF(AND(H129&gt;1000,H130&lt;2),INDEX(N:N,MATCH(I129,N:N,0)+1,0),I129)</f>
        <v>겁</v>
      </c>
      <c r="J130" s="16" t="str">
        <f>VLOOKUP(I130,N:Q,4,FALSE)</f>
        <v>1E+76</v>
      </c>
      <c r="K130" s="22">
        <f t="shared" si="30"/>
        <v>70125</v>
      </c>
      <c r="L130" s="22">
        <f t="shared" si="31"/>
        <v>280500</v>
      </c>
      <c r="M130" s="22"/>
    </row>
    <row r="131" spans="5:13" x14ac:dyDescent="0.3">
      <c r="E131" s="16">
        <v>122</v>
      </c>
      <c r="F131" s="17" t="str">
        <f t="shared" si="28"/>
        <v>1업</v>
      </c>
      <c r="G131" s="17">
        <f t="shared" si="29"/>
        <v>1E+80</v>
      </c>
      <c r="H131" s="17">
        <f t="shared" si="32"/>
        <v>1</v>
      </c>
      <c r="I131" s="16" t="str" cm="1">
        <f t="array" ref="I131">IF(AND(H130&gt;1000,H131&lt;2),INDEX(N:N,MATCH(I130,N:N,0)+1,0),I130)</f>
        <v>업</v>
      </c>
      <c r="J131" s="16" t="str">
        <f>VLOOKUP(I131,N:Q,4,FALSE)</f>
        <v>1E+80</v>
      </c>
      <c r="K131" s="22">
        <f t="shared" si="30"/>
        <v>71250</v>
      </c>
      <c r="L131" s="22">
        <f t="shared" si="31"/>
        <v>285000</v>
      </c>
      <c r="M131" s="22"/>
    </row>
    <row r="132" spans="5:13" x14ac:dyDescent="0.3">
      <c r="E132" s="16">
        <v>123</v>
      </c>
      <c r="F132" s="17" t="str">
        <f t="shared" si="28"/>
        <v>5업</v>
      </c>
      <c r="G132" s="17">
        <f t="shared" si="29"/>
        <v>4.9999999999999996E+80</v>
      </c>
      <c r="H132" s="17">
        <f t="shared" si="32"/>
        <v>5</v>
      </c>
      <c r="I132" s="16" t="str" cm="1">
        <f t="array" ref="I132">IF(AND(H131&gt;1000,H132&lt;2),INDEX(N:N,MATCH(I131,N:N,0)+1,0),I131)</f>
        <v>업</v>
      </c>
      <c r="J132" s="16" t="str">
        <f>VLOOKUP(I132,N:Q,4,FALSE)</f>
        <v>1E+80</v>
      </c>
      <c r="K132" s="22">
        <f t="shared" si="30"/>
        <v>72375</v>
      </c>
      <c r="L132" s="22">
        <f t="shared" si="31"/>
        <v>289500</v>
      </c>
      <c r="M132" s="22"/>
    </row>
    <row r="133" spans="5:13" x14ac:dyDescent="0.3">
      <c r="E133" s="16">
        <v>124</v>
      </c>
      <c r="F133" s="17" t="str">
        <f t="shared" ref="F133:F184" si="33">H133&amp;I133</f>
        <v>10업</v>
      </c>
      <c r="G133" s="17">
        <f t="shared" si="29"/>
        <v>9.9999999999999992E+80</v>
      </c>
      <c r="H133" s="17">
        <f t="shared" si="32"/>
        <v>10</v>
      </c>
      <c r="I133" s="16" t="str" cm="1">
        <f t="array" ref="I133">IF(AND(H132&gt;1000,H133&lt;2),INDEX(N:N,MATCH(I132,N:N,0)+1,0),I132)</f>
        <v>업</v>
      </c>
      <c r="J133" s="16" t="str">
        <f>VLOOKUP(I133,N:Q,4,FALSE)</f>
        <v>1E+80</v>
      </c>
      <c r="K133" s="22">
        <f t="shared" si="30"/>
        <v>73500</v>
      </c>
      <c r="L133" s="22">
        <f t="shared" si="31"/>
        <v>294000</v>
      </c>
      <c r="M133" s="22"/>
    </row>
    <row r="134" spans="5:13" x14ac:dyDescent="0.3">
      <c r="E134" s="16">
        <v>125</v>
      </c>
      <c r="F134" s="17" t="str">
        <f t="shared" si="33"/>
        <v>50업</v>
      </c>
      <c r="G134" s="17">
        <f t="shared" si="29"/>
        <v>4.9999999999999998E+81</v>
      </c>
      <c r="H134" s="17">
        <f t="shared" si="32"/>
        <v>50</v>
      </c>
      <c r="I134" s="16" t="str" cm="1">
        <f t="array" ref="I134">IF(AND(H133&gt;1000,H134&lt;2),INDEX(N:N,MATCH(I133,N:N,0)+1,0),I133)</f>
        <v>업</v>
      </c>
      <c r="J134" s="16" t="str">
        <f>VLOOKUP(I134,N:Q,4,FALSE)</f>
        <v>1E+80</v>
      </c>
      <c r="K134" s="22">
        <f t="shared" si="30"/>
        <v>74625</v>
      </c>
      <c r="L134" s="22">
        <f t="shared" si="31"/>
        <v>298500</v>
      </c>
      <c r="M134" s="22"/>
    </row>
    <row r="135" spans="5:13" x14ac:dyDescent="0.3">
      <c r="E135" s="16">
        <v>126</v>
      </c>
      <c r="F135" s="17" t="str">
        <f t="shared" si="33"/>
        <v>100업</v>
      </c>
      <c r="G135" s="17">
        <f t="shared" si="29"/>
        <v>9.9999999999999996E+81</v>
      </c>
      <c r="H135" s="17">
        <f t="shared" si="32"/>
        <v>100</v>
      </c>
      <c r="I135" s="16" t="str" cm="1">
        <f t="array" ref="I135">IF(AND(H134&gt;1000,H135&lt;2),INDEX(N:N,MATCH(I134,N:N,0)+1,0),I134)</f>
        <v>업</v>
      </c>
      <c r="J135" s="16" t="str">
        <f>VLOOKUP(I135,N:Q,4,FALSE)</f>
        <v>1E+80</v>
      </c>
      <c r="K135" s="22">
        <f t="shared" si="30"/>
        <v>75750</v>
      </c>
      <c r="L135" s="22">
        <f t="shared" si="31"/>
        <v>303000</v>
      </c>
      <c r="M135" s="22"/>
    </row>
    <row r="136" spans="5:13" x14ac:dyDescent="0.3">
      <c r="E136" s="16">
        <v>127</v>
      </c>
      <c r="F136" s="17" t="str">
        <f t="shared" si="33"/>
        <v>500업</v>
      </c>
      <c r="G136" s="17">
        <f t="shared" si="29"/>
        <v>5.0000000000000002E+82</v>
      </c>
      <c r="H136" s="17">
        <f t="shared" si="32"/>
        <v>500</v>
      </c>
      <c r="I136" s="16" t="str" cm="1">
        <f t="array" ref="I136">IF(AND(H135&gt;1000,H136&lt;2),INDEX(N:N,MATCH(I135,N:N,0)+1,0),I135)</f>
        <v>업</v>
      </c>
      <c r="J136" s="16" t="str">
        <f>VLOOKUP(I136,N:Q,4,FALSE)</f>
        <v>1E+80</v>
      </c>
      <c r="K136" s="22">
        <f t="shared" si="30"/>
        <v>76875</v>
      </c>
      <c r="L136" s="22">
        <f t="shared" si="31"/>
        <v>307500</v>
      </c>
      <c r="M136" s="22"/>
    </row>
    <row r="137" spans="5:13" x14ac:dyDescent="0.3">
      <c r="E137" s="16">
        <v>128</v>
      </c>
      <c r="F137" s="17" t="str">
        <f t="shared" si="33"/>
        <v>1000업</v>
      </c>
      <c r="G137" s="17">
        <f t="shared" si="29"/>
        <v>1E+83</v>
      </c>
      <c r="H137" s="17">
        <f t="shared" si="32"/>
        <v>1000</v>
      </c>
      <c r="I137" s="16" t="str" cm="1">
        <f t="array" ref="I137">IF(AND(H136&gt;1000,H137&lt;2),INDEX(N:N,MATCH(I136,N:N,0)+1,0),I136)</f>
        <v>업</v>
      </c>
      <c r="J137" s="16" t="str">
        <f>VLOOKUP(I137,N:Q,4,FALSE)</f>
        <v>1E+80</v>
      </c>
      <c r="K137" s="22">
        <f t="shared" si="30"/>
        <v>78000</v>
      </c>
      <c r="L137" s="22">
        <f t="shared" si="31"/>
        <v>312000</v>
      </c>
      <c r="M137" s="22"/>
    </row>
    <row r="138" spans="5:13" x14ac:dyDescent="0.3">
      <c r="E138" s="16">
        <v>129</v>
      </c>
      <c r="F138" s="17" t="str">
        <f t="shared" si="33"/>
        <v>5000업</v>
      </c>
      <c r="G138" s="17">
        <f t="shared" ref="G138:G184" si="34">H138*J138</f>
        <v>5.0000000000000003E+83</v>
      </c>
      <c r="H138" s="17">
        <f t="shared" si="32"/>
        <v>5000</v>
      </c>
      <c r="I138" s="16" t="str" cm="1">
        <f t="array" ref="I138">IF(AND(H137&gt;1000,H138&lt;2),INDEX(N:N,MATCH(I137,N:N,0)+1,0),I137)</f>
        <v>업</v>
      </c>
      <c r="J138" s="16" t="str">
        <f>VLOOKUP(I138,N:Q,4,FALSE)</f>
        <v>1E+80</v>
      </c>
      <c r="K138" s="22">
        <f t="shared" ref="K138:K184" si="35">L138*0.25</f>
        <v>79125</v>
      </c>
      <c r="L138" s="22">
        <f t="shared" si="31"/>
        <v>316500</v>
      </c>
      <c r="M138" s="22"/>
    </row>
    <row r="139" spans="5:13" x14ac:dyDescent="0.3">
      <c r="E139" s="16">
        <v>130</v>
      </c>
      <c r="F139" s="17" t="str">
        <f t="shared" si="33"/>
        <v>1긍</v>
      </c>
      <c r="G139" s="17">
        <f t="shared" si="34"/>
        <v>1.0000000000000001E+84</v>
      </c>
      <c r="H139" s="17">
        <f t="shared" si="32"/>
        <v>1</v>
      </c>
      <c r="I139" s="16" t="str" cm="1">
        <f t="array" ref="I139">IF(AND(H138&gt;1000,H139&lt;2),INDEX(N:N,MATCH(I138,N:N,0)+1,0),I138)</f>
        <v>긍</v>
      </c>
      <c r="J139" s="16" t="str">
        <f>VLOOKUP(I139,N:Q,4,FALSE)</f>
        <v>1E+84</v>
      </c>
      <c r="K139" s="22">
        <f t="shared" si="35"/>
        <v>80250</v>
      </c>
      <c r="L139" s="22">
        <f t="shared" ref="L139:L184" si="36">L138+500+QUOTIENT(E139,15)*500</f>
        <v>321000</v>
      </c>
      <c r="M139" s="22"/>
    </row>
    <row r="140" spans="5:13" x14ac:dyDescent="0.3">
      <c r="E140" s="16">
        <v>131</v>
      </c>
      <c r="F140" s="17" t="str">
        <f t="shared" si="33"/>
        <v>5긍</v>
      </c>
      <c r="G140" s="17">
        <f t="shared" si="34"/>
        <v>5.0000000000000001E+84</v>
      </c>
      <c r="H140" s="17">
        <f t="shared" si="32"/>
        <v>5</v>
      </c>
      <c r="I140" s="16" t="str" cm="1">
        <f t="array" ref="I140">IF(AND(H139&gt;1000,H140&lt;2),INDEX(N:N,MATCH(I139,N:N,0)+1,0),I139)</f>
        <v>긍</v>
      </c>
      <c r="J140" s="16" t="str">
        <f>VLOOKUP(I140,N:Q,4,FALSE)</f>
        <v>1E+84</v>
      </c>
      <c r="K140" s="22">
        <f t="shared" si="35"/>
        <v>81375</v>
      </c>
      <c r="L140" s="22">
        <f t="shared" si="36"/>
        <v>325500</v>
      </c>
      <c r="M140" s="22"/>
    </row>
    <row r="141" spans="5:13" x14ac:dyDescent="0.3">
      <c r="E141" s="16">
        <v>132</v>
      </c>
      <c r="F141" s="17" t="str">
        <f t="shared" si="33"/>
        <v>10긍</v>
      </c>
      <c r="G141" s="17">
        <f t="shared" si="34"/>
        <v>1E+85</v>
      </c>
      <c r="H141" s="17">
        <f t="shared" si="32"/>
        <v>10</v>
      </c>
      <c r="I141" s="16" t="str" cm="1">
        <f t="array" ref="I141">IF(AND(H140&gt;1000,H141&lt;2),INDEX(N:N,MATCH(I140,N:N,0)+1,0),I140)</f>
        <v>긍</v>
      </c>
      <c r="J141" s="16" t="str">
        <f>VLOOKUP(I141,N:Q,4,FALSE)</f>
        <v>1E+84</v>
      </c>
      <c r="K141" s="22">
        <f t="shared" si="35"/>
        <v>82500</v>
      </c>
      <c r="L141" s="22">
        <f t="shared" si="36"/>
        <v>330000</v>
      </c>
      <c r="M141" s="22"/>
    </row>
    <row r="142" spans="5:13" x14ac:dyDescent="0.3">
      <c r="E142" s="16">
        <v>133</v>
      </c>
      <c r="F142" s="17" t="str">
        <f t="shared" si="33"/>
        <v>50긍</v>
      </c>
      <c r="G142" s="17">
        <f t="shared" si="34"/>
        <v>5.0000000000000001E+85</v>
      </c>
      <c r="H142" s="17">
        <f t="shared" si="32"/>
        <v>50</v>
      </c>
      <c r="I142" s="16" t="str" cm="1">
        <f t="array" ref="I142">IF(AND(H141&gt;1000,H142&lt;2),INDEX(N:N,MATCH(I141,N:N,0)+1,0),I141)</f>
        <v>긍</v>
      </c>
      <c r="J142" s="16" t="str">
        <f>VLOOKUP(I142,N:Q,4,FALSE)</f>
        <v>1E+84</v>
      </c>
      <c r="K142" s="22">
        <f t="shared" si="35"/>
        <v>83625</v>
      </c>
      <c r="L142" s="22">
        <f t="shared" si="36"/>
        <v>334500</v>
      </c>
      <c r="M142" s="22"/>
    </row>
    <row r="143" spans="5:13" x14ac:dyDescent="0.3">
      <c r="E143" s="16">
        <v>134</v>
      </c>
      <c r="F143" s="17" t="str">
        <f t="shared" si="33"/>
        <v>100긍</v>
      </c>
      <c r="G143" s="17">
        <f t="shared" si="34"/>
        <v>1E+86</v>
      </c>
      <c r="H143" s="17">
        <f t="shared" si="32"/>
        <v>100</v>
      </c>
      <c r="I143" s="16" t="str" cm="1">
        <f t="array" ref="I143">IF(AND(H142&gt;1000,H143&lt;2),INDEX(N:N,MATCH(I142,N:N,0)+1,0),I142)</f>
        <v>긍</v>
      </c>
      <c r="J143" s="16" t="str">
        <f>VLOOKUP(I143,N:Q,4,FALSE)</f>
        <v>1E+84</v>
      </c>
      <c r="K143" s="22">
        <f t="shared" si="35"/>
        <v>84750</v>
      </c>
      <c r="L143" s="22">
        <f t="shared" si="36"/>
        <v>339000</v>
      </c>
      <c r="M143" s="22"/>
    </row>
    <row r="144" spans="5:13" x14ac:dyDescent="0.3">
      <c r="E144" s="16">
        <v>135</v>
      </c>
      <c r="F144" s="17" t="str">
        <f t="shared" si="33"/>
        <v>500긍</v>
      </c>
      <c r="G144" s="17">
        <f t="shared" si="34"/>
        <v>4.9999999999999998E+86</v>
      </c>
      <c r="H144" s="17">
        <f t="shared" si="32"/>
        <v>500</v>
      </c>
      <c r="I144" s="16" t="str" cm="1">
        <f t="array" ref="I144">IF(AND(H143&gt;1000,H144&lt;2),INDEX(N:N,MATCH(I143,N:N,0)+1,0),I143)</f>
        <v>긍</v>
      </c>
      <c r="J144" s="16" t="str">
        <f>VLOOKUP(I144,N:Q,4,FALSE)</f>
        <v>1E+84</v>
      </c>
      <c r="K144" s="22">
        <f t="shared" si="35"/>
        <v>86000</v>
      </c>
      <c r="L144" s="22">
        <f t="shared" si="36"/>
        <v>344000</v>
      </c>
      <c r="M144" s="22"/>
    </row>
    <row r="145" spans="5:13" x14ac:dyDescent="0.3">
      <c r="E145" s="16">
        <v>136</v>
      </c>
      <c r="F145" s="17" t="str">
        <f t="shared" si="33"/>
        <v>1000긍</v>
      </c>
      <c r="G145" s="17">
        <f t="shared" si="34"/>
        <v>9.9999999999999996E+86</v>
      </c>
      <c r="H145" s="17">
        <f t="shared" si="32"/>
        <v>1000</v>
      </c>
      <c r="I145" s="16" t="str" cm="1">
        <f t="array" ref="I145">IF(AND(H144&gt;1000,H145&lt;2),INDEX(N:N,MATCH(I144,N:N,0)+1,0),I144)</f>
        <v>긍</v>
      </c>
      <c r="J145" s="16" t="str">
        <f>VLOOKUP(I145,N:Q,4,FALSE)</f>
        <v>1E+84</v>
      </c>
      <c r="K145" s="22">
        <f t="shared" si="35"/>
        <v>87250</v>
      </c>
      <c r="L145" s="22">
        <f t="shared" si="36"/>
        <v>349000</v>
      </c>
      <c r="M145" s="22"/>
    </row>
    <row r="146" spans="5:13" x14ac:dyDescent="0.3">
      <c r="E146" s="16">
        <v>137</v>
      </c>
      <c r="F146" s="17" t="str">
        <f t="shared" si="33"/>
        <v>5000긍</v>
      </c>
      <c r="G146" s="17">
        <f t="shared" si="34"/>
        <v>5.0000000000000007E+87</v>
      </c>
      <c r="H146" s="17">
        <f t="shared" ref="H146:H314" si="37">H138</f>
        <v>5000</v>
      </c>
      <c r="I146" s="16" t="str" cm="1">
        <f t="array" ref="I146">IF(AND(H145&gt;1000,H146&lt;2),INDEX(N:N,MATCH(I145,N:N,0)+1,0),I145)</f>
        <v>긍</v>
      </c>
      <c r="J146" s="16" t="str">
        <f>VLOOKUP(I146,N:Q,4,FALSE)</f>
        <v>1E+84</v>
      </c>
      <c r="K146" s="22">
        <f t="shared" si="35"/>
        <v>88500</v>
      </c>
      <c r="L146" s="22">
        <f t="shared" si="36"/>
        <v>354000</v>
      </c>
      <c r="M146" s="22"/>
    </row>
    <row r="147" spans="5:13" x14ac:dyDescent="0.3">
      <c r="E147" s="16">
        <v>138</v>
      </c>
      <c r="F147" s="17" t="str">
        <f t="shared" si="33"/>
        <v>1갈</v>
      </c>
      <c r="G147" s="17">
        <f t="shared" si="34"/>
        <v>9.9999999999999996E+87</v>
      </c>
      <c r="H147" s="17">
        <f t="shared" si="37"/>
        <v>1</v>
      </c>
      <c r="I147" s="16" t="str" cm="1">
        <f t="array" ref="I147">IF(AND(H146&gt;1000,H147&lt;2),INDEX(N:N,MATCH(I146,N:N,0)+1,0),I146)</f>
        <v>갈</v>
      </c>
      <c r="J147" s="16" t="str">
        <f>VLOOKUP(I147,N:Q,4,FALSE)</f>
        <v>1E+88</v>
      </c>
      <c r="K147" s="22">
        <f t="shared" si="35"/>
        <v>89750</v>
      </c>
      <c r="L147" s="22">
        <f t="shared" si="36"/>
        <v>359000</v>
      </c>
      <c r="M147" s="22"/>
    </row>
    <row r="148" spans="5:13" x14ac:dyDescent="0.3">
      <c r="E148" s="16">
        <v>139</v>
      </c>
      <c r="F148" s="17" t="str">
        <f t="shared" si="33"/>
        <v>5갈</v>
      </c>
      <c r="G148" s="17">
        <f t="shared" si="34"/>
        <v>5E+88</v>
      </c>
      <c r="H148" s="17">
        <f t="shared" si="37"/>
        <v>5</v>
      </c>
      <c r="I148" s="16" t="str" cm="1">
        <f t="array" ref="I148">IF(AND(H147&gt;1000,H148&lt;2),INDEX(N:N,MATCH(I147,N:N,0)+1,0),I147)</f>
        <v>갈</v>
      </c>
      <c r="J148" s="16" t="str">
        <f>VLOOKUP(I148,N:Q,4,FALSE)</f>
        <v>1E+88</v>
      </c>
      <c r="K148" s="22">
        <f t="shared" si="35"/>
        <v>91000</v>
      </c>
      <c r="L148" s="22">
        <f t="shared" si="36"/>
        <v>364000</v>
      </c>
      <c r="M148" s="22"/>
    </row>
    <row r="149" spans="5:13" x14ac:dyDescent="0.3">
      <c r="E149" s="16">
        <v>140</v>
      </c>
      <c r="F149" s="17" t="str">
        <f t="shared" si="33"/>
        <v>10갈</v>
      </c>
      <c r="G149" s="17">
        <f t="shared" si="34"/>
        <v>9.9999999999999999E+88</v>
      </c>
      <c r="H149" s="17">
        <f t="shared" si="37"/>
        <v>10</v>
      </c>
      <c r="I149" s="16" t="str" cm="1">
        <f t="array" ref="I149">IF(AND(H148&gt;1000,H149&lt;2),INDEX(N:N,MATCH(I148,N:N,0)+1,0),I148)</f>
        <v>갈</v>
      </c>
      <c r="J149" s="16" t="str">
        <f>VLOOKUP(I149,N:Q,4,FALSE)</f>
        <v>1E+88</v>
      </c>
      <c r="K149" s="22">
        <f t="shared" si="35"/>
        <v>92250</v>
      </c>
      <c r="L149" s="22">
        <f t="shared" si="36"/>
        <v>369000</v>
      </c>
      <c r="M149" s="22"/>
    </row>
    <row r="150" spans="5:13" x14ac:dyDescent="0.3">
      <c r="E150" s="16">
        <v>141</v>
      </c>
      <c r="F150" s="17" t="str">
        <f t="shared" si="33"/>
        <v>50갈</v>
      </c>
      <c r="G150" s="17">
        <f t="shared" si="34"/>
        <v>4.9999999999999998E+89</v>
      </c>
      <c r="H150" s="17">
        <f t="shared" si="37"/>
        <v>50</v>
      </c>
      <c r="I150" s="16" t="str" cm="1">
        <f t="array" ref="I150">IF(AND(H149&gt;1000,H150&lt;2),INDEX(N:N,MATCH(I149,N:N,0)+1,0),I149)</f>
        <v>갈</v>
      </c>
      <c r="J150" s="16" t="str">
        <f>VLOOKUP(I150,N:Q,4,FALSE)</f>
        <v>1E+88</v>
      </c>
      <c r="K150" s="22">
        <f t="shared" si="35"/>
        <v>93500</v>
      </c>
      <c r="L150" s="22">
        <f t="shared" si="36"/>
        <v>374000</v>
      </c>
      <c r="M150" s="22"/>
    </row>
    <row r="151" spans="5:13" x14ac:dyDescent="0.3">
      <c r="E151" s="16">
        <v>142</v>
      </c>
      <c r="F151" s="17" t="str">
        <f t="shared" si="33"/>
        <v>100갈</v>
      </c>
      <c r="G151" s="17">
        <f t="shared" si="34"/>
        <v>9.9999999999999997E+89</v>
      </c>
      <c r="H151" s="17">
        <f t="shared" si="37"/>
        <v>100</v>
      </c>
      <c r="I151" s="16" t="str" cm="1">
        <f t="array" ref="I151">IF(AND(H150&gt;1000,H151&lt;2),INDEX(N:N,MATCH(I150,N:N,0)+1,0),I150)</f>
        <v>갈</v>
      </c>
      <c r="J151" s="16" t="str">
        <f>VLOOKUP(I151,N:Q,4,FALSE)</f>
        <v>1E+88</v>
      </c>
      <c r="K151" s="22">
        <f t="shared" si="35"/>
        <v>94750</v>
      </c>
      <c r="L151" s="22">
        <f t="shared" si="36"/>
        <v>379000</v>
      </c>
      <c r="M151" s="22"/>
    </row>
    <row r="152" spans="5:13" x14ac:dyDescent="0.3">
      <c r="E152" s="16">
        <v>143</v>
      </c>
      <c r="F152" s="17" t="str">
        <f t="shared" si="33"/>
        <v>500갈</v>
      </c>
      <c r="G152" s="17">
        <f t="shared" si="34"/>
        <v>4.9999999999999995E+90</v>
      </c>
      <c r="H152" s="17">
        <f t="shared" si="37"/>
        <v>500</v>
      </c>
      <c r="I152" s="16" t="str" cm="1">
        <f t="array" ref="I152">IF(AND(H151&gt;1000,H152&lt;2),INDEX(N:N,MATCH(I151,N:N,0)+1,0),I151)</f>
        <v>갈</v>
      </c>
      <c r="J152" s="16" t="str">
        <f>VLOOKUP(I152,N:Q,4,FALSE)</f>
        <v>1E+88</v>
      </c>
      <c r="K152" s="22">
        <f t="shared" si="35"/>
        <v>96000</v>
      </c>
      <c r="L152" s="22">
        <f t="shared" si="36"/>
        <v>384000</v>
      </c>
      <c r="M152" s="22"/>
    </row>
    <row r="153" spans="5:13" x14ac:dyDescent="0.3">
      <c r="E153" s="16">
        <v>144</v>
      </c>
      <c r="F153" s="17" t="str">
        <f t="shared" si="33"/>
        <v>1000갈</v>
      </c>
      <c r="G153" s="17">
        <f t="shared" si="34"/>
        <v>9.999999999999999E+90</v>
      </c>
      <c r="H153" s="17">
        <f t="shared" si="37"/>
        <v>1000</v>
      </c>
      <c r="I153" s="16" t="str" cm="1">
        <f t="array" ref="I153">IF(AND(H152&gt;1000,H153&lt;2),INDEX(N:N,MATCH(I152,N:N,0)+1,0),I152)</f>
        <v>갈</v>
      </c>
      <c r="J153" s="16" t="str">
        <f>VLOOKUP(I153,N:Q,4,FALSE)</f>
        <v>1E+88</v>
      </c>
      <c r="K153" s="22">
        <f t="shared" si="35"/>
        <v>97250</v>
      </c>
      <c r="L153" s="22">
        <f t="shared" si="36"/>
        <v>389000</v>
      </c>
      <c r="M153" s="22"/>
    </row>
    <row r="154" spans="5:13" x14ac:dyDescent="0.3">
      <c r="E154" s="16">
        <v>145</v>
      </c>
      <c r="F154" s="17" t="str">
        <f t="shared" si="33"/>
        <v>5000갈</v>
      </c>
      <c r="G154" s="17">
        <f t="shared" si="34"/>
        <v>4.9999999999999995E+91</v>
      </c>
      <c r="H154" s="17">
        <f t="shared" si="37"/>
        <v>5000</v>
      </c>
      <c r="I154" s="16" t="str" cm="1">
        <f t="array" ref="I154">IF(AND(H153&gt;1000,H154&lt;2),INDEX(N:N,MATCH(I153,N:N,0)+1,0),I153)</f>
        <v>갈</v>
      </c>
      <c r="J154" s="16" t="str">
        <f>VLOOKUP(I154,N:Q,4,FALSE)</f>
        <v>1E+88</v>
      </c>
      <c r="K154" s="22">
        <f t="shared" si="35"/>
        <v>98500</v>
      </c>
      <c r="L154" s="22">
        <f t="shared" si="36"/>
        <v>394000</v>
      </c>
      <c r="M154" s="22"/>
    </row>
    <row r="155" spans="5:13" x14ac:dyDescent="0.3">
      <c r="E155" s="16">
        <v>146</v>
      </c>
      <c r="F155" s="17" t="str">
        <f t="shared" si="33"/>
        <v>1라</v>
      </c>
      <c r="G155" s="17">
        <f t="shared" si="34"/>
        <v>1E+92</v>
      </c>
      <c r="H155" s="17">
        <f t="shared" si="37"/>
        <v>1</v>
      </c>
      <c r="I155" s="16" t="str" cm="1">
        <f t="array" ref="I155">IF(AND(H154&gt;1000,H155&lt;2),INDEX(N:N,MATCH(I154,N:N,0)+1,0),I154)</f>
        <v>라</v>
      </c>
      <c r="J155" s="16" t="str">
        <f>VLOOKUP(I155,N:Q,4,FALSE)</f>
        <v>1E+92</v>
      </c>
      <c r="K155" s="22">
        <f t="shared" si="35"/>
        <v>99750</v>
      </c>
      <c r="L155" s="22">
        <f t="shared" si="36"/>
        <v>399000</v>
      </c>
      <c r="M155" s="22"/>
    </row>
    <row r="156" spans="5:13" x14ac:dyDescent="0.3">
      <c r="E156" s="16">
        <v>147</v>
      </c>
      <c r="F156" s="17" t="str">
        <f t="shared" si="33"/>
        <v>5라</v>
      </c>
      <c r="G156" s="17">
        <f t="shared" si="34"/>
        <v>5.0000000000000002E+92</v>
      </c>
      <c r="H156" s="17">
        <f t="shared" si="37"/>
        <v>5</v>
      </c>
      <c r="I156" s="16" t="str" cm="1">
        <f t="array" ref="I156">IF(AND(H155&gt;1000,H156&lt;2),INDEX(N:N,MATCH(I155,N:N,0)+1,0),I155)</f>
        <v>라</v>
      </c>
      <c r="J156" s="16" t="str">
        <f>VLOOKUP(I156,N:Q,4,FALSE)</f>
        <v>1E+92</v>
      </c>
      <c r="K156" s="22">
        <f t="shared" si="35"/>
        <v>101000</v>
      </c>
      <c r="L156" s="22">
        <f t="shared" si="36"/>
        <v>404000</v>
      </c>
      <c r="M156" s="22"/>
    </row>
    <row r="157" spans="5:13" x14ac:dyDescent="0.3">
      <c r="E157" s="16">
        <v>148</v>
      </c>
      <c r="F157" s="17" t="str">
        <f t="shared" si="33"/>
        <v>10라</v>
      </c>
      <c r="G157" s="17">
        <f t="shared" si="34"/>
        <v>1E+93</v>
      </c>
      <c r="H157" s="17">
        <f t="shared" si="37"/>
        <v>10</v>
      </c>
      <c r="I157" s="16" t="str" cm="1">
        <f t="array" ref="I157">IF(AND(H156&gt;1000,H157&lt;2),INDEX(N:N,MATCH(I156,N:N,0)+1,0),I156)</f>
        <v>라</v>
      </c>
      <c r="J157" s="16" t="str">
        <f>VLOOKUP(I157,N:Q,4,FALSE)</f>
        <v>1E+92</v>
      </c>
      <c r="K157" s="22">
        <f t="shared" si="35"/>
        <v>102250</v>
      </c>
      <c r="L157" s="22">
        <f t="shared" si="36"/>
        <v>409000</v>
      </c>
      <c r="M157" s="22"/>
    </row>
    <row r="158" spans="5:13" x14ac:dyDescent="0.3">
      <c r="E158" s="16">
        <v>149</v>
      </c>
      <c r="F158" s="17" t="str">
        <f t="shared" si="33"/>
        <v>50라</v>
      </c>
      <c r="G158" s="17">
        <f t="shared" si="34"/>
        <v>5.0000000000000001E+93</v>
      </c>
      <c r="H158" s="17">
        <f t="shared" si="37"/>
        <v>50</v>
      </c>
      <c r="I158" s="16" t="str" cm="1">
        <f t="array" ref="I158">IF(AND(H157&gt;1000,H158&lt;2),INDEX(N:N,MATCH(I157,N:N,0)+1,0),I157)</f>
        <v>라</v>
      </c>
      <c r="J158" s="16" t="str">
        <f>VLOOKUP(I158,N:Q,4,FALSE)</f>
        <v>1E+92</v>
      </c>
      <c r="K158" s="22">
        <f t="shared" si="35"/>
        <v>103500</v>
      </c>
      <c r="L158" s="22">
        <f t="shared" si="36"/>
        <v>414000</v>
      </c>
      <c r="M158" s="22"/>
    </row>
    <row r="159" spans="5:13" x14ac:dyDescent="0.3">
      <c r="E159" s="16">
        <v>150</v>
      </c>
      <c r="F159" s="17" t="str">
        <f t="shared" si="33"/>
        <v>100라</v>
      </c>
      <c r="G159" s="17">
        <f t="shared" si="34"/>
        <v>1E+94</v>
      </c>
      <c r="H159" s="17">
        <f t="shared" si="37"/>
        <v>100</v>
      </c>
      <c r="I159" s="16" t="str" cm="1">
        <f t="array" ref="I159">IF(AND(H158&gt;1000,H159&lt;2),INDEX(N:N,MATCH(I158,N:N,0)+1,0),I158)</f>
        <v>라</v>
      </c>
      <c r="J159" s="16" t="str">
        <f>VLOOKUP(I159,N:Q,4,FALSE)</f>
        <v>1E+92</v>
      </c>
      <c r="K159" s="22">
        <f t="shared" si="35"/>
        <v>104875</v>
      </c>
      <c r="L159" s="22">
        <f t="shared" si="36"/>
        <v>419500</v>
      </c>
      <c r="M159" s="22"/>
    </row>
    <row r="160" spans="5:13" x14ac:dyDescent="0.3">
      <c r="E160" s="16">
        <v>151</v>
      </c>
      <c r="F160" s="17" t="str">
        <f t="shared" si="33"/>
        <v>500라</v>
      </c>
      <c r="G160" s="17">
        <f t="shared" si="34"/>
        <v>5.0000000000000001E+94</v>
      </c>
      <c r="H160" s="17">
        <f t="shared" si="37"/>
        <v>500</v>
      </c>
      <c r="I160" s="16" t="str" cm="1">
        <f t="array" ref="I160">IF(AND(H159&gt;1000,H160&lt;2),INDEX(N:N,MATCH(I159,N:N,0)+1,0),I159)</f>
        <v>라</v>
      </c>
      <c r="J160" s="16" t="str">
        <f>VLOOKUP(I160,N:Q,4,FALSE)</f>
        <v>1E+92</v>
      </c>
      <c r="K160" s="22">
        <f t="shared" si="35"/>
        <v>106250</v>
      </c>
      <c r="L160" s="22">
        <f t="shared" si="36"/>
        <v>425000</v>
      </c>
      <c r="M160" s="22"/>
    </row>
    <row r="161" spans="5:13" x14ac:dyDescent="0.3">
      <c r="E161" s="16">
        <v>152</v>
      </c>
      <c r="F161" s="17" t="str">
        <f t="shared" si="33"/>
        <v>1000라</v>
      </c>
      <c r="G161" s="17">
        <f t="shared" si="34"/>
        <v>1E+95</v>
      </c>
      <c r="H161" s="17">
        <f t="shared" si="37"/>
        <v>1000</v>
      </c>
      <c r="I161" s="16" t="str" cm="1">
        <f t="array" ref="I161">IF(AND(H160&gt;1000,H161&lt;2),INDEX(N:N,MATCH(I160,N:N,0)+1,0),I160)</f>
        <v>라</v>
      </c>
      <c r="J161" s="16" t="str">
        <f>VLOOKUP(I161,N:Q,4,FALSE)</f>
        <v>1E+92</v>
      </c>
      <c r="K161" s="22">
        <f t="shared" si="35"/>
        <v>107625</v>
      </c>
      <c r="L161" s="22">
        <f t="shared" si="36"/>
        <v>430500</v>
      </c>
      <c r="M161" s="22"/>
    </row>
    <row r="162" spans="5:13" x14ac:dyDescent="0.3">
      <c r="E162" s="16">
        <v>153</v>
      </c>
      <c r="F162" s="17" t="str">
        <f t="shared" si="33"/>
        <v>5000라</v>
      </c>
      <c r="G162" s="17">
        <f t="shared" si="34"/>
        <v>5.0000000000000002E+95</v>
      </c>
      <c r="H162" s="17">
        <f t="shared" si="37"/>
        <v>5000</v>
      </c>
      <c r="I162" s="16" t="str" cm="1">
        <f t="array" ref="I162">IF(AND(H161&gt;1000,H162&lt;2),INDEX(N:N,MATCH(I161,N:N,0)+1,0),I161)</f>
        <v>라</v>
      </c>
      <c r="J162" s="16" t="str">
        <f>VLOOKUP(I162,N:Q,4,FALSE)</f>
        <v>1E+92</v>
      </c>
      <c r="K162" s="22">
        <f t="shared" si="35"/>
        <v>109000</v>
      </c>
      <c r="L162" s="22">
        <f t="shared" si="36"/>
        <v>436000</v>
      </c>
      <c r="M162" s="22"/>
    </row>
    <row r="163" spans="5:13" x14ac:dyDescent="0.3">
      <c r="E163" s="16">
        <v>154</v>
      </c>
      <c r="F163" s="17" t="str">
        <f t="shared" si="33"/>
        <v>1가</v>
      </c>
      <c r="G163" s="17">
        <f t="shared" si="34"/>
        <v>1E+96</v>
      </c>
      <c r="H163" s="17">
        <f t="shared" si="37"/>
        <v>1</v>
      </c>
      <c r="I163" s="16" t="str" cm="1">
        <f t="array" ref="I163">IF(AND(H162&gt;1000,H163&lt;2),INDEX(N:N,MATCH(I162,N:N,0)+1,0),I162)</f>
        <v>가</v>
      </c>
      <c r="J163" s="16" t="str">
        <f>VLOOKUP(I163,N:Q,4,FALSE)</f>
        <v>1E+96</v>
      </c>
      <c r="K163" s="22">
        <f t="shared" si="35"/>
        <v>110375</v>
      </c>
      <c r="L163" s="22">
        <f t="shared" si="36"/>
        <v>441500</v>
      </c>
      <c r="M163" s="22"/>
    </row>
    <row r="164" spans="5:13" x14ac:dyDescent="0.3">
      <c r="E164" s="16">
        <v>155</v>
      </c>
      <c r="F164" s="17" t="str">
        <f t="shared" si="33"/>
        <v>5가</v>
      </c>
      <c r="G164" s="17">
        <f t="shared" si="34"/>
        <v>5.0000000000000004E+96</v>
      </c>
      <c r="H164" s="17">
        <f t="shared" si="37"/>
        <v>5</v>
      </c>
      <c r="I164" s="16" t="str" cm="1">
        <f t="array" ref="I164">IF(AND(H163&gt;1000,H164&lt;2),INDEX(N:N,MATCH(I163,N:N,0)+1,0),I163)</f>
        <v>가</v>
      </c>
      <c r="J164" s="16" t="str">
        <f>VLOOKUP(I164,N:Q,4,FALSE)</f>
        <v>1E+96</v>
      </c>
      <c r="K164" s="22">
        <f t="shared" si="35"/>
        <v>111750</v>
      </c>
      <c r="L164" s="22">
        <f t="shared" si="36"/>
        <v>447000</v>
      </c>
      <c r="M164" s="22"/>
    </row>
    <row r="165" spans="5:13" x14ac:dyDescent="0.3">
      <c r="E165" s="16">
        <v>156</v>
      </c>
      <c r="F165" s="17" t="str">
        <f t="shared" si="33"/>
        <v>10가</v>
      </c>
      <c r="G165" s="17">
        <f t="shared" si="34"/>
        <v>1.0000000000000001E+97</v>
      </c>
      <c r="H165" s="17">
        <f t="shared" si="37"/>
        <v>10</v>
      </c>
      <c r="I165" s="16" t="str" cm="1">
        <f t="array" ref="I165">IF(AND(H164&gt;1000,H165&lt;2),INDEX(N:N,MATCH(I164,N:N,0)+1,0),I164)</f>
        <v>가</v>
      </c>
      <c r="J165" s="16" t="str">
        <f>VLOOKUP(I165,N:Q,4,FALSE)</f>
        <v>1E+96</v>
      </c>
      <c r="K165" s="22">
        <f t="shared" si="35"/>
        <v>113125</v>
      </c>
      <c r="L165" s="22">
        <f t="shared" si="36"/>
        <v>452500</v>
      </c>
      <c r="M165" s="22"/>
    </row>
    <row r="166" spans="5:13" x14ac:dyDescent="0.3">
      <c r="E166" s="16">
        <v>157</v>
      </c>
      <c r="F166" s="17" t="str">
        <f t="shared" si="33"/>
        <v>50가</v>
      </c>
      <c r="G166" s="17">
        <f t="shared" si="34"/>
        <v>5E+97</v>
      </c>
      <c r="H166" s="17">
        <f t="shared" si="37"/>
        <v>50</v>
      </c>
      <c r="I166" s="16" t="str" cm="1">
        <f t="array" ref="I166">IF(AND(H165&gt;1000,H166&lt;2),INDEX(N:N,MATCH(I165,N:N,0)+1,0),I165)</f>
        <v>가</v>
      </c>
      <c r="J166" s="16" t="str">
        <f>VLOOKUP(I166,N:Q,4,FALSE)</f>
        <v>1E+96</v>
      </c>
      <c r="K166" s="22">
        <f t="shared" si="35"/>
        <v>114500</v>
      </c>
      <c r="L166" s="22">
        <f t="shared" si="36"/>
        <v>458000</v>
      </c>
      <c r="M166" s="22"/>
    </row>
    <row r="167" spans="5:13" x14ac:dyDescent="0.3">
      <c r="E167" s="16">
        <v>158</v>
      </c>
      <c r="F167" s="17" t="str">
        <f t="shared" si="33"/>
        <v>100가</v>
      </c>
      <c r="G167" s="17">
        <f t="shared" si="34"/>
        <v>1E+98</v>
      </c>
      <c r="H167" s="17">
        <f t="shared" si="37"/>
        <v>100</v>
      </c>
      <c r="I167" s="16" t="str" cm="1">
        <f t="array" ref="I167">IF(AND(H166&gt;1000,H167&lt;2),INDEX(N:N,MATCH(I166,N:N,0)+1,0),I166)</f>
        <v>가</v>
      </c>
      <c r="J167" s="16" t="str">
        <f>VLOOKUP(I167,N:Q,4,FALSE)</f>
        <v>1E+96</v>
      </c>
      <c r="K167" s="22">
        <f t="shared" si="35"/>
        <v>115875</v>
      </c>
      <c r="L167" s="22">
        <f t="shared" si="36"/>
        <v>463500</v>
      </c>
      <c r="M167" s="22"/>
    </row>
    <row r="168" spans="5:13" x14ac:dyDescent="0.3">
      <c r="E168" s="16">
        <v>159</v>
      </c>
      <c r="F168" s="17" t="str">
        <f t="shared" si="33"/>
        <v>500가</v>
      </c>
      <c r="G168" s="17">
        <f t="shared" si="34"/>
        <v>5.0000000000000004E+98</v>
      </c>
      <c r="H168" s="17">
        <f t="shared" si="37"/>
        <v>500</v>
      </c>
      <c r="I168" s="16" t="str" cm="1">
        <f t="array" ref="I168">IF(AND(H167&gt;1000,H168&lt;2),INDEX(N:N,MATCH(I167,N:N,0)+1,0),I167)</f>
        <v>가</v>
      </c>
      <c r="J168" s="16" t="str">
        <f>VLOOKUP(I168,N:Q,4,FALSE)</f>
        <v>1E+96</v>
      </c>
      <c r="K168" s="22">
        <f t="shared" si="35"/>
        <v>117250</v>
      </c>
      <c r="L168" s="22">
        <f t="shared" si="36"/>
        <v>469000</v>
      </c>
      <c r="M168" s="22"/>
    </row>
    <row r="169" spans="5:13" x14ac:dyDescent="0.3">
      <c r="E169" s="16">
        <v>160</v>
      </c>
      <c r="F169" s="17" t="str">
        <f t="shared" si="33"/>
        <v>1000가</v>
      </c>
      <c r="G169" s="17">
        <f t="shared" si="34"/>
        <v>1.0000000000000001E+99</v>
      </c>
      <c r="H169" s="17">
        <f t="shared" si="37"/>
        <v>1000</v>
      </c>
      <c r="I169" s="16" t="str" cm="1">
        <f t="array" ref="I169">IF(AND(H168&gt;1000,H169&lt;2),INDEX(N:N,MATCH(I168,N:N,0)+1,0),I168)</f>
        <v>가</v>
      </c>
      <c r="J169" s="16" t="str">
        <f>VLOOKUP(I169,N:Q,4,FALSE)</f>
        <v>1E+96</v>
      </c>
      <c r="K169" s="22">
        <f t="shared" si="35"/>
        <v>118625</v>
      </c>
      <c r="L169" s="22">
        <f t="shared" si="36"/>
        <v>474500</v>
      </c>
      <c r="M169" s="22"/>
    </row>
    <row r="170" spans="5:13" x14ac:dyDescent="0.3">
      <c r="E170" s="16">
        <v>161</v>
      </c>
      <c r="F170" s="17" t="str">
        <f t="shared" si="33"/>
        <v>5000가</v>
      </c>
      <c r="G170" s="17">
        <f t="shared" si="34"/>
        <v>5.0000000000000001E+99</v>
      </c>
      <c r="H170" s="17">
        <f t="shared" si="37"/>
        <v>5000</v>
      </c>
      <c r="I170" s="16" t="str" cm="1">
        <f t="array" ref="I170">IF(AND(H169&gt;1000,H170&lt;2),INDEX(N:N,MATCH(I169,N:N,0)+1,0),I169)</f>
        <v>가</v>
      </c>
      <c r="J170" s="16" t="str">
        <f>VLOOKUP(I170,N:Q,4,FALSE)</f>
        <v>1E+96</v>
      </c>
      <c r="K170" s="22">
        <f t="shared" si="35"/>
        <v>120000</v>
      </c>
      <c r="L170" s="22">
        <f t="shared" si="36"/>
        <v>480000</v>
      </c>
      <c r="M170" s="22"/>
    </row>
    <row r="171" spans="5:13" x14ac:dyDescent="0.3">
      <c r="E171" s="16">
        <v>162</v>
      </c>
      <c r="F171" s="17" t="str">
        <f t="shared" si="33"/>
        <v>1언</v>
      </c>
      <c r="G171" s="17">
        <f t="shared" si="34"/>
        <v>1E+100</v>
      </c>
      <c r="H171" s="17">
        <f t="shared" si="37"/>
        <v>1</v>
      </c>
      <c r="I171" s="16" t="str" cm="1">
        <f t="array" ref="I171">IF(AND(H170&gt;1000,H171&lt;2),INDEX(N:N,MATCH(I170,N:N,0)+1,0),I170)</f>
        <v>언</v>
      </c>
      <c r="J171" s="16" t="str">
        <f>VLOOKUP(I171,N:Q,4,FALSE)</f>
        <v>1E+100</v>
      </c>
      <c r="K171" s="22">
        <f t="shared" si="35"/>
        <v>121375</v>
      </c>
      <c r="L171" s="22">
        <f t="shared" si="36"/>
        <v>485500</v>
      </c>
      <c r="M171" s="22"/>
    </row>
    <row r="172" spans="5:13" x14ac:dyDescent="0.3">
      <c r="E172" s="16">
        <v>163</v>
      </c>
      <c r="F172" s="17" t="str">
        <f t="shared" si="33"/>
        <v>5언</v>
      </c>
      <c r="G172" s="17">
        <f t="shared" si="34"/>
        <v>4.9999999999999999E+100</v>
      </c>
      <c r="H172" s="17">
        <f t="shared" si="37"/>
        <v>5</v>
      </c>
      <c r="I172" s="16" t="str" cm="1">
        <f t="array" ref="I172">IF(AND(H171&gt;1000,H172&lt;2),INDEX(N:N,MATCH(I171,N:N,0)+1,0),I171)</f>
        <v>언</v>
      </c>
      <c r="J172" s="16" t="str">
        <f>VLOOKUP(I172,N:Q,4,FALSE)</f>
        <v>1E+100</v>
      </c>
      <c r="K172" s="22">
        <f t="shared" si="35"/>
        <v>122750</v>
      </c>
      <c r="L172" s="22">
        <f t="shared" si="36"/>
        <v>491000</v>
      </c>
      <c r="M172" s="22"/>
    </row>
    <row r="173" spans="5:13" x14ac:dyDescent="0.3">
      <c r="E173" s="16">
        <v>164</v>
      </c>
      <c r="F173" s="17" t="str">
        <f t="shared" si="33"/>
        <v>10언</v>
      </c>
      <c r="G173" s="17">
        <f t="shared" si="34"/>
        <v>9.9999999999999998E+100</v>
      </c>
      <c r="H173" s="17">
        <f t="shared" si="37"/>
        <v>10</v>
      </c>
      <c r="I173" s="16" t="str" cm="1">
        <f t="array" ref="I173">IF(AND(H172&gt;1000,H173&lt;2),INDEX(N:N,MATCH(I172,N:N,0)+1,0),I172)</f>
        <v>언</v>
      </c>
      <c r="J173" s="16" t="str">
        <f>VLOOKUP(I173,N:Q,4,FALSE)</f>
        <v>1E+100</v>
      </c>
      <c r="K173" s="22">
        <f t="shared" si="35"/>
        <v>124125</v>
      </c>
      <c r="L173" s="22">
        <f t="shared" si="36"/>
        <v>496500</v>
      </c>
      <c r="M173" s="22"/>
    </row>
    <row r="174" spans="5:13" x14ac:dyDescent="0.3">
      <c r="E174" s="16">
        <v>165</v>
      </c>
      <c r="F174" s="17" t="str">
        <f t="shared" si="33"/>
        <v>50언</v>
      </c>
      <c r="G174" s="17">
        <f t="shared" si="34"/>
        <v>4.9999999999999999E+101</v>
      </c>
      <c r="H174" s="17">
        <f t="shared" si="37"/>
        <v>50</v>
      </c>
      <c r="I174" s="16" t="str" cm="1">
        <f t="array" ref="I174">IF(AND(H173&gt;1000,H174&lt;2),INDEX(N:N,MATCH(I173,N:N,0)+1,0),I173)</f>
        <v>언</v>
      </c>
      <c r="J174" s="16" t="str">
        <f>VLOOKUP(I174,N:Q,4,FALSE)</f>
        <v>1E+100</v>
      </c>
      <c r="K174" s="22">
        <f t="shared" si="35"/>
        <v>125625</v>
      </c>
      <c r="L174" s="22">
        <f t="shared" si="36"/>
        <v>502500</v>
      </c>
      <c r="M174" s="22"/>
    </row>
    <row r="175" spans="5:13" x14ac:dyDescent="0.3">
      <c r="E175" s="16">
        <v>166</v>
      </c>
      <c r="F175" s="17" t="str">
        <f t="shared" si="33"/>
        <v>100언</v>
      </c>
      <c r="G175" s="17">
        <f t="shared" si="34"/>
        <v>9.9999999999999998E+101</v>
      </c>
      <c r="H175" s="17">
        <f t="shared" si="37"/>
        <v>100</v>
      </c>
      <c r="I175" s="16" t="str" cm="1">
        <f t="array" ref="I175">IF(AND(H174&gt;1000,H175&lt;2),INDEX(N:N,MATCH(I174,N:N,0)+1,0),I174)</f>
        <v>언</v>
      </c>
      <c r="J175" s="16" t="str">
        <f>VLOOKUP(I175,N:Q,4,FALSE)</f>
        <v>1E+100</v>
      </c>
      <c r="K175" s="22">
        <f t="shared" si="35"/>
        <v>127125</v>
      </c>
      <c r="L175" s="22">
        <f t="shared" si="36"/>
        <v>508500</v>
      </c>
      <c r="M175" s="22"/>
    </row>
    <row r="176" spans="5:13" x14ac:dyDescent="0.3">
      <c r="E176" s="16">
        <v>167</v>
      </c>
      <c r="F176" s="17" t="str">
        <f t="shared" si="33"/>
        <v>500언</v>
      </c>
      <c r="G176" s="17">
        <f t="shared" si="34"/>
        <v>5E+102</v>
      </c>
      <c r="H176" s="17">
        <f t="shared" si="37"/>
        <v>500</v>
      </c>
      <c r="I176" s="16" t="str" cm="1">
        <f t="array" ref="I176">IF(AND(H175&gt;1000,H176&lt;2),INDEX(N:N,MATCH(I175,N:N,0)+1,0),I175)</f>
        <v>언</v>
      </c>
      <c r="J176" s="16" t="str">
        <f>VLOOKUP(I176,N:Q,4,FALSE)</f>
        <v>1E+100</v>
      </c>
      <c r="K176" s="22">
        <f t="shared" si="35"/>
        <v>128625</v>
      </c>
      <c r="L176" s="22">
        <f t="shared" si="36"/>
        <v>514500</v>
      </c>
      <c r="M176" s="22"/>
    </row>
    <row r="177" spans="5:13" x14ac:dyDescent="0.3">
      <c r="E177" s="16">
        <v>168</v>
      </c>
      <c r="F177" s="17" t="str">
        <f t="shared" si="33"/>
        <v>1000언</v>
      </c>
      <c r="G177" s="17">
        <f t="shared" si="34"/>
        <v>1E+103</v>
      </c>
      <c r="H177" s="17">
        <f t="shared" si="37"/>
        <v>1000</v>
      </c>
      <c r="I177" s="16" t="str" cm="1">
        <f t="array" ref="I177">IF(AND(H176&gt;1000,H177&lt;2),INDEX(N:N,MATCH(I176,N:N,0)+1,0),I176)</f>
        <v>언</v>
      </c>
      <c r="J177" s="16" t="str">
        <f>VLOOKUP(I177,N:Q,4,FALSE)</f>
        <v>1E+100</v>
      </c>
      <c r="K177" s="22">
        <f t="shared" si="35"/>
        <v>130125</v>
      </c>
      <c r="L177" s="22">
        <f t="shared" si="36"/>
        <v>520500</v>
      </c>
      <c r="M177" s="22"/>
    </row>
    <row r="178" spans="5:13" x14ac:dyDescent="0.3">
      <c r="E178" s="16">
        <v>169</v>
      </c>
      <c r="F178" s="17" t="str">
        <f t="shared" si="33"/>
        <v>5000언</v>
      </c>
      <c r="G178" s="17">
        <f t="shared" si="34"/>
        <v>5E+103</v>
      </c>
      <c r="H178" s="17">
        <f t="shared" si="37"/>
        <v>5000</v>
      </c>
      <c r="I178" s="16" t="str" cm="1">
        <f t="array" ref="I178">IF(AND(H177&gt;1000,H178&lt;2),INDEX(N:N,MATCH(I177,N:N,0)+1,0),I177)</f>
        <v>언</v>
      </c>
      <c r="J178" s="16" t="str">
        <f>VLOOKUP(I178,N:Q,4,FALSE)</f>
        <v>1E+100</v>
      </c>
      <c r="K178" s="22">
        <f t="shared" si="35"/>
        <v>131625</v>
      </c>
      <c r="L178" s="22">
        <f t="shared" si="36"/>
        <v>526500</v>
      </c>
      <c r="M178" s="22"/>
    </row>
    <row r="179" spans="5:13" x14ac:dyDescent="0.3">
      <c r="E179" s="16">
        <v>170</v>
      </c>
      <c r="F179" s="17" t="str">
        <f t="shared" si="33"/>
        <v>1승</v>
      </c>
      <c r="G179" s="17">
        <f t="shared" si="34"/>
        <v>1E+104</v>
      </c>
      <c r="H179" s="17">
        <f t="shared" si="37"/>
        <v>1</v>
      </c>
      <c r="I179" s="16" t="str" cm="1">
        <f t="array" ref="I179">IF(AND(H178&gt;1000,H179&lt;2),INDEX(N:N,MATCH(I178,N:N,0)+1,0),I178)</f>
        <v>승</v>
      </c>
      <c r="J179" s="16" t="str">
        <f>VLOOKUP(I179,N:Q,4,FALSE)</f>
        <v>1E+104</v>
      </c>
      <c r="K179" s="22">
        <f t="shared" si="35"/>
        <v>133125</v>
      </c>
      <c r="L179" s="22">
        <f t="shared" si="36"/>
        <v>532500</v>
      </c>
      <c r="M179" s="22"/>
    </row>
    <row r="180" spans="5:13" x14ac:dyDescent="0.3">
      <c r="E180" s="16">
        <v>171</v>
      </c>
      <c r="F180" s="17" t="str">
        <f t="shared" si="33"/>
        <v>5승</v>
      </c>
      <c r="G180" s="17">
        <f t="shared" si="34"/>
        <v>4.9999999999999997E+104</v>
      </c>
      <c r="H180" s="17">
        <f t="shared" si="37"/>
        <v>5</v>
      </c>
      <c r="I180" s="16" t="str" cm="1">
        <f t="array" ref="I180">IF(AND(H179&gt;1000,H180&lt;2),INDEX(N:N,MATCH(I179,N:N,0)+1,0),I179)</f>
        <v>승</v>
      </c>
      <c r="J180" s="16" t="str">
        <f>VLOOKUP(I180,N:Q,4,FALSE)</f>
        <v>1E+104</v>
      </c>
      <c r="K180" s="22">
        <f t="shared" si="35"/>
        <v>134625</v>
      </c>
      <c r="L180" s="22">
        <f t="shared" si="36"/>
        <v>538500</v>
      </c>
      <c r="M180" s="22"/>
    </row>
    <row r="181" spans="5:13" x14ac:dyDescent="0.3">
      <c r="E181" s="16">
        <v>172</v>
      </c>
      <c r="F181" s="17" t="str">
        <f t="shared" si="33"/>
        <v>10승</v>
      </c>
      <c r="G181" s="17">
        <f t="shared" si="34"/>
        <v>9.9999999999999994E+104</v>
      </c>
      <c r="H181" s="17">
        <f t="shared" si="37"/>
        <v>10</v>
      </c>
      <c r="I181" s="16" t="str" cm="1">
        <f t="array" ref="I181">IF(AND(H180&gt;1000,H181&lt;2),INDEX(N:N,MATCH(I180,N:N,0)+1,0),I180)</f>
        <v>승</v>
      </c>
      <c r="J181" s="16" t="str">
        <f>VLOOKUP(I181,N:Q,4,FALSE)</f>
        <v>1E+104</v>
      </c>
      <c r="K181" s="22">
        <f t="shared" si="35"/>
        <v>136125</v>
      </c>
      <c r="L181" s="22">
        <f t="shared" si="36"/>
        <v>544500</v>
      </c>
      <c r="M181" s="22"/>
    </row>
    <row r="182" spans="5:13" x14ac:dyDescent="0.3">
      <c r="E182" s="16">
        <v>173</v>
      </c>
      <c r="F182" s="17" t="str">
        <f t="shared" si="33"/>
        <v>50승</v>
      </c>
      <c r="G182" s="17">
        <f t="shared" si="34"/>
        <v>5.0000000000000005E+105</v>
      </c>
      <c r="H182" s="17">
        <f t="shared" si="37"/>
        <v>50</v>
      </c>
      <c r="I182" s="16" t="str" cm="1">
        <f t="array" ref="I182">IF(AND(H181&gt;1000,H182&lt;2),INDEX(N:N,MATCH(I181,N:N,0)+1,0),I181)</f>
        <v>승</v>
      </c>
      <c r="J182" s="16" t="str">
        <f>VLOOKUP(I182,N:Q,4,FALSE)</f>
        <v>1E+104</v>
      </c>
      <c r="K182" s="22">
        <f t="shared" si="35"/>
        <v>137625</v>
      </c>
      <c r="L182" s="22">
        <f t="shared" si="36"/>
        <v>550500</v>
      </c>
      <c r="M182" s="22"/>
    </row>
    <row r="183" spans="5:13" x14ac:dyDescent="0.3">
      <c r="E183" s="16">
        <v>174</v>
      </c>
      <c r="F183" s="17" t="str">
        <f t="shared" si="33"/>
        <v>100승</v>
      </c>
      <c r="G183" s="17">
        <f t="shared" si="34"/>
        <v>1.0000000000000001E+106</v>
      </c>
      <c r="H183" s="17">
        <f t="shared" si="37"/>
        <v>100</v>
      </c>
      <c r="I183" s="16" t="str" cm="1">
        <f t="array" ref="I183">IF(AND(H182&gt;1000,H183&lt;2),INDEX(N:N,MATCH(I182,N:N,0)+1,0),I182)</f>
        <v>승</v>
      </c>
      <c r="J183" s="16" t="str">
        <f>VLOOKUP(I183,N:Q,4,FALSE)</f>
        <v>1E+104</v>
      </c>
      <c r="K183" s="22">
        <f t="shared" si="35"/>
        <v>139125</v>
      </c>
      <c r="L183" s="22">
        <f t="shared" si="36"/>
        <v>556500</v>
      </c>
      <c r="M183" s="22"/>
    </row>
    <row r="184" spans="5:13" x14ac:dyDescent="0.3">
      <c r="E184" s="16">
        <v>175</v>
      </c>
      <c r="F184" s="17" t="str">
        <f t="shared" si="33"/>
        <v>500승</v>
      </c>
      <c r="G184" s="17">
        <f t="shared" si="34"/>
        <v>4.9999999999999998E+106</v>
      </c>
      <c r="H184" s="17">
        <f t="shared" si="37"/>
        <v>500</v>
      </c>
      <c r="I184" s="16" t="str" cm="1">
        <f t="array" ref="I184">IF(AND(H183&gt;1000,H184&lt;2),INDEX(N:N,MATCH(I183,N:N,0)+1,0),I183)</f>
        <v>승</v>
      </c>
      <c r="J184" s="16" t="str">
        <f>VLOOKUP(I184,N:Q,4,FALSE)</f>
        <v>1E+104</v>
      </c>
      <c r="K184" s="22">
        <f t="shared" si="35"/>
        <v>140625</v>
      </c>
      <c r="L184" s="22">
        <f t="shared" si="36"/>
        <v>562500</v>
      </c>
      <c r="M184" s="22"/>
    </row>
    <row r="185" spans="5:13" x14ac:dyDescent="0.3">
      <c r="E185" s="16">
        <v>176</v>
      </c>
      <c r="F185" s="17" t="str">
        <f t="shared" ref="F185:F234" si="38">H185&amp;I185</f>
        <v>1000승</v>
      </c>
      <c r="G185" s="17">
        <f t="shared" ref="G185:G234" si="39">H185*J185</f>
        <v>9.9999999999999997E+106</v>
      </c>
      <c r="H185" s="17">
        <f t="shared" si="37"/>
        <v>1000</v>
      </c>
      <c r="I185" s="16" t="str" cm="1">
        <f t="array" ref="I185">IF(AND(H184&gt;1000,H185&lt;2),INDEX(N:N,MATCH(I184,N:N,0)+1,0),I184)</f>
        <v>승</v>
      </c>
      <c r="J185" s="16" t="str">
        <f>VLOOKUP(I185,N:Q,4,FALSE)</f>
        <v>1E+104</v>
      </c>
      <c r="K185" s="22">
        <f t="shared" ref="K185:K234" si="40">L185*0.25</f>
        <v>142125</v>
      </c>
      <c r="L185" s="22">
        <f t="shared" ref="L185:L234" si="41">L184+500+QUOTIENT(E185,15)*500</f>
        <v>568500</v>
      </c>
    </row>
    <row r="186" spans="5:13" x14ac:dyDescent="0.3">
      <c r="E186" s="16">
        <v>177</v>
      </c>
      <c r="F186" s="17" t="str">
        <f t="shared" si="38"/>
        <v>5000승</v>
      </c>
      <c r="G186" s="17">
        <f t="shared" si="39"/>
        <v>5.0000000000000002E+107</v>
      </c>
      <c r="H186" s="17">
        <f t="shared" si="37"/>
        <v>5000</v>
      </c>
      <c r="I186" s="16" t="str" cm="1">
        <f t="array" ref="I186">IF(AND(H185&gt;1000,H186&lt;2),INDEX(N:N,MATCH(I185,N:N,0)+1,0),I185)</f>
        <v>승</v>
      </c>
      <c r="J186" s="16" t="str">
        <f>VLOOKUP(I186,N:Q,4,FALSE)</f>
        <v>1E+104</v>
      </c>
      <c r="K186" s="22">
        <f t="shared" si="40"/>
        <v>143625</v>
      </c>
      <c r="L186" s="22">
        <f t="shared" si="41"/>
        <v>574500</v>
      </c>
    </row>
    <row r="187" spans="5:13" x14ac:dyDescent="0.3">
      <c r="E187" s="16">
        <v>178</v>
      </c>
      <c r="F187" s="17" t="str">
        <f t="shared" si="38"/>
        <v>1마</v>
      </c>
      <c r="G187" s="17">
        <f t="shared" si="39"/>
        <v>1E+108</v>
      </c>
      <c r="H187" s="17">
        <f t="shared" si="37"/>
        <v>1</v>
      </c>
      <c r="I187" s="16" t="str" cm="1">
        <f t="array" ref="I187">IF(AND(H186&gt;1000,H187&lt;2),INDEX(N:N,MATCH(I186,N:N,0)+1,0),I186)</f>
        <v>마</v>
      </c>
      <c r="J187" s="16" t="str">
        <f>VLOOKUP(I187,N:Q,4,FALSE)</f>
        <v>1E+108</v>
      </c>
      <c r="K187" s="22">
        <f t="shared" si="40"/>
        <v>145125</v>
      </c>
      <c r="L187" s="22">
        <f t="shared" si="41"/>
        <v>580500</v>
      </c>
    </row>
    <row r="188" spans="5:13" x14ac:dyDescent="0.3">
      <c r="E188" s="16">
        <v>179</v>
      </c>
      <c r="F188" s="17" t="str">
        <f t="shared" si="38"/>
        <v>5마</v>
      </c>
      <c r="G188" s="17">
        <f t="shared" si="39"/>
        <v>4.9999999999999999E+108</v>
      </c>
      <c r="H188" s="17">
        <f t="shared" si="37"/>
        <v>5</v>
      </c>
      <c r="I188" s="16" t="str" cm="1">
        <f t="array" ref="I188">IF(AND(H187&gt;1000,H188&lt;2),INDEX(N:N,MATCH(I187,N:N,0)+1,0),I187)</f>
        <v>마</v>
      </c>
      <c r="J188" s="16" t="str">
        <f>VLOOKUP(I188,N:Q,4,FALSE)</f>
        <v>1E+108</v>
      </c>
      <c r="K188" s="22">
        <f t="shared" si="40"/>
        <v>146625</v>
      </c>
      <c r="L188" s="22">
        <f t="shared" si="41"/>
        <v>586500</v>
      </c>
    </row>
    <row r="189" spans="5:13" x14ac:dyDescent="0.3">
      <c r="E189" s="16">
        <v>180</v>
      </c>
      <c r="F189" s="17" t="str">
        <f t="shared" si="38"/>
        <v>10마</v>
      </c>
      <c r="G189" s="17">
        <f t="shared" si="39"/>
        <v>9.9999999999999998E+108</v>
      </c>
      <c r="H189" s="17">
        <f t="shared" si="37"/>
        <v>10</v>
      </c>
      <c r="I189" s="16" t="str" cm="1">
        <f t="array" ref="I189">IF(AND(H188&gt;1000,H189&lt;2),INDEX(N:N,MATCH(I188,N:N,0)+1,0),I188)</f>
        <v>마</v>
      </c>
      <c r="J189" s="16" t="str">
        <f>VLOOKUP(I189,N:Q,4,FALSE)</f>
        <v>1E+108</v>
      </c>
      <c r="K189" s="22">
        <f t="shared" si="40"/>
        <v>148250</v>
      </c>
      <c r="L189" s="22">
        <f t="shared" si="41"/>
        <v>593000</v>
      </c>
    </row>
    <row r="190" spans="5:13" x14ac:dyDescent="0.3">
      <c r="E190" s="16">
        <v>181</v>
      </c>
      <c r="F190" s="17" t="str">
        <f t="shared" si="38"/>
        <v>50마</v>
      </c>
      <c r="G190" s="17">
        <f t="shared" si="39"/>
        <v>5.0000000000000001E+109</v>
      </c>
      <c r="H190" s="17">
        <f t="shared" si="37"/>
        <v>50</v>
      </c>
      <c r="I190" s="16" t="str" cm="1">
        <f t="array" ref="I190">IF(AND(H189&gt;1000,H190&lt;2),INDEX(N:N,MATCH(I189,N:N,0)+1,0),I189)</f>
        <v>마</v>
      </c>
      <c r="J190" s="16" t="str">
        <f>VLOOKUP(I190,N:Q,4,FALSE)</f>
        <v>1E+108</v>
      </c>
      <c r="K190" s="22">
        <f t="shared" si="40"/>
        <v>149875</v>
      </c>
      <c r="L190" s="22">
        <f t="shared" si="41"/>
        <v>599500</v>
      </c>
    </row>
    <row r="191" spans="5:13" x14ac:dyDescent="0.3">
      <c r="E191" s="16">
        <v>182</v>
      </c>
      <c r="F191" s="17" t="str">
        <f t="shared" si="38"/>
        <v>100마</v>
      </c>
      <c r="G191" s="17">
        <f t="shared" si="39"/>
        <v>1E+110</v>
      </c>
      <c r="H191" s="17">
        <f t="shared" si="37"/>
        <v>100</v>
      </c>
      <c r="I191" s="16" t="str" cm="1">
        <f t="array" ref="I191">IF(AND(H190&gt;1000,H191&lt;2),INDEX(N:N,MATCH(I190,N:N,0)+1,0),I190)</f>
        <v>마</v>
      </c>
      <c r="J191" s="16" t="str">
        <f>VLOOKUP(I191,N:Q,4,FALSE)</f>
        <v>1E+108</v>
      </c>
      <c r="K191" s="22">
        <f t="shared" si="40"/>
        <v>151500</v>
      </c>
      <c r="L191" s="22">
        <f t="shared" si="41"/>
        <v>606000</v>
      </c>
    </row>
    <row r="192" spans="5:13" x14ac:dyDescent="0.3">
      <c r="E192" s="16">
        <v>183</v>
      </c>
      <c r="F192" s="17" t="str">
        <f t="shared" si="38"/>
        <v>500마</v>
      </c>
      <c r="G192" s="17">
        <f t="shared" si="39"/>
        <v>5.0000000000000005E+110</v>
      </c>
      <c r="H192" s="17">
        <f t="shared" si="37"/>
        <v>500</v>
      </c>
      <c r="I192" s="16" t="str" cm="1">
        <f t="array" ref="I192">IF(AND(H191&gt;1000,H192&lt;2),INDEX(N:N,MATCH(I191,N:N,0)+1,0),I191)</f>
        <v>마</v>
      </c>
      <c r="J192" s="16" t="str">
        <f>VLOOKUP(I192,N:Q,4,FALSE)</f>
        <v>1E+108</v>
      </c>
      <c r="K192" s="22">
        <f t="shared" si="40"/>
        <v>153125</v>
      </c>
      <c r="L192" s="22">
        <f t="shared" si="41"/>
        <v>612500</v>
      </c>
    </row>
    <row r="193" spans="5:12" x14ac:dyDescent="0.3">
      <c r="E193" s="16">
        <v>184</v>
      </c>
      <c r="F193" s="17" t="str">
        <f t="shared" si="38"/>
        <v>1000마</v>
      </c>
      <c r="G193" s="17">
        <f t="shared" si="39"/>
        <v>1.0000000000000001E+111</v>
      </c>
      <c r="H193" s="17">
        <f t="shared" si="37"/>
        <v>1000</v>
      </c>
      <c r="I193" s="16" t="str" cm="1">
        <f t="array" ref="I193">IF(AND(H192&gt;1000,H193&lt;2),INDEX(N:N,MATCH(I192,N:N,0)+1,0),I192)</f>
        <v>마</v>
      </c>
      <c r="J193" s="16" t="str">
        <f>VLOOKUP(I193,N:Q,4,FALSE)</f>
        <v>1E+108</v>
      </c>
      <c r="K193" s="22">
        <f t="shared" si="40"/>
        <v>154750</v>
      </c>
      <c r="L193" s="22">
        <f t="shared" si="41"/>
        <v>619000</v>
      </c>
    </row>
    <row r="194" spans="5:12" x14ac:dyDescent="0.3">
      <c r="E194" s="16">
        <v>185</v>
      </c>
      <c r="F194" s="17" t="str">
        <f t="shared" si="38"/>
        <v>5000마</v>
      </c>
      <c r="G194" s="17">
        <f t="shared" si="39"/>
        <v>4.9999999999999997E+111</v>
      </c>
      <c r="H194" s="17">
        <f t="shared" si="37"/>
        <v>5000</v>
      </c>
      <c r="I194" s="16" t="str" cm="1">
        <f t="array" ref="I194">IF(AND(H193&gt;1000,H194&lt;2),INDEX(N:N,MATCH(I193,N:N,0)+1,0),I193)</f>
        <v>마</v>
      </c>
      <c r="J194" s="16" t="str">
        <f>VLOOKUP(I194,N:Q,4,FALSE)</f>
        <v>1E+108</v>
      </c>
      <c r="K194" s="22">
        <f t="shared" si="40"/>
        <v>156375</v>
      </c>
      <c r="L194" s="22">
        <f t="shared" si="41"/>
        <v>625500</v>
      </c>
    </row>
    <row r="195" spans="5:12" x14ac:dyDescent="0.3">
      <c r="E195" s="16">
        <v>186</v>
      </c>
      <c r="F195" s="17" t="str">
        <f t="shared" si="38"/>
        <v>1살</v>
      </c>
      <c r="G195" s="17">
        <f t="shared" si="39"/>
        <v>9.9999999999999993E+111</v>
      </c>
      <c r="H195" s="17">
        <f t="shared" si="37"/>
        <v>1</v>
      </c>
      <c r="I195" s="16" t="str" cm="1">
        <f t="array" ref="I195">IF(AND(H194&gt;1000,H195&lt;2),INDEX(N:N,MATCH(I194,N:N,0)+1,0),I194)</f>
        <v>살</v>
      </c>
      <c r="J195" s="16" t="str">
        <f>VLOOKUP(I195,N:Q,4,FALSE)</f>
        <v>1E+112</v>
      </c>
      <c r="K195" s="22">
        <f t="shared" si="40"/>
        <v>158000</v>
      </c>
      <c r="L195" s="22">
        <f t="shared" si="41"/>
        <v>632000</v>
      </c>
    </row>
    <row r="196" spans="5:12" x14ac:dyDescent="0.3">
      <c r="E196" s="16">
        <v>187</v>
      </c>
      <c r="F196" s="17" t="str">
        <f t="shared" si="38"/>
        <v>5살</v>
      </c>
      <c r="G196" s="17">
        <f t="shared" si="39"/>
        <v>5.0000000000000001E+112</v>
      </c>
      <c r="H196" s="17">
        <f t="shared" si="37"/>
        <v>5</v>
      </c>
      <c r="I196" s="16" t="str" cm="1">
        <f t="array" ref="I196">IF(AND(H195&gt;1000,H196&lt;2),INDEX(N:N,MATCH(I195,N:N,0)+1,0),I195)</f>
        <v>살</v>
      </c>
      <c r="J196" s="16" t="str">
        <f>VLOOKUP(I196,N:Q,4,FALSE)</f>
        <v>1E+112</v>
      </c>
      <c r="K196" s="22">
        <f t="shared" si="40"/>
        <v>159625</v>
      </c>
      <c r="L196" s="22">
        <f t="shared" si="41"/>
        <v>638500</v>
      </c>
    </row>
    <row r="197" spans="5:12" x14ac:dyDescent="0.3">
      <c r="E197" s="16">
        <v>188</v>
      </c>
      <c r="F197" s="17" t="str">
        <f t="shared" si="38"/>
        <v>10살</v>
      </c>
      <c r="G197" s="17">
        <f t="shared" si="39"/>
        <v>1E+113</v>
      </c>
      <c r="H197" s="17">
        <f t="shared" si="37"/>
        <v>10</v>
      </c>
      <c r="I197" s="16" t="str" cm="1">
        <f t="array" ref="I197">IF(AND(H196&gt;1000,H197&lt;2),INDEX(N:N,MATCH(I196,N:N,0)+1,0),I196)</f>
        <v>살</v>
      </c>
      <c r="J197" s="16" t="str">
        <f>VLOOKUP(I197,N:Q,4,FALSE)</f>
        <v>1E+112</v>
      </c>
      <c r="K197" s="22">
        <f t="shared" si="40"/>
        <v>161250</v>
      </c>
      <c r="L197" s="22">
        <f t="shared" si="41"/>
        <v>645000</v>
      </c>
    </row>
    <row r="198" spans="5:12" x14ac:dyDescent="0.3">
      <c r="E198" s="16">
        <v>189</v>
      </c>
      <c r="F198" s="17" t="str">
        <f t="shared" si="38"/>
        <v>50살</v>
      </c>
      <c r="G198" s="17">
        <f t="shared" si="39"/>
        <v>4.9999999999999994E+113</v>
      </c>
      <c r="H198" s="17">
        <f t="shared" si="37"/>
        <v>50</v>
      </c>
      <c r="I198" s="16" t="str" cm="1">
        <f t="array" ref="I198">IF(AND(H197&gt;1000,H198&lt;2),INDEX(N:N,MATCH(I197,N:N,0)+1,0),I197)</f>
        <v>살</v>
      </c>
      <c r="J198" s="16" t="str">
        <f>VLOOKUP(I198,N:Q,4,FALSE)</f>
        <v>1E+112</v>
      </c>
      <c r="K198" s="22">
        <f t="shared" si="40"/>
        <v>162875</v>
      </c>
      <c r="L198" s="22">
        <f t="shared" si="41"/>
        <v>651500</v>
      </c>
    </row>
    <row r="199" spans="5:12" x14ac:dyDescent="0.3">
      <c r="E199" s="16">
        <v>190</v>
      </c>
      <c r="F199" s="17" t="str">
        <f t="shared" si="38"/>
        <v>100살</v>
      </c>
      <c r="G199" s="17">
        <f t="shared" si="39"/>
        <v>9.9999999999999988E+113</v>
      </c>
      <c r="H199" s="17">
        <f t="shared" si="37"/>
        <v>100</v>
      </c>
      <c r="I199" s="16" t="str" cm="1">
        <f t="array" ref="I199">IF(AND(H198&gt;1000,H199&lt;2),INDEX(N:N,MATCH(I198,N:N,0)+1,0),I198)</f>
        <v>살</v>
      </c>
      <c r="J199" s="16" t="str">
        <f>VLOOKUP(I199,N:Q,4,FALSE)</f>
        <v>1E+112</v>
      </c>
      <c r="K199" s="22">
        <f t="shared" si="40"/>
        <v>164500</v>
      </c>
      <c r="L199" s="22">
        <f t="shared" si="41"/>
        <v>658000</v>
      </c>
    </row>
    <row r="200" spans="5:12" x14ac:dyDescent="0.3">
      <c r="E200" s="16">
        <v>191</v>
      </c>
      <c r="F200" s="17" t="str">
        <f t="shared" si="38"/>
        <v>500살</v>
      </c>
      <c r="G200" s="17">
        <f t="shared" si="39"/>
        <v>5.0000000000000001E+114</v>
      </c>
      <c r="H200" s="17">
        <f t="shared" si="37"/>
        <v>500</v>
      </c>
      <c r="I200" s="16" t="str" cm="1">
        <f t="array" ref="I200">IF(AND(H199&gt;1000,H200&lt;2),INDEX(N:N,MATCH(I199,N:N,0)+1,0),I199)</f>
        <v>살</v>
      </c>
      <c r="J200" s="16" t="str">
        <f>VLOOKUP(I200,N:Q,4,FALSE)</f>
        <v>1E+112</v>
      </c>
      <c r="K200" s="22">
        <f t="shared" si="40"/>
        <v>166125</v>
      </c>
      <c r="L200" s="22">
        <f t="shared" si="41"/>
        <v>664500</v>
      </c>
    </row>
    <row r="201" spans="5:12" x14ac:dyDescent="0.3">
      <c r="E201" s="16">
        <v>192</v>
      </c>
      <c r="F201" s="17" t="str">
        <f t="shared" si="38"/>
        <v>1000살</v>
      </c>
      <c r="G201" s="17">
        <f t="shared" si="39"/>
        <v>1E+115</v>
      </c>
      <c r="H201" s="17">
        <f t="shared" si="37"/>
        <v>1000</v>
      </c>
      <c r="I201" s="16" t="str" cm="1">
        <f t="array" ref="I201">IF(AND(H200&gt;1000,H201&lt;2),INDEX(N:N,MATCH(I200,N:N,0)+1,0),I200)</f>
        <v>살</v>
      </c>
      <c r="J201" s="16" t="str">
        <f>VLOOKUP(I201,N:Q,4,FALSE)</f>
        <v>1E+112</v>
      </c>
      <c r="K201" s="22">
        <f t="shared" si="40"/>
        <v>167750</v>
      </c>
      <c r="L201" s="22">
        <f t="shared" si="41"/>
        <v>671000</v>
      </c>
    </row>
    <row r="202" spans="5:12" x14ac:dyDescent="0.3">
      <c r="E202" s="16">
        <v>193</v>
      </c>
      <c r="F202" s="17" t="str">
        <f t="shared" si="38"/>
        <v>5000살</v>
      </c>
      <c r="G202" s="17">
        <f t="shared" si="39"/>
        <v>5.0000000000000001E+115</v>
      </c>
      <c r="H202" s="17">
        <f t="shared" si="37"/>
        <v>5000</v>
      </c>
      <c r="I202" s="16" t="str" cm="1">
        <f t="array" ref="I202">IF(AND(H201&gt;1000,H202&lt;2),INDEX(N:N,MATCH(I201,N:N,0)+1,0),I201)</f>
        <v>살</v>
      </c>
      <c r="J202" s="16" t="str">
        <f>VLOOKUP(I202,N:Q,4,FALSE)</f>
        <v>1E+112</v>
      </c>
      <c r="K202" s="22">
        <f t="shared" si="40"/>
        <v>169375</v>
      </c>
      <c r="L202" s="22">
        <f t="shared" si="41"/>
        <v>677500</v>
      </c>
    </row>
    <row r="203" spans="5:12" x14ac:dyDescent="0.3">
      <c r="E203" s="16">
        <v>194</v>
      </c>
      <c r="F203" s="17" t="str">
        <f t="shared" si="38"/>
        <v>1섬</v>
      </c>
      <c r="G203" s="17">
        <f t="shared" si="39"/>
        <v>1E+116</v>
      </c>
      <c r="H203" s="17">
        <f t="shared" si="37"/>
        <v>1</v>
      </c>
      <c r="I203" s="16" t="str" cm="1">
        <f t="array" ref="I203">IF(AND(H202&gt;1000,H203&lt;2),INDEX(N:N,MATCH(I202,N:N,0)+1,0),I202)</f>
        <v>섬</v>
      </c>
      <c r="J203" s="16" t="str">
        <f>VLOOKUP(I203,N:Q,4,FALSE)</f>
        <v>1E+116</v>
      </c>
      <c r="K203" s="22">
        <f t="shared" si="40"/>
        <v>171000</v>
      </c>
      <c r="L203" s="22">
        <f t="shared" si="41"/>
        <v>684000</v>
      </c>
    </row>
    <row r="204" spans="5:12" x14ac:dyDescent="0.3">
      <c r="E204" s="16">
        <v>195</v>
      </c>
      <c r="F204" s="17" t="str">
        <f t="shared" si="38"/>
        <v>5섬</v>
      </c>
      <c r="G204" s="17">
        <f t="shared" si="39"/>
        <v>5.0000000000000003E+116</v>
      </c>
      <c r="H204" s="17">
        <f t="shared" si="37"/>
        <v>5</v>
      </c>
      <c r="I204" s="16" t="str" cm="1">
        <f t="array" ref="I204">IF(AND(H203&gt;1000,H204&lt;2),INDEX(N:N,MATCH(I203,N:N,0)+1,0),I203)</f>
        <v>섬</v>
      </c>
      <c r="J204" s="16" t="str">
        <f>VLOOKUP(I204,N:Q,4,FALSE)</f>
        <v>1E+116</v>
      </c>
      <c r="K204" s="22">
        <f t="shared" si="40"/>
        <v>172750</v>
      </c>
      <c r="L204" s="22">
        <f t="shared" si="41"/>
        <v>691000</v>
      </c>
    </row>
    <row r="205" spans="5:12" x14ac:dyDescent="0.3">
      <c r="E205" s="16">
        <v>196</v>
      </c>
      <c r="F205" s="17" t="str">
        <f t="shared" si="38"/>
        <v>10섬</v>
      </c>
      <c r="G205" s="17">
        <f t="shared" si="39"/>
        <v>1.0000000000000001E+117</v>
      </c>
      <c r="H205" s="17">
        <f t="shared" si="37"/>
        <v>10</v>
      </c>
      <c r="I205" s="16" t="str" cm="1">
        <f t="array" ref="I205">IF(AND(H204&gt;1000,H205&lt;2),INDEX(N:N,MATCH(I204,N:N,0)+1,0),I204)</f>
        <v>섬</v>
      </c>
      <c r="J205" s="16" t="str">
        <f>VLOOKUP(I205,N:Q,4,FALSE)</f>
        <v>1E+116</v>
      </c>
      <c r="K205" s="22">
        <f t="shared" si="40"/>
        <v>174500</v>
      </c>
      <c r="L205" s="22">
        <f t="shared" si="41"/>
        <v>698000</v>
      </c>
    </row>
    <row r="206" spans="5:12" x14ac:dyDescent="0.3">
      <c r="E206" s="16">
        <v>197</v>
      </c>
      <c r="F206" s="17" t="str">
        <f t="shared" si="38"/>
        <v>50섬</v>
      </c>
      <c r="G206" s="17">
        <f t="shared" si="39"/>
        <v>4.9999999999999998E+117</v>
      </c>
      <c r="H206" s="17">
        <f t="shared" si="37"/>
        <v>50</v>
      </c>
      <c r="I206" s="16" t="str" cm="1">
        <f t="array" ref="I206">IF(AND(H205&gt;1000,H206&lt;2),INDEX(N:N,MATCH(I205,N:N,0)+1,0),I205)</f>
        <v>섬</v>
      </c>
      <c r="J206" s="16" t="str">
        <f>VLOOKUP(I206,N:Q,4,FALSE)</f>
        <v>1E+116</v>
      </c>
      <c r="K206" s="22">
        <f t="shared" si="40"/>
        <v>176250</v>
      </c>
      <c r="L206" s="22">
        <f t="shared" si="41"/>
        <v>705000</v>
      </c>
    </row>
    <row r="207" spans="5:12" x14ac:dyDescent="0.3">
      <c r="E207" s="16">
        <v>198</v>
      </c>
      <c r="F207" s="17" t="str">
        <f t="shared" si="38"/>
        <v>100섬</v>
      </c>
      <c r="G207" s="17">
        <f t="shared" si="39"/>
        <v>9.9999999999999997E+117</v>
      </c>
      <c r="H207" s="17">
        <f t="shared" si="37"/>
        <v>100</v>
      </c>
      <c r="I207" s="16" t="str" cm="1">
        <f t="array" ref="I207">IF(AND(H206&gt;1000,H207&lt;2),INDEX(N:N,MATCH(I206,N:N,0)+1,0),I206)</f>
        <v>섬</v>
      </c>
      <c r="J207" s="16" t="str">
        <f>VLOOKUP(I207,N:Q,4,FALSE)</f>
        <v>1E+116</v>
      </c>
      <c r="K207" s="22">
        <f t="shared" si="40"/>
        <v>178000</v>
      </c>
      <c r="L207" s="22">
        <f t="shared" si="41"/>
        <v>712000</v>
      </c>
    </row>
    <row r="208" spans="5:12" x14ac:dyDescent="0.3">
      <c r="E208" s="16">
        <v>199</v>
      </c>
      <c r="F208" s="17" t="str">
        <f t="shared" si="38"/>
        <v>500섬</v>
      </c>
      <c r="G208" s="17">
        <f t="shared" si="39"/>
        <v>4.9999999999999997E+118</v>
      </c>
      <c r="H208" s="17">
        <f t="shared" si="37"/>
        <v>500</v>
      </c>
      <c r="I208" s="16" t="str" cm="1">
        <f t="array" ref="I208">IF(AND(H207&gt;1000,H208&lt;2),INDEX(N:N,MATCH(I207,N:N,0)+1,0),I207)</f>
        <v>섬</v>
      </c>
      <c r="J208" s="16" t="str">
        <f>VLOOKUP(I208,N:Q,4,FALSE)</f>
        <v>1E+116</v>
      </c>
      <c r="K208" s="22">
        <f t="shared" si="40"/>
        <v>179750</v>
      </c>
      <c r="L208" s="22">
        <f t="shared" si="41"/>
        <v>719000</v>
      </c>
    </row>
    <row r="209" spans="5:12" x14ac:dyDescent="0.3">
      <c r="E209" s="16">
        <v>200</v>
      </c>
      <c r="F209" s="17" t="str">
        <f t="shared" si="38"/>
        <v>1000섬</v>
      </c>
      <c r="G209" s="17">
        <f t="shared" si="39"/>
        <v>9.9999999999999994E+118</v>
      </c>
      <c r="H209" s="17">
        <f t="shared" si="37"/>
        <v>1000</v>
      </c>
      <c r="I209" s="16" t="str" cm="1">
        <f t="array" ref="I209">IF(AND(H208&gt;1000,H209&lt;2),INDEX(N:N,MATCH(I208,N:N,0)+1,0),I208)</f>
        <v>섬</v>
      </c>
      <c r="J209" s="16" t="str">
        <f>VLOOKUP(I209,N:Q,4,FALSE)</f>
        <v>1E+116</v>
      </c>
      <c r="K209" s="22">
        <f t="shared" si="40"/>
        <v>181500</v>
      </c>
      <c r="L209" s="22">
        <f t="shared" si="41"/>
        <v>726000</v>
      </c>
    </row>
    <row r="210" spans="5:12" x14ac:dyDescent="0.3">
      <c r="E210" s="16">
        <v>201</v>
      </c>
      <c r="F210" s="17" t="str">
        <f t="shared" si="38"/>
        <v>5000섬</v>
      </c>
      <c r="G210" s="17">
        <f t="shared" si="39"/>
        <v>4.9999999999999999E+119</v>
      </c>
      <c r="H210" s="17">
        <f t="shared" si="37"/>
        <v>5000</v>
      </c>
      <c r="I210" s="16" t="str" cm="1">
        <f t="array" ref="I210">IF(AND(H209&gt;1000,H210&lt;2),INDEX(N:N,MATCH(I209,N:N,0)+1,0),I209)</f>
        <v>섬</v>
      </c>
      <c r="J210" s="16" t="str">
        <f>VLOOKUP(I210,N:Q,4,FALSE)</f>
        <v>1E+116</v>
      </c>
      <c r="K210" s="22">
        <f t="shared" si="40"/>
        <v>183250</v>
      </c>
      <c r="L210" s="22">
        <f t="shared" si="41"/>
        <v>733000</v>
      </c>
    </row>
    <row r="211" spans="5:12" x14ac:dyDescent="0.3">
      <c r="E211" s="16">
        <v>202</v>
      </c>
      <c r="F211" s="17" t="str">
        <f t="shared" si="38"/>
        <v>1찰</v>
      </c>
      <c r="G211" s="17">
        <f t="shared" si="39"/>
        <v>9.9999999999999998E+119</v>
      </c>
      <c r="H211" s="17">
        <f t="shared" si="37"/>
        <v>1</v>
      </c>
      <c r="I211" s="16" t="str" cm="1">
        <f t="array" ref="I211">IF(AND(H210&gt;1000,H211&lt;2),INDEX(N:N,MATCH(I210,N:N,0)+1,0),I210)</f>
        <v>찰</v>
      </c>
      <c r="J211" s="16" t="str">
        <f>VLOOKUP(I211,N:Q,4,FALSE)</f>
        <v>1E+120</v>
      </c>
      <c r="K211" s="22">
        <f t="shared" si="40"/>
        <v>185000</v>
      </c>
      <c r="L211" s="22">
        <f t="shared" si="41"/>
        <v>740000</v>
      </c>
    </row>
    <row r="212" spans="5:12" x14ac:dyDescent="0.3">
      <c r="E212" s="16">
        <v>203</v>
      </c>
      <c r="F212" s="17" t="str">
        <f t="shared" si="38"/>
        <v>5찰</v>
      </c>
      <c r="G212" s="17">
        <f t="shared" si="39"/>
        <v>4.9999999999999996E+120</v>
      </c>
      <c r="H212" s="17">
        <f t="shared" si="37"/>
        <v>5</v>
      </c>
      <c r="I212" s="16" t="str" cm="1">
        <f t="array" ref="I212">IF(AND(H211&gt;1000,H212&lt;2),INDEX(N:N,MATCH(I211,N:N,0)+1,0),I211)</f>
        <v>찰</v>
      </c>
      <c r="J212" s="16" t="str">
        <f>VLOOKUP(I212,N:Q,4,FALSE)</f>
        <v>1E+120</v>
      </c>
      <c r="K212" s="22">
        <f t="shared" si="40"/>
        <v>186750</v>
      </c>
      <c r="L212" s="22">
        <f t="shared" si="41"/>
        <v>747000</v>
      </c>
    </row>
    <row r="213" spans="5:12" x14ac:dyDescent="0.3">
      <c r="E213" s="16">
        <v>204</v>
      </c>
      <c r="F213" s="17" t="str">
        <f t="shared" si="38"/>
        <v>10찰</v>
      </c>
      <c r="G213" s="17">
        <f t="shared" si="39"/>
        <v>9.9999999999999992E+120</v>
      </c>
      <c r="H213" s="17">
        <f t="shared" si="37"/>
        <v>10</v>
      </c>
      <c r="I213" s="16" t="str" cm="1">
        <f t="array" ref="I213">IF(AND(H212&gt;1000,H213&lt;2),INDEX(N:N,MATCH(I212,N:N,0)+1,0),I212)</f>
        <v>찰</v>
      </c>
      <c r="J213" s="16" t="str">
        <f>VLOOKUP(I213,N:Q,4,FALSE)</f>
        <v>1E+120</v>
      </c>
      <c r="K213" s="22">
        <f t="shared" si="40"/>
        <v>188500</v>
      </c>
      <c r="L213" s="22">
        <f t="shared" si="41"/>
        <v>754000</v>
      </c>
    </row>
    <row r="214" spans="5:12" x14ac:dyDescent="0.3">
      <c r="E214" s="16">
        <v>205</v>
      </c>
      <c r="F214" s="17" t="str">
        <f t="shared" si="38"/>
        <v>50찰</v>
      </c>
      <c r="G214" s="17">
        <f t="shared" si="39"/>
        <v>5.0000000000000001E+121</v>
      </c>
      <c r="H214" s="17">
        <f t="shared" si="37"/>
        <v>50</v>
      </c>
      <c r="I214" s="16" t="str" cm="1">
        <f t="array" ref="I214">IF(AND(H213&gt;1000,H214&lt;2),INDEX(N:N,MATCH(I213,N:N,0)+1,0),I213)</f>
        <v>찰</v>
      </c>
      <c r="J214" s="16" t="str">
        <f>VLOOKUP(I214,N:Q,4,FALSE)</f>
        <v>1E+120</v>
      </c>
      <c r="K214" s="22">
        <f t="shared" si="40"/>
        <v>190250</v>
      </c>
      <c r="L214" s="22">
        <f t="shared" si="41"/>
        <v>761000</v>
      </c>
    </row>
    <row r="215" spans="5:12" x14ac:dyDescent="0.3">
      <c r="E215" s="16">
        <v>206</v>
      </c>
      <c r="F215" s="17" t="str">
        <f t="shared" si="38"/>
        <v>100찰</v>
      </c>
      <c r="G215" s="17">
        <f t="shared" si="39"/>
        <v>1E+122</v>
      </c>
      <c r="H215" s="17">
        <f t="shared" si="37"/>
        <v>100</v>
      </c>
      <c r="I215" s="16" t="str" cm="1">
        <f t="array" ref="I215">IF(AND(H214&gt;1000,H215&lt;2),INDEX(N:N,MATCH(I214,N:N,0)+1,0),I214)</f>
        <v>찰</v>
      </c>
      <c r="J215" s="16" t="str">
        <f>VLOOKUP(I215,N:Q,4,FALSE)</f>
        <v>1E+120</v>
      </c>
      <c r="K215" s="22">
        <f t="shared" si="40"/>
        <v>192000</v>
      </c>
      <c r="L215" s="22">
        <f t="shared" si="41"/>
        <v>768000</v>
      </c>
    </row>
    <row r="216" spans="5:12" x14ac:dyDescent="0.3">
      <c r="E216" s="16">
        <v>207</v>
      </c>
      <c r="F216" s="17" t="str">
        <f t="shared" si="38"/>
        <v>500찰</v>
      </c>
      <c r="G216" s="17">
        <f t="shared" si="39"/>
        <v>4.9999999999999999E+122</v>
      </c>
      <c r="H216" s="17">
        <f t="shared" si="37"/>
        <v>500</v>
      </c>
      <c r="I216" s="16" t="str" cm="1">
        <f t="array" ref="I216">IF(AND(H215&gt;1000,H216&lt;2),INDEX(N:N,MATCH(I215,N:N,0)+1,0),I215)</f>
        <v>찰</v>
      </c>
      <c r="J216" s="16" t="str">
        <f>VLOOKUP(I216,N:Q,4,FALSE)</f>
        <v>1E+120</v>
      </c>
      <c r="K216" s="22">
        <f t="shared" si="40"/>
        <v>193750</v>
      </c>
      <c r="L216" s="22">
        <f t="shared" si="41"/>
        <v>775000</v>
      </c>
    </row>
    <row r="217" spans="5:12" x14ac:dyDescent="0.3">
      <c r="E217" s="16">
        <v>208</v>
      </c>
      <c r="F217" s="17" t="str">
        <f t="shared" si="38"/>
        <v>1000찰</v>
      </c>
      <c r="G217" s="17">
        <f t="shared" si="39"/>
        <v>9.9999999999999998E+122</v>
      </c>
      <c r="H217" s="17">
        <f t="shared" si="37"/>
        <v>1000</v>
      </c>
      <c r="I217" s="16" t="str" cm="1">
        <f t="array" ref="I217">IF(AND(H216&gt;1000,H217&lt;2),INDEX(N:N,MATCH(I216,N:N,0)+1,0),I216)</f>
        <v>찰</v>
      </c>
      <c r="J217" s="16" t="str">
        <f>VLOOKUP(I217,N:Q,4,FALSE)</f>
        <v>1E+120</v>
      </c>
      <c r="K217" s="22">
        <f t="shared" si="40"/>
        <v>195500</v>
      </c>
      <c r="L217" s="22">
        <f t="shared" si="41"/>
        <v>782000</v>
      </c>
    </row>
    <row r="218" spans="5:12" x14ac:dyDescent="0.3">
      <c r="E218" s="16">
        <v>209</v>
      </c>
      <c r="F218" s="17" t="str">
        <f t="shared" si="38"/>
        <v>5000찰</v>
      </c>
      <c r="G218" s="17">
        <f t="shared" si="39"/>
        <v>4.9999999999999997E+123</v>
      </c>
      <c r="H218" s="17">
        <f t="shared" si="37"/>
        <v>5000</v>
      </c>
      <c r="I218" s="16" t="str" cm="1">
        <f t="array" ref="I218">IF(AND(H217&gt;1000,H218&lt;2),INDEX(N:N,MATCH(I217,N:N,0)+1,0),I217)</f>
        <v>찰</v>
      </c>
      <c r="J218" s="16" t="str">
        <f>VLOOKUP(I218,N:Q,4,FALSE)</f>
        <v>1E+120</v>
      </c>
      <c r="K218" s="22">
        <f t="shared" si="40"/>
        <v>197250</v>
      </c>
      <c r="L218" s="22">
        <f t="shared" si="41"/>
        <v>789000</v>
      </c>
    </row>
    <row r="219" spans="5:12" x14ac:dyDescent="0.3">
      <c r="E219" s="16">
        <v>210</v>
      </c>
      <c r="F219" s="17" t="str">
        <f t="shared" si="38"/>
        <v>1교</v>
      </c>
      <c r="G219" s="17">
        <f t="shared" si="39"/>
        <v>9.9999999999999995E+123</v>
      </c>
      <c r="H219" s="17">
        <f t="shared" si="37"/>
        <v>1</v>
      </c>
      <c r="I219" s="16" t="str" cm="1">
        <f t="array" ref="I219">IF(AND(H218&gt;1000,H219&lt;2),INDEX(N:N,MATCH(I218,N:N,0)+1,0),I218)</f>
        <v>교</v>
      </c>
      <c r="J219" s="16" t="str">
        <f>VLOOKUP(I219,N:Q,4,FALSE)</f>
        <v>1E+124</v>
      </c>
      <c r="K219" s="22">
        <f t="shared" si="40"/>
        <v>199125</v>
      </c>
      <c r="L219" s="22">
        <f t="shared" si="41"/>
        <v>796500</v>
      </c>
    </row>
    <row r="220" spans="5:12" x14ac:dyDescent="0.3">
      <c r="E220" s="16">
        <v>211</v>
      </c>
      <c r="F220" s="17" t="str">
        <f t="shared" si="38"/>
        <v>5교</v>
      </c>
      <c r="G220" s="17">
        <f t="shared" si="39"/>
        <v>4.9999999999999996E+124</v>
      </c>
      <c r="H220" s="17">
        <f t="shared" si="37"/>
        <v>5</v>
      </c>
      <c r="I220" s="16" t="str" cm="1">
        <f t="array" ref="I220">IF(AND(H219&gt;1000,H220&lt;2),INDEX(N:N,MATCH(I219,N:N,0)+1,0),I219)</f>
        <v>교</v>
      </c>
      <c r="J220" s="16" t="str">
        <f>VLOOKUP(I220,N:Q,4,FALSE)</f>
        <v>1E+124</v>
      </c>
      <c r="K220" s="22">
        <f t="shared" si="40"/>
        <v>201000</v>
      </c>
      <c r="L220" s="22">
        <f t="shared" si="41"/>
        <v>804000</v>
      </c>
    </row>
    <row r="221" spans="5:12" x14ac:dyDescent="0.3">
      <c r="E221" s="16">
        <v>212</v>
      </c>
      <c r="F221" s="17" t="str">
        <f t="shared" si="38"/>
        <v>10교</v>
      </c>
      <c r="G221" s="17">
        <f t="shared" si="39"/>
        <v>9.9999999999999992E+124</v>
      </c>
      <c r="H221" s="17">
        <f t="shared" si="37"/>
        <v>10</v>
      </c>
      <c r="I221" s="16" t="str" cm="1">
        <f t="array" ref="I221">IF(AND(H220&gt;1000,H221&lt;2),INDEX(N:N,MATCH(I220,N:N,0)+1,0),I220)</f>
        <v>교</v>
      </c>
      <c r="J221" s="16" t="str">
        <f>VLOOKUP(I221,N:Q,4,FALSE)</f>
        <v>1E+124</v>
      </c>
      <c r="K221" s="22">
        <f t="shared" si="40"/>
        <v>202875</v>
      </c>
      <c r="L221" s="22">
        <f t="shared" si="41"/>
        <v>811500</v>
      </c>
    </row>
    <row r="222" spans="5:12" x14ac:dyDescent="0.3">
      <c r="E222" s="16">
        <v>213</v>
      </c>
      <c r="F222" s="17" t="str">
        <f t="shared" si="38"/>
        <v>50교</v>
      </c>
      <c r="G222" s="17">
        <f t="shared" si="39"/>
        <v>4.9999999999999996E+125</v>
      </c>
      <c r="H222" s="17">
        <f t="shared" si="37"/>
        <v>50</v>
      </c>
      <c r="I222" s="16" t="str" cm="1">
        <f t="array" ref="I222">IF(AND(H221&gt;1000,H222&lt;2),INDEX(N:N,MATCH(I221,N:N,0)+1,0),I221)</f>
        <v>교</v>
      </c>
      <c r="J222" s="16" t="str">
        <f>VLOOKUP(I222,N:Q,4,FALSE)</f>
        <v>1E+124</v>
      </c>
      <c r="K222" s="22">
        <f t="shared" si="40"/>
        <v>204750</v>
      </c>
      <c r="L222" s="22">
        <f t="shared" si="41"/>
        <v>819000</v>
      </c>
    </row>
    <row r="223" spans="5:12" x14ac:dyDescent="0.3">
      <c r="E223" s="16">
        <v>214</v>
      </c>
      <c r="F223" s="17" t="str">
        <f t="shared" si="38"/>
        <v>100교</v>
      </c>
      <c r="G223" s="17">
        <f t="shared" si="39"/>
        <v>9.9999999999999992E+125</v>
      </c>
      <c r="H223" s="17">
        <f t="shared" si="37"/>
        <v>100</v>
      </c>
      <c r="I223" s="16" t="str" cm="1">
        <f t="array" ref="I223">IF(AND(H222&gt;1000,H223&lt;2),INDEX(N:N,MATCH(I222,N:N,0)+1,0),I222)</f>
        <v>교</v>
      </c>
      <c r="J223" s="16" t="str">
        <f>VLOOKUP(I223,N:Q,4,FALSE)</f>
        <v>1E+124</v>
      </c>
      <c r="K223" s="22">
        <f t="shared" si="40"/>
        <v>206625</v>
      </c>
      <c r="L223" s="22">
        <f t="shared" si="41"/>
        <v>826500</v>
      </c>
    </row>
    <row r="224" spans="5:12" x14ac:dyDescent="0.3">
      <c r="E224" s="16">
        <v>215</v>
      </c>
      <c r="F224" s="17" t="str">
        <f t="shared" si="38"/>
        <v>500교</v>
      </c>
      <c r="G224" s="17">
        <f t="shared" si="39"/>
        <v>4.9999999999999998E+126</v>
      </c>
      <c r="H224" s="17">
        <f t="shared" si="37"/>
        <v>500</v>
      </c>
      <c r="I224" s="16" t="str" cm="1">
        <f t="array" ref="I224">IF(AND(H223&gt;1000,H224&lt;2),INDEX(N:N,MATCH(I223,N:N,0)+1,0),I223)</f>
        <v>교</v>
      </c>
      <c r="J224" s="16" t="str">
        <f>VLOOKUP(I224,N:Q,4,FALSE)</f>
        <v>1E+124</v>
      </c>
      <c r="K224" s="22">
        <f t="shared" si="40"/>
        <v>208500</v>
      </c>
      <c r="L224" s="22">
        <f t="shared" si="41"/>
        <v>834000</v>
      </c>
    </row>
    <row r="225" spans="5:12" x14ac:dyDescent="0.3">
      <c r="E225" s="16">
        <v>216</v>
      </c>
      <c r="F225" s="17" t="str">
        <f t="shared" si="38"/>
        <v>1000교</v>
      </c>
      <c r="G225" s="17">
        <f t="shared" si="39"/>
        <v>9.9999999999999995E+126</v>
      </c>
      <c r="H225" s="17">
        <f t="shared" si="37"/>
        <v>1000</v>
      </c>
      <c r="I225" s="16" t="str" cm="1">
        <f t="array" ref="I225">IF(AND(H224&gt;1000,H225&lt;2),INDEX(N:N,MATCH(I224,N:N,0)+1,0),I224)</f>
        <v>교</v>
      </c>
      <c r="J225" s="16" t="str">
        <f>VLOOKUP(I225,N:Q,4,FALSE)</f>
        <v>1E+124</v>
      </c>
      <c r="K225" s="22">
        <f t="shared" si="40"/>
        <v>210375</v>
      </c>
      <c r="L225" s="22">
        <f t="shared" si="41"/>
        <v>841500</v>
      </c>
    </row>
    <row r="226" spans="5:12" x14ac:dyDescent="0.3">
      <c r="E226" s="16">
        <v>217</v>
      </c>
      <c r="F226" s="17" t="str">
        <f t="shared" si="38"/>
        <v>5000교</v>
      </c>
      <c r="G226" s="17">
        <f t="shared" si="39"/>
        <v>4.9999999999999994E+127</v>
      </c>
      <c r="H226" s="17">
        <f t="shared" si="37"/>
        <v>5000</v>
      </c>
      <c r="I226" s="16" t="str" cm="1">
        <f t="array" ref="I226">IF(AND(H225&gt;1000,H226&lt;2),INDEX(N:N,MATCH(I225,N:N,0)+1,0),I225)</f>
        <v>교</v>
      </c>
      <c r="J226" s="16" t="str">
        <f>VLOOKUP(I226,N:Q,4,FALSE)</f>
        <v>1E+124</v>
      </c>
      <c r="K226" s="22">
        <f t="shared" si="40"/>
        <v>212250</v>
      </c>
      <c r="L226" s="22">
        <f t="shared" si="41"/>
        <v>849000</v>
      </c>
    </row>
    <row r="227" spans="5:12" x14ac:dyDescent="0.3">
      <c r="E227" s="16">
        <v>218</v>
      </c>
      <c r="F227" s="17" t="str">
        <f t="shared" si="38"/>
        <v>1위</v>
      </c>
      <c r="G227" s="17">
        <f t="shared" si="39"/>
        <v>1.0000000000000001E+128</v>
      </c>
      <c r="H227" s="17">
        <f t="shared" si="37"/>
        <v>1</v>
      </c>
      <c r="I227" s="16" t="str" cm="1">
        <f t="array" ref="I227">IF(AND(H226&gt;1000,H227&lt;2),INDEX(N:N,MATCH(I226,N:N,0)+1,0),I226)</f>
        <v>위</v>
      </c>
      <c r="J227" s="16" t="str">
        <f>VLOOKUP(I227,N:Q,4,FALSE)</f>
        <v>1E+128</v>
      </c>
      <c r="K227" s="22">
        <f t="shared" si="40"/>
        <v>214125</v>
      </c>
      <c r="L227" s="22">
        <f t="shared" si="41"/>
        <v>856500</v>
      </c>
    </row>
    <row r="228" spans="5:12" x14ac:dyDescent="0.3">
      <c r="E228" s="16">
        <v>219</v>
      </c>
      <c r="F228" s="17" t="str">
        <f t="shared" si="38"/>
        <v>5위</v>
      </c>
      <c r="G228" s="17">
        <f t="shared" si="39"/>
        <v>5E+128</v>
      </c>
      <c r="H228" s="17">
        <f t="shared" si="37"/>
        <v>5</v>
      </c>
      <c r="I228" s="16" t="str" cm="1">
        <f t="array" ref="I228">IF(AND(H227&gt;1000,H228&lt;2),INDEX(N:N,MATCH(I227,N:N,0)+1,0),I227)</f>
        <v>위</v>
      </c>
      <c r="J228" s="16" t="str">
        <f>VLOOKUP(I228,N:Q,4,FALSE)</f>
        <v>1E+128</v>
      </c>
      <c r="K228" s="22">
        <f t="shared" si="40"/>
        <v>216000</v>
      </c>
      <c r="L228" s="22">
        <f t="shared" si="41"/>
        <v>864000</v>
      </c>
    </row>
    <row r="229" spans="5:12" x14ac:dyDescent="0.3">
      <c r="E229" s="16">
        <v>220</v>
      </c>
      <c r="F229" s="17" t="str">
        <f t="shared" si="38"/>
        <v>10위</v>
      </c>
      <c r="G229" s="17">
        <f t="shared" si="39"/>
        <v>1E+129</v>
      </c>
      <c r="H229" s="17">
        <f t="shared" si="37"/>
        <v>10</v>
      </c>
      <c r="I229" s="16" t="str" cm="1">
        <f t="array" ref="I229">IF(AND(H228&gt;1000,H229&lt;2),INDEX(N:N,MATCH(I228,N:N,0)+1,0),I228)</f>
        <v>위</v>
      </c>
      <c r="J229" s="16" t="str">
        <f>VLOOKUP(I229,N:Q,4,FALSE)</f>
        <v>1E+128</v>
      </c>
      <c r="K229" s="22">
        <f t="shared" si="40"/>
        <v>217875</v>
      </c>
      <c r="L229" s="22">
        <f t="shared" si="41"/>
        <v>871500</v>
      </c>
    </row>
    <row r="230" spans="5:12" x14ac:dyDescent="0.3">
      <c r="E230" s="16">
        <v>221</v>
      </c>
      <c r="F230" s="17" t="str">
        <f t="shared" si="38"/>
        <v>50위</v>
      </c>
      <c r="G230" s="17">
        <f t="shared" si="39"/>
        <v>5.0000000000000003E+129</v>
      </c>
      <c r="H230" s="17">
        <f t="shared" si="37"/>
        <v>50</v>
      </c>
      <c r="I230" s="16" t="str" cm="1">
        <f t="array" ref="I230">IF(AND(H229&gt;1000,H230&lt;2),INDEX(N:N,MATCH(I229,N:N,0)+1,0),I229)</f>
        <v>위</v>
      </c>
      <c r="J230" s="16" t="str">
        <f>VLOOKUP(I230,N:Q,4,FALSE)</f>
        <v>1E+128</v>
      </c>
      <c r="K230" s="22">
        <f t="shared" si="40"/>
        <v>219750</v>
      </c>
      <c r="L230" s="22">
        <f t="shared" si="41"/>
        <v>879000</v>
      </c>
    </row>
    <row r="231" spans="5:12" x14ac:dyDescent="0.3">
      <c r="E231" s="16">
        <v>222</v>
      </c>
      <c r="F231" s="17" t="str">
        <f t="shared" si="38"/>
        <v>100위</v>
      </c>
      <c r="G231" s="17">
        <f t="shared" si="39"/>
        <v>1.0000000000000001E+130</v>
      </c>
      <c r="H231" s="17">
        <f t="shared" si="37"/>
        <v>100</v>
      </c>
      <c r="I231" s="16" t="str" cm="1">
        <f t="array" ref="I231">IF(AND(H230&gt;1000,H231&lt;2),INDEX(N:N,MATCH(I230,N:N,0)+1,0),I230)</f>
        <v>위</v>
      </c>
      <c r="J231" s="16" t="str">
        <f>VLOOKUP(I231,N:Q,4,FALSE)</f>
        <v>1E+128</v>
      </c>
      <c r="K231" s="22">
        <f t="shared" si="40"/>
        <v>221625</v>
      </c>
      <c r="L231" s="22">
        <f t="shared" si="41"/>
        <v>886500</v>
      </c>
    </row>
    <row r="232" spans="5:12" x14ac:dyDescent="0.3">
      <c r="E232" s="16">
        <v>223</v>
      </c>
      <c r="F232" s="17" t="str">
        <f t="shared" si="38"/>
        <v>500위</v>
      </c>
      <c r="G232" s="17">
        <f t="shared" si="39"/>
        <v>5.0000000000000005E+130</v>
      </c>
      <c r="H232" s="17">
        <f t="shared" si="37"/>
        <v>500</v>
      </c>
      <c r="I232" s="16" t="str" cm="1">
        <f t="array" ref="I232">IF(AND(H231&gt;1000,H232&lt;2),INDEX(N:N,MATCH(I231,N:N,0)+1,0),I231)</f>
        <v>위</v>
      </c>
      <c r="J232" s="16" t="str">
        <f>VLOOKUP(I232,N:Q,4,FALSE)</f>
        <v>1E+128</v>
      </c>
      <c r="K232" s="22">
        <f t="shared" si="40"/>
        <v>223500</v>
      </c>
      <c r="L232" s="22">
        <f t="shared" si="41"/>
        <v>894000</v>
      </c>
    </row>
    <row r="233" spans="5:12" x14ac:dyDescent="0.3">
      <c r="E233" s="16">
        <v>224</v>
      </c>
      <c r="F233" s="17" t="str">
        <f t="shared" si="38"/>
        <v>1000위</v>
      </c>
      <c r="G233" s="17">
        <f t="shared" si="39"/>
        <v>1.0000000000000001E+131</v>
      </c>
      <c r="H233" s="17">
        <f t="shared" si="37"/>
        <v>1000</v>
      </c>
      <c r="I233" s="16" t="str" cm="1">
        <f t="array" ref="I233">IF(AND(H232&gt;1000,H233&lt;2),INDEX(N:N,MATCH(I232,N:N,0)+1,0),I232)</f>
        <v>위</v>
      </c>
      <c r="J233" s="16" t="str">
        <f>VLOOKUP(I233,N:Q,4,FALSE)</f>
        <v>1E+128</v>
      </c>
      <c r="K233" s="22">
        <f t="shared" si="40"/>
        <v>225375</v>
      </c>
      <c r="L233" s="22">
        <f t="shared" si="41"/>
        <v>901500</v>
      </c>
    </row>
    <row r="234" spans="5:12" x14ac:dyDescent="0.3">
      <c r="E234" s="16">
        <v>225</v>
      </c>
      <c r="F234" s="17" t="str">
        <f t="shared" si="38"/>
        <v>5000위</v>
      </c>
      <c r="G234" s="17">
        <f t="shared" si="39"/>
        <v>5.0000000000000007E+131</v>
      </c>
      <c r="H234" s="17">
        <f t="shared" si="37"/>
        <v>5000</v>
      </c>
      <c r="I234" s="16" t="str" cm="1">
        <f t="array" ref="I234">IF(AND(H233&gt;1000,H234&lt;2),INDEX(N:N,MATCH(I233,N:N,0)+1,0),I233)</f>
        <v>위</v>
      </c>
      <c r="J234" s="16" t="str">
        <f>VLOOKUP(I234,N:Q,4,FALSE)</f>
        <v>1E+128</v>
      </c>
      <c r="K234" s="22">
        <f t="shared" si="40"/>
        <v>227375</v>
      </c>
      <c r="L234" s="22">
        <f t="shared" si="41"/>
        <v>909500</v>
      </c>
    </row>
    <row r="235" spans="5:12" x14ac:dyDescent="0.3">
      <c r="E235" s="16">
        <v>226</v>
      </c>
      <c r="F235" s="17" t="str">
        <f t="shared" ref="F235:F247" si="42">H235&amp;I235</f>
        <v>1설</v>
      </c>
      <c r="G235" s="17">
        <f t="shared" ref="G235:G247" si="43">H235*J235</f>
        <v>9.9999999999999999E+131</v>
      </c>
      <c r="H235" s="17">
        <f t="shared" si="37"/>
        <v>1</v>
      </c>
      <c r="I235" s="16" t="str" cm="1">
        <f t="array" ref="I235">IF(AND(H234&gt;1000,H235&lt;2),INDEX(N:N,MATCH(I234,N:N,0)+1,0),I234)</f>
        <v>설</v>
      </c>
      <c r="J235" s="16" t="str">
        <f>VLOOKUP(I235,N:Q,4,FALSE)</f>
        <v>1E+132</v>
      </c>
      <c r="K235" s="22">
        <f t="shared" ref="K235:K247" si="44">L235*0.25</f>
        <v>229375</v>
      </c>
      <c r="L235" s="22">
        <f t="shared" ref="L235:L247" si="45">L234+500+QUOTIENT(E235,15)*500</f>
        <v>917500</v>
      </c>
    </row>
    <row r="236" spans="5:12" x14ac:dyDescent="0.3">
      <c r="E236" s="16">
        <v>227</v>
      </c>
      <c r="F236" s="17" t="str">
        <f t="shared" si="42"/>
        <v>5설</v>
      </c>
      <c r="G236" s="17">
        <f t="shared" si="43"/>
        <v>5.0000000000000001E+132</v>
      </c>
      <c r="H236" s="17">
        <f t="shared" si="37"/>
        <v>5</v>
      </c>
      <c r="I236" s="16" t="str" cm="1">
        <f t="array" ref="I236">IF(AND(H235&gt;1000,H236&lt;2),INDEX(N:N,MATCH(I235,N:N,0)+1,0),I235)</f>
        <v>설</v>
      </c>
      <c r="J236" s="16" t="str">
        <f>VLOOKUP(I236,N:Q,4,FALSE)</f>
        <v>1E+132</v>
      </c>
      <c r="K236" s="22">
        <f t="shared" si="44"/>
        <v>231375</v>
      </c>
      <c r="L236" s="22">
        <f t="shared" si="45"/>
        <v>925500</v>
      </c>
    </row>
    <row r="237" spans="5:12" x14ac:dyDescent="0.3">
      <c r="E237" s="16">
        <v>228</v>
      </c>
      <c r="F237" s="17" t="str">
        <f t="shared" si="42"/>
        <v>10설</v>
      </c>
      <c r="G237" s="17">
        <f t="shared" si="43"/>
        <v>1E+133</v>
      </c>
      <c r="H237" s="17">
        <f t="shared" si="37"/>
        <v>10</v>
      </c>
      <c r="I237" s="16" t="str" cm="1">
        <f t="array" ref="I237">IF(AND(H236&gt;1000,H237&lt;2),INDEX(N:N,MATCH(I236,N:N,0)+1,0),I236)</f>
        <v>설</v>
      </c>
      <c r="J237" s="16" t="str">
        <f>VLOOKUP(I237,N:Q,4,FALSE)</f>
        <v>1E+132</v>
      </c>
      <c r="K237" s="22">
        <f t="shared" si="44"/>
        <v>233375</v>
      </c>
      <c r="L237" s="22">
        <f t="shared" si="45"/>
        <v>933500</v>
      </c>
    </row>
    <row r="238" spans="5:12" x14ac:dyDescent="0.3">
      <c r="E238" s="16">
        <v>229</v>
      </c>
      <c r="F238" s="17" t="str">
        <f t="shared" si="42"/>
        <v>50설</v>
      </c>
      <c r="G238" s="17">
        <f t="shared" si="43"/>
        <v>4.9999999999999996E+133</v>
      </c>
      <c r="H238" s="17">
        <f t="shared" si="37"/>
        <v>50</v>
      </c>
      <c r="I238" s="16" t="str" cm="1">
        <f t="array" ref="I238">IF(AND(H237&gt;1000,H238&lt;2),INDEX(N:N,MATCH(I237,N:N,0)+1,0),I237)</f>
        <v>설</v>
      </c>
      <c r="J238" s="16" t="str">
        <f>VLOOKUP(I238,N:Q,4,FALSE)</f>
        <v>1E+132</v>
      </c>
      <c r="K238" s="22">
        <f t="shared" si="44"/>
        <v>235375</v>
      </c>
      <c r="L238" s="22">
        <f t="shared" si="45"/>
        <v>941500</v>
      </c>
    </row>
    <row r="239" spans="5:12" x14ac:dyDescent="0.3">
      <c r="E239" s="16">
        <v>230</v>
      </c>
      <c r="F239" s="17" t="str">
        <f t="shared" si="42"/>
        <v>100설</v>
      </c>
      <c r="G239" s="17">
        <f t="shared" si="43"/>
        <v>9.9999999999999992E+133</v>
      </c>
      <c r="H239" s="17">
        <f t="shared" si="37"/>
        <v>100</v>
      </c>
      <c r="I239" s="16" t="str" cm="1">
        <f t="array" ref="I239">IF(AND(H238&gt;1000,H239&lt;2),INDEX(N:N,MATCH(I238,N:N,0)+1,0),I238)</f>
        <v>설</v>
      </c>
      <c r="J239" s="16" t="str">
        <f>VLOOKUP(I239,N:Q,4,FALSE)</f>
        <v>1E+132</v>
      </c>
      <c r="K239" s="22">
        <f t="shared" si="44"/>
        <v>237375</v>
      </c>
      <c r="L239" s="22">
        <f t="shared" si="45"/>
        <v>949500</v>
      </c>
    </row>
    <row r="240" spans="5:12" x14ac:dyDescent="0.3">
      <c r="E240" s="16">
        <v>231</v>
      </c>
      <c r="F240" s="17" t="str">
        <f t="shared" si="42"/>
        <v>500설</v>
      </c>
      <c r="G240" s="17">
        <f t="shared" si="43"/>
        <v>4.9999999999999998E+134</v>
      </c>
      <c r="H240" s="17">
        <f t="shared" si="37"/>
        <v>500</v>
      </c>
      <c r="I240" s="16" t="str" cm="1">
        <f t="array" ref="I240">IF(AND(H239&gt;1000,H240&lt;2),INDEX(N:N,MATCH(I239,N:N,0)+1,0),I239)</f>
        <v>설</v>
      </c>
      <c r="J240" s="16" t="str">
        <f>VLOOKUP(I240,N:Q,4,FALSE)</f>
        <v>1E+132</v>
      </c>
      <c r="K240" s="22">
        <f t="shared" si="44"/>
        <v>239375</v>
      </c>
      <c r="L240" s="22">
        <f t="shared" si="45"/>
        <v>957500</v>
      </c>
    </row>
    <row r="241" spans="5:12" x14ac:dyDescent="0.3">
      <c r="E241" s="16">
        <v>232</v>
      </c>
      <c r="F241" s="17" t="str">
        <f t="shared" si="42"/>
        <v>1000설</v>
      </c>
      <c r="G241" s="17">
        <f t="shared" si="43"/>
        <v>9.9999999999999996E+134</v>
      </c>
      <c r="H241" s="17">
        <f t="shared" si="37"/>
        <v>1000</v>
      </c>
      <c r="I241" s="16" t="str" cm="1">
        <f t="array" ref="I241">IF(AND(H240&gt;1000,H241&lt;2),INDEX(N:N,MATCH(I240,N:N,0)+1,0),I240)</f>
        <v>설</v>
      </c>
      <c r="J241" s="16" t="str">
        <f>VLOOKUP(I241,N:Q,4,FALSE)</f>
        <v>1E+132</v>
      </c>
      <c r="K241" s="22">
        <f t="shared" si="44"/>
        <v>241375</v>
      </c>
      <c r="L241" s="22">
        <f t="shared" si="45"/>
        <v>965500</v>
      </c>
    </row>
    <row r="242" spans="5:12" x14ac:dyDescent="0.3">
      <c r="E242" s="16">
        <v>233</v>
      </c>
      <c r="F242" s="17" t="str">
        <f t="shared" si="42"/>
        <v>5000설</v>
      </c>
      <c r="G242" s="17">
        <f t="shared" si="43"/>
        <v>4.9999999999999996E+135</v>
      </c>
      <c r="H242" s="17">
        <f t="shared" si="37"/>
        <v>5000</v>
      </c>
      <c r="I242" s="16" t="str" cm="1">
        <f t="array" ref="I242">IF(AND(H241&gt;1000,H242&lt;2),INDEX(N:N,MATCH(I241,N:N,0)+1,0),I241)</f>
        <v>설</v>
      </c>
      <c r="J242" s="16" t="str">
        <f>VLOOKUP(I242,N:Q,4,FALSE)</f>
        <v>1E+132</v>
      </c>
      <c r="K242" s="22">
        <f t="shared" si="44"/>
        <v>243375</v>
      </c>
      <c r="L242" s="22">
        <f t="shared" si="45"/>
        <v>973500</v>
      </c>
    </row>
    <row r="243" spans="5:12" x14ac:dyDescent="0.3">
      <c r="E243" s="16">
        <v>234</v>
      </c>
      <c r="F243" s="17" t="str">
        <f t="shared" si="42"/>
        <v>1적</v>
      </c>
      <c r="G243" s="17">
        <f t="shared" si="43"/>
        <v>1.0000000000000001E+136</v>
      </c>
      <c r="H243" s="17">
        <f t="shared" si="37"/>
        <v>1</v>
      </c>
      <c r="I243" s="16" t="str" cm="1">
        <f t="array" ref="I243">IF(AND(H242&gt;1000,H243&lt;2),INDEX(N:N,MATCH(I242,N:N,0)+1,0),I242)</f>
        <v>적</v>
      </c>
      <c r="J243" s="16" t="str">
        <f>VLOOKUP(I243,N:Q,4,FALSE)</f>
        <v>1E+136</v>
      </c>
      <c r="K243" s="22">
        <f t="shared" si="44"/>
        <v>245375</v>
      </c>
      <c r="L243" s="22">
        <f t="shared" si="45"/>
        <v>981500</v>
      </c>
    </row>
    <row r="244" spans="5:12" x14ac:dyDescent="0.3">
      <c r="E244" s="16">
        <v>235</v>
      </c>
      <c r="F244" s="17" t="str">
        <f t="shared" si="42"/>
        <v>5적</v>
      </c>
      <c r="G244" s="17">
        <f t="shared" si="43"/>
        <v>5.0000000000000002E+136</v>
      </c>
      <c r="H244" s="17">
        <f t="shared" si="37"/>
        <v>5</v>
      </c>
      <c r="I244" s="16" t="str" cm="1">
        <f t="array" ref="I244">IF(AND(H243&gt;1000,H244&lt;2),INDEX(N:N,MATCH(I243,N:N,0)+1,0),I243)</f>
        <v>적</v>
      </c>
      <c r="J244" s="16" t="str">
        <f>VLOOKUP(I244,N:Q,4,FALSE)</f>
        <v>1E+136</v>
      </c>
      <c r="K244" s="22">
        <f t="shared" si="44"/>
        <v>247375</v>
      </c>
      <c r="L244" s="22">
        <f t="shared" si="45"/>
        <v>989500</v>
      </c>
    </row>
    <row r="245" spans="5:12" x14ac:dyDescent="0.3">
      <c r="E245" s="16">
        <v>236</v>
      </c>
      <c r="F245" s="17" t="str">
        <f t="shared" si="42"/>
        <v>10적</v>
      </c>
      <c r="G245" s="17">
        <f t="shared" si="43"/>
        <v>1E+137</v>
      </c>
      <c r="H245" s="17">
        <f t="shared" si="37"/>
        <v>10</v>
      </c>
      <c r="I245" s="16" t="str" cm="1">
        <f t="array" ref="I245">IF(AND(H244&gt;1000,H245&lt;2),INDEX(N:N,MATCH(I244,N:N,0)+1,0),I244)</f>
        <v>적</v>
      </c>
      <c r="J245" s="16" t="str">
        <f>VLOOKUP(I245,N:Q,4,FALSE)</f>
        <v>1E+136</v>
      </c>
      <c r="K245" s="22">
        <f t="shared" si="44"/>
        <v>249375</v>
      </c>
      <c r="L245" s="22">
        <f t="shared" si="45"/>
        <v>997500</v>
      </c>
    </row>
    <row r="246" spans="5:12" x14ac:dyDescent="0.3">
      <c r="E246" s="16">
        <v>237</v>
      </c>
      <c r="F246" s="17" t="str">
        <f t="shared" si="42"/>
        <v>50적</v>
      </c>
      <c r="G246" s="17">
        <f t="shared" si="43"/>
        <v>5.0000000000000002E+137</v>
      </c>
      <c r="H246" s="17">
        <f t="shared" si="37"/>
        <v>50</v>
      </c>
      <c r="I246" s="16" t="str" cm="1">
        <f t="array" ref="I246">IF(AND(H245&gt;1000,H246&lt;2),INDEX(N:N,MATCH(I245,N:N,0)+1,0),I245)</f>
        <v>적</v>
      </c>
      <c r="J246" s="16" t="str">
        <f>VLOOKUP(I246,N:Q,4,FALSE)</f>
        <v>1E+136</v>
      </c>
      <c r="K246" s="22">
        <f t="shared" si="44"/>
        <v>251375</v>
      </c>
      <c r="L246" s="22">
        <f t="shared" si="45"/>
        <v>1005500</v>
      </c>
    </row>
    <row r="247" spans="5:12" x14ac:dyDescent="0.3">
      <c r="E247" s="16">
        <v>238</v>
      </c>
      <c r="F247" s="17" t="str">
        <f t="shared" si="42"/>
        <v>100적</v>
      </c>
      <c r="G247" s="17">
        <f t="shared" si="43"/>
        <v>1E+138</v>
      </c>
      <c r="H247" s="17">
        <f t="shared" si="37"/>
        <v>100</v>
      </c>
      <c r="I247" s="16" t="str" cm="1">
        <f t="array" ref="I247">IF(AND(H246&gt;1000,H247&lt;2),INDEX(N:N,MATCH(I246,N:N,0)+1,0),I246)</f>
        <v>적</v>
      </c>
      <c r="J247" s="16" t="str">
        <f>VLOOKUP(I247,N:Q,4,FALSE)</f>
        <v>1E+136</v>
      </c>
      <c r="K247" s="22">
        <f t="shared" si="44"/>
        <v>253375</v>
      </c>
      <c r="L247" s="22">
        <f t="shared" si="45"/>
        <v>1013500</v>
      </c>
    </row>
    <row r="248" spans="5:12" x14ac:dyDescent="0.3">
      <c r="E248" s="16">
        <v>239</v>
      </c>
      <c r="F248" s="17" t="str">
        <f t="shared" ref="F248:F257" si="46">H248&amp;I248</f>
        <v>500적</v>
      </c>
      <c r="G248" s="17">
        <f t="shared" ref="G248:G257" si="47">H248*J248</f>
        <v>5.0000000000000002E+138</v>
      </c>
      <c r="H248" s="17">
        <f t="shared" si="37"/>
        <v>500</v>
      </c>
      <c r="I248" s="16" t="str" cm="1">
        <f t="array" ref="I248">IF(AND(H247&gt;1000,H248&lt;2),INDEX(N:N,MATCH(I247,N:N,0)+1,0),I247)</f>
        <v>적</v>
      </c>
      <c r="J248" s="16" t="str">
        <f>VLOOKUP(I248,N:Q,4,FALSE)</f>
        <v>1E+136</v>
      </c>
      <c r="K248" s="22">
        <f t="shared" ref="K248:K257" si="48">L248*0.25</f>
        <v>255375</v>
      </c>
      <c r="L248" s="22">
        <f t="shared" ref="L248:L257" si="49">L247+500+QUOTIENT(E248,15)*500</f>
        <v>1021500</v>
      </c>
    </row>
    <row r="249" spans="5:12" x14ac:dyDescent="0.3">
      <c r="E249" s="16">
        <v>240</v>
      </c>
      <c r="F249" s="17" t="str">
        <f t="shared" si="46"/>
        <v>1000적</v>
      </c>
      <c r="G249" s="17">
        <f t="shared" si="47"/>
        <v>1E+139</v>
      </c>
      <c r="H249" s="17">
        <f t="shared" si="37"/>
        <v>1000</v>
      </c>
      <c r="I249" s="16" t="str" cm="1">
        <f t="array" ref="I249">IF(AND(H248&gt;1000,H249&lt;2),INDEX(N:N,MATCH(I248,N:N,0)+1,0),I248)</f>
        <v>적</v>
      </c>
      <c r="J249" s="16" t="str">
        <f>VLOOKUP(I249,N:Q,4,FALSE)</f>
        <v>1E+136</v>
      </c>
      <c r="K249" s="22">
        <f t="shared" si="48"/>
        <v>257500</v>
      </c>
      <c r="L249" s="22">
        <f t="shared" si="49"/>
        <v>1030000</v>
      </c>
    </row>
    <row r="250" spans="5:12" x14ac:dyDescent="0.3">
      <c r="E250" s="16">
        <v>241</v>
      </c>
      <c r="F250" s="17" t="str">
        <f t="shared" si="46"/>
        <v>5000적</v>
      </c>
      <c r="G250" s="17">
        <f t="shared" si="47"/>
        <v>5.0000000000000003E+139</v>
      </c>
      <c r="H250" s="17">
        <f t="shared" si="37"/>
        <v>5000</v>
      </c>
      <c r="I250" s="16" t="str" cm="1">
        <f t="array" ref="I250">IF(AND(H249&gt;1000,H250&lt;2),INDEX(N:N,MATCH(I249,N:N,0)+1,0),I249)</f>
        <v>적</v>
      </c>
      <c r="J250" s="16" t="str">
        <f>VLOOKUP(I250,N:Q,4,FALSE)</f>
        <v>1E+136</v>
      </c>
      <c r="K250" s="22">
        <f t="shared" si="48"/>
        <v>259625</v>
      </c>
      <c r="L250" s="22">
        <f t="shared" si="49"/>
        <v>1038500</v>
      </c>
    </row>
    <row r="251" spans="5:12" x14ac:dyDescent="0.3">
      <c r="E251" s="16">
        <v>242</v>
      </c>
      <c r="F251" s="17" t="str">
        <f t="shared" si="46"/>
        <v>1고</v>
      </c>
      <c r="G251" s="17">
        <f t="shared" si="47"/>
        <v>1.0000000000000001E+140</v>
      </c>
      <c r="H251" s="17">
        <f t="shared" si="37"/>
        <v>1</v>
      </c>
      <c r="I251" s="16" t="str" cm="1">
        <f t="array" ref="I251">IF(AND(H250&gt;1000,H251&lt;2),INDEX(N:N,MATCH(I250,N:N,0)+1,0),I250)</f>
        <v>고</v>
      </c>
      <c r="J251" s="16" t="str">
        <f>VLOOKUP(I251,N:Q,4,FALSE)</f>
        <v>1E+140</v>
      </c>
      <c r="K251" s="22">
        <f t="shared" si="48"/>
        <v>261750</v>
      </c>
      <c r="L251" s="22">
        <f t="shared" si="49"/>
        <v>1047000</v>
      </c>
    </row>
    <row r="252" spans="5:12" x14ac:dyDescent="0.3">
      <c r="E252" s="16">
        <v>243</v>
      </c>
      <c r="F252" s="17" t="str">
        <f t="shared" si="46"/>
        <v>5고</v>
      </c>
      <c r="G252" s="17">
        <f t="shared" si="47"/>
        <v>5.0000000000000001E+140</v>
      </c>
      <c r="H252" s="17">
        <f t="shared" si="37"/>
        <v>5</v>
      </c>
      <c r="I252" s="16" t="str" cm="1">
        <f t="array" ref="I252">IF(AND(H251&gt;1000,H252&lt;2),INDEX(N:N,MATCH(I251,N:N,0)+1,0),I251)</f>
        <v>고</v>
      </c>
      <c r="J252" s="16" t="str">
        <f>VLOOKUP(I252,N:Q,4,FALSE)</f>
        <v>1E+140</v>
      </c>
      <c r="K252" s="22">
        <f t="shared" si="48"/>
        <v>263875</v>
      </c>
      <c r="L252" s="22">
        <f t="shared" si="49"/>
        <v>1055500</v>
      </c>
    </row>
    <row r="253" spans="5:12" x14ac:dyDescent="0.3">
      <c r="E253" s="16">
        <v>244</v>
      </c>
      <c r="F253" s="17" t="str">
        <f t="shared" si="46"/>
        <v>10고</v>
      </c>
      <c r="G253" s="17">
        <f t="shared" si="47"/>
        <v>1E+141</v>
      </c>
      <c r="H253" s="17">
        <f t="shared" si="37"/>
        <v>10</v>
      </c>
      <c r="I253" s="16" t="str" cm="1">
        <f t="array" ref="I253">IF(AND(H252&gt;1000,H253&lt;2),INDEX(N:N,MATCH(I252,N:N,0)+1,0),I252)</f>
        <v>고</v>
      </c>
      <c r="J253" s="16" t="str">
        <f>VLOOKUP(I253,N:Q,4,FALSE)</f>
        <v>1E+140</v>
      </c>
      <c r="K253" s="22">
        <f t="shared" si="48"/>
        <v>266000</v>
      </c>
      <c r="L253" s="22">
        <f t="shared" si="49"/>
        <v>1064000</v>
      </c>
    </row>
    <row r="254" spans="5:12" x14ac:dyDescent="0.3">
      <c r="E254" s="16">
        <v>245</v>
      </c>
      <c r="F254" s="17" t="str">
        <f t="shared" si="46"/>
        <v>50고</v>
      </c>
      <c r="G254" s="17">
        <f t="shared" si="47"/>
        <v>5.0000000000000003E+141</v>
      </c>
      <c r="H254" s="17">
        <f t="shared" si="37"/>
        <v>50</v>
      </c>
      <c r="I254" s="16" t="str" cm="1">
        <f t="array" ref="I254">IF(AND(H253&gt;1000,H254&lt;2),INDEX(N:N,MATCH(I253,N:N,0)+1,0),I253)</f>
        <v>고</v>
      </c>
      <c r="J254" s="16" t="str">
        <f>VLOOKUP(I254,N:Q,4,FALSE)</f>
        <v>1E+140</v>
      </c>
      <c r="K254" s="22">
        <f t="shared" si="48"/>
        <v>268125</v>
      </c>
      <c r="L254" s="22">
        <f t="shared" si="49"/>
        <v>1072500</v>
      </c>
    </row>
    <row r="255" spans="5:12" x14ac:dyDescent="0.3">
      <c r="E255" s="16">
        <v>246</v>
      </c>
      <c r="F255" s="17" t="str">
        <f t="shared" si="46"/>
        <v>100고</v>
      </c>
      <c r="G255" s="17">
        <f t="shared" si="47"/>
        <v>1.0000000000000001E+142</v>
      </c>
      <c r="H255" s="17">
        <f t="shared" si="37"/>
        <v>100</v>
      </c>
      <c r="I255" s="16" t="str" cm="1">
        <f t="array" ref="I255">IF(AND(H254&gt;1000,H255&lt;2),INDEX(N:N,MATCH(I254,N:N,0)+1,0),I254)</f>
        <v>고</v>
      </c>
      <c r="J255" s="16" t="str">
        <f>VLOOKUP(I255,N:Q,4,FALSE)</f>
        <v>1E+140</v>
      </c>
      <c r="K255" s="22">
        <f t="shared" si="48"/>
        <v>270250</v>
      </c>
      <c r="L255" s="22">
        <f t="shared" si="49"/>
        <v>1081000</v>
      </c>
    </row>
    <row r="256" spans="5:12" x14ac:dyDescent="0.3">
      <c r="E256" s="16">
        <v>247</v>
      </c>
      <c r="F256" s="17" t="str">
        <f t="shared" si="46"/>
        <v>500고</v>
      </c>
      <c r="G256" s="17">
        <f t="shared" si="47"/>
        <v>5.0000000000000001E+142</v>
      </c>
      <c r="H256" s="17">
        <f t="shared" si="37"/>
        <v>500</v>
      </c>
      <c r="I256" s="16" t="str" cm="1">
        <f t="array" ref="I256">IF(AND(H255&gt;1000,H256&lt;2),INDEX(N:N,MATCH(I255,N:N,0)+1,0),I255)</f>
        <v>고</v>
      </c>
      <c r="J256" s="16" t="str">
        <f>VLOOKUP(I256,N:Q,4,FALSE)</f>
        <v>1E+140</v>
      </c>
      <c r="K256" s="22">
        <f t="shared" si="48"/>
        <v>272375</v>
      </c>
      <c r="L256" s="22">
        <f t="shared" si="49"/>
        <v>1089500</v>
      </c>
    </row>
    <row r="257" spans="5:12" x14ac:dyDescent="0.3">
      <c r="E257" s="16">
        <v>248</v>
      </c>
      <c r="F257" s="17" t="str">
        <f t="shared" si="46"/>
        <v>1000고</v>
      </c>
      <c r="G257" s="17">
        <f t="shared" si="47"/>
        <v>1E+143</v>
      </c>
      <c r="H257" s="17">
        <f t="shared" si="37"/>
        <v>1000</v>
      </c>
      <c r="I257" s="16" t="str" cm="1">
        <f t="array" ref="I257">IF(AND(H256&gt;1000,H257&lt;2),INDEX(N:N,MATCH(I256,N:N,0)+1,0),I256)</f>
        <v>고</v>
      </c>
      <c r="J257" s="16" t="str">
        <f>VLOOKUP(I257,N:Q,4,FALSE)</f>
        <v>1E+140</v>
      </c>
      <c r="K257" s="22">
        <f t="shared" si="48"/>
        <v>274500</v>
      </c>
      <c r="L257" s="22">
        <f t="shared" si="49"/>
        <v>1098000</v>
      </c>
    </row>
    <row r="258" spans="5:12" x14ac:dyDescent="0.3">
      <c r="E258" s="16">
        <v>249</v>
      </c>
      <c r="F258" s="17" t="str">
        <f t="shared" ref="F258:F265" si="50">H258&amp;I258</f>
        <v>5000고</v>
      </c>
      <c r="G258" s="17">
        <f t="shared" ref="G258:G265" si="51">H258*J258</f>
        <v>5.0000000000000001E+143</v>
      </c>
      <c r="H258" s="17">
        <f t="shared" si="37"/>
        <v>5000</v>
      </c>
      <c r="I258" s="16" t="str" cm="1">
        <f t="array" ref="I258">IF(AND(H257&gt;1000,H258&lt;2),INDEX(N:N,MATCH(I257,N:N,0)+1,0),I257)</f>
        <v>고</v>
      </c>
      <c r="J258" s="16" t="str">
        <f>VLOOKUP(I258,N:Q,4,FALSE)</f>
        <v>1E+140</v>
      </c>
      <c r="K258" s="22">
        <f t="shared" ref="K258:K265" si="52">L258*0.25</f>
        <v>276625</v>
      </c>
      <c r="L258" s="22">
        <f t="shared" ref="L258:L265" si="53">L257+500+QUOTIENT(E258,15)*500</f>
        <v>1106500</v>
      </c>
    </row>
    <row r="259" spans="5:12" x14ac:dyDescent="0.3">
      <c r="E259" s="16">
        <v>250</v>
      </c>
      <c r="F259" s="17" t="str">
        <f t="shared" si="50"/>
        <v>1화</v>
      </c>
      <c r="G259" s="17">
        <f t="shared" si="51"/>
        <v>1E+144</v>
      </c>
      <c r="H259" s="17">
        <f t="shared" si="37"/>
        <v>1</v>
      </c>
      <c r="I259" s="16" t="str" cm="1">
        <f t="array" ref="I259">IF(AND(H258&gt;1000,H259&lt;2),INDEX(N:N,MATCH(I258,N:N,0)+1,0),I258)</f>
        <v>화</v>
      </c>
      <c r="J259" s="16" t="str">
        <f>VLOOKUP(I259,N:Q,4,FALSE)</f>
        <v>1E+144</v>
      </c>
      <c r="K259" s="22">
        <f t="shared" si="52"/>
        <v>278750</v>
      </c>
      <c r="L259" s="22">
        <f t="shared" si="53"/>
        <v>1115000</v>
      </c>
    </row>
    <row r="260" spans="5:12" x14ac:dyDescent="0.3">
      <c r="E260" s="16">
        <v>251</v>
      </c>
      <c r="F260" s="17" t="str">
        <f t="shared" si="50"/>
        <v>5화</v>
      </c>
      <c r="G260" s="17">
        <f t="shared" si="51"/>
        <v>4.9999999999999999E+144</v>
      </c>
      <c r="H260" s="17">
        <f t="shared" si="37"/>
        <v>5</v>
      </c>
      <c r="I260" s="16" t="str" cm="1">
        <f t="array" ref="I260">IF(AND(H259&gt;1000,H260&lt;2),INDEX(N:N,MATCH(I259,N:N,0)+1,0),I259)</f>
        <v>화</v>
      </c>
      <c r="J260" s="16" t="str">
        <f>VLOOKUP(I260,N:Q,4,FALSE)</f>
        <v>1E+144</v>
      </c>
      <c r="K260" s="22">
        <f t="shared" si="52"/>
        <v>280875</v>
      </c>
      <c r="L260" s="22">
        <f t="shared" si="53"/>
        <v>1123500</v>
      </c>
    </row>
    <row r="261" spans="5:12" x14ac:dyDescent="0.3">
      <c r="E261" s="16">
        <v>252</v>
      </c>
      <c r="F261" s="17" t="str">
        <f t="shared" si="50"/>
        <v>10화</v>
      </c>
      <c r="G261" s="17">
        <f t="shared" si="51"/>
        <v>9.9999999999999999E+144</v>
      </c>
      <c r="H261" s="17">
        <f t="shared" si="37"/>
        <v>10</v>
      </c>
      <c r="I261" s="16" t="str" cm="1">
        <f t="array" ref="I261">IF(AND(H260&gt;1000,H261&lt;2),INDEX(N:N,MATCH(I260,N:N,0)+1,0),I260)</f>
        <v>화</v>
      </c>
      <c r="J261" s="16" t="str">
        <f>VLOOKUP(I261,N:Q,4,FALSE)</f>
        <v>1E+144</v>
      </c>
      <c r="K261" s="22">
        <f t="shared" si="52"/>
        <v>283000</v>
      </c>
      <c r="L261" s="22">
        <f t="shared" si="53"/>
        <v>1132000</v>
      </c>
    </row>
    <row r="262" spans="5:12" x14ac:dyDescent="0.3">
      <c r="E262" s="16">
        <v>253</v>
      </c>
      <c r="F262" s="17" t="str">
        <f t="shared" si="50"/>
        <v>50화</v>
      </c>
      <c r="G262" s="17">
        <f t="shared" si="51"/>
        <v>4.9999999999999997E+145</v>
      </c>
      <c r="H262" s="17">
        <f t="shared" si="37"/>
        <v>50</v>
      </c>
      <c r="I262" s="16" t="str" cm="1">
        <f t="array" ref="I262">IF(AND(H261&gt;1000,H262&lt;2),INDEX(N:N,MATCH(I261,N:N,0)+1,0),I261)</f>
        <v>화</v>
      </c>
      <c r="J262" s="16" t="str">
        <f>VLOOKUP(I262,N:Q,4,FALSE)</f>
        <v>1E+144</v>
      </c>
      <c r="K262" s="22">
        <f t="shared" si="52"/>
        <v>285125</v>
      </c>
      <c r="L262" s="22">
        <f t="shared" si="53"/>
        <v>1140500</v>
      </c>
    </row>
    <row r="263" spans="5:12" x14ac:dyDescent="0.3">
      <c r="E263" s="16">
        <v>254</v>
      </c>
      <c r="F263" s="17" t="str">
        <f t="shared" si="50"/>
        <v>100화</v>
      </c>
      <c r="G263" s="17">
        <f t="shared" si="51"/>
        <v>9.9999999999999993E+145</v>
      </c>
      <c r="H263" s="17">
        <f t="shared" si="37"/>
        <v>100</v>
      </c>
      <c r="I263" s="16" t="str" cm="1">
        <f t="array" ref="I263">IF(AND(H262&gt;1000,H263&lt;2),INDEX(N:N,MATCH(I262,N:N,0)+1,0),I262)</f>
        <v>화</v>
      </c>
      <c r="J263" s="16" t="str">
        <f>VLOOKUP(I263,N:Q,4,FALSE)</f>
        <v>1E+144</v>
      </c>
      <c r="K263" s="22">
        <f t="shared" si="52"/>
        <v>287250</v>
      </c>
      <c r="L263" s="22">
        <f t="shared" si="53"/>
        <v>1149000</v>
      </c>
    </row>
    <row r="264" spans="5:12" x14ac:dyDescent="0.3">
      <c r="E264" s="16">
        <v>255</v>
      </c>
      <c r="F264" s="17" t="str">
        <f t="shared" si="50"/>
        <v>500화</v>
      </c>
      <c r="G264" s="17">
        <f t="shared" si="51"/>
        <v>4.9999999999999999E+146</v>
      </c>
      <c r="H264" s="17">
        <f t="shared" si="37"/>
        <v>500</v>
      </c>
      <c r="I264" s="16" t="str" cm="1">
        <f t="array" ref="I264">IF(AND(H263&gt;1000,H264&lt;2),INDEX(N:N,MATCH(I263,N:N,0)+1,0),I263)</f>
        <v>화</v>
      </c>
      <c r="J264" s="16" t="str">
        <f>VLOOKUP(I264,N:Q,4,FALSE)</f>
        <v>1E+144</v>
      </c>
      <c r="K264" s="22">
        <f t="shared" si="52"/>
        <v>289500</v>
      </c>
      <c r="L264" s="22">
        <f t="shared" si="53"/>
        <v>1158000</v>
      </c>
    </row>
    <row r="265" spans="5:12" x14ac:dyDescent="0.3">
      <c r="E265" s="16">
        <v>256</v>
      </c>
      <c r="F265" s="17" t="str">
        <f t="shared" si="50"/>
        <v>1000화</v>
      </c>
      <c r="G265" s="17">
        <f t="shared" si="51"/>
        <v>9.9999999999999998E+146</v>
      </c>
      <c r="H265" s="17">
        <f t="shared" si="37"/>
        <v>1000</v>
      </c>
      <c r="I265" s="16" t="str" cm="1">
        <f t="array" ref="I265">IF(AND(H264&gt;1000,H265&lt;2),INDEX(N:N,MATCH(I264,N:N,0)+1,0),I264)</f>
        <v>화</v>
      </c>
      <c r="J265" s="16" t="str">
        <f>VLOOKUP(I265,N:Q,4,FALSE)</f>
        <v>1E+144</v>
      </c>
      <c r="K265" s="22">
        <f t="shared" si="52"/>
        <v>291750</v>
      </c>
      <c r="L265" s="22">
        <f t="shared" si="53"/>
        <v>1167000</v>
      </c>
    </row>
    <row r="266" spans="5:12" x14ac:dyDescent="0.3">
      <c r="E266" s="16">
        <v>257</v>
      </c>
      <c r="F266" s="17" t="str">
        <f t="shared" ref="F266:F274" si="54">H266&amp;I266</f>
        <v>5000화</v>
      </c>
      <c r="G266" s="17">
        <f t="shared" ref="G266:G274" si="55">H266*J266</f>
        <v>5.0000000000000002E+147</v>
      </c>
      <c r="H266" s="17">
        <f t="shared" si="37"/>
        <v>5000</v>
      </c>
      <c r="I266" s="16" t="str" cm="1">
        <f t="array" ref="I266">IF(AND(H265&gt;1000,H266&lt;2),INDEX(N:N,MATCH(I265,N:N,0)+1,0),I265)</f>
        <v>화</v>
      </c>
      <c r="J266" s="16" t="str">
        <f>VLOOKUP(I266,N:Q,4,FALSE)</f>
        <v>1E+144</v>
      </c>
      <c r="K266" s="22">
        <f t="shared" ref="K266:K274" si="56">L266*0.25</f>
        <v>294000</v>
      </c>
      <c r="L266" s="22">
        <f t="shared" ref="L266:L274" si="57">L265+500+QUOTIENT(E266,15)*500</f>
        <v>1176000</v>
      </c>
    </row>
    <row r="267" spans="5:12" x14ac:dyDescent="0.3">
      <c r="E267" s="16">
        <v>258</v>
      </c>
      <c r="F267" s="17" t="str">
        <f t="shared" si="54"/>
        <v>1명</v>
      </c>
      <c r="G267" s="17">
        <f t="shared" si="55"/>
        <v>1E+148</v>
      </c>
      <c r="H267" s="17">
        <f t="shared" si="37"/>
        <v>1</v>
      </c>
      <c r="I267" s="16" t="str" cm="1">
        <f t="array" ref="I267">IF(AND(H266&gt;1000,H267&lt;2),INDEX(N:N,MATCH(I266,N:N,0)+1,0),I266)</f>
        <v>명</v>
      </c>
      <c r="J267" s="16" t="str">
        <f>VLOOKUP(I267,N:Q,4,FALSE)</f>
        <v>1E+148</v>
      </c>
      <c r="K267" s="22">
        <f t="shared" si="56"/>
        <v>296250</v>
      </c>
      <c r="L267" s="22">
        <f t="shared" si="57"/>
        <v>1185000</v>
      </c>
    </row>
    <row r="268" spans="5:12" x14ac:dyDescent="0.3">
      <c r="E268" s="16">
        <v>259</v>
      </c>
      <c r="F268" s="17" t="str">
        <f t="shared" si="54"/>
        <v>5명</v>
      </c>
      <c r="G268" s="17">
        <f t="shared" si="55"/>
        <v>5.0000000000000002E+148</v>
      </c>
      <c r="H268" s="17">
        <f t="shared" si="37"/>
        <v>5</v>
      </c>
      <c r="I268" s="16" t="str" cm="1">
        <f t="array" ref="I268">IF(AND(H267&gt;1000,H268&lt;2),INDEX(N:N,MATCH(I267,N:N,0)+1,0),I267)</f>
        <v>명</v>
      </c>
      <c r="J268" s="16" t="str">
        <f>VLOOKUP(I268,N:Q,4,FALSE)</f>
        <v>1E+148</v>
      </c>
      <c r="K268" s="22">
        <f t="shared" si="56"/>
        <v>298500</v>
      </c>
      <c r="L268" s="22">
        <f t="shared" si="57"/>
        <v>1194000</v>
      </c>
    </row>
    <row r="269" spans="5:12" x14ac:dyDescent="0.3">
      <c r="E269" s="16">
        <v>260</v>
      </c>
      <c r="F269" s="17" t="str">
        <f t="shared" si="54"/>
        <v>10명</v>
      </c>
      <c r="G269" s="17">
        <f t="shared" si="55"/>
        <v>1E+149</v>
      </c>
      <c r="H269" s="17">
        <f t="shared" si="37"/>
        <v>10</v>
      </c>
      <c r="I269" s="16" t="str" cm="1">
        <f t="array" ref="I269">IF(AND(H268&gt;1000,H269&lt;2),INDEX(N:N,MATCH(I268,N:N,0)+1,0),I268)</f>
        <v>명</v>
      </c>
      <c r="J269" s="16" t="str">
        <f>VLOOKUP(I269,N:Q,4,FALSE)</f>
        <v>1E+148</v>
      </c>
      <c r="K269" s="22">
        <f t="shared" si="56"/>
        <v>300750</v>
      </c>
      <c r="L269" s="22">
        <f t="shared" si="57"/>
        <v>1203000</v>
      </c>
    </row>
    <row r="270" spans="5:12" x14ac:dyDescent="0.3">
      <c r="E270" s="16">
        <v>261</v>
      </c>
      <c r="F270" s="17" t="str">
        <f t="shared" si="54"/>
        <v>50명</v>
      </c>
      <c r="G270" s="17">
        <f t="shared" si="55"/>
        <v>4.9999999999999999E+149</v>
      </c>
      <c r="H270" s="17">
        <f t="shared" si="37"/>
        <v>50</v>
      </c>
      <c r="I270" s="16" t="str" cm="1">
        <f t="array" ref="I270">IF(AND(H269&gt;1000,H270&lt;2),INDEX(N:N,MATCH(I269,N:N,0)+1,0),I269)</f>
        <v>명</v>
      </c>
      <c r="J270" s="16" t="str">
        <f>VLOOKUP(I270,N:Q,4,FALSE)</f>
        <v>1E+148</v>
      </c>
      <c r="K270" s="22">
        <f t="shared" si="56"/>
        <v>303000</v>
      </c>
      <c r="L270" s="22">
        <f t="shared" si="57"/>
        <v>1212000</v>
      </c>
    </row>
    <row r="271" spans="5:12" x14ac:dyDescent="0.3">
      <c r="E271" s="16">
        <v>262</v>
      </c>
      <c r="F271" s="17" t="str">
        <f t="shared" si="54"/>
        <v>100명</v>
      </c>
      <c r="G271" s="17">
        <f t="shared" si="55"/>
        <v>9.9999999999999998E+149</v>
      </c>
      <c r="H271" s="17">
        <f t="shared" si="37"/>
        <v>100</v>
      </c>
      <c r="I271" s="16" t="str" cm="1">
        <f t="array" ref="I271">IF(AND(H270&gt;1000,H271&lt;2),INDEX(N:N,MATCH(I270,N:N,0)+1,0),I270)</f>
        <v>명</v>
      </c>
      <c r="J271" s="16" t="str">
        <f>VLOOKUP(I271,N:Q,4,FALSE)</f>
        <v>1E+148</v>
      </c>
      <c r="K271" s="22">
        <f t="shared" si="56"/>
        <v>305250</v>
      </c>
      <c r="L271" s="22">
        <f t="shared" si="57"/>
        <v>1221000</v>
      </c>
    </row>
    <row r="272" spans="5:12" x14ac:dyDescent="0.3">
      <c r="E272" s="16">
        <v>263</v>
      </c>
      <c r="F272" s="17" t="str">
        <f t="shared" si="54"/>
        <v>500명</v>
      </c>
      <c r="G272" s="17">
        <f t="shared" si="55"/>
        <v>5.0000000000000001E+150</v>
      </c>
      <c r="H272" s="17">
        <f t="shared" si="37"/>
        <v>500</v>
      </c>
      <c r="I272" s="16" t="str" cm="1">
        <f t="array" ref="I272">IF(AND(H271&gt;1000,H272&lt;2),INDEX(N:N,MATCH(I271,N:N,0)+1,0),I271)</f>
        <v>명</v>
      </c>
      <c r="J272" s="16" t="str">
        <f>VLOOKUP(I272,N:Q,4,FALSE)</f>
        <v>1E+148</v>
      </c>
      <c r="K272" s="22">
        <f t="shared" si="56"/>
        <v>307500</v>
      </c>
      <c r="L272" s="22">
        <f t="shared" si="57"/>
        <v>1230000</v>
      </c>
    </row>
    <row r="273" spans="5:12" x14ac:dyDescent="0.3">
      <c r="E273" s="16">
        <v>264</v>
      </c>
      <c r="F273" s="17" t="str">
        <f t="shared" si="54"/>
        <v>1000명</v>
      </c>
      <c r="G273" s="17">
        <f t="shared" si="55"/>
        <v>1E+151</v>
      </c>
      <c r="H273" s="17">
        <f t="shared" si="37"/>
        <v>1000</v>
      </c>
      <c r="I273" s="16" t="str" cm="1">
        <f t="array" ref="I273">IF(AND(H272&gt;1000,H273&lt;2),INDEX(N:N,MATCH(I272,N:N,0)+1,0),I272)</f>
        <v>명</v>
      </c>
      <c r="J273" s="16" t="str">
        <f>VLOOKUP(I273,N:Q,4,FALSE)</f>
        <v>1E+148</v>
      </c>
      <c r="K273" s="22">
        <f t="shared" si="56"/>
        <v>309750</v>
      </c>
      <c r="L273" s="22">
        <f t="shared" si="57"/>
        <v>1239000</v>
      </c>
    </row>
    <row r="274" spans="5:12" x14ac:dyDescent="0.3">
      <c r="E274" s="16">
        <v>265</v>
      </c>
      <c r="F274" s="17" t="str">
        <f t="shared" si="54"/>
        <v>5000명</v>
      </c>
      <c r="G274" s="17">
        <f t="shared" si="55"/>
        <v>5.0000000000000002E+151</v>
      </c>
      <c r="H274" s="17">
        <f t="shared" si="37"/>
        <v>5000</v>
      </c>
      <c r="I274" s="16" t="str" cm="1">
        <f t="array" ref="I274">IF(AND(H273&gt;1000,H274&lt;2),INDEX(N:N,MATCH(I273,N:N,0)+1,0),I273)</f>
        <v>명</v>
      </c>
      <c r="J274" s="16" t="str">
        <f>VLOOKUP(I274,N:Q,4,FALSE)</f>
        <v>1E+148</v>
      </c>
      <c r="K274" s="22">
        <f t="shared" si="56"/>
        <v>312000</v>
      </c>
      <c r="L274" s="22">
        <f t="shared" si="57"/>
        <v>1248000</v>
      </c>
    </row>
    <row r="275" spans="5:12" x14ac:dyDescent="0.3">
      <c r="E275" s="16">
        <v>266</v>
      </c>
      <c r="F275" s="17" t="str">
        <f t="shared" ref="F275:F282" si="58">H275&amp;I275</f>
        <v>1월</v>
      </c>
      <c r="G275" s="17">
        <f t="shared" ref="G275:G282" si="59">H275*J275</f>
        <v>1E+152</v>
      </c>
      <c r="H275" s="17">
        <f t="shared" si="37"/>
        <v>1</v>
      </c>
      <c r="I275" s="16" t="str" cm="1">
        <f t="array" ref="I275">IF(AND(H274&gt;1000,H275&lt;2),INDEX(N:N,MATCH(I274,N:N,0)+1,0),I274)</f>
        <v>월</v>
      </c>
      <c r="J275" s="16" t="str">
        <f>VLOOKUP(I275,N:Q,4,FALSE)</f>
        <v>1E+152</v>
      </c>
      <c r="K275" s="22">
        <f t="shared" ref="K275:K282" si="60">L275*0.25</f>
        <v>314250</v>
      </c>
      <c r="L275" s="22">
        <f t="shared" ref="L275:L282" si="61">L274+500+QUOTIENT(E275,15)*500</f>
        <v>1257000</v>
      </c>
    </row>
    <row r="276" spans="5:12" x14ac:dyDescent="0.3">
      <c r="E276" s="16">
        <v>267</v>
      </c>
      <c r="F276" s="17" t="str">
        <f t="shared" si="58"/>
        <v>5월</v>
      </c>
      <c r="G276" s="17">
        <f t="shared" si="59"/>
        <v>5E+152</v>
      </c>
      <c r="H276" s="17">
        <f t="shared" si="37"/>
        <v>5</v>
      </c>
      <c r="I276" s="16" t="str" cm="1">
        <f t="array" ref="I276">IF(AND(H275&gt;1000,H276&lt;2),INDEX(N:N,MATCH(I275,N:N,0)+1,0),I275)</f>
        <v>월</v>
      </c>
      <c r="J276" s="16" t="str">
        <f>VLOOKUP(I276,N:Q,4,FALSE)</f>
        <v>1E+152</v>
      </c>
      <c r="K276" s="22">
        <f t="shared" si="60"/>
        <v>316500</v>
      </c>
      <c r="L276" s="22">
        <f t="shared" si="61"/>
        <v>1266000</v>
      </c>
    </row>
    <row r="277" spans="5:12" x14ac:dyDescent="0.3">
      <c r="E277" s="16">
        <v>268</v>
      </c>
      <c r="F277" s="17" t="str">
        <f t="shared" si="58"/>
        <v>10월</v>
      </c>
      <c r="G277" s="17">
        <f t="shared" si="59"/>
        <v>1E+153</v>
      </c>
      <c r="H277" s="17">
        <f t="shared" si="37"/>
        <v>10</v>
      </c>
      <c r="I277" s="16" t="str" cm="1">
        <f t="array" ref="I277">IF(AND(H276&gt;1000,H277&lt;2),INDEX(N:N,MATCH(I276,N:N,0)+1,0),I276)</f>
        <v>월</v>
      </c>
      <c r="J277" s="16" t="str">
        <f>VLOOKUP(I277,N:Q,4,FALSE)</f>
        <v>1E+152</v>
      </c>
      <c r="K277" s="22">
        <f t="shared" si="60"/>
        <v>318750</v>
      </c>
      <c r="L277" s="22">
        <f t="shared" si="61"/>
        <v>1275000</v>
      </c>
    </row>
    <row r="278" spans="5:12" x14ac:dyDescent="0.3">
      <c r="E278" s="16">
        <v>269</v>
      </c>
      <c r="F278" s="17" t="str">
        <f t="shared" si="58"/>
        <v>50월</v>
      </c>
      <c r="G278" s="17">
        <f t="shared" si="59"/>
        <v>5.0000000000000002E+153</v>
      </c>
      <c r="H278" s="17">
        <f t="shared" si="37"/>
        <v>50</v>
      </c>
      <c r="I278" s="16" t="str" cm="1">
        <f t="array" ref="I278">IF(AND(H277&gt;1000,H278&lt;2),INDEX(N:N,MATCH(I277,N:N,0)+1,0),I277)</f>
        <v>월</v>
      </c>
      <c r="J278" s="16" t="str">
        <f>VLOOKUP(I278,N:Q,4,FALSE)</f>
        <v>1E+152</v>
      </c>
      <c r="K278" s="22">
        <f t="shared" si="60"/>
        <v>321000</v>
      </c>
      <c r="L278" s="22">
        <f t="shared" si="61"/>
        <v>1284000</v>
      </c>
    </row>
    <row r="279" spans="5:12" x14ac:dyDescent="0.3">
      <c r="E279" s="16">
        <v>270</v>
      </c>
      <c r="F279" s="17" t="str">
        <f t="shared" si="58"/>
        <v>100월</v>
      </c>
      <c r="G279" s="17">
        <f t="shared" si="59"/>
        <v>1E+154</v>
      </c>
      <c r="H279" s="17">
        <f t="shared" si="37"/>
        <v>100</v>
      </c>
      <c r="I279" s="16" t="str" cm="1">
        <f t="array" ref="I279">IF(AND(H278&gt;1000,H279&lt;2),INDEX(N:N,MATCH(I278,N:N,0)+1,0),I278)</f>
        <v>월</v>
      </c>
      <c r="J279" s="16" t="str">
        <f>VLOOKUP(I279,N:Q,4,FALSE)</f>
        <v>1E+152</v>
      </c>
      <c r="K279" s="22">
        <f t="shared" si="60"/>
        <v>323375</v>
      </c>
      <c r="L279" s="22">
        <f t="shared" si="61"/>
        <v>1293500</v>
      </c>
    </row>
    <row r="280" spans="5:12" x14ac:dyDescent="0.3">
      <c r="E280" s="16">
        <v>271</v>
      </c>
      <c r="F280" s="17" t="str">
        <f t="shared" si="58"/>
        <v>500월</v>
      </c>
      <c r="G280" s="17">
        <f t="shared" si="59"/>
        <v>5E+154</v>
      </c>
      <c r="H280" s="17">
        <f t="shared" si="37"/>
        <v>500</v>
      </c>
      <c r="I280" s="16" t="str" cm="1">
        <f t="array" ref="I280">IF(AND(H279&gt;1000,H280&lt;2),INDEX(N:N,MATCH(I279,N:N,0)+1,0),I279)</f>
        <v>월</v>
      </c>
      <c r="J280" s="16" t="str">
        <f>VLOOKUP(I280,N:Q,4,FALSE)</f>
        <v>1E+152</v>
      </c>
      <c r="K280" s="22">
        <f t="shared" si="60"/>
        <v>325750</v>
      </c>
      <c r="L280" s="22">
        <f t="shared" si="61"/>
        <v>1303000</v>
      </c>
    </row>
    <row r="281" spans="5:12" x14ac:dyDescent="0.3">
      <c r="E281" s="16">
        <v>272</v>
      </c>
      <c r="F281" s="17" t="str">
        <f t="shared" si="58"/>
        <v>1000월</v>
      </c>
      <c r="G281" s="17">
        <f t="shared" si="59"/>
        <v>1E+155</v>
      </c>
      <c r="H281" s="17">
        <f t="shared" si="37"/>
        <v>1000</v>
      </c>
      <c r="I281" s="16" t="str" cm="1">
        <f t="array" ref="I281">IF(AND(H280&gt;1000,H281&lt;2),INDEX(N:N,MATCH(I280,N:N,0)+1,0),I280)</f>
        <v>월</v>
      </c>
      <c r="J281" s="16" t="str">
        <f>VLOOKUP(I281,N:Q,4,FALSE)</f>
        <v>1E+152</v>
      </c>
      <c r="K281" s="22">
        <f t="shared" si="60"/>
        <v>328125</v>
      </c>
      <c r="L281" s="22">
        <f t="shared" si="61"/>
        <v>1312500</v>
      </c>
    </row>
    <row r="282" spans="5:12" x14ac:dyDescent="0.3">
      <c r="E282" s="16">
        <v>273</v>
      </c>
      <c r="F282" s="17" t="str">
        <f t="shared" si="58"/>
        <v>5000월</v>
      </c>
      <c r="G282" s="17">
        <f t="shared" si="59"/>
        <v>4.9999999999999999E+155</v>
      </c>
      <c r="H282" s="17">
        <f t="shared" si="37"/>
        <v>5000</v>
      </c>
      <c r="I282" s="16" t="str" cm="1">
        <f t="array" ref="I282">IF(AND(H281&gt;1000,H282&lt;2),INDEX(N:N,MATCH(I281,N:N,0)+1,0),I281)</f>
        <v>월</v>
      </c>
      <c r="J282" s="16" t="str">
        <f>VLOOKUP(I282,N:Q,4,FALSE)</f>
        <v>1E+152</v>
      </c>
      <c r="K282" s="22">
        <f t="shared" si="60"/>
        <v>330500</v>
      </c>
      <c r="L282" s="22">
        <f t="shared" si="61"/>
        <v>1322000</v>
      </c>
    </row>
    <row r="283" spans="5:12" x14ac:dyDescent="0.3">
      <c r="E283" s="16">
        <v>274</v>
      </c>
      <c r="F283" s="17" t="str">
        <f t="shared" ref="F283:F290" si="62">H283&amp;I283</f>
        <v>1후</v>
      </c>
      <c r="G283" s="17">
        <f t="shared" ref="G283:G290" si="63">H283*J283</f>
        <v>9.9999999999999998E+155</v>
      </c>
      <c r="H283" s="17">
        <f t="shared" si="37"/>
        <v>1</v>
      </c>
      <c r="I283" s="16" t="str" cm="1">
        <f t="array" ref="I283">IF(AND(H282&gt;1000,H283&lt;2),INDEX(N:N,MATCH(I282,N:N,0)+1,0),I282)</f>
        <v>후</v>
      </c>
      <c r="J283" s="16" t="str">
        <f>VLOOKUP(I283,N:Q,4,FALSE)</f>
        <v>1E+156</v>
      </c>
      <c r="K283" s="22">
        <f t="shared" ref="K283:K290" si="64">L283*0.25</f>
        <v>332875</v>
      </c>
      <c r="L283" s="22">
        <f t="shared" ref="L283:L290" si="65">L282+500+QUOTIENT(E283,15)*500</f>
        <v>1331500</v>
      </c>
    </row>
    <row r="284" spans="5:12" x14ac:dyDescent="0.3">
      <c r="E284" s="16">
        <v>275</v>
      </c>
      <c r="F284" s="17" t="str">
        <f t="shared" si="62"/>
        <v>5후</v>
      </c>
      <c r="G284" s="17">
        <f t="shared" si="63"/>
        <v>4.9999999999999999E+156</v>
      </c>
      <c r="H284" s="17">
        <f t="shared" si="37"/>
        <v>5</v>
      </c>
      <c r="I284" s="16" t="str" cm="1">
        <f t="array" ref="I284">IF(AND(H283&gt;1000,H284&lt;2),INDEX(N:N,MATCH(I283,N:N,0)+1,0),I283)</f>
        <v>후</v>
      </c>
      <c r="J284" s="16" t="str">
        <f>VLOOKUP(I284,N:Q,4,FALSE)</f>
        <v>1E+156</v>
      </c>
      <c r="K284" s="22">
        <f t="shared" si="64"/>
        <v>335250</v>
      </c>
      <c r="L284" s="22">
        <f t="shared" si="65"/>
        <v>1341000</v>
      </c>
    </row>
    <row r="285" spans="5:12" x14ac:dyDescent="0.3">
      <c r="E285" s="16">
        <v>276</v>
      </c>
      <c r="F285" s="17" t="str">
        <f t="shared" si="62"/>
        <v>10후</v>
      </c>
      <c r="G285" s="17">
        <f t="shared" si="63"/>
        <v>9.9999999999999998E+156</v>
      </c>
      <c r="H285" s="17">
        <f t="shared" si="37"/>
        <v>10</v>
      </c>
      <c r="I285" s="16" t="str" cm="1">
        <f t="array" ref="I285">IF(AND(H284&gt;1000,H285&lt;2),INDEX(N:N,MATCH(I284,N:N,0)+1,0),I284)</f>
        <v>후</v>
      </c>
      <c r="J285" s="16" t="str">
        <f>VLOOKUP(I285,N:Q,4,FALSE)</f>
        <v>1E+156</v>
      </c>
      <c r="K285" s="22">
        <f t="shared" si="64"/>
        <v>337625</v>
      </c>
      <c r="L285" s="22">
        <f t="shared" si="65"/>
        <v>1350500</v>
      </c>
    </row>
    <row r="286" spans="5:12" x14ac:dyDescent="0.3">
      <c r="E286" s="16">
        <v>277</v>
      </c>
      <c r="F286" s="17" t="str">
        <f t="shared" si="62"/>
        <v>50후</v>
      </c>
      <c r="G286" s="17">
        <f t="shared" si="63"/>
        <v>4.9999999999999998E+157</v>
      </c>
      <c r="H286" s="17">
        <f t="shared" si="37"/>
        <v>50</v>
      </c>
      <c r="I286" s="16" t="str" cm="1">
        <f t="array" ref="I286">IF(AND(H285&gt;1000,H286&lt;2),INDEX(N:N,MATCH(I285,N:N,0)+1,0),I285)</f>
        <v>후</v>
      </c>
      <c r="J286" s="16" t="str">
        <f>VLOOKUP(I286,N:Q,4,FALSE)</f>
        <v>1E+156</v>
      </c>
      <c r="K286" s="22">
        <f t="shared" si="64"/>
        <v>340000</v>
      </c>
      <c r="L286" s="22">
        <f t="shared" si="65"/>
        <v>1360000</v>
      </c>
    </row>
    <row r="287" spans="5:12" x14ac:dyDescent="0.3">
      <c r="E287" s="16">
        <v>278</v>
      </c>
      <c r="F287" s="17" t="str">
        <f t="shared" si="62"/>
        <v>100후</v>
      </c>
      <c r="G287" s="17">
        <f t="shared" si="63"/>
        <v>9.9999999999999995E+157</v>
      </c>
      <c r="H287" s="17">
        <f t="shared" si="37"/>
        <v>100</v>
      </c>
      <c r="I287" s="16" t="str" cm="1">
        <f t="array" ref="I287">IF(AND(H286&gt;1000,H287&lt;2),INDEX(N:N,MATCH(I286,N:N,0)+1,0),I286)</f>
        <v>후</v>
      </c>
      <c r="J287" s="16" t="str">
        <f>VLOOKUP(I287,N:Q,4,FALSE)</f>
        <v>1E+156</v>
      </c>
      <c r="K287" s="22">
        <f t="shared" si="64"/>
        <v>342375</v>
      </c>
      <c r="L287" s="22">
        <f t="shared" si="65"/>
        <v>1369500</v>
      </c>
    </row>
    <row r="288" spans="5:12" x14ac:dyDescent="0.3">
      <c r="E288" s="16">
        <v>279</v>
      </c>
      <c r="F288" s="17" t="str">
        <f t="shared" si="62"/>
        <v>500후</v>
      </c>
      <c r="G288" s="17">
        <f t="shared" si="63"/>
        <v>4.9999999999999996E+158</v>
      </c>
      <c r="H288" s="17">
        <f t="shared" si="37"/>
        <v>500</v>
      </c>
      <c r="I288" s="16" t="str" cm="1">
        <f t="array" ref="I288">IF(AND(H287&gt;1000,H288&lt;2),INDEX(N:N,MATCH(I287,N:N,0)+1,0),I287)</f>
        <v>후</v>
      </c>
      <c r="J288" s="16" t="str">
        <f>VLOOKUP(I288,N:Q,4,FALSE)</f>
        <v>1E+156</v>
      </c>
      <c r="K288" s="22">
        <f t="shared" si="64"/>
        <v>344750</v>
      </c>
      <c r="L288" s="22">
        <f t="shared" si="65"/>
        <v>1379000</v>
      </c>
    </row>
    <row r="289" spans="5:12" x14ac:dyDescent="0.3">
      <c r="E289" s="16">
        <v>280</v>
      </c>
      <c r="F289" s="17" t="str">
        <f t="shared" si="62"/>
        <v>1000후</v>
      </c>
      <c r="G289" s="17">
        <f t="shared" si="63"/>
        <v>9.9999999999999993E+158</v>
      </c>
      <c r="H289" s="17">
        <f t="shared" si="37"/>
        <v>1000</v>
      </c>
      <c r="I289" s="16" t="str" cm="1">
        <f t="array" ref="I289">IF(AND(H288&gt;1000,H289&lt;2),INDEX(N:N,MATCH(I288,N:N,0)+1,0),I288)</f>
        <v>후</v>
      </c>
      <c r="J289" s="16" t="str">
        <f>VLOOKUP(I289,N:Q,4,FALSE)</f>
        <v>1E+156</v>
      </c>
      <c r="K289" s="22">
        <f t="shared" si="64"/>
        <v>347125</v>
      </c>
      <c r="L289" s="22">
        <f t="shared" si="65"/>
        <v>1388500</v>
      </c>
    </row>
    <row r="290" spans="5:12" x14ac:dyDescent="0.3">
      <c r="E290" s="16">
        <v>281</v>
      </c>
      <c r="F290" s="17" t="str">
        <f t="shared" si="62"/>
        <v>5000후</v>
      </c>
      <c r="G290" s="17">
        <f t="shared" si="63"/>
        <v>5E+159</v>
      </c>
      <c r="H290" s="17">
        <f t="shared" si="37"/>
        <v>5000</v>
      </c>
      <c r="I290" s="16" t="str" cm="1">
        <f t="array" ref="I290">IF(AND(H289&gt;1000,H290&lt;2),INDEX(N:N,MATCH(I289,N:N,0)+1,0),I289)</f>
        <v>후</v>
      </c>
      <c r="J290" s="16" t="str">
        <f>VLOOKUP(I290,N:Q,4,FALSE)</f>
        <v>1E+156</v>
      </c>
      <c r="K290" s="22">
        <f t="shared" si="64"/>
        <v>349500</v>
      </c>
      <c r="L290" s="22">
        <f t="shared" si="65"/>
        <v>1398000</v>
      </c>
    </row>
    <row r="291" spans="5:12" x14ac:dyDescent="0.3">
      <c r="E291" s="16">
        <v>282</v>
      </c>
      <c r="F291" s="17" t="str">
        <f t="shared" ref="F291:F298" si="66">H291&amp;I291</f>
        <v>1단</v>
      </c>
      <c r="G291" s="17">
        <f t="shared" ref="G291:G298" si="67">H291*J291</f>
        <v>1E+160</v>
      </c>
      <c r="H291" s="17">
        <f t="shared" si="37"/>
        <v>1</v>
      </c>
      <c r="I291" s="16" t="str" cm="1">
        <f t="array" ref="I291">IF(AND(H290&gt;1000,H291&lt;2),INDEX(N:N,MATCH(I290,N:N,0)+1,0),I290)</f>
        <v>단</v>
      </c>
      <c r="J291" s="16" t="str">
        <f>VLOOKUP(I291,N:Q,4,FALSE)</f>
        <v>1E+160</v>
      </c>
      <c r="K291" s="22">
        <f t="shared" ref="K291:K298" si="68">L291*0.25</f>
        <v>351875</v>
      </c>
      <c r="L291" s="22">
        <f t="shared" ref="L291:L298" si="69">L290+500+QUOTIENT(E291,15)*500</f>
        <v>1407500</v>
      </c>
    </row>
    <row r="292" spans="5:12" x14ac:dyDescent="0.3">
      <c r="E292" s="16">
        <v>283</v>
      </c>
      <c r="F292" s="17" t="str">
        <f t="shared" si="66"/>
        <v>5단</v>
      </c>
      <c r="G292" s="17">
        <f t="shared" si="67"/>
        <v>5.0000000000000002E+160</v>
      </c>
      <c r="H292" s="17">
        <f t="shared" si="37"/>
        <v>5</v>
      </c>
      <c r="I292" s="16" t="str" cm="1">
        <f t="array" ref="I292">IF(AND(H291&gt;1000,H292&lt;2),INDEX(N:N,MATCH(I291,N:N,0)+1,0),I291)</f>
        <v>단</v>
      </c>
      <c r="J292" s="16" t="str">
        <f>VLOOKUP(I292,N:Q,4,FALSE)</f>
        <v>1E+160</v>
      </c>
      <c r="K292" s="22">
        <f t="shared" si="68"/>
        <v>354250</v>
      </c>
      <c r="L292" s="22">
        <f t="shared" si="69"/>
        <v>1417000</v>
      </c>
    </row>
    <row r="293" spans="5:12" x14ac:dyDescent="0.3">
      <c r="E293" s="16">
        <v>284</v>
      </c>
      <c r="F293" s="17" t="str">
        <f t="shared" si="66"/>
        <v>10단</v>
      </c>
      <c r="G293" s="17">
        <f t="shared" si="67"/>
        <v>1E+161</v>
      </c>
      <c r="H293" s="17">
        <f t="shared" si="37"/>
        <v>10</v>
      </c>
      <c r="I293" s="16" t="str" cm="1">
        <f t="array" ref="I293">IF(AND(H292&gt;1000,H293&lt;2),INDEX(N:N,MATCH(I292,N:N,0)+1,0),I292)</f>
        <v>단</v>
      </c>
      <c r="J293" s="16" t="str">
        <f>VLOOKUP(I293,N:Q,4,FALSE)</f>
        <v>1E+160</v>
      </c>
      <c r="K293" s="22">
        <f t="shared" si="68"/>
        <v>356625</v>
      </c>
      <c r="L293" s="22">
        <f t="shared" si="69"/>
        <v>1426500</v>
      </c>
    </row>
    <row r="294" spans="5:12" x14ac:dyDescent="0.3">
      <c r="E294" s="16">
        <v>285</v>
      </c>
      <c r="F294" s="17" t="str">
        <f t="shared" si="66"/>
        <v>50단</v>
      </c>
      <c r="G294" s="17">
        <f t="shared" si="67"/>
        <v>4.9999999999999997E+161</v>
      </c>
      <c r="H294" s="17">
        <f t="shared" si="37"/>
        <v>50</v>
      </c>
      <c r="I294" s="16" t="str" cm="1">
        <f t="array" ref="I294">IF(AND(H293&gt;1000,H294&lt;2),INDEX(N:N,MATCH(I293,N:N,0)+1,0),I293)</f>
        <v>단</v>
      </c>
      <c r="J294" s="16" t="str">
        <f>VLOOKUP(I294,N:Q,4,FALSE)</f>
        <v>1E+160</v>
      </c>
      <c r="K294" s="22">
        <f t="shared" si="68"/>
        <v>359125</v>
      </c>
      <c r="L294" s="22">
        <f t="shared" si="69"/>
        <v>1436500</v>
      </c>
    </row>
    <row r="295" spans="5:12" x14ac:dyDescent="0.3">
      <c r="E295" s="16">
        <v>286</v>
      </c>
      <c r="F295" s="17" t="str">
        <f t="shared" si="66"/>
        <v>100단</v>
      </c>
      <c r="G295" s="17">
        <f t="shared" si="67"/>
        <v>9.9999999999999994E+161</v>
      </c>
      <c r="H295" s="17">
        <f t="shared" si="37"/>
        <v>100</v>
      </c>
      <c r="I295" s="16" t="str" cm="1">
        <f t="array" ref="I295">IF(AND(H294&gt;1000,H295&lt;2),INDEX(N:N,MATCH(I294,N:N,0)+1,0),I294)</f>
        <v>단</v>
      </c>
      <c r="J295" s="16" t="str">
        <f>VLOOKUP(I295,N:Q,4,FALSE)</f>
        <v>1E+160</v>
      </c>
      <c r="K295" s="22">
        <f t="shared" si="68"/>
        <v>361625</v>
      </c>
      <c r="L295" s="22">
        <f t="shared" si="69"/>
        <v>1446500</v>
      </c>
    </row>
    <row r="296" spans="5:12" x14ac:dyDescent="0.3">
      <c r="E296" s="16">
        <v>287</v>
      </c>
      <c r="F296" s="17" t="str">
        <f t="shared" si="66"/>
        <v>500단</v>
      </c>
      <c r="G296" s="17">
        <f t="shared" si="67"/>
        <v>4.9999999999999997E+162</v>
      </c>
      <c r="H296" s="17">
        <f t="shared" si="37"/>
        <v>500</v>
      </c>
      <c r="I296" s="16" t="str" cm="1">
        <f t="array" ref="I296">IF(AND(H295&gt;1000,H296&lt;2),INDEX(N:N,MATCH(I295,N:N,0)+1,0),I295)</f>
        <v>단</v>
      </c>
      <c r="J296" s="16" t="str">
        <f>VLOOKUP(I296,N:Q,4,FALSE)</f>
        <v>1E+160</v>
      </c>
      <c r="K296" s="22">
        <f t="shared" si="68"/>
        <v>364125</v>
      </c>
      <c r="L296" s="22">
        <f t="shared" si="69"/>
        <v>1456500</v>
      </c>
    </row>
    <row r="297" spans="5:12" x14ac:dyDescent="0.3">
      <c r="E297" s="16">
        <v>288</v>
      </c>
      <c r="F297" s="17" t="str">
        <f t="shared" si="66"/>
        <v>1000단</v>
      </c>
      <c r="G297" s="17">
        <f t="shared" si="67"/>
        <v>9.9999999999999994E+162</v>
      </c>
      <c r="H297" s="17">
        <f t="shared" si="37"/>
        <v>1000</v>
      </c>
      <c r="I297" s="16" t="str" cm="1">
        <f t="array" ref="I297">IF(AND(H296&gt;1000,H297&lt;2),INDEX(N:N,MATCH(I296,N:N,0)+1,0),I296)</f>
        <v>단</v>
      </c>
      <c r="J297" s="16" t="str">
        <f>VLOOKUP(I297,N:Q,4,FALSE)</f>
        <v>1E+160</v>
      </c>
      <c r="K297" s="22">
        <f t="shared" si="68"/>
        <v>366625</v>
      </c>
      <c r="L297" s="22">
        <f t="shared" si="69"/>
        <v>1466500</v>
      </c>
    </row>
    <row r="298" spans="5:12" x14ac:dyDescent="0.3">
      <c r="E298" s="16">
        <v>289</v>
      </c>
      <c r="F298" s="17" t="str">
        <f t="shared" si="66"/>
        <v>5000단</v>
      </c>
      <c r="G298" s="17">
        <f t="shared" si="67"/>
        <v>5E+163</v>
      </c>
      <c r="H298" s="17">
        <f t="shared" si="37"/>
        <v>5000</v>
      </c>
      <c r="I298" s="16" t="str" cm="1">
        <f t="array" ref="I298">IF(AND(H297&gt;1000,H298&lt;2),INDEX(N:N,MATCH(I297,N:N,0)+1,0),I297)</f>
        <v>단</v>
      </c>
      <c r="J298" s="16" t="str">
        <f>VLOOKUP(I298,N:Q,4,FALSE)</f>
        <v>1E+160</v>
      </c>
      <c r="K298" s="22">
        <f t="shared" si="68"/>
        <v>369125</v>
      </c>
      <c r="L298" s="22">
        <f t="shared" si="69"/>
        <v>1476500</v>
      </c>
    </row>
    <row r="299" spans="5:12" x14ac:dyDescent="0.3">
      <c r="E299" s="16">
        <v>290</v>
      </c>
      <c r="F299" s="17" t="str">
        <f t="shared" ref="F299:F306" si="70">H299&amp;I299</f>
        <v>1절</v>
      </c>
      <c r="G299" s="17">
        <f t="shared" ref="G299:G306" si="71">H299*J299</f>
        <v>1E+164</v>
      </c>
      <c r="H299" s="17">
        <f t="shared" si="37"/>
        <v>1</v>
      </c>
      <c r="I299" s="16" t="str" cm="1">
        <f t="array" ref="I299">IF(AND(H298&gt;1000,H299&lt;2),INDEX(N:N,MATCH(I298,N:N,0)+1,0),I298)</f>
        <v>절</v>
      </c>
      <c r="J299" s="16" t="str">
        <f>VLOOKUP(I299,N:Q,4,FALSE)</f>
        <v>1E+164</v>
      </c>
      <c r="K299" s="22">
        <f t="shared" ref="K299:K306" si="72">L299*0.25</f>
        <v>371625</v>
      </c>
      <c r="L299" s="22">
        <f t="shared" ref="L299:L306" si="73">L298+500+QUOTIENT(E299,15)*500</f>
        <v>1486500</v>
      </c>
    </row>
    <row r="300" spans="5:12" x14ac:dyDescent="0.3">
      <c r="E300" s="16">
        <v>291</v>
      </c>
      <c r="F300" s="17" t="str">
        <f t="shared" si="70"/>
        <v>5절</v>
      </c>
      <c r="G300" s="17">
        <f t="shared" si="71"/>
        <v>5.0000000000000005E+164</v>
      </c>
      <c r="H300" s="17">
        <f t="shared" si="37"/>
        <v>5</v>
      </c>
      <c r="I300" s="16" t="str" cm="1">
        <f t="array" ref="I300">IF(AND(H299&gt;1000,H300&lt;2),INDEX(N:N,MATCH(I299,N:N,0)+1,0),I299)</f>
        <v>절</v>
      </c>
      <c r="J300" s="16" t="str">
        <f>VLOOKUP(I300,N:Q,4,FALSE)</f>
        <v>1E+164</v>
      </c>
      <c r="K300" s="22">
        <f t="shared" si="72"/>
        <v>374125</v>
      </c>
      <c r="L300" s="22">
        <f t="shared" si="73"/>
        <v>1496500</v>
      </c>
    </row>
    <row r="301" spans="5:12" x14ac:dyDescent="0.3">
      <c r="E301" s="16">
        <v>292</v>
      </c>
      <c r="F301" s="17" t="str">
        <f t="shared" si="70"/>
        <v>10절</v>
      </c>
      <c r="G301" s="17">
        <f t="shared" si="71"/>
        <v>1.0000000000000001E+165</v>
      </c>
      <c r="H301" s="17">
        <f t="shared" si="37"/>
        <v>10</v>
      </c>
      <c r="I301" s="16" t="str" cm="1">
        <f t="array" ref="I301">IF(AND(H300&gt;1000,H301&lt;2),INDEX(N:N,MATCH(I300,N:N,0)+1,0),I300)</f>
        <v>절</v>
      </c>
      <c r="J301" s="16" t="str">
        <f>VLOOKUP(I301,N:Q,4,FALSE)</f>
        <v>1E+164</v>
      </c>
      <c r="K301" s="22">
        <f t="shared" si="72"/>
        <v>376625</v>
      </c>
      <c r="L301" s="22">
        <f t="shared" si="73"/>
        <v>1506500</v>
      </c>
    </row>
    <row r="302" spans="5:12" x14ac:dyDescent="0.3">
      <c r="E302" s="16">
        <v>293</v>
      </c>
      <c r="F302" s="17" t="str">
        <f t="shared" si="70"/>
        <v>50절</v>
      </c>
      <c r="G302" s="17">
        <f t="shared" si="71"/>
        <v>4.9999999999999997E+165</v>
      </c>
      <c r="H302" s="17">
        <f t="shared" si="37"/>
        <v>50</v>
      </c>
      <c r="I302" s="16" t="str" cm="1">
        <f t="array" ref="I302">IF(AND(H301&gt;1000,H302&lt;2),INDEX(N:N,MATCH(I301,N:N,0)+1,0),I301)</f>
        <v>절</v>
      </c>
      <c r="J302" s="16" t="str">
        <f>VLOOKUP(I302,N:Q,4,FALSE)</f>
        <v>1E+164</v>
      </c>
      <c r="K302" s="22">
        <f t="shared" si="72"/>
        <v>379125</v>
      </c>
      <c r="L302" s="22">
        <f t="shared" si="73"/>
        <v>1516500</v>
      </c>
    </row>
    <row r="303" spans="5:12" x14ac:dyDescent="0.3">
      <c r="E303" s="16">
        <v>294</v>
      </c>
      <c r="F303" s="17" t="str">
        <f t="shared" si="70"/>
        <v>100절</v>
      </c>
      <c r="G303" s="17">
        <f t="shared" si="71"/>
        <v>9.9999999999999994E+165</v>
      </c>
      <c r="H303" s="17">
        <f t="shared" si="37"/>
        <v>100</v>
      </c>
      <c r="I303" s="16" t="str" cm="1">
        <f t="array" ref="I303">IF(AND(H302&gt;1000,H303&lt;2),INDEX(N:N,MATCH(I302,N:N,0)+1,0),I302)</f>
        <v>절</v>
      </c>
      <c r="J303" s="16" t="str">
        <f>VLOOKUP(I303,N:Q,4,FALSE)</f>
        <v>1E+164</v>
      </c>
      <c r="K303" s="22">
        <f t="shared" si="72"/>
        <v>381625</v>
      </c>
      <c r="L303" s="22">
        <f t="shared" si="73"/>
        <v>1526500</v>
      </c>
    </row>
    <row r="304" spans="5:12" x14ac:dyDescent="0.3">
      <c r="E304" s="16">
        <v>295</v>
      </c>
      <c r="F304" s="17" t="str">
        <f t="shared" si="70"/>
        <v>500절</v>
      </c>
      <c r="G304" s="17">
        <f t="shared" si="71"/>
        <v>5.0000000000000002E+166</v>
      </c>
      <c r="H304" s="17">
        <f t="shared" si="37"/>
        <v>500</v>
      </c>
      <c r="I304" s="16" t="str" cm="1">
        <f t="array" ref="I304">IF(AND(H303&gt;1000,H304&lt;2),INDEX(N:N,MATCH(I303,N:N,0)+1,0),I303)</f>
        <v>절</v>
      </c>
      <c r="J304" s="16" t="str">
        <f>VLOOKUP(I304,N:Q,4,FALSE)</f>
        <v>1E+164</v>
      </c>
      <c r="K304" s="22">
        <f t="shared" si="72"/>
        <v>384125</v>
      </c>
      <c r="L304" s="22">
        <f t="shared" si="73"/>
        <v>1536500</v>
      </c>
    </row>
    <row r="305" spans="5:12" x14ac:dyDescent="0.3">
      <c r="E305" s="16">
        <v>296</v>
      </c>
      <c r="F305" s="17" t="str">
        <f t="shared" si="70"/>
        <v>1000절</v>
      </c>
      <c r="G305" s="17">
        <f t="shared" si="71"/>
        <v>1E+167</v>
      </c>
      <c r="H305" s="17">
        <f t="shared" si="37"/>
        <v>1000</v>
      </c>
      <c r="I305" s="16" t="str" cm="1">
        <f t="array" ref="I305">IF(AND(H304&gt;1000,H305&lt;2),INDEX(N:N,MATCH(I304,N:N,0)+1,0),I304)</f>
        <v>절</v>
      </c>
      <c r="J305" s="16" t="str">
        <f>VLOOKUP(I305,N:Q,4,FALSE)</f>
        <v>1E+164</v>
      </c>
      <c r="K305" s="22">
        <f t="shared" si="72"/>
        <v>386625</v>
      </c>
      <c r="L305" s="22">
        <f t="shared" si="73"/>
        <v>1546500</v>
      </c>
    </row>
    <row r="306" spans="5:12" x14ac:dyDescent="0.3">
      <c r="E306" s="16">
        <v>297</v>
      </c>
      <c r="F306" s="17" t="str">
        <f t="shared" si="70"/>
        <v>5000절</v>
      </c>
      <c r="G306" s="17">
        <f t="shared" si="71"/>
        <v>4.9999999999999997E+167</v>
      </c>
      <c r="H306" s="17">
        <f t="shared" si="37"/>
        <v>5000</v>
      </c>
      <c r="I306" s="16" t="str" cm="1">
        <f t="array" ref="I306">IF(AND(H305&gt;1000,H306&lt;2),INDEX(N:N,MATCH(I305,N:N,0)+1,0),I305)</f>
        <v>절</v>
      </c>
      <c r="J306" s="16" t="str">
        <f>VLOOKUP(I306,N:Q,4,FALSE)</f>
        <v>1E+164</v>
      </c>
      <c r="K306" s="22">
        <f t="shared" si="72"/>
        <v>389125</v>
      </c>
      <c r="L306" s="22">
        <f t="shared" si="73"/>
        <v>1556500</v>
      </c>
    </row>
    <row r="307" spans="5:12" x14ac:dyDescent="0.3">
      <c r="E307" s="16">
        <v>298</v>
      </c>
      <c r="F307" s="17" t="str">
        <f t="shared" ref="F307:F314" si="74">H307&amp;I307</f>
        <v>1격</v>
      </c>
      <c r="G307" s="17">
        <f t="shared" ref="G307:G314" si="75">H307*J307</f>
        <v>9.9999999999999993E+167</v>
      </c>
      <c r="H307" s="17">
        <f t="shared" si="37"/>
        <v>1</v>
      </c>
      <c r="I307" s="16" t="str" cm="1">
        <f t="array" ref="I307">IF(AND(H306&gt;1000,H307&lt;2),INDEX(N:N,MATCH(I306,N:N,0)+1,0),I306)</f>
        <v>격</v>
      </c>
      <c r="J307" s="16" t="str">
        <f>VLOOKUP(I307,N:Q,4,FALSE)</f>
        <v>1E+168</v>
      </c>
      <c r="K307" s="22">
        <f t="shared" ref="K307:K314" si="76">L307*0.25</f>
        <v>391625</v>
      </c>
      <c r="L307" s="22">
        <f t="shared" ref="L307:L314" si="77">L306+500+QUOTIENT(E307,15)*500</f>
        <v>1566500</v>
      </c>
    </row>
    <row r="308" spans="5:12" x14ac:dyDescent="0.3">
      <c r="E308" s="16">
        <v>299</v>
      </c>
      <c r="F308" s="17" t="str">
        <f t="shared" si="74"/>
        <v>5격</v>
      </c>
      <c r="G308" s="17">
        <f t="shared" si="75"/>
        <v>4.9999999999999997E+168</v>
      </c>
      <c r="H308" s="17">
        <f t="shared" si="37"/>
        <v>5</v>
      </c>
      <c r="I308" s="16" t="str" cm="1">
        <f t="array" ref="I308">IF(AND(H307&gt;1000,H308&lt;2),INDEX(N:N,MATCH(I307,N:N,0)+1,0),I307)</f>
        <v>격</v>
      </c>
      <c r="J308" s="16" t="str">
        <f>VLOOKUP(I308,N:Q,4,FALSE)</f>
        <v>1E+168</v>
      </c>
      <c r="K308" s="22">
        <f t="shared" si="76"/>
        <v>394125</v>
      </c>
      <c r="L308" s="22">
        <f t="shared" si="77"/>
        <v>1576500</v>
      </c>
    </row>
    <row r="309" spans="5:12" x14ac:dyDescent="0.3">
      <c r="E309" s="16">
        <v>300</v>
      </c>
      <c r="F309" s="17" t="str">
        <f t="shared" si="74"/>
        <v>10격</v>
      </c>
      <c r="G309" s="17">
        <f t="shared" si="75"/>
        <v>9.9999999999999993E+168</v>
      </c>
      <c r="H309" s="17">
        <f t="shared" si="37"/>
        <v>10</v>
      </c>
      <c r="I309" s="16" t="str" cm="1">
        <f t="array" ref="I309">IF(AND(H308&gt;1000,H309&lt;2),INDEX(N:N,MATCH(I308,N:N,0)+1,0),I308)</f>
        <v>격</v>
      </c>
      <c r="J309" s="16" t="str">
        <f>VLOOKUP(I309,N:Q,4,FALSE)</f>
        <v>1E+168</v>
      </c>
      <c r="K309" s="22">
        <f t="shared" si="76"/>
        <v>396750</v>
      </c>
      <c r="L309" s="22">
        <f t="shared" si="77"/>
        <v>1587000</v>
      </c>
    </row>
    <row r="310" spans="5:12" x14ac:dyDescent="0.3">
      <c r="E310" s="16">
        <v>301</v>
      </c>
      <c r="F310" s="17" t="str">
        <f t="shared" si="74"/>
        <v>50격</v>
      </c>
      <c r="G310" s="17">
        <f t="shared" si="75"/>
        <v>4.9999999999999995E+169</v>
      </c>
      <c r="H310" s="17">
        <f t="shared" si="37"/>
        <v>50</v>
      </c>
      <c r="I310" s="16" t="str" cm="1">
        <f t="array" ref="I310">IF(AND(H309&gt;1000,H310&lt;2),INDEX(N:N,MATCH(I309,N:N,0)+1,0),I309)</f>
        <v>격</v>
      </c>
      <c r="J310" s="16" t="str">
        <f>VLOOKUP(I310,N:Q,4,FALSE)</f>
        <v>1E+168</v>
      </c>
      <c r="K310" s="22">
        <f t="shared" si="76"/>
        <v>399375</v>
      </c>
      <c r="L310" s="22">
        <f t="shared" si="77"/>
        <v>1597500</v>
      </c>
    </row>
    <row r="311" spans="5:12" x14ac:dyDescent="0.3">
      <c r="E311" s="16">
        <v>302</v>
      </c>
      <c r="F311" s="17" t="str">
        <f t="shared" si="74"/>
        <v>100격</v>
      </c>
      <c r="G311" s="17">
        <f t="shared" si="75"/>
        <v>9.999999999999999E+169</v>
      </c>
      <c r="H311" s="17">
        <f t="shared" si="37"/>
        <v>100</v>
      </c>
      <c r="I311" s="16" t="str" cm="1">
        <f t="array" ref="I311">IF(AND(H310&gt;1000,H311&lt;2),INDEX(N:N,MATCH(I310,N:N,0)+1,0),I310)</f>
        <v>격</v>
      </c>
      <c r="J311" s="16" t="str">
        <f>VLOOKUP(I311,N:Q,4,FALSE)</f>
        <v>1E+168</v>
      </c>
      <c r="K311" s="22">
        <f t="shared" si="76"/>
        <v>402000</v>
      </c>
      <c r="L311" s="22">
        <f t="shared" si="77"/>
        <v>1608000</v>
      </c>
    </row>
    <row r="312" spans="5:12" x14ac:dyDescent="0.3">
      <c r="E312" s="16">
        <v>303</v>
      </c>
      <c r="F312" s="17" t="str">
        <f t="shared" si="74"/>
        <v>500격</v>
      </c>
      <c r="G312" s="17">
        <f t="shared" si="75"/>
        <v>4.9999999999999998E+170</v>
      </c>
      <c r="H312" s="17">
        <f t="shared" si="37"/>
        <v>500</v>
      </c>
      <c r="I312" s="16" t="str" cm="1">
        <f t="array" ref="I312">IF(AND(H311&gt;1000,H312&lt;2),INDEX(N:N,MATCH(I311,N:N,0)+1,0),I311)</f>
        <v>격</v>
      </c>
      <c r="J312" s="16" t="str">
        <f>VLOOKUP(I312,N:Q,4,FALSE)</f>
        <v>1E+168</v>
      </c>
      <c r="K312" s="22">
        <f t="shared" si="76"/>
        <v>404625</v>
      </c>
      <c r="L312" s="22">
        <f t="shared" si="77"/>
        <v>1618500</v>
      </c>
    </row>
    <row r="313" spans="5:12" x14ac:dyDescent="0.3">
      <c r="E313" s="16">
        <v>304</v>
      </c>
      <c r="F313" s="17" t="str">
        <f t="shared" si="74"/>
        <v>1000격</v>
      </c>
      <c r="G313" s="17">
        <f t="shared" si="75"/>
        <v>9.9999999999999995E+170</v>
      </c>
      <c r="H313" s="17">
        <f t="shared" si="37"/>
        <v>1000</v>
      </c>
      <c r="I313" s="16" t="str" cm="1">
        <f t="array" ref="I313">IF(AND(H312&gt;1000,H313&lt;2),INDEX(N:N,MATCH(I312,N:N,0)+1,0),I312)</f>
        <v>격</v>
      </c>
      <c r="J313" s="16" t="str">
        <f>VLOOKUP(I313,N:Q,4,FALSE)</f>
        <v>1E+168</v>
      </c>
      <c r="K313" s="22">
        <f t="shared" si="76"/>
        <v>407250</v>
      </c>
      <c r="L313" s="22">
        <f t="shared" si="77"/>
        <v>1629000</v>
      </c>
    </row>
    <row r="314" spans="5:12" x14ac:dyDescent="0.3">
      <c r="E314" s="16">
        <v>305</v>
      </c>
      <c r="F314" s="17" t="str">
        <f t="shared" si="74"/>
        <v>5000격</v>
      </c>
      <c r="G314" s="17">
        <f t="shared" si="75"/>
        <v>4.9999999999999996E+171</v>
      </c>
      <c r="H314" s="17">
        <f t="shared" si="37"/>
        <v>5000</v>
      </c>
      <c r="I314" s="16" t="str" cm="1">
        <f t="array" ref="I314">IF(AND(H313&gt;1000,H314&lt;2),INDEX(N:N,MATCH(I313,N:N,0)+1,0),I313)</f>
        <v>격</v>
      </c>
      <c r="J314" s="16" t="str">
        <f>VLOOKUP(I314,N:Q,4,FALSE)</f>
        <v>1E+168</v>
      </c>
      <c r="K314" s="22">
        <f t="shared" si="76"/>
        <v>409875</v>
      </c>
      <c r="L314" s="22">
        <f t="shared" si="77"/>
        <v>1639500</v>
      </c>
    </row>
  </sheetData>
  <mergeCells count="2">
    <mergeCell ref="A1:B2"/>
    <mergeCell ref="A6:B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DosulTower</vt:lpstr>
      <vt:lpstr>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성훈 권</cp:lastModifiedBy>
  <dcterms:created xsi:type="dcterms:W3CDTF">2020-12-19T14:40:03Z</dcterms:created>
  <dcterms:modified xsi:type="dcterms:W3CDTF">2023-11-27T01:53:48Z</dcterms:modified>
</cp:coreProperties>
</file>