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FBA2196-BED5-437F-9190-2304A335F7F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6" i="1" l="1"/>
  <c r="C66" i="1"/>
  <c r="D66" i="1"/>
  <c r="E66" i="1"/>
  <c r="E67" i="1" s="1"/>
  <c r="F66" i="1"/>
  <c r="G66" i="1"/>
  <c r="H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H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I74" i="3" a="1"/>
  <c r="I74" i="3" s="1"/>
  <c r="G10" i="3"/>
  <c r="H3" i="1" s="1"/>
  <c r="L14" i="3"/>
  <c r="K14" i="3" s="1"/>
  <c r="F6" i="1"/>
  <c r="F12" i="3"/>
  <c r="F11" i="3"/>
  <c r="D6" i="1"/>
  <c r="J11" i="3"/>
  <c r="G11" i="3" s="1"/>
  <c r="J74" i="3" l="1"/>
  <c r="G74" i="3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<sst xmlns="http://schemas.openxmlformats.org/spreadsheetml/2006/main" count="143" uniqueCount="75">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</sst>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7"/>
  <sheetViews>
    <sheetView tabSelected="1" zoomScale="85" zoomScaleNormal="85" workbookViewId="0">
      <pane ySplit="1" topLeftCell="A44" activePane="bottomLeft" state="frozen"/>
      <selection pane="bottomLeft" activeCell="G70" sqref="G7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7" si="2">G3</f>
        <v>1</v>
      </c>
      <c r="H4" s="2">
        <f>VLOOKUP(A4,Balance!E:K,3,FALSE)</f>
        <v>1.0000000000000001E+44</v>
      </c>
      <c r="I4">
        <f t="shared" ref="I4:I67" si="3">I3</f>
        <v>1000</v>
      </c>
      <c r="J4">
        <f t="shared" ref="J4:J67" si="4">J3</f>
        <v>8</v>
      </c>
      <c r="K4">
        <f t="shared" ref="K4:K67" si="5">K3</f>
        <v>0</v>
      </c>
      <c r="L4" t="s">
        <v>57</v>
      </c>
      <c r="M4">
        <f t="shared" ref="M4:M67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67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</sheetData>
  <phoneticPr fontId="1" type="noConversion"/>
  <conditionalFormatting sqref="G2:N12 A2:E67 G13:M6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74"/>
  <sheetViews>
    <sheetView topLeftCell="B20" zoomScaleNormal="100" workbookViewId="0">
      <selection activeCell="O50" sqref="O5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74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2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2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2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2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2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2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3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2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24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25">VLOOKUP(I70,O:R,4,FALSE)</f>
        <v>1E+160</v>
      </c>
      <c r="K70" s="22">
        <f t="shared" ref="K70:K72" si="26">L70*0.5</f>
        <v>76500</v>
      </c>
      <c r="L70" s="22">
        <f t="shared" ref="L70:L72" si="27">L69+500+QUOTIENT(E70,15)*1500</f>
        <v>153000</v>
      </c>
    </row>
    <row r="71" spans="5:27" x14ac:dyDescent="0.3">
      <c r="E71" s="16">
        <v>62</v>
      </c>
      <c r="F71" s="17" t="str">
        <f t="shared" ref="F71:F72" si="28">H71&amp;I71</f>
        <v>1절</v>
      </c>
      <c r="G71" s="17">
        <f t="shared" si="24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25"/>
        <v>1E+164</v>
      </c>
      <c r="K71" s="22">
        <f t="shared" si="26"/>
        <v>79750</v>
      </c>
      <c r="L71" s="22">
        <f t="shared" si="27"/>
        <v>159500</v>
      </c>
    </row>
    <row r="72" spans="5:27" x14ac:dyDescent="0.3">
      <c r="E72" s="16">
        <v>63</v>
      </c>
      <c r="F72" s="17" t="str">
        <f t="shared" si="28"/>
        <v>100절</v>
      </c>
      <c r="G72" s="17">
        <f t="shared" si="24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25"/>
        <v>1E+164</v>
      </c>
      <c r="K72" s="22">
        <f t="shared" si="26"/>
        <v>83000</v>
      </c>
      <c r="L72" s="22">
        <f t="shared" si="27"/>
        <v>166000</v>
      </c>
    </row>
    <row r="73" spans="5:27" x14ac:dyDescent="0.3">
      <c r="E73" s="16">
        <v>64</v>
      </c>
      <c r="F73" s="17" t="str">
        <f t="shared" ref="F73:F74" si="29">H73&amp;I73</f>
        <v>1격</v>
      </c>
      <c r="G73" s="17">
        <f t="shared" ref="G73:G74" si="30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4" si="31">VLOOKUP(I73,O:R,4,FALSE)</f>
        <v>1E+168</v>
      </c>
      <c r="K73" s="22">
        <f t="shared" ref="K73:K74" si="32">L73*0.5</f>
        <v>86250</v>
      </c>
      <c r="L73" s="22">
        <f t="shared" ref="L73:L74" si="33">L72+500+QUOTIENT(E73,15)*1500</f>
        <v>172500</v>
      </c>
    </row>
    <row r="74" spans="5:27" x14ac:dyDescent="0.3">
      <c r="E74" s="16">
        <v>65</v>
      </c>
      <c r="F74" s="17" t="str">
        <f t="shared" si="29"/>
        <v>100격</v>
      </c>
      <c r="G74" s="17">
        <f t="shared" si="30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31"/>
        <v>1E+168</v>
      </c>
      <c r="K74" s="22">
        <f t="shared" si="32"/>
        <v>89500</v>
      </c>
      <c r="L74" s="22">
        <f t="shared" si="33"/>
        <v>179000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2023-11-27T01:54:48Z</dcterms:modified>
</cp:coreProperties>
</file>