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F9BD4DA-E754-4B43-8670-187A6E6B7ABE}" xr6:coauthVersionLast="47" xr6:coauthVersionMax="47" xr10:uidLastSave="{00000000-0000-0000-0000-000000000000}"/>
  <bookViews>
    <workbookView xWindow="28680" yWindow="-120" windowWidth="29040" windowHeight="15720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7" i="2" l="1"/>
  <c r="F268" i="2"/>
  <c r="B301" i="2"/>
  <c r="C301" i="2"/>
  <c r="D301" i="2"/>
  <c r="E301" i="2"/>
  <c r="F301" i="2"/>
  <c r="B302" i="2"/>
  <c r="C302" i="2"/>
  <c r="D302" i="2"/>
  <c r="E302" i="2"/>
  <c r="B297" i="2"/>
  <c r="C297" i="2"/>
  <c r="D297" i="2"/>
  <c r="E297" i="2"/>
  <c r="B298" i="2"/>
  <c r="C298" i="2"/>
  <c r="D298" i="2"/>
  <c r="D299" i="2" s="1"/>
  <c r="D300" i="2" s="1"/>
  <c r="E298" i="2"/>
  <c r="B299" i="2"/>
  <c r="B300" i="2" s="1"/>
  <c r="C299" i="2"/>
  <c r="E299" i="2"/>
  <c r="F299" i="2"/>
  <c r="C300" i="2"/>
  <c r="E300" i="2"/>
  <c r="F300" i="2"/>
  <c r="B281" i="2"/>
  <c r="C281" i="2"/>
  <c r="D281" i="2"/>
  <c r="E281" i="2"/>
  <c r="F281" i="2"/>
  <c r="B282" i="2"/>
  <c r="C282" i="2"/>
  <c r="D282" i="2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E282" i="2"/>
  <c r="B283" i="2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C283" i="2"/>
  <c r="E283" i="2"/>
  <c r="F283" i="2"/>
  <c r="C284" i="2"/>
  <c r="E284" i="2"/>
  <c r="F284" i="2"/>
  <c r="F294" i="2" s="1"/>
  <c r="C285" i="2"/>
  <c r="E285" i="2"/>
  <c r="F285" i="2"/>
  <c r="C286" i="2"/>
  <c r="E286" i="2"/>
  <c r="F286" i="2"/>
  <c r="C287" i="2"/>
  <c r="E287" i="2"/>
  <c r="C288" i="2"/>
  <c r="E288" i="2"/>
  <c r="C289" i="2"/>
  <c r="E289" i="2"/>
  <c r="F289" i="2"/>
  <c r="C290" i="2"/>
  <c r="E290" i="2"/>
  <c r="F290" i="2"/>
  <c r="C291" i="2"/>
  <c r="E291" i="2"/>
  <c r="F291" i="2"/>
  <c r="C292" i="2"/>
  <c r="E292" i="2"/>
  <c r="C293" i="2"/>
  <c r="E293" i="2"/>
  <c r="F293" i="2"/>
  <c r="C294" i="2"/>
  <c r="E294" i="2"/>
  <c r="C295" i="2"/>
  <c r="E295" i="2"/>
  <c r="F295" i="2"/>
  <c r="C296" i="2"/>
  <c r="E296" i="2"/>
  <c r="F296" i="2"/>
  <c r="B253" i="2"/>
  <c r="C253" i="2"/>
  <c r="D253" i="2"/>
  <c r="E253" i="2"/>
  <c r="F253" i="2"/>
  <c r="B254" i="2"/>
  <c r="C254" i="2"/>
  <c r="D254" i="2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E254" i="2"/>
  <c r="F254" i="2"/>
  <c r="B255" i="2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C255" i="2"/>
  <c r="E255" i="2"/>
  <c r="F255" i="2"/>
  <c r="C256" i="2"/>
  <c r="E256" i="2"/>
  <c r="F256" i="2"/>
  <c r="C257" i="2"/>
  <c r="E257" i="2"/>
  <c r="C258" i="2"/>
  <c r="E258" i="2"/>
  <c r="F258" i="2"/>
  <c r="C259" i="2"/>
  <c r="E259" i="2"/>
  <c r="F259" i="2"/>
  <c r="F269" i="2" s="1"/>
  <c r="F279" i="2" s="1"/>
  <c r="C260" i="2"/>
  <c r="E260" i="2"/>
  <c r="F260" i="2"/>
  <c r="C261" i="2"/>
  <c r="E261" i="2"/>
  <c r="F261" i="2"/>
  <c r="C262" i="2"/>
  <c r="E262" i="2"/>
  <c r="C263" i="2"/>
  <c r="E263" i="2"/>
  <c r="F263" i="2"/>
  <c r="C264" i="2"/>
  <c r="E264" i="2"/>
  <c r="F264" i="2"/>
  <c r="C265" i="2"/>
  <c r="E265" i="2"/>
  <c r="F265" i="2"/>
  <c r="C266" i="2"/>
  <c r="E266" i="2"/>
  <c r="F266" i="2"/>
  <c r="C267" i="2"/>
  <c r="E267" i="2"/>
  <c r="F277" i="2"/>
  <c r="F287" i="2" s="1"/>
  <c r="F297" i="2" s="1"/>
  <c r="C268" i="2"/>
  <c r="E268" i="2"/>
  <c r="C269" i="2"/>
  <c r="E269" i="2"/>
  <c r="C270" i="2"/>
  <c r="E270" i="2"/>
  <c r="F270" i="2"/>
  <c r="C271" i="2"/>
  <c r="E271" i="2"/>
  <c r="F271" i="2"/>
  <c r="C272" i="2"/>
  <c r="E272" i="2"/>
  <c r="F272" i="2"/>
  <c r="F282" i="2" s="1"/>
  <c r="F292" i="2" s="1"/>
  <c r="F302" i="2" s="1"/>
  <c r="C273" i="2"/>
  <c r="E273" i="2"/>
  <c r="F273" i="2"/>
  <c r="C274" i="2"/>
  <c r="E274" i="2"/>
  <c r="F274" i="2"/>
  <c r="C275" i="2"/>
  <c r="E275" i="2"/>
  <c r="F275" i="2"/>
  <c r="C276" i="2"/>
  <c r="E276" i="2"/>
  <c r="F276" i="2"/>
  <c r="C277" i="2"/>
  <c r="E277" i="2"/>
  <c r="C278" i="2"/>
  <c r="E278" i="2"/>
  <c r="F278" i="2"/>
  <c r="F288" i="2" s="1"/>
  <c r="F298" i="2" s="1"/>
  <c r="C279" i="2"/>
  <c r="E279" i="2"/>
  <c r="C280" i="2"/>
  <c r="E280" i="2"/>
  <c r="F280" i="2"/>
  <c r="M256" i="1" l="1"/>
  <c r="P256" i="1" s="1"/>
  <c r="O256" i="1"/>
  <c r="G305" i="1"/>
  <c r="I303" i="1"/>
  <c r="G303" i="1" s="1"/>
  <c r="I304" i="1"/>
  <c r="G304" i="1" s="1"/>
  <c r="I305" i="1"/>
  <c r="I288" i="1"/>
  <c r="G288" i="1" s="1"/>
  <c r="I269" i="1"/>
  <c r="G269" i="1" s="1"/>
  <c r="I256" i="1"/>
  <c r="G256" i="1" s="1"/>
  <c r="I257" i="1"/>
  <c r="G257" i="1" s="1"/>
  <c r="I258" i="1"/>
  <c r="J258" i="1" s="1"/>
  <c r="B202" i="2"/>
  <c r="C202" i="2"/>
  <c r="D202" i="2"/>
  <c r="E202" i="2"/>
  <c r="B203" i="2"/>
  <c r="C203" i="2"/>
  <c r="D203" i="2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E203" i="2"/>
  <c r="F203" i="2"/>
  <c r="F213" i="2" s="1"/>
  <c r="F223" i="2" s="1"/>
  <c r="F233" i="2" s="1"/>
  <c r="F243" i="2" s="1"/>
  <c r="B204" i="2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C204" i="2"/>
  <c r="E204" i="2"/>
  <c r="F204" i="2"/>
  <c r="C205" i="2"/>
  <c r="E205" i="2"/>
  <c r="F205" i="2"/>
  <c r="C206" i="2"/>
  <c r="E206" i="2"/>
  <c r="F206" i="2"/>
  <c r="C207" i="2"/>
  <c r="E207" i="2"/>
  <c r="C208" i="2"/>
  <c r="E208" i="2"/>
  <c r="F208" i="2"/>
  <c r="F218" i="2" s="1"/>
  <c r="F228" i="2" s="1"/>
  <c r="F238" i="2" s="1"/>
  <c r="F248" i="2" s="1"/>
  <c r="C209" i="2"/>
  <c r="E209" i="2"/>
  <c r="F209" i="2"/>
  <c r="C210" i="2"/>
  <c r="E210" i="2"/>
  <c r="F210" i="2"/>
  <c r="C211" i="2"/>
  <c r="E211" i="2"/>
  <c r="F211" i="2"/>
  <c r="C212" i="2"/>
  <c r="E212" i="2"/>
  <c r="F212" i="2"/>
  <c r="F222" i="2" s="1"/>
  <c r="F232" i="2" s="1"/>
  <c r="F242" i="2" s="1"/>
  <c r="F252" i="2" s="1"/>
  <c r="C213" i="2"/>
  <c r="E213" i="2"/>
  <c r="C214" i="2"/>
  <c r="E214" i="2"/>
  <c r="F214" i="2"/>
  <c r="C215" i="2"/>
  <c r="E215" i="2"/>
  <c r="F215" i="2"/>
  <c r="F225" i="2" s="1"/>
  <c r="F235" i="2" s="1"/>
  <c r="F245" i="2" s="1"/>
  <c r="C216" i="2"/>
  <c r="E216" i="2"/>
  <c r="F216" i="2"/>
  <c r="C217" i="2"/>
  <c r="E217" i="2"/>
  <c r="F217" i="2"/>
  <c r="C218" i="2"/>
  <c r="E218" i="2"/>
  <c r="C219" i="2"/>
  <c r="E219" i="2"/>
  <c r="F219" i="2"/>
  <c r="C220" i="2"/>
  <c r="E220" i="2"/>
  <c r="F220" i="2"/>
  <c r="F230" i="2" s="1"/>
  <c r="F240" i="2" s="1"/>
  <c r="F250" i="2" s="1"/>
  <c r="C221" i="2"/>
  <c r="E221" i="2"/>
  <c r="F221" i="2"/>
  <c r="C222" i="2"/>
  <c r="E222" i="2"/>
  <c r="C223" i="2"/>
  <c r="E223" i="2"/>
  <c r="C224" i="2"/>
  <c r="E224" i="2"/>
  <c r="F224" i="2"/>
  <c r="C225" i="2"/>
  <c r="E225" i="2"/>
  <c r="C226" i="2"/>
  <c r="E226" i="2"/>
  <c r="F226" i="2"/>
  <c r="C227" i="2"/>
  <c r="E227" i="2"/>
  <c r="F227" i="2"/>
  <c r="F237" i="2" s="1"/>
  <c r="F247" i="2" s="1"/>
  <c r="C228" i="2"/>
  <c r="E228" i="2"/>
  <c r="C229" i="2"/>
  <c r="E229" i="2"/>
  <c r="F229" i="2"/>
  <c r="C230" i="2"/>
  <c r="E230" i="2"/>
  <c r="C231" i="2"/>
  <c r="E231" i="2"/>
  <c r="F231" i="2"/>
  <c r="C232" i="2"/>
  <c r="E232" i="2"/>
  <c r="C233" i="2"/>
  <c r="E233" i="2"/>
  <c r="C234" i="2"/>
  <c r="E234" i="2"/>
  <c r="F234" i="2"/>
  <c r="C235" i="2"/>
  <c r="E235" i="2"/>
  <c r="C236" i="2"/>
  <c r="E236" i="2"/>
  <c r="F236" i="2"/>
  <c r="C237" i="2"/>
  <c r="E237" i="2"/>
  <c r="C238" i="2"/>
  <c r="E238" i="2"/>
  <c r="C239" i="2"/>
  <c r="E239" i="2"/>
  <c r="F239" i="2"/>
  <c r="F249" i="2" s="1"/>
  <c r="C240" i="2"/>
  <c r="E240" i="2"/>
  <c r="C241" i="2"/>
  <c r="E241" i="2"/>
  <c r="F241" i="2"/>
  <c r="C242" i="2"/>
  <c r="E242" i="2"/>
  <c r="C243" i="2"/>
  <c r="E243" i="2"/>
  <c r="C244" i="2"/>
  <c r="E244" i="2"/>
  <c r="F244" i="2"/>
  <c r="C245" i="2"/>
  <c r="E245" i="2"/>
  <c r="C246" i="2"/>
  <c r="E246" i="2"/>
  <c r="F246" i="2"/>
  <c r="C247" i="2"/>
  <c r="E247" i="2"/>
  <c r="C248" i="2"/>
  <c r="E248" i="2"/>
  <c r="C249" i="2"/>
  <c r="E249" i="2"/>
  <c r="C250" i="2"/>
  <c r="E250" i="2"/>
  <c r="C251" i="2"/>
  <c r="E251" i="2"/>
  <c r="F251" i="2"/>
  <c r="C252" i="2"/>
  <c r="E252" i="2"/>
  <c r="M205" i="1"/>
  <c r="P205" i="1" s="1"/>
  <c r="O205" i="1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M155" i="1"/>
  <c r="O155" i="1"/>
  <c r="U155" i="1" s="1"/>
  <c r="P155" i="1"/>
  <c r="T155" i="1"/>
  <c r="W155" i="1"/>
  <c r="X155" i="1"/>
  <c r="M156" i="1"/>
  <c r="O156" i="1" s="1"/>
  <c r="Q256" i="1" l="1"/>
  <c r="R256" i="1" s="1"/>
  <c r="M257" i="1"/>
  <c r="H303" i="1"/>
  <c r="H304" i="1"/>
  <c r="H305" i="1"/>
  <c r="J304" i="1"/>
  <c r="J305" i="1"/>
  <c r="J303" i="1"/>
  <c r="H288" i="1"/>
  <c r="I289" i="1"/>
  <c r="J288" i="1"/>
  <c r="H269" i="1"/>
  <c r="I270" i="1"/>
  <c r="J269" i="1"/>
  <c r="H256" i="1"/>
  <c r="H257" i="1"/>
  <c r="H258" i="1"/>
  <c r="J257" i="1"/>
  <c r="G258" i="1"/>
  <c r="J256" i="1"/>
  <c r="I259" i="1"/>
  <c r="Q205" i="1"/>
  <c r="R205" i="1" s="1"/>
  <c r="M206" i="1"/>
  <c r="U156" i="1"/>
  <c r="X156" i="1"/>
  <c r="T156" i="1"/>
  <c r="W156" i="1"/>
  <c r="O157" i="1"/>
  <c r="M157" i="1"/>
  <c r="P156" i="1"/>
  <c r="Q156" i="1" s="1"/>
  <c r="R156" i="1" s="1"/>
  <c r="Q155" i="1"/>
  <c r="R15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B30" i="1"/>
  <c r="B31" i="1" s="1"/>
  <c r="B29" i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67" i="2" s="1"/>
  <c r="F177" i="2" s="1"/>
  <c r="F187" i="2" s="1"/>
  <c r="F1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62" i="2" s="1"/>
  <c r="F172" i="2" s="1"/>
  <c r="F182" i="2" s="1"/>
  <c r="F192" i="2" s="1"/>
  <c r="F4" i="3"/>
  <c r="G4" i="3" s="1"/>
  <c r="E4" i="3"/>
  <c r="F1" i="3"/>
  <c r="E1" i="3"/>
  <c r="B25" i="1"/>
  <c r="B24" i="1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O257" i="1" l="1"/>
  <c r="P257" i="1"/>
  <c r="M258" i="1"/>
  <c r="O258" i="1"/>
  <c r="G289" i="1"/>
  <c r="J289" i="1"/>
  <c r="I290" i="1"/>
  <c r="I271" i="1"/>
  <c r="G270" i="1"/>
  <c r="J270" i="1"/>
  <c r="H259" i="1"/>
  <c r="G259" i="1"/>
  <c r="J259" i="1"/>
  <c r="I260" i="1"/>
  <c r="M207" i="1"/>
  <c r="O206" i="1"/>
  <c r="P206" i="1"/>
  <c r="O207" i="1"/>
  <c r="U157" i="1"/>
  <c r="X157" i="1"/>
  <c r="W157" i="1"/>
  <c r="M158" i="1"/>
  <c r="P157" i="1"/>
  <c r="T157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Q258" i="1" l="1"/>
  <c r="Q257" i="1"/>
  <c r="R257" i="1" s="1"/>
  <c r="O259" i="1"/>
  <c r="P258" i="1"/>
  <c r="M259" i="1"/>
  <c r="I291" i="1"/>
  <c r="G290" i="1"/>
  <c r="J290" i="1"/>
  <c r="H290" i="1"/>
  <c r="H289" i="1"/>
  <c r="H270" i="1"/>
  <c r="I272" i="1"/>
  <c r="G271" i="1"/>
  <c r="J271" i="1"/>
  <c r="I261" i="1"/>
  <c r="G260" i="1"/>
  <c r="J260" i="1"/>
  <c r="H260" i="1"/>
  <c r="P207" i="1"/>
  <c r="M208" i="1"/>
  <c r="Q207" i="1"/>
  <c r="Q206" i="1"/>
  <c r="R206" i="1" s="1"/>
  <c r="M159" i="1"/>
  <c r="P158" i="1"/>
  <c r="T158" i="1"/>
  <c r="W158" i="1"/>
  <c r="O159" i="1"/>
  <c r="O158" i="1"/>
  <c r="Q157" i="1"/>
  <c r="R157" i="1" s="1"/>
  <c r="J1" i="3"/>
  <c r="B23" i="1"/>
  <c r="B22" i="1"/>
  <c r="B21" i="1"/>
  <c r="B20" i="1"/>
  <c r="B19" i="1"/>
  <c r="P259" i="1" l="1"/>
  <c r="M260" i="1"/>
  <c r="O260" i="1"/>
  <c r="R258" i="1"/>
  <c r="G291" i="1"/>
  <c r="J291" i="1"/>
  <c r="I292" i="1"/>
  <c r="H272" i="1"/>
  <c r="G272" i="1"/>
  <c r="J272" i="1"/>
  <c r="I273" i="1"/>
  <c r="H271" i="1"/>
  <c r="I262" i="1"/>
  <c r="J261" i="1"/>
  <c r="G261" i="1"/>
  <c r="P208" i="1"/>
  <c r="M209" i="1"/>
  <c r="O209" i="1"/>
  <c r="O208" i="1"/>
  <c r="R207" i="1"/>
  <c r="X159" i="1"/>
  <c r="U159" i="1"/>
  <c r="Q158" i="1"/>
  <c r="R158" i="1" s="1"/>
  <c r="X158" i="1"/>
  <c r="U158" i="1"/>
  <c r="P159" i="1"/>
  <c r="T159" i="1"/>
  <c r="W159" i="1"/>
  <c r="M160" i="1"/>
  <c r="Q159" i="1"/>
  <c r="K1" i="3"/>
  <c r="M261" i="1" l="1"/>
  <c r="P260" i="1"/>
  <c r="Q259" i="1"/>
  <c r="R259" i="1" s="1"/>
  <c r="G292" i="1"/>
  <c r="I293" i="1"/>
  <c r="J292" i="1"/>
  <c r="H292" i="1"/>
  <c r="H291" i="1"/>
  <c r="G273" i="1"/>
  <c r="I274" i="1"/>
  <c r="J273" i="1"/>
  <c r="H261" i="1"/>
  <c r="G262" i="1"/>
  <c r="J262" i="1"/>
  <c r="I263" i="1"/>
  <c r="H262" i="1"/>
  <c r="M210" i="1"/>
  <c r="P209" i="1"/>
  <c r="Q209" i="1"/>
  <c r="Q208" i="1"/>
  <c r="R208" i="1" s="1"/>
  <c r="T160" i="1"/>
  <c r="W160" i="1"/>
  <c r="M161" i="1"/>
  <c r="P160" i="1"/>
  <c r="O160" i="1"/>
  <c r="O161" i="1"/>
  <c r="R159" i="1"/>
  <c r="L1" i="3"/>
  <c r="C2" i="2"/>
  <c r="P6" i="1"/>
  <c r="I5" i="1"/>
  <c r="I6" i="1" s="1"/>
  <c r="Q260" i="1" l="1"/>
  <c r="R260" i="1" s="1"/>
  <c r="P261" i="1"/>
  <c r="M262" i="1"/>
  <c r="O261" i="1"/>
  <c r="O262" i="1"/>
  <c r="I294" i="1"/>
  <c r="G293" i="1"/>
  <c r="J293" i="1"/>
  <c r="I275" i="1"/>
  <c r="G274" i="1"/>
  <c r="J274" i="1"/>
  <c r="H274" i="1"/>
  <c r="H273" i="1"/>
  <c r="J263" i="1"/>
  <c r="G263" i="1"/>
  <c r="I264" i="1"/>
  <c r="P210" i="1"/>
  <c r="M211" i="1"/>
  <c r="O210" i="1"/>
  <c r="O211" i="1"/>
  <c r="R209" i="1"/>
  <c r="U161" i="1"/>
  <c r="X161" i="1"/>
  <c r="U160" i="1"/>
  <c r="X160" i="1"/>
  <c r="Q160" i="1"/>
  <c r="R160" i="1" s="1"/>
  <c r="W161" i="1"/>
  <c r="M162" i="1"/>
  <c r="P161" i="1"/>
  <c r="T161" i="1"/>
  <c r="M1" i="3"/>
  <c r="P7" i="1"/>
  <c r="C3" i="2"/>
  <c r="C4" i="2"/>
  <c r="I7" i="1"/>
  <c r="J6" i="1"/>
  <c r="P262" i="1" l="1"/>
  <c r="M263" i="1"/>
  <c r="O263" i="1"/>
  <c r="Q262" i="1"/>
  <c r="Q261" i="1"/>
  <c r="R261" i="1" s="1"/>
  <c r="H293" i="1"/>
  <c r="G294" i="1"/>
  <c r="J294" i="1"/>
  <c r="I295" i="1"/>
  <c r="G275" i="1"/>
  <c r="J275" i="1"/>
  <c r="I276" i="1"/>
  <c r="I265" i="1"/>
  <c r="J264" i="1"/>
  <c r="G264" i="1"/>
  <c r="H264" i="1"/>
  <c r="H263" i="1"/>
  <c r="P211" i="1"/>
  <c r="Q211" i="1" s="1"/>
  <c r="M212" i="1"/>
  <c r="O212" i="1"/>
  <c r="Q210" i="1"/>
  <c r="R210" i="1" s="1"/>
  <c r="Q161" i="1"/>
  <c r="R161" i="1" s="1"/>
  <c r="M163" i="1"/>
  <c r="P162" i="1"/>
  <c r="T162" i="1"/>
  <c r="W162" i="1"/>
  <c r="O163" i="1"/>
  <c r="O162" i="1"/>
  <c r="N1" i="3"/>
  <c r="P8" i="1"/>
  <c r="I8" i="1"/>
  <c r="J7" i="1"/>
  <c r="R262" i="1" l="1"/>
  <c r="P263" i="1"/>
  <c r="M264" i="1"/>
  <c r="H294" i="1"/>
  <c r="G295" i="1"/>
  <c r="I296" i="1"/>
  <c r="J295" i="1"/>
  <c r="G276" i="1"/>
  <c r="J276" i="1"/>
  <c r="I277" i="1"/>
  <c r="H276" i="1"/>
  <c r="H275" i="1"/>
  <c r="G265" i="1"/>
  <c r="H265" i="1" s="1"/>
  <c r="J265" i="1"/>
  <c r="I266" i="1"/>
  <c r="P212" i="1"/>
  <c r="M213" i="1"/>
  <c r="O213" i="1"/>
  <c r="R211" i="1"/>
  <c r="X163" i="1"/>
  <c r="U163" i="1"/>
  <c r="P163" i="1"/>
  <c r="T163" i="1"/>
  <c r="W163" i="1"/>
  <c r="M164" i="1"/>
  <c r="Q162" i="1"/>
  <c r="R162" i="1" s="1"/>
  <c r="X162" i="1"/>
  <c r="U162" i="1"/>
  <c r="C5" i="2"/>
  <c r="O1" i="3"/>
  <c r="P9" i="1"/>
  <c r="J8" i="1"/>
  <c r="I9" i="1"/>
  <c r="P264" i="1" l="1"/>
  <c r="Q264" i="1" s="1"/>
  <c r="M265" i="1"/>
  <c r="O265" i="1"/>
  <c r="O264" i="1"/>
  <c r="Q263" i="1"/>
  <c r="R263" i="1" s="1"/>
  <c r="H295" i="1"/>
  <c r="I297" i="1"/>
  <c r="G296" i="1"/>
  <c r="H296" i="1" s="1"/>
  <c r="J296" i="1"/>
  <c r="I278" i="1"/>
  <c r="G277" i="1"/>
  <c r="H277" i="1" s="1"/>
  <c r="J277" i="1"/>
  <c r="I267" i="1"/>
  <c r="J266" i="1"/>
  <c r="G266" i="1"/>
  <c r="H266" i="1" s="1"/>
  <c r="M214" i="1"/>
  <c r="P213" i="1"/>
  <c r="Q213" i="1"/>
  <c r="Q212" i="1"/>
  <c r="R212" i="1" s="1"/>
  <c r="T164" i="1"/>
  <c r="W164" i="1"/>
  <c r="M165" i="1"/>
  <c r="P164" i="1"/>
  <c r="Q164" i="1" s="1"/>
  <c r="O164" i="1"/>
  <c r="O165" i="1"/>
  <c r="Q163" i="1"/>
  <c r="R163" i="1" s="1"/>
  <c r="C6" i="2"/>
  <c r="P1" i="3"/>
  <c r="P10" i="1"/>
  <c r="C7" i="2"/>
  <c r="J9" i="1"/>
  <c r="I10" i="1"/>
  <c r="M266" i="1" l="1"/>
  <c r="P265" i="1"/>
  <c r="Q265" i="1" s="1"/>
  <c r="R265" i="1" s="1"/>
  <c r="R264" i="1"/>
  <c r="G297" i="1"/>
  <c r="H297" i="1" s="1"/>
  <c r="J297" i="1"/>
  <c r="I298" i="1"/>
  <c r="G278" i="1"/>
  <c r="H278" i="1" s="1"/>
  <c r="J278" i="1"/>
  <c r="I279" i="1"/>
  <c r="I268" i="1"/>
  <c r="G267" i="1"/>
  <c r="H267" i="1" s="1"/>
  <c r="J267" i="1"/>
  <c r="R213" i="1"/>
  <c r="M215" i="1"/>
  <c r="P214" i="1"/>
  <c r="Q214" i="1" s="1"/>
  <c r="R214" i="1" s="1"/>
  <c r="O214" i="1"/>
  <c r="O215" i="1"/>
  <c r="U164" i="1"/>
  <c r="X164" i="1"/>
  <c r="U165" i="1"/>
  <c r="X165" i="1"/>
  <c r="R164" i="1"/>
  <c r="W165" i="1"/>
  <c r="M166" i="1"/>
  <c r="P165" i="1"/>
  <c r="Q165" i="1" s="1"/>
  <c r="R165" i="1" s="1"/>
  <c r="T165" i="1"/>
  <c r="Q1" i="3"/>
  <c r="R1" i="3"/>
  <c r="P11" i="1"/>
  <c r="J10" i="1"/>
  <c r="I11" i="1"/>
  <c r="P266" i="1" l="1"/>
  <c r="Q266" i="1" s="1"/>
  <c r="R266" i="1" s="1"/>
  <c r="M267" i="1"/>
  <c r="O266" i="1"/>
  <c r="G298" i="1"/>
  <c r="H298" i="1" s="1"/>
  <c r="I299" i="1"/>
  <c r="J298" i="1"/>
  <c r="G279" i="1"/>
  <c r="H279" i="1" s="1"/>
  <c r="I280" i="1"/>
  <c r="J279" i="1"/>
  <c r="G268" i="1"/>
  <c r="H268" i="1" s="1"/>
  <c r="J268" i="1"/>
  <c r="P215" i="1"/>
  <c r="Q215" i="1" s="1"/>
  <c r="R215" i="1" s="1"/>
  <c r="M216" i="1"/>
  <c r="M167" i="1"/>
  <c r="P166" i="1"/>
  <c r="Q166" i="1" s="1"/>
  <c r="R166" i="1" s="1"/>
  <c r="T166" i="1"/>
  <c r="W166" i="1"/>
  <c r="O166" i="1"/>
  <c r="C8" i="2"/>
  <c r="P12" i="1"/>
  <c r="J11" i="1"/>
  <c r="I12" i="1"/>
  <c r="M268" i="1" l="1"/>
  <c r="P267" i="1"/>
  <c r="Q267" i="1" s="1"/>
  <c r="R267" i="1" s="1"/>
  <c r="O267" i="1"/>
  <c r="I300" i="1"/>
  <c r="G299" i="1"/>
  <c r="H299" i="1" s="1"/>
  <c r="J299" i="1"/>
  <c r="I281" i="1"/>
  <c r="G280" i="1"/>
  <c r="H280" i="1" s="1"/>
  <c r="J280" i="1"/>
  <c r="M217" i="1"/>
  <c r="P216" i="1"/>
  <c r="Q216" i="1" s="1"/>
  <c r="R216" i="1" s="1"/>
  <c r="O216" i="1"/>
  <c r="X166" i="1"/>
  <c r="U166" i="1"/>
  <c r="P167" i="1"/>
  <c r="Q167" i="1" s="1"/>
  <c r="R167" i="1" s="1"/>
  <c r="T167" i="1"/>
  <c r="W167" i="1"/>
  <c r="M168" i="1"/>
  <c r="O167" i="1"/>
  <c r="C9" i="2"/>
  <c r="P13" i="1"/>
  <c r="J12" i="1"/>
  <c r="I13" i="1"/>
  <c r="P268" i="1" l="1"/>
  <c r="Q268" i="1" s="1"/>
  <c r="R268" i="1" s="1"/>
  <c r="M269" i="1"/>
  <c r="O268" i="1"/>
  <c r="G300" i="1"/>
  <c r="H300" i="1" s="1"/>
  <c r="J300" i="1"/>
  <c r="I301" i="1"/>
  <c r="G281" i="1"/>
  <c r="H281" i="1" s="1"/>
  <c r="J281" i="1"/>
  <c r="I282" i="1"/>
  <c r="P217" i="1"/>
  <c r="Q217" i="1" s="1"/>
  <c r="R217" i="1" s="1"/>
  <c r="M218" i="1"/>
  <c r="O217" i="1"/>
  <c r="T168" i="1"/>
  <c r="W168" i="1"/>
  <c r="M169" i="1"/>
  <c r="P168" i="1"/>
  <c r="Q168" i="1" s="1"/>
  <c r="R168" i="1" s="1"/>
  <c r="O168" i="1"/>
  <c r="X167" i="1"/>
  <c r="U167" i="1"/>
  <c r="C10" i="2"/>
  <c r="P14" i="1"/>
  <c r="C11" i="2"/>
  <c r="J13" i="1"/>
  <c r="I14" i="1"/>
  <c r="P269" i="1" l="1"/>
  <c r="Q269" i="1" s="1"/>
  <c r="R269" i="1" s="1"/>
  <c r="M270" i="1"/>
  <c r="O269" i="1"/>
  <c r="G301" i="1"/>
  <c r="H301" i="1" s="1"/>
  <c r="I302" i="1"/>
  <c r="J301" i="1"/>
  <c r="G282" i="1"/>
  <c r="H282" i="1" s="1"/>
  <c r="J282" i="1"/>
  <c r="I283" i="1"/>
  <c r="M219" i="1"/>
  <c r="P218" i="1"/>
  <c r="Q218" i="1" s="1"/>
  <c r="R218" i="1" s="1"/>
  <c r="O218" i="1"/>
  <c r="U168" i="1"/>
  <c r="X168" i="1"/>
  <c r="W169" i="1"/>
  <c r="M170" i="1"/>
  <c r="P169" i="1"/>
  <c r="Q169" i="1" s="1"/>
  <c r="R169" i="1" s="1"/>
  <c r="T169" i="1"/>
  <c r="O169" i="1"/>
  <c r="P15" i="1"/>
  <c r="C12" i="2"/>
  <c r="J14" i="1"/>
  <c r="I15" i="1"/>
  <c r="P270" i="1" l="1"/>
  <c r="Q270" i="1" s="1"/>
  <c r="R270" i="1" s="1"/>
  <c r="M271" i="1"/>
  <c r="O270" i="1"/>
  <c r="G302" i="1"/>
  <c r="H302" i="1" s="1"/>
  <c r="J302" i="1"/>
  <c r="I284" i="1"/>
  <c r="G283" i="1"/>
  <c r="H283" i="1" s="1"/>
  <c r="J283" i="1"/>
  <c r="P219" i="1"/>
  <c r="Q219" i="1" s="1"/>
  <c r="R219" i="1" s="1"/>
  <c r="M220" i="1"/>
  <c r="O219" i="1"/>
  <c r="U169" i="1"/>
  <c r="X169" i="1"/>
  <c r="M171" i="1"/>
  <c r="P170" i="1"/>
  <c r="Q170" i="1" s="1"/>
  <c r="R170" i="1" s="1"/>
  <c r="T170" i="1"/>
  <c r="W170" i="1"/>
  <c r="O170" i="1"/>
  <c r="P16" i="1"/>
  <c r="J15" i="1"/>
  <c r="I16" i="1"/>
  <c r="P271" i="1" l="1"/>
  <c r="Q271" i="1" s="1"/>
  <c r="R271" i="1" s="1"/>
  <c r="M272" i="1"/>
  <c r="O271" i="1"/>
  <c r="G284" i="1"/>
  <c r="H284" i="1" s="1"/>
  <c r="J284" i="1"/>
  <c r="I285" i="1"/>
  <c r="P220" i="1"/>
  <c r="Q220" i="1" s="1"/>
  <c r="R220" i="1" s="1"/>
  <c r="M221" i="1"/>
  <c r="O220" i="1"/>
  <c r="X170" i="1"/>
  <c r="U170" i="1"/>
  <c r="P171" i="1"/>
  <c r="Q171" i="1" s="1"/>
  <c r="R171" i="1" s="1"/>
  <c r="T171" i="1"/>
  <c r="W171" i="1"/>
  <c r="M172" i="1"/>
  <c r="O171" i="1"/>
  <c r="C13" i="2"/>
  <c r="P17" i="1"/>
  <c r="J16" i="1"/>
  <c r="I17" i="1"/>
  <c r="M273" i="1" l="1"/>
  <c r="P272" i="1"/>
  <c r="Q272" i="1" s="1"/>
  <c r="R272" i="1" s="1"/>
  <c r="O272" i="1"/>
  <c r="I286" i="1"/>
  <c r="G285" i="1"/>
  <c r="H285" i="1" s="1"/>
  <c r="J285" i="1"/>
  <c r="M222" i="1"/>
  <c r="P221" i="1"/>
  <c r="Q221" i="1" s="1"/>
  <c r="R221" i="1" s="1"/>
  <c r="O221" i="1"/>
  <c r="X171" i="1"/>
  <c r="U171" i="1"/>
  <c r="T172" i="1"/>
  <c r="W172" i="1"/>
  <c r="M173" i="1"/>
  <c r="P172" i="1"/>
  <c r="Q172" i="1" s="1"/>
  <c r="R172" i="1" s="1"/>
  <c r="O172" i="1"/>
  <c r="C14" i="2"/>
  <c r="P18" i="1"/>
  <c r="J17" i="1"/>
  <c r="I18" i="1"/>
  <c r="P273" i="1" l="1"/>
  <c r="Q273" i="1" s="1"/>
  <c r="R273" i="1" s="1"/>
  <c r="M274" i="1"/>
  <c r="O273" i="1"/>
  <c r="I287" i="1"/>
  <c r="G286" i="1"/>
  <c r="H286" i="1" s="1"/>
  <c r="J286" i="1"/>
  <c r="P222" i="1"/>
  <c r="Q222" i="1" s="1"/>
  <c r="R222" i="1" s="1"/>
  <c r="M223" i="1"/>
  <c r="O222" i="1"/>
  <c r="U172" i="1"/>
  <c r="X172" i="1"/>
  <c r="W173" i="1"/>
  <c r="M174" i="1"/>
  <c r="P173" i="1"/>
  <c r="Q173" i="1" s="1"/>
  <c r="R173" i="1" s="1"/>
  <c r="T173" i="1"/>
  <c r="O173" i="1"/>
  <c r="C15" i="2"/>
  <c r="P19" i="1"/>
  <c r="J18" i="1"/>
  <c r="I19" i="1"/>
  <c r="P274" i="1" l="1"/>
  <c r="Q274" i="1" s="1"/>
  <c r="R274" i="1" s="1"/>
  <c r="M275" i="1"/>
  <c r="O274" i="1"/>
  <c r="G287" i="1"/>
  <c r="H287" i="1" s="1"/>
  <c r="J287" i="1"/>
  <c r="P223" i="1"/>
  <c r="Q223" i="1" s="1"/>
  <c r="R223" i="1" s="1"/>
  <c r="M224" i="1"/>
  <c r="O223" i="1"/>
  <c r="U173" i="1"/>
  <c r="X173" i="1"/>
  <c r="M175" i="1"/>
  <c r="T174" i="1"/>
  <c r="P174" i="1"/>
  <c r="Q174" i="1" s="1"/>
  <c r="R174" i="1" s="1"/>
  <c r="W174" i="1"/>
  <c r="O174" i="1"/>
  <c r="C16" i="2"/>
  <c r="P20" i="1"/>
  <c r="J19" i="1"/>
  <c r="I20" i="1"/>
  <c r="P275" i="1" l="1"/>
  <c r="Q275" i="1" s="1"/>
  <c r="R275" i="1" s="1"/>
  <c r="M276" i="1"/>
  <c r="O275" i="1"/>
  <c r="P224" i="1"/>
  <c r="Q224" i="1" s="1"/>
  <c r="R224" i="1" s="1"/>
  <c r="M225" i="1"/>
  <c r="O224" i="1"/>
  <c r="X174" i="1"/>
  <c r="U174" i="1"/>
  <c r="P175" i="1"/>
  <c r="Q175" i="1" s="1"/>
  <c r="R175" i="1" s="1"/>
  <c r="T175" i="1"/>
  <c r="W175" i="1"/>
  <c r="M176" i="1"/>
  <c r="O175" i="1"/>
  <c r="C17" i="2"/>
  <c r="P21" i="1"/>
  <c r="C18" i="2"/>
  <c r="J20" i="1"/>
  <c r="I21" i="1"/>
  <c r="P276" i="1" l="1"/>
  <c r="Q276" i="1" s="1"/>
  <c r="R276" i="1" s="1"/>
  <c r="M277" i="1"/>
  <c r="O276" i="1"/>
  <c r="P225" i="1"/>
  <c r="Q225" i="1" s="1"/>
  <c r="R225" i="1" s="1"/>
  <c r="M226" i="1"/>
  <c r="O225" i="1"/>
  <c r="X175" i="1"/>
  <c r="U175" i="1"/>
  <c r="T176" i="1"/>
  <c r="W176" i="1"/>
  <c r="M177" i="1"/>
  <c r="P176" i="1"/>
  <c r="Q176" i="1" s="1"/>
  <c r="R176" i="1" s="1"/>
  <c r="O176" i="1"/>
  <c r="P22" i="1"/>
  <c r="J21" i="1"/>
  <c r="I22" i="1"/>
  <c r="M278" i="1" l="1"/>
  <c r="P277" i="1"/>
  <c r="Q277" i="1" s="1"/>
  <c r="R277" i="1" s="1"/>
  <c r="O277" i="1"/>
  <c r="M227" i="1"/>
  <c r="P226" i="1"/>
  <c r="Q226" i="1" s="1"/>
  <c r="R226" i="1" s="1"/>
  <c r="O226" i="1"/>
  <c r="U176" i="1"/>
  <c r="X176" i="1"/>
  <c r="W177" i="1"/>
  <c r="M178" i="1"/>
  <c r="P177" i="1"/>
  <c r="Q177" i="1" s="1"/>
  <c r="R177" i="1" s="1"/>
  <c r="T177" i="1"/>
  <c r="O177" i="1"/>
  <c r="C19" i="2"/>
  <c r="P23" i="1"/>
  <c r="C20" i="2"/>
  <c r="J22" i="1"/>
  <c r="I23" i="1"/>
  <c r="P278" i="1" l="1"/>
  <c r="Q278" i="1" s="1"/>
  <c r="R278" i="1" s="1"/>
  <c r="M279" i="1"/>
  <c r="O278" i="1"/>
  <c r="P227" i="1"/>
  <c r="Q227" i="1" s="1"/>
  <c r="R227" i="1" s="1"/>
  <c r="M228" i="1"/>
  <c r="O227" i="1"/>
  <c r="U177" i="1"/>
  <c r="X177" i="1"/>
  <c r="M179" i="1"/>
  <c r="P178" i="1"/>
  <c r="Q178" i="1" s="1"/>
  <c r="R178" i="1" s="1"/>
  <c r="T178" i="1"/>
  <c r="W178" i="1"/>
  <c r="O178" i="1"/>
  <c r="P24" i="1"/>
  <c r="C21" i="2"/>
  <c r="J23" i="1"/>
  <c r="I24" i="1"/>
  <c r="M280" i="1" l="1"/>
  <c r="P279" i="1"/>
  <c r="Q279" i="1" s="1"/>
  <c r="R279" i="1" s="1"/>
  <c r="O279" i="1"/>
  <c r="M229" i="1"/>
  <c r="P228" i="1"/>
  <c r="Q228" i="1" s="1"/>
  <c r="R228" i="1" s="1"/>
  <c r="O228" i="1"/>
  <c r="X178" i="1"/>
  <c r="U178" i="1"/>
  <c r="P179" i="1"/>
  <c r="Q179" i="1" s="1"/>
  <c r="R179" i="1" s="1"/>
  <c r="T179" i="1"/>
  <c r="W179" i="1"/>
  <c r="M180" i="1"/>
  <c r="O179" i="1"/>
  <c r="P25" i="1"/>
  <c r="C22" i="2"/>
  <c r="J24" i="1"/>
  <c r="I25" i="1"/>
  <c r="P280" i="1" l="1"/>
  <c r="Q280" i="1" s="1"/>
  <c r="R280" i="1" s="1"/>
  <c r="M281" i="1"/>
  <c r="O280" i="1"/>
  <c r="P229" i="1"/>
  <c r="Q229" i="1" s="1"/>
  <c r="R229" i="1" s="1"/>
  <c r="M230" i="1"/>
  <c r="O229" i="1"/>
  <c r="X179" i="1"/>
  <c r="U179" i="1"/>
  <c r="T180" i="1"/>
  <c r="W180" i="1"/>
  <c r="M181" i="1"/>
  <c r="P180" i="1"/>
  <c r="Q180" i="1" s="1"/>
  <c r="R180" i="1" s="1"/>
  <c r="O180" i="1"/>
  <c r="P26" i="1"/>
  <c r="C23" i="2"/>
  <c r="J25" i="1"/>
  <c r="I26" i="1"/>
  <c r="P281" i="1" l="1"/>
  <c r="Q281" i="1" s="1"/>
  <c r="R281" i="1" s="1"/>
  <c r="M282" i="1"/>
  <c r="O281" i="1"/>
  <c r="P230" i="1"/>
  <c r="Q230" i="1" s="1"/>
  <c r="R230" i="1" s="1"/>
  <c r="M231" i="1"/>
  <c r="O230" i="1"/>
  <c r="U180" i="1"/>
  <c r="X180" i="1"/>
  <c r="P181" i="1"/>
  <c r="Q181" i="1" s="1"/>
  <c r="R181" i="1" s="1"/>
  <c r="W181" i="1"/>
  <c r="M182" i="1"/>
  <c r="T181" i="1"/>
  <c r="O181" i="1"/>
  <c r="P27" i="1"/>
  <c r="C24" i="2"/>
  <c r="J26" i="1"/>
  <c r="I27" i="1"/>
  <c r="P282" i="1" l="1"/>
  <c r="Q282" i="1" s="1"/>
  <c r="R282" i="1" s="1"/>
  <c r="M283" i="1"/>
  <c r="O282" i="1"/>
  <c r="P231" i="1"/>
  <c r="Q231" i="1" s="1"/>
  <c r="R231" i="1" s="1"/>
  <c r="M232" i="1"/>
  <c r="O231" i="1"/>
  <c r="M183" i="1"/>
  <c r="T182" i="1"/>
  <c r="P182" i="1"/>
  <c r="Q182" i="1" s="1"/>
  <c r="R182" i="1" s="1"/>
  <c r="W182" i="1"/>
  <c r="O182" i="1"/>
  <c r="U181" i="1"/>
  <c r="X181" i="1"/>
  <c r="P28" i="1"/>
  <c r="J27" i="1"/>
  <c r="I28" i="1"/>
  <c r="P283" i="1" l="1"/>
  <c r="Q283" i="1" s="1"/>
  <c r="R283" i="1" s="1"/>
  <c r="M284" i="1"/>
  <c r="O283" i="1"/>
  <c r="P232" i="1"/>
  <c r="Q232" i="1" s="1"/>
  <c r="R232" i="1" s="1"/>
  <c r="M233" i="1"/>
  <c r="O232" i="1"/>
  <c r="X182" i="1"/>
  <c r="U182" i="1"/>
  <c r="P183" i="1"/>
  <c r="Q183" i="1" s="1"/>
  <c r="R183" i="1" s="1"/>
  <c r="T183" i="1"/>
  <c r="W183" i="1"/>
  <c r="M184" i="1"/>
  <c r="O183" i="1"/>
  <c r="C25" i="2"/>
  <c r="P29" i="1"/>
  <c r="C26" i="2"/>
  <c r="J28" i="1"/>
  <c r="I29" i="1"/>
  <c r="M285" i="1" l="1"/>
  <c r="P284" i="1"/>
  <c r="Q284" i="1" s="1"/>
  <c r="R284" i="1" s="1"/>
  <c r="O284" i="1"/>
  <c r="P233" i="1"/>
  <c r="Q233" i="1" s="1"/>
  <c r="R233" i="1" s="1"/>
  <c r="M234" i="1"/>
  <c r="O233" i="1"/>
  <c r="U183" i="1"/>
  <c r="X183" i="1"/>
  <c r="T184" i="1"/>
  <c r="W184" i="1"/>
  <c r="M185" i="1"/>
  <c r="P184" i="1"/>
  <c r="Q184" i="1" s="1"/>
  <c r="R184" i="1" s="1"/>
  <c r="O184" i="1"/>
  <c r="P30" i="1"/>
  <c r="C27" i="2"/>
  <c r="J29" i="1"/>
  <c r="I30" i="1"/>
  <c r="P285" i="1" l="1"/>
  <c r="Q285" i="1" s="1"/>
  <c r="R285" i="1" s="1"/>
  <c r="M286" i="1"/>
  <c r="O285" i="1"/>
  <c r="P234" i="1"/>
  <c r="Q234" i="1" s="1"/>
  <c r="R234" i="1" s="1"/>
  <c r="M235" i="1"/>
  <c r="O234" i="1"/>
  <c r="U184" i="1"/>
  <c r="X184" i="1"/>
  <c r="W185" i="1"/>
  <c r="M186" i="1"/>
  <c r="P185" i="1"/>
  <c r="Q185" i="1" s="1"/>
  <c r="R185" i="1" s="1"/>
  <c r="T185" i="1"/>
  <c r="O185" i="1"/>
  <c r="P31" i="1"/>
  <c r="J30" i="1"/>
  <c r="I31" i="1"/>
  <c r="P286" i="1" l="1"/>
  <c r="Q286" i="1" s="1"/>
  <c r="R286" i="1" s="1"/>
  <c r="M287" i="1"/>
  <c r="O286" i="1"/>
  <c r="P235" i="1"/>
  <c r="Q235" i="1" s="1"/>
  <c r="R235" i="1" s="1"/>
  <c r="M236" i="1"/>
  <c r="O235" i="1"/>
  <c r="U185" i="1"/>
  <c r="X185" i="1"/>
  <c r="M187" i="1"/>
  <c r="T186" i="1"/>
  <c r="P186" i="1"/>
  <c r="Q186" i="1" s="1"/>
  <c r="R186" i="1" s="1"/>
  <c r="W186" i="1"/>
  <c r="O186" i="1"/>
  <c r="C28" i="2"/>
  <c r="P32" i="1"/>
  <c r="J31" i="1"/>
  <c r="I32" i="1"/>
  <c r="P287" i="1" l="1"/>
  <c r="Q287" i="1" s="1"/>
  <c r="R287" i="1" s="1"/>
  <c r="M288" i="1"/>
  <c r="O287" i="1"/>
  <c r="P236" i="1"/>
  <c r="Q236" i="1" s="1"/>
  <c r="R236" i="1" s="1"/>
  <c r="M237" i="1"/>
  <c r="O236" i="1"/>
  <c r="X186" i="1"/>
  <c r="U186" i="1"/>
  <c r="P187" i="1"/>
  <c r="Q187" i="1" s="1"/>
  <c r="R187" i="1" s="1"/>
  <c r="T187" i="1"/>
  <c r="W187" i="1"/>
  <c r="M188" i="1"/>
  <c r="O187" i="1"/>
  <c r="C29" i="2"/>
  <c r="P33" i="1"/>
  <c r="J32" i="1"/>
  <c r="I33" i="1"/>
  <c r="P288" i="1" l="1"/>
  <c r="Q288" i="1" s="1"/>
  <c r="R288" i="1" s="1"/>
  <c r="M289" i="1"/>
  <c r="O288" i="1"/>
  <c r="M238" i="1"/>
  <c r="P237" i="1"/>
  <c r="Q237" i="1" s="1"/>
  <c r="R237" i="1" s="1"/>
  <c r="O237" i="1"/>
  <c r="X187" i="1"/>
  <c r="U187" i="1"/>
  <c r="T188" i="1"/>
  <c r="W188" i="1"/>
  <c r="M189" i="1"/>
  <c r="P188" i="1"/>
  <c r="Q188" i="1" s="1"/>
  <c r="R188" i="1" s="1"/>
  <c r="O188" i="1"/>
  <c r="C30" i="2"/>
  <c r="P34" i="1"/>
  <c r="J33" i="1"/>
  <c r="I34" i="1"/>
  <c r="M290" i="1" l="1"/>
  <c r="P289" i="1"/>
  <c r="Q289" i="1" s="1"/>
  <c r="R289" i="1" s="1"/>
  <c r="O289" i="1"/>
  <c r="M239" i="1"/>
  <c r="P238" i="1"/>
  <c r="Q238" i="1" s="1"/>
  <c r="R238" i="1" s="1"/>
  <c r="O238" i="1"/>
  <c r="U188" i="1"/>
  <c r="X188" i="1"/>
  <c r="W189" i="1"/>
  <c r="M190" i="1"/>
  <c r="P189" i="1"/>
  <c r="Q189" i="1" s="1"/>
  <c r="R189" i="1" s="1"/>
  <c r="T189" i="1"/>
  <c r="O189" i="1"/>
  <c r="C31" i="2"/>
  <c r="P35" i="1"/>
  <c r="J34" i="1"/>
  <c r="I35" i="1"/>
  <c r="P290" i="1" l="1"/>
  <c r="Q290" i="1" s="1"/>
  <c r="R290" i="1" s="1"/>
  <c r="M291" i="1"/>
  <c r="O290" i="1"/>
  <c r="P239" i="1"/>
  <c r="Q239" i="1" s="1"/>
  <c r="R239" i="1" s="1"/>
  <c r="M240" i="1"/>
  <c r="O239" i="1"/>
  <c r="U189" i="1"/>
  <c r="X189" i="1"/>
  <c r="M191" i="1"/>
  <c r="T190" i="1"/>
  <c r="P190" i="1"/>
  <c r="Q190" i="1" s="1"/>
  <c r="R190" i="1" s="1"/>
  <c r="W190" i="1"/>
  <c r="O190" i="1"/>
  <c r="C32" i="2"/>
  <c r="P36" i="1"/>
  <c r="J35" i="1"/>
  <c r="H35" i="1"/>
  <c r="I36" i="1"/>
  <c r="M292" i="1" l="1"/>
  <c r="P291" i="1"/>
  <c r="Q291" i="1" s="1"/>
  <c r="R291" i="1" s="1"/>
  <c r="O291" i="1"/>
  <c r="M241" i="1"/>
  <c r="P240" i="1"/>
  <c r="Q240" i="1" s="1"/>
  <c r="R240" i="1" s="1"/>
  <c r="O240" i="1"/>
  <c r="X190" i="1"/>
  <c r="U190" i="1"/>
  <c r="P191" i="1"/>
  <c r="Q191" i="1" s="1"/>
  <c r="R191" i="1" s="1"/>
  <c r="T191" i="1"/>
  <c r="W191" i="1"/>
  <c r="M192" i="1"/>
  <c r="O191" i="1"/>
  <c r="C33" i="2"/>
  <c r="P37" i="1"/>
  <c r="J36" i="1"/>
  <c r="I37" i="1"/>
  <c r="H36" i="1"/>
  <c r="P292" i="1" l="1"/>
  <c r="Q292" i="1" s="1"/>
  <c r="R292" i="1" s="1"/>
  <c r="M293" i="1"/>
  <c r="O292" i="1"/>
  <c r="P241" i="1"/>
  <c r="Q241" i="1" s="1"/>
  <c r="R241" i="1" s="1"/>
  <c r="M242" i="1"/>
  <c r="O241" i="1"/>
  <c r="T192" i="1"/>
  <c r="W192" i="1"/>
  <c r="M193" i="1"/>
  <c r="P192" i="1"/>
  <c r="Q192" i="1" s="1"/>
  <c r="R192" i="1" s="1"/>
  <c r="O192" i="1"/>
  <c r="X191" i="1"/>
  <c r="U191" i="1"/>
  <c r="C34" i="2"/>
  <c r="P38" i="1"/>
  <c r="J37" i="1"/>
  <c r="H37" i="1"/>
  <c r="I38" i="1"/>
  <c r="P293" i="1" l="1"/>
  <c r="Q293" i="1" s="1"/>
  <c r="R293" i="1" s="1"/>
  <c r="M294" i="1"/>
  <c r="O293" i="1"/>
  <c r="P242" i="1"/>
  <c r="Q242" i="1" s="1"/>
  <c r="R242" i="1" s="1"/>
  <c r="M243" i="1"/>
  <c r="O242" i="1"/>
  <c r="U192" i="1"/>
  <c r="X192" i="1"/>
  <c r="W193" i="1"/>
  <c r="P193" i="1"/>
  <c r="Q193" i="1" s="1"/>
  <c r="R193" i="1" s="1"/>
  <c r="M194" i="1"/>
  <c r="T193" i="1"/>
  <c r="O193" i="1"/>
  <c r="C35" i="2"/>
  <c r="P39" i="1"/>
  <c r="C36" i="2"/>
  <c r="J38" i="1"/>
  <c r="H38" i="1"/>
  <c r="I39" i="1"/>
  <c r="P294" i="1" l="1"/>
  <c r="Q294" i="1" s="1"/>
  <c r="R294" i="1" s="1"/>
  <c r="M295" i="1"/>
  <c r="O294" i="1"/>
  <c r="P243" i="1"/>
  <c r="Q243" i="1" s="1"/>
  <c r="R243" i="1" s="1"/>
  <c r="M244" i="1"/>
  <c r="O243" i="1"/>
  <c r="U193" i="1"/>
  <c r="X193" i="1"/>
  <c r="M195" i="1"/>
  <c r="P194" i="1"/>
  <c r="Q194" i="1" s="1"/>
  <c r="R194" i="1" s="1"/>
  <c r="T194" i="1"/>
  <c r="W194" i="1"/>
  <c r="O194" i="1"/>
  <c r="P40" i="1"/>
  <c r="J39" i="1"/>
  <c r="H39" i="1"/>
  <c r="I40" i="1"/>
  <c r="P295" i="1" l="1"/>
  <c r="Q295" i="1" s="1"/>
  <c r="R295" i="1" s="1"/>
  <c r="M296" i="1"/>
  <c r="O295" i="1"/>
  <c r="P244" i="1"/>
  <c r="Q244" i="1" s="1"/>
  <c r="R244" i="1" s="1"/>
  <c r="M245" i="1"/>
  <c r="O244" i="1"/>
  <c r="X194" i="1"/>
  <c r="U194" i="1"/>
  <c r="P195" i="1"/>
  <c r="Q195" i="1" s="1"/>
  <c r="R195" i="1" s="1"/>
  <c r="T195" i="1"/>
  <c r="W195" i="1"/>
  <c r="M196" i="1"/>
  <c r="O195" i="1"/>
  <c r="C37" i="2"/>
  <c r="P41" i="1"/>
  <c r="J40" i="1"/>
  <c r="I41" i="1"/>
  <c r="H40" i="1"/>
  <c r="M297" i="1" l="1"/>
  <c r="P296" i="1"/>
  <c r="Q296" i="1" s="1"/>
  <c r="R296" i="1" s="1"/>
  <c r="O296" i="1"/>
  <c r="M246" i="1"/>
  <c r="P245" i="1"/>
  <c r="Q245" i="1" s="1"/>
  <c r="R245" i="1" s="1"/>
  <c r="O245" i="1"/>
  <c r="U195" i="1"/>
  <c r="X195" i="1"/>
  <c r="T196" i="1"/>
  <c r="W196" i="1"/>
  <c r="M197" i="1"/>
  <c r="P196" i="1"/>
  <c r="Q196" i="1" s="1"/>
  <c r="R196" i="1" s="1"/>
  <c r="O196" i="1"/>
  <c r="C38" i="2"/>
  <c r="P42" i="1"/>
  <c r="C39" i="2"/>
  <c r="J41" i="1"/>
  <c r="H41" i="1"/>
  <c r="I42" i="1"/>
  <c r="P297" i="1" l="1"/>
  <c r="Q297" i="1" s="1"/>
  <c r="R297" i="1" s="1"/>
  <c r="M298" i="1"/>
  <c r="O297" i="1"/>
  <c r="P246" i="1"/>
  <c r="Q246" i="1" s="1"/>
  <c r="R246" i="1" s="1"/>
  <c r="M247" i="1"/>
  <c r="O246" i="1"/>
  <c r="P197" i="1"/>
  <c r="Q197" i="1" s="1"/>
  <c r="R197" i="1" s="1"/>
  <c r="W197" i="1"/>
  <c r="M198" i="1"/>
  <c r="T197" i="1"/>
  <c r="O197" i="1"/>
  <c r="U196" i="1"/>
  <c r="X196" i="1"/>
  <c r="P43" i="1"/>
  <c r="J42" i="1"/>
  <c r="H42" i="1"/>
  <c r="I43" i="1"/>
  <c r="P298" i="1" l="1"/>
  <c r="Q298" i="1" s="1"/>
  <c r="R298" i="1" s="1"/>
  <c r="M299" i="1"/>
  <c r="O298" i="1"/>
  <c r="P247" i="1"/>
  <c r="Q247" i="1" s="1"/>
  <c r="R247" i="1" s="1"/>
  <c r="M248" i="1"/>
  <c r="O247" i="1"/>
  <c r="M199" i="1"/>
  <c r="P198" i="1"/>
  <c r="Q198" i="1" s="1"/>
  <c r="R198" i="1" s="1"/>
  <c r="T198" i="1"/>
  <c r="W198" i="1"/>
  <c r="O198" i="1"/>
  <c r="U197" i="1"/>
  <c r="X197" i="1"/>
  <c r="C40" i="2"/>
  <c r="P44" i="1"/>
  <c r="C41" i="2"/>
  <c r="J43" i="1"/>
  <c r="H43" i="1"/>
  <c r="I44" i="1"/>
  <c r="P299" i="1" l="1"/>
  <c r="Q299" i="1" s="1"/>
  <c r="R299" i="1" s="1"/>
  <c r="M300" i="1"/>
  <c r="O299" i="1"/>
  <c r="P248" i="1"/>
  <c r="Q248" i="1" s="1"/>
  <c r="R248" i="1" s="1"/>
  <c r="M249" i="1"/>
  <c r="O248" i="1"/>
  <c r="X198" i="1"/>
  <c r="U198" i="1"/>
  <c r="P199" i="1"/>
  <c r="Q199" i="1" s="1"/>
  <c r="R199" i="1" s="1"/>
  <c r="T199" i="1"/>
  <c r="W199" i="1"/>
  <c r="M200" i="1"/>
  <c r="O199" i="1"/>
  <c r="P45" i="1"/>
  <c r="J44" i="1"/>
  <c r="I45" i="1"/>
  <c r="H44" i="1"/>
  <c r="P300" i="1" l="1"/>
  <c r="Q300" i="1" s="1"/>
  <c r="R300" i="1" s="1"/>
  <c r="M301" i="1"/>
  <c r="O300" i="1"/>
  <c r="M250" i="1"/>
  <c r="P249" i="1"/>
  <c r="Q249" i="1" s="1"/>
  <c r="R249" i="1" s="1"/>
  <c r="O249" i="1"/>
  <c r="T200" i="1"/>
  <c r="W200" i="1"/>
  <c r="M201" i="1"/>
  <c r="P200" i="1"/>
  <c r="Q200" i="1" s="1"/>
  <c r="R200" i="1" s="1"/>
  <c r="O200" i="1"/>
  <c r="X199" i="1"/>
  <c r="U199" i="1"/>
  <c r="C42" i="2"/>
  <c r="P46" i="1"/>
  <c r="J45" i="1"/>
  <c r="I46" i="1"/>
  <c r="H45" i="1"/>
  <c r="M302" i="1" l="1"/>
  <c r="P301" i="1"/>
  <c r="Q301" i="1" s="1"/>
  <c r="R301" i="1" s="1"/>
  <c r="O301" i="1"/>
  <c r="M251" i="1"/>
  <c r="P250" i="1"/>
  <c r="Q250" i="1" s="1"/>
  <c r="R250" i="1" s="1"/>
  <c r="O250" i="1"/>
  <c r="U200" i="1"/>
  <c r="X200" i="1"/>
  <c r="W201" i="1"/>
  <c r="M202" i="1"/>
  <c r="P201" i="1"/>
  <c r="Q201" i="1" s="1"/>
  <c r="R201" i="1" s="1"/>
  <c r="T201" i="1"/>
  <c r="O201" i="1"/>
  <c r="C43" i="2"/>
  <c r="P47" i="1"/>
  <c r="C44" i="2"/>
  <c r="J46" i="1"/>
  <c r="H46" i="1"/>
  <c r="I47" i="1"/>
  <c r="P302" i="1" l="1"/>
  <c r="Q302" i="1" s="1"/>
  <c r="R302" i="1" s="1"/>
  <c r="M303" i="1"/>
  <c r="O302" i="1"/>
  <c r="P251" i="1"/>
  <c r="Q251" i="1" s="1"/>
  <c r="R251" i="1" s="1"/>
  <c r="M252" i="1"/>
  <c r="O251" i="1"/>
  <c r="U201" i="1"/>
  <c r="X201" i="1"/>
  <c r="M203" i="1"/>
  <c r="P202" i="1"/>
  <c r="Q202" i="1" s="1"/>
  <c r="R202" i="1" s="1"/>
  <c r="T202" i="1"/>
  <c r="W202" i="1"/>
  <c r="O202" i="1"/>
  <c r="P48" i="1"/>
  <c r="C45" i="2"/>
  <c r="J47" i="1"/>
  <c r="I48" i="1"/>
  <c r="H47" i="1"/>
  <c r="M304" i="1" l="1"/>
  <c r="P303" i="1"/>
  <c r="Q303" i="1" s="1"/>
  <c r="R303" i="1" s="1"/>
  <c r="O303" i="1"/>
  <c r="M253" i="1"/>
  <c r="P252" i="1"/>
  <c r="Q252" i="1" s="1"/>
  <c r="R252" i="1" s="1"/>
  <c r="O252" i="1"/>
  <c r="X202" i="1"/>
  <c r="U202" i="1"/>
  <c r="P203" i="1"/>
  <c r="Q203" i="1" s="1"/>
  <c r="R203" i="1" s="1"/>
  <c r="T203" i="1"/>
  <c r="W203" i="1"/>
  <c r="M204" i="1"/>
  <c r="O203" i="1"/>
  <c r="P49" i="1"/>
  <c r="C46" i="2"/>
  <c r="J48" i="1"/>
  <c r="I49" i="1"/>
  <c r="H48" i="1"/>
  <c r="P304" i="1" l="1"/>
  <c r="Q304" i="1" s="1"/>
  <c r="R304" i="1" s="1"/>
  <c r="M305" i="1"/>
  <c r="O304" i="1"/>
  <c r="P253" i="1"/>
  <c r="Q253" i="1" s="1"/>
  <c r="R253" i="1" s="1"/>
  <c r="M254" i="1"/>
  <c r="O253" i="1"/>
  <c r="X203" i="1"/>
  <c r="U203" i="1"/>
  <c r="T204" i="1"/>
  <c r="W204" i="1"/>
  <c r="P204" i="1"/>
  <c r="Q204" i="1" s="1"/>
  <c r="R204" i="1" s="1"/>
  <c r="O204" i="1"/>
  <c r="P50" i="1"/>
  <c r="J49" i="1"/>
  <c r="I50" i="1"/>
  <c r="H49" i="1"/>
  <c r="P305" i="1" l="1"/>
  <c r="Q305" i="1" s="1"/>
  <c r="R305" i="1" s="1"/>
  <c r="O305" i="1"/>
  <c r="P254" i="1"/>
  <c r="Q254" i="1" s="1"/>
  <c r="R254" i="1" s="1"/>
  <c r="M255" i="1"/>
  <c r="O254" i="1"/>
  <c r="U204" i="1"/>
  <c r="X204" i="1"/>
  <c r="C47" i="2"/>
  <c r="P51" i="1"/>
  <c r="C48" i="2"/>
  <c r="J50" i="1"/>
  <c r="I51" i="1"/>
  <c r="H50" i="1"/>
  <c r="P255" i="1" l="1"/>
  <c r="Q255" i="1" s="1"/>
  <c r="R255" i="1" s="1"/>
  <c r="O255" i="1"/>
  <c r="P52" i="1"/>
  <c r="C49" i="2"/>
  <c r="J51" i="1"/>
  <c r="I52" i="1"/>
  <c r="H51" i="1"/>
  <c r="P53" i="1" l="1"/>
  <c r="C50" i="2"/>
  <c r="J52" i="1"/>
  <c r="I53" i="1"/>
  <c r="H52" i="1"/>
  <c r="P54" i="1" l="1"/>
  <c r="C51" i="2"/>
  <c r="J53" i="1"/>
  <c r="I54" i="1"/>
  <c r="H53" i="1"/>
  <c r="P55" i="1" l="1"/>
  <c r="C52" i="2"/>
  <c r="J54" i="1"/>
  <c r="I55" i="1"/>
  <c r="H54" i="1"/>
  <c r="P56" i="1" l="1"/>
  <c r="J55" i="1"/>
  <c r="H55" i="1"/>
  <c r="I56" i="1"/>
  <c r="C53" i="2" l="1"/>
  <c r="P57" i="1"/>
  <c r="C54" i="2"/>
  <c r="J56" i="1"/>
  <c r="H56" i="1"/>
  <c r="I57" i="1"/>
  <c r="P58" i="1" l="1"/>
  <c r="C55" i="2"/>
  <c r="J57" i="1"/>
  <c r="I58" i="1"/>
  <c r="H57" i="1"/>
  <c r="P59" i="1" l="1"/>
  <c r="C56" i="2"/>
  <c r="J58" i="1"/>
  <c r="H58" i="1"/>
  <c r="I59" i="1"/>
  <c r="P60" i="1" l="1"/>
  <c r="C57" i="2"/>
  <c r="J59" i="1"/>
  <c r="I60" i="1"/>
  <c r="H59" i="1"/>
  <c r="P61" i="1" l="1"/>
  <c r="J60" i="1"/>
  <c r="I61" i="1"/>
  <c r="H60" i="1"/>
  <c r="C58" i="2" l="1"/>
  <c r="P62" i="1"/>
  <c r="J61" i="1"/>
  <c r="H61" i="1"/>
  <c r="I62" i="1"/>
  <c r="C59" i="2" l="1"/>
  <c r="P63" i="1"/>
  <c r="C60" i="2"/>
  <c r="J62" i="1"/>
  <c r="H62" i="1"/>
  <c r="I63" i="1"/>
  <c r="P64" i="1" l="1"/>
  <c r="C61" i="2"/>
  <c r="J63" i="1"/>
  <c r="I64" i="1"/>
  <c r="H63" i="1"/>
  <c r="P65" i="1" l="1"/>
  <c r="C62" i="2"/>
  <c r="J64" i="1"/>
  <c r="I65" i="1"/>
  <c r="H64" i="1"/>
  <c r="P66" i="1" l="1"/>
  <c r="C63" i="2"/>
  <c r="J65" i="1"/>
  <c r="H65" i="1"/>
  <c r="I66" i="1"/>
  <c r="P67" i="1" l="1"/>
  <c r="C64" i="2"/>
  <c r="J66" i="1"/>
  <c r="H66" i="1"/>
  <c r="I67" i="1"/>
  <c r="P68" i="1" l="1"/>
  <c r="C65" i="2"/>
  <c r="J67" i="1"/>
  <c r="I68" i="1"/>
  <c r="H67" i="1"/>
  <c r="P69" i="1" l="1"/>
  <c r="C66" i="2"/>
  <c r="J68" i="1"/>
  <c r="I69" i="1"/>
  <c r="H68" i="1"/>
  <c r="P70" i="1" l="1"/>
  <c r="C67" i="2"/>
  <c r="J69" i="1"/>
  <c r="H69" i="1"/>
  <c r="I70" i="1"/>
  <c r="P71" i="1" l="1"/>
  <c r="C68" i="2"/>
  <c r="J70" i="1"/>
  <c r="I71" i="1"/>
  <c r="H70" i="1"/>
  <c r="P72" i="1" l="1"/>
  <c r="C69" i="2"/>
  <c r="J71" i="1"/>
  <c r="I72" i="1"/>
  <c r="H71" i="1"/>
  <c r="P73" i="1" l="1"/>
  <c r="C70" i="2"/>
  <c r="J72" i="1"/>
  <c r="H72" i="1"/>
  <c r="I73" i="1"/>
  <c r="P74" i="1" l="1"/>
  <c r="C71" i="2"/>
  <c r="J73" i="1"/>
  <c r="I74" i="1"/>
  <c r="H73" i="1"/>
  <c r="P75" i="1" l="1"/>
  <c r="C72" i="2"/>
  <c r="J74" i="1"/>
  <c r="I75" i="1"/>
  <c r="H74" i="1"/>
  <c r="P76" i="1" l="1"/>
  <c r="C73" i="2"/>
  <c r="J75" i="1"/>
  <c r="I76" i="1"/>
  <c r="H75" i="1"/>
  <c r="P77" i="1" l="1"/>
  <c r="C74" i="2"/>
  <c r="J76" i="1"/>
  <c r="H76" i="1"/>
  <c r="I77" i="1"/>
  <c r="P78" i="1" l="1"/>
  <c r="C75" i="2"/>
  <c r="J77" i="1"/>
  <c r="H77" i="1"/>
  <c r="I78" i="1"/>
  <c r="P79" i="1" l="1"/>
  <c r="C76" i="2"/>
  <c r="J78" i="1"/>
  <c r="I79" i="1"/>
  <c r="H78" i="1"/>
  <c r="P80" i="1" l="1"/>
  <c r="C77" i="2"/>
  <c r="J79" i="1"/>
  <c r="I80" i="1"/>
  <c r="H79" i="1"/>
  <c r="P81" i="1" l="1"/>
  <c r="C78" i="2"/>
  <c r="J80" i="1"/>
  <c r="H80" i="1"/>
  <c r="I81" i="1"/>
  <c r="P82" i="1" l="1"/>
  <c r="C79" i="2"/>
  <c r="J81" i="1"/>
  <c r="H81" i="1"/>
  <c r="I82" i="1"/>
  <c r="P83" i="1" l="1"/>
  <c r="C80" i="2"/>
  <c r="J82" i="1"/>
  <c r="H82" i="1"/>
  <c r="I83" i="1"/>
  <c r="P84" i="1" l="1"/>
  <c r="C81" i="2"/>
  <c r="J83" i="1"/>
  <c r="I84" i="1"/>
  <c r="H83" i="1"/>
  <c r="P85" i="1" l="1"/>
  <c r="C82" i="2"/>
  <c r="J84" i="1"/>
  <c r="I85" i="1"/>
  <c r="H84" i="1"/>
  <c r="P86" i="1" l="1"/>
  <c r="C83" i="2"/>
  <c r="J85" i="1"/>
  <c r="I86" i="1"/>
  <c r="H85" i="1"/>
  <c r="P87" i="1" l="1"/>
  <c r="P88" i="1"/>
  <c r="C84" i="2"/>
  <c r="J86" i="1"/>
  <c r="H86" i="1"/>
  <c r="I87" i="1"/>
  <c r="P89" i="1" l="1"/>
  <c r="C85" i="2"/>
  <c r="J87" i="1"/>
  <c r="I88" i="1"/>
  <c r="H87" i="1"/>
  <c r="P90" i="1" l="1"/>
  <c r="C86" i="2"/>
  <c r="J88" i="1"/>
  <c r="H88" i="1"/>
  <c r="I89" i="1"/>
  <c r="P91" i="1" l="1"/>
  <c r="C87" i="2"/>
  <c r="J89" i="1"/>
  <c r="I90" i="1"/>
  <c r="H89" i="1"/>
  <c r="P92" i="1" l="1"/>
  <c r="C88" i="2"/>
  <c r="J90" i="1"/>
  <c r="I91" i="1"/>
  <c r="H90" i="1"/>
  <c r="P93" i="1" l="1"/>
  <c r="C89" i="2"/>
  <c r="J91" i="1"/>
  <c r="I92" i="1"/>
  <c r="H91" i="1"/>
  <c r="P94" i="1" l="1"/>
  <c r="C90" i="2"/>
  <c r="J92" i="1"/>
  <c r="H92" i="1"/>
  <c r="I93" i="1"/>
  <c r="P95" i="1" l="1"/>
  <c r="C91" i="2"/>
  <c r="J93" i="1"/>
  <c r="H93" i="1"/>
  <c r="I94" i="1"/>
  <c r="P96" i="1" l="1"/>
  <c r="C92" i="2"/>
  <c r="J94" i="1"/>
  <c r="I95" i="1"/>
  <c r="H94" i="1"/>
  <c r="P97" i="1" l="1"/>
  <c r="C93" i="2"/>
  <c r="J95" i="1"/>
  <c r="I96" i="1"/>
  <c r="H95" i="1"/>
  <c r="P98" i="1" l="1"/>
  <c r="C94" i="2"/>
  <c r="J96" i="1"/>
  <c r="I97" i="1"/>
  <c r="H96" i="1"/>
  <c r="P99" i="1" l="1"/>
  <c r="C95" i="2"/>
  <c r="J97" i="1"/>
  <c r="H97" i="1"/>
  <c r="I98" i="1"/>
  <c r="P100" i="1" l="1"/>
  <c r="C96" i="2"/>
  <c r="J98" i="1"/>
  <c r="I99" i="1"/>
  <c r="H98" i="1"/>
  <c r="P101" i="1" l="1"/>
  <c r="C97" i="2"/>
  <c r="J99" i="1"/>
  <c r="I100" i="1"/>
  <c r="H99" i="1"/>
  <c r="P102" i="1" l="1"/>
  <c r="C98" i="2"/>
  <c r="J100" i="1"/>
  <c r="I101" i="1"/>
  <c r="H100" i="1"/>
  <c r="P103" i="1" l="1"/>
  <c r="C99" i="2"/>
  <c r="J101" i="1"/>
  <c r="I102" i="1"/>
  <c r="H101" i="1"/>
  <c r="P104" i="1" l="1"/>
  <c r="C100" i="2"/>
  <c r="J102" i="1"/>
  <c r="H102" i="1"/>
  <c r="I103" i="1"/>
  <c r="C101" i="2" l="1"/>
  <c r="P105" i="1"/>
  <c r="J103" i="1"/>
  <c r="H103" i="1"/>
  <c r="I104" i="1"/>
  <c r="P106" i="1" l="1"/>
  <c r="C102" i="2"/>
  <c r="O105" i="1"/>
  <c r="J104" i="1"/>
  <c r="I105" i="1"/>
  <c r="H104" i="1"/>
  <c r="P107" i="1" l="1"/>
  <c r="C103" i="2"/>
  <c r="O106" i="1"/>
  <c r="J105" i="1"/>
  <c r="H105" i="1"/>
  <c r="I106" i="1"/>
  <c r="P108" i="1" l="1"/>
  <c r="C104" i="2"/>
  <c r="O107" i="1"/>
  <c r="J106" i="1"/>
  <c r="I107" i="1"/>
  <c r="H106" i="1"/>
  <c r="P109" i="1" l="1"/>
  <c r="C105" i="2"/>
  <c r="O108" i="1"/>
  <c r="J107" i="1"/>
  <c r="I108" i="1"/>
  <c r="H107" i="1"/>
  <c r="P110" i="1" l="1"/>
  <c r="C106" i="2"/>
  <c r="O109" i="1"/>
  <c r="J108" i="1"/>
  <c r="I109" i="1"/>
  <c r="H108" i="1"/>
  <c r="P111" i="1" l="1"/>
  <c r="C107" i="2"/>
  <c r="O110" i="1"/>
  <c r="J109" i="1"/>
  <c r="I110" i="1"/>
  <c r="H109" i="1"/>
  <c r="P112" i="1" l="1"/>
  <c r="C108" i="2"/>
  <c r="O111" i="1"/>
  <c r="J110" i="1"/>
  <c r="I111" i="1"/>
  <c r="H110" i="1"/>
  <c r="P113" i="1" l="1"/>
  <c r="C109" i="2"/>
  <c r="O112" i="1"/>
  <c r="J111" i="1"/>
  <c r="I112" i="1"/>
  <c r="H111" i="1"/>
  <c r="P114" i="1" l="1"/>
  <c r="C110" i="2"/>
  <c r="O113" i="1"/>
  <c r="J112" i="1"/>
  <c r="I113" i="1"/>
  <c r="H112" i="1"/>
  <c r="P115" i="1" l="1"/>
  <c r="C111" i="2"/>
  <c r="O114" i="1"/>
  <c r="J113" i="1"/>
  <c r="I114" i="1"/>
  <c r="H113" i="1"/>
  <c r="P116" i="1" l="1"/>
  <c r="C112" i="2"/>
  <c r="O115" i="1"/>
  <c r="J114" i="1"/>
  <c r="H114" i="1"/>
  <c r="I115" i="1"/>
  <c r="P117" i="1" l="1"/>
  <c r="C113" i="2"/>
  <c r="O116" i="1"/>
  <c r="J115" i="1"/>
  <c r="I116" i="1"/>
  <c r="H115" i="1"/>
  <c r="P118" i="1" l="1"/>
  <c r="C114" i="2"/>
  <c r="O117" i="1"/>
  <c r="J116" i="1"/>
  <c r="I117" i="1"/>
  <c r="H116" i="1"/>
  <c r="P119" i="1" l="1"/>
  <c r="C115" i="2"/>
  <c r="O118" i="1"/>
  <c r="J117" i="1"/>
  <c r="I118" i="1"/>
  <c r="H117" i="1"/>
  <c r="P120" i="1" l="1"/>
  <c r="C116" i="2"/>
  <c r="O119" i="1"/>
  <c r="J118" i="1"/>
  <c r="I119" i="1"/>
  <c r="H118" i="1"/>
  <c r="P121" i="1" l="1"/>
  <c r="C117" i="2"/>
  <c r="O120" i="1"/>
  <c r="J119" i="1"/>
  <c r="I120" i="1"/>
  <c r="H119" i="1"/>
  <c r="P122" i="1" l="1"/>
  <c r="C118" i="2"/>
  <c r="O121" i="1"/>
  <c r="J120" i="1"/>
  <c r="I121" i="1"/>
  <c r="H120" i="1"/>
  <c r="P123" i="1" l="1"/>
  <c r="C119" i="2"/>
  <c r="O122" i="1"/>
  <c r="J121" i="1"/>
  <c r="I122" i="1"/>
  <c r="H121" i="1"/>
  <c r="P124" i="1" l="1"/>
  <c r="C120" i="2"/>
  <c r="O123" i="1"/>
  <c r="J122" i="1"/>
  <c r="I123" i="1"/>
  <c r="H122" i="1"/>
  <c r="P125" i="1" l="1"/>
  <c r="C121" i="2"/>
  <c r="O124" i="1"/>
  <c r="J123" i="1"/>
  <c r="I124" i="1"/>
  <c r="H123" i="1"/>
  <c r="P126" i="1" l="1"/>
  <c r="C122" i="2"/>
  <c r="O125" i="1"/>
  <c r="J124" i="1"/>
  <c r="I125" i="1"/>
  <c r="H124" i="1"/>
  <c r="P127" i="1" l="1"/>
  <c r="C123" i="2"/>
  <c r="O126" i="1"/>
  <c r="J125" i="1"/>
  <c r="I126" i="1"/>
  <c r="H125" i="1"/>
  <c r="P128" i="1" l="1"/>
  <c r="C124" i="2"/>
  <c r="O127" i="1"/>
  <c r="J126" i="1"/>
  <c r="I127" i="1"/>
  <c r="H126" i="1"/>
  <c r="P129" i="1" l="1"/>
  <c r="C125" i="2"/>
  <c r="O128" i="1"/>
  <c r="J127" i="1"/>
  <c r="I128" i="1"/>
  <c r="H127" i="1"/>
  <c r="P130" i="1" l="1"/>
  <c r="C126" i="2"/>
  <c r="O129" i="1"/>
  <c r="J128" i="1"/>
  <c r="I129" i="1"/>
  <c r="H128" i="1"/>
  <c r="P131" i="1" l="1"/>
  <c r="C127" i="2"/>
  <c r="O130" i="1"/>
  <c r="J129" i="1"/>
  <c r="I130" i="1"/>
  <c r="H129" i="1"/>
  <c r="P132" i="1" l="1"/>
  <c r="C128" i="2"/>
  <c r="O131" i="1"/>
  <c r="J130" i="1"/>
  <c r="I131" i="1"/>
  <c r="H130" i="1"/>
  <c r="P133" i="1" l="1"/>
  <c r="C129" i="2"/>
  <c r="O132" i="1"/>
  <c r="J131" i="1"/>
  <c r="I132" i="1"/>
  <c r="H131" i="1"/>
  <c r="P134" i="1" l="1"/>
  <c r="C130" i="2"/>
  <c r="O133" i="1"/>
  <c r="J132" i="1"/>
  <c r="I133" i="1"/>
  <c r="H132" i="1"/>
  <c r="P135" i="1" l="1"/>
  <c r="C131" i="2"/>
  <c r="O134" i="1"/>
  <c r="J133" i="1"/>
  <c r="I134" i="1"/>
  <c r="H133" i="1"/>
  <c r="P136" i="1" l="1"/>
  <c r="C132" i="2"/>
  <c r="O135" i="1"/>
  <c r="J134" i="1"/>
  <c r="I135" i="1"/>
  <c r="H134" i="1"/>
  <c r="P137" i="1" l="1"/>
  <c r="C133" i="2"/>
  <c r="O136" i="1"/>
  <c r="J135" i="1"/>
  <c r="I136" i="1"/>
  <c r="H135" i="1"/>
  <c r="P138" i="1" l="1"/>
  <c r="C134" i="2"/>
  <c r="O137" i="1"/>
  <c r="J136" i="1"/>
  <c r="I137" i="1"/>
  <c r="H136" i="1"/>
  <c r="P139" i="1" l="1"/>
  <c r="C135" i="2"/>
  <c r="O138" i="1"/>
  <c r="J137" i="1"/>
  <c r="I138" i="1"/>
  <c r="H137" i="1"/>
  <c r="P140" i="1" l="1"/>
  <c r="C136" i="2"/>
  <c r="O139" i="1"/>
  <c r="J138" i="1"/>
  <c r="I139" i="1"/>
  <c r="H138" i="1"/>
  <c r="P141" i="1" l="1"/>
  <c r="C137" i="2"/>
  <c r="O140" i="1"/>
  <c r="J139" i="1"/>
  <c r="H139" i="1"/>
  <c r="I140" i="1"/>
  <c r="P142" i="1" l="1"/>
  <c r="C138" i="2"/>
  <c r="O141" i="1"/>
  <c r="J140" i="1"/>
  <c r="I141" i="1"/>
  <c r="H140" i="1"/>
  <c r="P143" i="1" l="1"/>
  <c r="C139" i="2"/>
  <c r="O142" i="1"/>
  <c r="J141" i="1"/>
  <c r="I142" i="1"/>
  <c r="H141" i="1"/>
  <c r="P144" i="1" l="1"/>
  <c r="C140" i="2"/>
  <c r="O143" i="1"/>
  <c r="J142" i="1"/>
  <c r="I143" i="1"/>
  <c r="H142" i="1"/>
  <c r="P145" i="1" l="1"/>
  <c r="C141" i="2"/>
  <c r="O144" i="1"/>
  <c r="J143" i="1"/>
  <c r="I144" i="1"/>
  <c r="H143" i="1"/>
  <c r="P146" i="1" l="1"/>
  <c r="C142" i="2"/>
  <c r="O145" i="1"/>
  <c r="J144" i="1"/>
  <c r="I145" i="1"/>
  <c r="H144" i="1"/>
  <c r="P147" i="1" l="1"/>
  <c r="C143" i="2"/>
  <c r="O146" i="1"/>
  <c r="J145" i="1"/>
  <c r="I146" i="1"/>
  <c r="H145" i="1"/>
  <c r="P148" i="1" l="1"/>
  <c r="C144" i="2"/>
  <c r="O147" i="1"/>
  <c r="J146" i="1"/>
  <c r="I147" i="1"/>
  <c r="H146" i="1"/>
  <c r="P149" i="1" l="1"/>
  <c r="C145" i="2"/>
  <c r="O148" i="1"/>
  <c r="J147" i="1"/>
  <c r="I148" i="1"/>
  <c r="H147" i="1"/>
  <c r="P150" i="1" l="1"/>
  <c r="C146" i="2"/>
  <c r="O149" i="1"/>
  <c r="J148" i="1"/>
  <c r="I149" i="1"/>
  <c r="H148" i="1"/>
  <c r="P151" i="1" l="1"/>
  <c r="C147" i="2"/>
  <c r="O150" i="1"/>
  <c r="J149" i="1"/>
  <c r="I150" i="1"/>
  <c r="H149" i="1"/>
  <c r="P152" i="1" l="1"/>
  <c r="C148" i="2"/>
  <c r="O151" i="1"/>
  <c r="J150" i="1"/>
  <c r="I151" i="1"/>
  <c r="H150" i="1"/>
  <c r="P153" i="1" l="1"/>
  <c r="C149" i="2"/>
  <c r="O152" i="1"/>
  <c r="J151" i="1"/>
  <c r="I152" i="1"/>
  <c r="H151" i="1"/>
  <c r="P154" i="1" l="1"/>
  <c r="C150" i="2"/>
  <c r="O153" i="1"/>
  <c r="J152" i="1"/>
  <c r="I153" i="1"/>
  <c r="H152" i="1"/>
  <c r="C151" i="2" l="1"/>
  <c r="O154" i="1"/>
  <c r="J153" i="1"/>
  <c r="I154" i="1"/>
  <c r="H153" i="1"/>
  <c r="J154" i="1" l="1"/>
  <c r="I155" i="1"/>
  <c r="H154" i="1"/>
  <c r="J155" i="1" l="1"/>
  <c r="I156" i="1"/>
  <c r="H155" i="1"/>
  <c r="J156" i="1" l="1"/>
  <c r="I157" i="1"/>
  <c r="H156" i="1"/>
  <c r="J157" i="1" l="1"/>
  <c r="I158" i="1"/>
  <c r="H157" i="1"/>
  <c r="J158" i="1" l="1"/>
  <c r="I159" i="1"/>
  <c r="H158" i="1"/>
  <c r="J159" i="1" l="1"/>
  <c r="I160" i="1"/>
  <c r="H159" i="1"/>
  <c r="J160" i="1" l="1"/>
  <c r="I161" i="1"/>
  <c r="H160" i="1"/>
  <c r="J161" i="1" l="1"/>
  <c r="I162" i="1"/>
  <c r="H161" i="1"/>
  <c r="J162" i="1" l="1"/>
  <c r="I163" i="1"/>
  <c r="H162" i="1"/>
  <c r="J163" i="1" l="1"/>
  <c r="I164" i="1"/>
  <c r="H163" i="1"/>
  <c r="J164" i="1" l="1"/>
  <c r="I165" i="1"/>
  <c r="H164" i="1"/>
  <c r="J165" i="1" l="1"/>
  <c r="I166" i="1"/>
  <c r="H165" i="1"/>
  <c r="J166" i="1" l="1"/>
  <c r="I167" i="1"/>
  <c r="H166" i="1"/>
  <c r="J167" i="1" l="1"/>
  <c r="I168" i="1"/>
  <c r="H167" i="1"/>
  <c r="J168" i="1" l="1"/>
  <c r="I169" i="1"/>
  <c r="H168" i="1"/>
  <c r="J169" i="1" l="1"/>
  <c r="I170" i="1"/>
  <c r="H169" i="1"/>
  <c r="J170" i="1" l="1"/>
  <c r="I171" i="1"/>
  <c r="H170" i="1"/>
  <c r="J171" i="1" l="1"/>
  <c r="I172" i="1"/>
  <c r="H171" i="1"/>
  <c r="J172" i="1" l="1"/>
  <c r="I173" i="1"/>
  <c r="H172" i="1"/>
  <c r="J173" i="1" l="1"/>
  <c r="I174" i="1"/>
  <c r="H173" i="1"/>
  <c r="J174" i="1" l="1"/>
  <c r="I175" i="1"/>
  <c r="H174" i="1"/>
  <c r="J175" i="1" l="1"/>
  <c r="I176" i="1"/>
  <c r="H175" i="1"/>
  <c r="J176" i="1" l="1"/>
  <c r="I177" i="1"/>
  <c r="H176" i="1"/>
  <c r="J177" i="1" l="1"/>
  <c r="H177" i="1"/>
  <c r="I178" i="1"/>
  <c r="J178" i="1" l="1"/>
  <c r="H178" i="1"/>
  <c r="I179" i="1"/>
  <c r="I180" i="1" l="1"/>
  <c r="J179" i="1"/>
  <c r="H179" i="1"/>
  <c r="H180" i="1" l="1"/>
  <c r="I181" i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C6" i="3" l="1"/>
  <c r="D6" i="3" s="1"/>
  <c r="H181" i="1"/>
  <c r="J181" i="1"/>
  <c r="I182" i="1"/>
  <c r="O6" i="1"/>
  <c r="O10" i="1"/>
  <c r="Q6" i="1"/>
  <c r="E3" i="2" s="1"/>
  <c r="O13" i="1"/>
  <c r="O12" i="1"/>
  <c r="O11" i="1"/>
  <c r="O8" i="1"/>
  <c r="O15" i="1"/>
  <c r="O9" i="1"/>
  <c r="O20" i="1"/>
  <c r="O19" i="1"/>
  <c r="O18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R6" i="1" l="1"/>
  <c r="C7" i="3"/>
  <c r="D7" i="3" s="1"/>
  <c r="Q7" i="1"/>
  <c r="E4" i="2" s="1"/>
  <c r="H182" i="1"/>
  <c r="I183" i="1"/>
  <c r="J182" i="1"/>
  <c r="O17" i="1"/>
  <c r="O14" i="1"/>
  <c r="O7" i="1"/>
  <c r="O16" i="1"/>
  <c r="R7" i="1" l="1"/>
  <c r="C8" i="3"/>
  <c r="D8" i="3" s="1"/>
  <c r="H183" i="1"/>
  <c r="J183" i="1"/>
  <c r="I184" i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R8" i="1" l="1"/>
  <c r="C9" i="3"/>
  <c r="D9" i="3" s="1"/>
  <c r="Q9" i="1"/>
  <c r="E6" i="2" s="1"/>
  <c r="J184" i="1"/>
  <c r="H184" i="1"/>
  <c r="I185" i="1"/>
  <c r="O22" i="1"/>
  <c r="O21" i="1"/>
  <c r="R9" i="1" l="1"/>
  <c r="C10" i="3"/>
  <c r="D10" i="3" s="1"/>
  <c r="I186" i="1"/>
  <c r="H185" i="1"/>
  <c r="J185" i="1"/>
  <c r="Q10" i="1"/>
  <c r="E7" i="2" s="1"/>
  <c r="R10" i="1" l="1"/>
  <c r="C11" i="3"/>
  <c r="D11" i="3" s="1"/>
  <c r="Q11" i="1"/>
  <c r="E8" i="2" s="1"/>
  <c r="J186" i="1"/>
  <c r="I187" i="1"/>
  <c r="H186" i="1"/>
  <c r="O24" i="1"/>
  <c r="O23" i="1"/>
  <c r="R11" i="1" l="1"/>
  <c r="C12" i="3"/>
  <c r="D12" i="3" s="1"/>
  <c r="I188" i="1"/>
  <c r="J187" i="1"/>
  <c r="H187" i="1"/>
  <c r="Q12" i="1"/>
  <c r="E9" i="2" s="1"/>
  <c r="R12" i="1" l="1"/>
  <c r="C13" i="3"/>
  <c r="D13" i="3" s="1"/>
  <c r="J188" i="1"/>
  <c r="H188" i="1"/>
  <c r="I189" i="1"/>
  <c r="O25" i="1"/>
  <c r="Q13" i="1"/>
  <c r="E10" i="2" s="1"/>
  <c r="R13" i="1" l="1"/>
  <c r="C14" i="3"/>
  <c r="D14" i="3" s="1"/>
  <c r="I190" i="1"/>
  <c r="J189" i="1"/>
  <c r="H189" i="1"/>
  <c r="O26" i="1"/>
  <c r="O27" i="1"/>
  <c r="Q14" i="1"/>
  <c r="E11" i="2" s="1"/>
  <c r="R14" i="1" l="1"/>
  <c r="C15" i="3"/>
  <c r="E15" i="3" s="1"/>
  <c r="H190" i="1"/>
  <c r="J190" i="1"/>
  <c r="I191" i="1"/>
  <c r="Q15" i="1"/>
  <c r="E12" i="2" s="1"/>
  <c r="R15" i="1" l="1"/>
  <c r="C16" i="3"/>
  <c r="E16" i="3" s="1"/>
  <c r="J191" i="1"/>
  <c r="I192" i="1"/>
  <c r="H191" i="1"/>
  <c r="O28" i="1"/>
  <c r="O29" i="1"/>
  <c r="Q16" i="1"/>
  <c r="E13" i="2" s="1"/>
  <c r="R16" i="1" l="1"/>
  <c r="C17" i="3"/>
  <c r="E17" i="3" s="1"/>
  <c r="J192" i="1"/>
  <c r="H192" i="1"/>
  <c r="I193" i="1"/>
  <c r="Q17" i="1"/>
  <c r="E14" i="2" s="1"/>
  <c r="R17" i="1" l="1"/>
  <c r="C18" i="3"/>
  <c r="E18" i="3" s="1"/>
  <c r="J193" i="1"/>
  <c r="I194" i="1"/>
  <c r="H193" i="1"/>
  <c r="O30" i="1"/>
  <c r="O31" i="1"/>
  <c r="Q18" i="1"/>
  <c r="E15" i="2" s="1"/>
  <c r="R18" i="1" l="1"/>
  <c r="C19" i="3"/>
  <c r="E19" i="3" s="1"/>
  <c r="I195" i="1"/>
  <c r="J194" i="1"/>
  <c r="H194" i="1"/>
  <c r="Q19" i="1"/>
  <c r="E16" i="2" s="1"/>
  <c r="R19" i="1" l="1"/>
  <c r="C20" i="3"/>
  <c r="E20" i="3" s="1"/>
  <c r="H195" i="1"/>
  <c r="J195" i="1"/>
  <c r="I196" i="1"/>
  <c r="O33" i="1"/>
  <c r="O32" i="1"/>
  <c r="Q20" i="1"/>
  <c r="E17" i="2" s="1"/>
  <c r="R20" i="1" l="1"/>
  <c r="C21" i="3"/>
  <c r="E21" i="3" s="1"/>
  <c r="J196" i="1"/>
  <c r="H196" i="1"/>
  <c r="I197" i="1"/>
  <c r="Q21" i="1"/>
  <c r="E18" i="2" s="1"/>
  <c r="R21" i="1" l="1"/>
  <c r="C22" i="3"/>
  <c r="E22" i="3" s="1"/>
  <c r="J197" i="1"/>
  <c r="H197" i="1"/>
  <c r="I198" i="1"/>
  <c r="O34" i="1"/>
  <c r="Q22" i="1"/>
  <c r="E19" i="2" s="1"/>
  <c r="R22" i="1" l="1"/>
  <c r="C23" i="3"/>
  <c r="E23" i="3" s="1"/>
  <c r="I199" i="1"/>
  <c r="J198" i="1"/>
  <c r="H198" i="1"/>
  <c r="O35" i="1"/>
  <c r="Q23" i="1"/>
  <c r="E20" i="2" s="1"/>
  <c r="R23" i="1" l="1"/>
  <c r="C24" i="3"/>
  <c r="E24" i="3" s="1"/>
  <c r="I200" i="1"/>
  <c r="H199" i="1"/>
  <c r="J199" i="1"/>
  <c r="O36" i="1"/>
  <c r="Q24" i="1"/>
  <c r="E21" i="2" s="1"/>
  <c r="R24" i="1" l="1"/>
  <c r="C25" i="3"/>
  <c r="F25" i="3" s="1"/>
  <c r="H200" i="1"/>
  <c r="J200" i="1"/>
  <c r="I201" i="1"/>
  <c r="O37" i="1"/>
  <c r="Q25" i="1"/>
  <c r="E22" i="2" s="1"/>
  <c r="R25" i="1" l="1"/>
  <c r="C26" i="3"/>
  <c r="F26" i="3" s="1"/>
  <c r="H201" i="1"/>
  <c r="I202" i="1"/>
  <c r="J201" i="1"/>
  <c r="O38" i="1"/>
  <c r="Q26" i="1"/>
  <c r="E23" i="2" s="1"/>
  <c r="R26" i="1" l="1"/>
  <c r="C27" i="3"/>
  <c r="F27" i="3" s="1"/>
  <c r="H202" i="1"/>
  <c r="I203" i="1"/>
  <c r="J202" i="1"/>
  <c r="O39" i="1"/>
  <c r="Q27" i="1"/>
  <c r="E24" i="2" s="1"/>
  <c r="R27" i="1" l="1"/>
  <c r="C28" i="3"/>
  <c r="F28" i="3" s="1"/>
  <c r="H203" i="1"/>
  <c r="I204" i="1"/>
  <c r="J203" i="1"/>
  <c r="O40" i="1"/>
  <c r="Q28" i="1"/>
  <c r="E25" i="2" s="1"/>
  <c r="R28" i="1" l="1"/>
  <c r="C29" i="3"/>
  <c r="F29" i="3" s="1"/>
  <c r="H204" i="1"/>
  <c r="I205" i="1"/>
  <c r="J204" i="1"/>
  <c r="O41" i="1"/>
  <c r="Q29" i="1"/>
  <c r="E26" i="2" s="1"/>
  <c r="R29" i="1" l="1"/>
  <c r="C30" i="3"/>
  <c r="F30" i="3" s="1"/>
  <c r="J205" i="1"/>
  <c r="I206" i="1"/>
  <c r="H205" i="1"/>
  <c r="O42" i="1"/>
  <c r="Q30" i="1"/>
  <c r="E27" i="2" s="1"/>
  <c r="R30" i="1" l="1"/>
  <c r="C31" i="3"/>
  <c r="F31" i="3" s="1"/>
  <c r="H206" i="1"/>
  <c r="I207" i="1"/>
  <c r="J206" i="1"/>
  <c r="O43" i="1"/>
  <c r="Q31" i="1"/>
  <c r="E28" i="2" s="1"/>
  <c r="R31" i="1" l="1"/>
  <c r="C32" i="3"/>
  <c r="F32" i="3" s="1"/>
  <c r="H207" i="1"/>
  <c r="J207" i="1"/>
  <c r="I208" i="1"/>
  <c r="O44" i="1"/>
  <c r="Q32" i="1"/>
  <c r="E29" i="2" s="1"/>
  <c r="R32" i="1" l="1"/>
  <c r="C33" i="3"/>
  <c r="F33" i="3" s="1"/>
  <c r="H208" i="1"/>
  <c r="I209" i="1"/>
  <c r="J208" i="1"/>
  <c r="O45" i="1"/>
  <c r="Q33" i="1"/>
  <c r="E30" i="2" s="1"/>
  <c r="R33" i="1" l="1"/>
  <c r="C34" i="3"/>
  <c r="F34" i="3" s="1"/>
  <c r="H209" i="1"/>
  <c r="J209" i="1"/>
  <c r="I210" i="1"/>
  <c r="O46" i="1"/>
  <c r="Q34" i="1"/>
  <c r="E31" i="2" s="1"/>
  <c r="R34" i="1" l="1"/>
  <c r="C35" i="3"/>
  <c r="G35" i="3" s="1"/>
  <c r="H210" i="1"/>
  <c r="I211" i="1"/>
  <c r="J210" i="1"/>
  <c r="O47" i="1"/>
  <c r="Q35" i="1"/>
  <c r="E32" i="2" s="1"/>
  <c r="R35" i="1" l="1"/>
  <c r="C36" i="3"/>
  <c r="G36" i="3" s="1"/>
  <c r="J211" i="1"/>
  <c r="H211" i="1"/>
  <c r="I212" i="1"/>
  <c r="O48" i="1"/>
  <c r="Q36" i="1"/>
  <c r="E33" i="2" s="1"/>
  <c r="R36" i="1" l="1"/>
  <c r="C37" i="3"/>
  <c r="G37" i="3" s="1"/>
  <c r="H212" i="1"/>
  <c r="I213" i="1"/>
  <c r="J212" i="1"/>
  <c r="O49" i="1"/>
  <c r="Q37" i="1"/>
  <c r="E34" i="2" s="1"/>
  <c r="R37" i="1" l="1"/>
  <c r="C38" i="3"/>
  <c r="G38" i="3" s="1"/>
  <c r="H213" i="1"/>
  <c r="J213" i="1"/>
  <c r="I214" i="1"/>
  <c r="O50" i="1"/>
  <c r="Q38" i="1"/>
  <c r="E35" i="2" s="1"/>
  <c r="R38" i="1" l="1"/>
  <c r="C39" i="3"/>
  <c r="G39" i="3" s="1"/>
  <c r="H214" i="1"/>
  <c r="I215" i="1"/>
  <c r="J214" i="1"/>
  <c r="O51" i="1"/>
  <c r="U51" i="1" s="1"/>
  <c r="Q39" i="1"/>
  <c r="E36" i="2" s="1"/>
  <c r="R39" i="1" l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J215" i="1"/>
  <c r="O52" i="1"/>
  <c r="U52" i="1" s="1"/>
  <c r="Q40" i="1"/>
  <c r="E37" i="2" s="1"/>
  <c r="R40" i="1" l="1"/>
  <c r="C41" i="3"/>
  <c r="G41" i="3" s="1"/>
  <c r="H216" i="1"/>
  <c r="J216" i="1"/>
  <c r="I217" i="1"/>
  <c r="O53" i="1"/>
  <c r="U53" i="1" s="1"/>
  <c r="Q41" i="1"/>
  <c r="E38" i="2" s="1"/>
  <c r="R41" i="1" l="1"/>
  <c r="C42" i="3"/>
  <c r="G42" i="3" s="1"/>
  <c r="J217" i="1"/>
  <c r="I218" i="1"/>
  <c r="H217" i="1"/>
  <c r="O54" i="1"/>
  <c r="U54" i="1" s="1"/>
  <c r="Q42" i="1"/>
  <c r="E39" i="2" s="1"/>
  <c r="R42" i="1" l="1"/>
  <c r="C43" i="3"/>
  <c r="G43" i="3" s="1"/>
  <c r="H218" i="1"/>
  <c r="I219" i="1"/>
  <c r="J218" i="1"/>
  <c r="O55" i="1"/>
  <c r="U55" i="1" s="1"/>
  <c r="Q43" i="1"/>
  <c r="E40" i="2" s="1"/>
  <c r="R43" i="1" l="1"/>
  <c r="C44" i="3"/>
  <c r="G44" i="3" s="1"/>
  <c r="I220" i="1"/>
  <c r="H219" i="1"/>
  <c r="J219" i="1"/>
  <c r="O56" i="1"/>
  <c r="U56" i="1" s="1"/>
  <c r="Q44" i="1"/>
  <c r="E41" i="2" s="1"/>
  <c r="R44" i="1" l="1"/>
  <c r="C45" i="3"/>
  <c r="H45" i="3" s="1"/>
  <c r="H220" i="1"/>
  <c r="J220" i="1"/>
  <c r="I221" i="1"/>
  <c r="O57" i="1"/>
  <c r="U57" i="1" s="1"/>
  <c r="Q45" i="1"/>
  <c r="E42" i="2" s="1"/>
  <c r="R45" i="1" l="1"/>
  <c r="C46" i="3"/>
  <c r="H46" i="3" s="1"/>
  <c r="H221" i="1"/>
  <c r="J221" i="1"/>
  <c r="I222" i="1"/>
  <c r="O58" i="1"/>
  <c r="U58" i="1" s="1"/>
  <c r="Q46" i="1"/>
  <c r="E43" i="2" s="1"/>
  <c r="R46" i="1" l="1"/>
  <c r="C47" i="3"/>
  <c r="H47" i="3" s="1"/>
  <c r="I223" i="1"/>
  <c r="J222" i="1"/>
  <c r="H222" i="1"/>
  <c r="O59" i="1"/>
  <c r="U59" i="1" s="1"/>
  <c r="Q47" i="1"/>
  <c r="E44" i="2" s="1"/>
  <c r="R47" i="1" l="1"/>
  <c r="C48" i="3"/>
  <c r="H48" i="3" s="1"/>
  <c r="H223" i="1"/>
  <c r="J223" i="1"/>
  <c r="I224" i="1"/>
  <c r="O60" i="1"/>
  <c r="U60" i="1" s="1"/>
  <c r="Q48" i="1"/>
  <c r="E45" i="2" s="1"/>
  <c r="R48" i="1" l="1"/>
  <c r="C49" i="3"/>
  <c r="H49" i="3" s="1"/>
  <c r="H224" i="1"/>
  <c r="J224" i="1"/>
  <c r="I225" i="1"/>
  <c r="O61" i="1"/>
  <c r="U61" i="1" s="1"/>
  <c r="Q49" i="1"/>
  <c r="E46" i="2" s="1"/>
  <c r="R49" i="1" l="1"/>
  <c r="C50" i="3"/>
  <c r="H50" i="3" s="1"/>
  <c r="J225" i="1"/>
  <c r="H225" i="1"/>
  <c r="I226" i="1"/>
  <c r="O62" i="1"/>
  <c r="U62" i="1" s="1"/>
  <c r="Q50" i="1"/>
  <c r="E47" i="2" s="1"/>
  <c r="R50" i="1" l="1"/>
  <c r="C51" i="3"/>
  <c r="H51" i="3" s="1"/>
  <c r="I227" i="1"/>
  <c r="J226" i="1"/>
  <c r="H226" i="1"/>
  <c r="O63" i="1"/>
  <c r="U63" i="1" s="1"/>
  <c r="Q51" i="1"/>
  <c r="E48" i="2" s="1"/>
  <c r="R51" i="1" l="1"/>
  <c r="C52" i="3"/>
  <c r="H52" i="3" s="1"/>
  <c r="H227" i="1"/>
  <c r="I228" i="1"/>
  <c r="J227" i="1"/>
  <c r="O64" i="1"/>
  <c r="U64" i="1" s="1"/>
  <c r="Q52" i="1"/>
  <c r="E49" i="2" s="1"/>
  <c r="R52" i="1" l="1"/>
  <c r="C53" i="3"/>
  <c r="H53" i="3" s="1"/>
  <c r="I229" i="1"/>
  <c r="J228" i="1"/>
  <c r="H228" i="1"/>
  <c r="O65" i="1"/>
  <c r="U65" i="1" s="1"/>
  <c r="Q53" i="1"/>
  <c r="E50" i="2" s="1"/>
  <c r="R53" i="1" l="1"/>
  <c r="C54" i="3"/>
  <c r="H54" i="3" s="1"/>
  <c r="H229" i="1"/>
  <c r="J229" i="1"/>
  <c r="I230" i="1"/>
  <c r="O66" i="1"/>
  <c r="U66" i="1" s="1"/>
  <c r="Q54" i="1"/>
  <c r="E51" i="2" s="1"/>
  <c r="R54" i="1" l="1"/>
  <c r="C55" i="3"/>
  <c r="I55" i="3" s="1"/>
  <c r="H230" i="1"/>
  <c r="J230" i="1"/>
  <c r="I231" i="1"/>
  <c r="O67" i="1"/>
  <c r="U67" i="1" s="1"/>
  <c r="Q55" i="1"/>
  <c r="E52" i="2" s="1"/>
  <c r="R55" i="1" l="1"/>
  <c r="C56" i="3"/>
  <c r="I56" i="3" s="1"/>
  <c r="J231" i="1"/>
  <c r="H231" i="1"/>
  <c r="I232" i="1"/>
  <c r="O68" i="1"/>
  <c r="U68" i="1" s="1"/>
  <c r="Q56" i="1"/>
  <c r="E53" i="2" s="1"/>
  <c r="R56" i="1" l="1"/>
  <c r="C57" i="3"/>
  <c r="I57" i="3" s="1"/>
  <c r="I233" i="1"/>
  <c r="H232" i="1"/>
  <c r="J232" i="1"/>
  <c r="O69" i="1"/>
  <c r="U69" i="1" s="1"/>
  <c r="Q57" i="1"/>
  <c r="E54" i="2" s="1"/>
  <c r="R57" i="1" l="1"/>
  <c r="C58" i="3"/>
  <c r="I58" i="3" s="1"/>
  <c r="H233" i="1"/>
  <c r="I234" i="1"/>
  <c r="J233" i="1"/>
  <c r="O70" i="1"/>
  <c r="U70" i="1" s="1"/>
  <c r="Q58" i="1"/>
  <c r="E55" i="2" s="1"/>
  <c r="R58" i="1" l="1"/>
  <c r="C59" i="3"/>
  <c r="I59" i="3" s="1"/>
  <c r="H234" i="1"/>
  <c r="I235" i="1"/>
  <c r="J234" i="1"/>
  <c r="O71" i="1"/>
  <c r="U71" i="1" s="1"/>
  <c r="Q59" i="1"/>
  <c r="E56" i="2" s="1"/>
  <c r="R59" i="1" l="1"/>
  <c r="C60" i="3"/>
  <c r="I60" i="3" s="1"/>
  <c r="I236" i="1"/>
  <c r="H235" i="1"/>
  <c r="J235" i="1"/>
  <c r="O72" i="1"/>
  <c r="U72" i="1" s="1"/>
  <c r="Q60" i="1"/>
  <c r="E57" i="2" s="1"/>
  <c r="R60" i="1" l="1"/>
  <c r="C61" i="3"/>
  <c r="I61" i="3" s="1"/>
  <c r="H236" i="1"/>
  <c r="J236" i="1"/>
  <c r="I237" i="1"/>
  <c r="O73" i="1"/>
  <c r="U73" i="1" s="1"/>
  <c r="Q61" i="1"/>
  <c r="E58" i="2" s="1"/>
  <c r="R61" i="1" l="1"/>
  <c r="C62" i="3"/>
  <c r="I62" i="3" s="1"/>
  <c r="H237" i="1"/>
  <c r="I238" i="1"/>
  <c r="J237" i="1"/>
  <c r="O74" i="1"/>
  <c r="U74" i="1" s="1"/>
  <c r="Q62" i="1"/>
  <c r="E59" i="2" s="1"/>
  <c r="R62" i="1" l="1"/>
  <c r="C63" i="3"/>
  <c r="I63" i="3" s="1"/>
  <c r="I239" i="1"/>
  <c r="H238" i="1"/>
  <c r="J238" i="1"/>
  <c r="O75" i="1"/>
  <c r="U75" i="1" s="1"/>
  <c r="Q63" i="1"/>
  <c r="E60" i="2" s="1"/>
  <c r="R63" i="1" l="1"/>
  <c r="C64" i="3"/>
  <c r="I64" i="3" s="1"/>
  <c r="H239" i="1"/>
  <c r="J239" i="1"/>
  <c r="I240" i="1"/>
  <c r="O76" i="1"/>
  <c r="U76" i="1" s="1"/>
  <c r="Q64" i="1"/>
  <c r="E61" i="2" s="1"/>
  <c r="R64" i="1" l="1"/>
  <c r="C65" i="3"/>
  <c r="J65" i="3" s="1"/>
  <c r="H240" i="1"/>
  <c r="I241" i="1"/>
  <c r="J240" i="1"/>
  <c r="O77" i="1"/>
  <c r="U77" i="1" s="1"/>
  <c r="Q65" i="1"/>
  <c r="E62" i="2" s="1"/>
  <c r="R65" i="1" l="1"/>
  <c r="C66" i="3"/>
  <c r="J66" i="3" s="1"/>
  <c r="I242" i="1"/>
  <c r="J241" i="1"/>
  <c r="H241" i="1"/>
  <c r="O78" i="1"/>
  <c r="U78" i="1" s="1"/>
  <c r="Q66" i="1"/>
  <c r="E63" i="2" s="1"/>
  <c r="R66" i="1" l="1"/>
  <c r="C67" i="3"/>
  <c r="J67" i="3" s="1"/>
  <c r="I243" i="1"/>
  <c r="H242" i="1"/>
  <c r="J242" i="1"/>
  <c r="O79" i="1"/>
  <c r="U79" i="1" s="1"/>
  <c r="Q67" i="1"/>
  <c r="E64" i="2" s="1"/>
  <c r="R67" i="1" l="1"/>
  <c r="C68" i="3"/>
  <c r="J68" i="3" s="1"/>
  <c r="H243" i="1"/>
  <c r="I244" i="1"/>
  <c r="J243" i="1"/>
  <c r="O80" i="1"/>
  <c r="U80" i="1" s="1"/>
  <c r="Q68" i="1"/>
  <c r="E65" i="2" s="1"/>
  <c r="R68" i="1" l="1"/>
  <c r="C69" i="3"/>
  <c r="J69" i="3" s="1"/>
  <c r="I245" i="1"/>
  <c r="H244" i="1"/>
  <c r="J244" i="1"/>
  <c r="O81" i="1"/>
  <c r="U81" i="1" s="1"/>
  <c r="Q69" i="1"/>
  <c r="E66" i="2" s="1"/>
  <c r="R69" i="1" l="1"/>
  <c r="C70" i="3"/>
  <c r="J70" i="3" s="1"/>
  <c r="H245" i="1"/>
  <c r="J245" i="1"/>
  <c r="I246" i="1"/>
  <c r="O82" i="1"/>
  <c r="U82" i="1" s="1"/>
  <c r="Q70" i="1"/>
  <c r="E67" i="2" s="1"/>
  <c r="R70" i="1" l="1"/>
  <c r="C71" i="3"/>
  <c r="J71" i="3" s="1"/>
  <c r="H246" i="1"/>
  <c r="J246" i="1"/>
  <c r="I247" i="1"/>
  <c r="O83" i="1"/>
  <c r="U83" i="1" s="1"/>
  <c r="Q71" i="1"/>
  <c r="E68" i="2" s="1"/>
  <c r="R71" i="1" l="1"/>
  <c r="C72" i="3"/>
  <c r="J72" i="3" s="1"/>
  <c r="I248" i="1"/>
  <c r="H247" i="1"/>
  <c r="J247" i="1"/>
  <c r="O84" i="1"/>
  <c r="U84" i="1" s="1"/>
  <c r="Q72" i="1"/>
  <c r="E69" i="2" s="1"/>
  <c r="R72" i="1" l="1"/>
  <c r="C73" i="3"/>
  <c r="J73" i="3" s="1"/>
  <c r="H248" i="1"/>
  <c r="J248" i="1"/>
  <c r="I249" i="1"/>
  <c r="O85" i="1"/>
  <c r="U85" i="1" s="1"/>
  <c r="Q73" i="1"/>
  <c r="E70" i="2" s="1"/>
  <c r="R73" i="1" l="1"/>
  <c r="C74" i="3"/>
  <c r="J74" i="3" s="1"/>
  <c r="H249" i="1"/>
  <c r="J249" i="1"/>
  <c r="I250" i="1"/>
  <c r="O86" i="1"/>
  <c r="U86" i="1" s="1"/>
  <c r="Q74" i="1"/>
  <c r="E71" i="2" s="1"/>
  <c r="R74" i="1" l="1"/>
  <c r="C75" i="3"/>
  <c r="K75" i="3" s="1"/>
  <c r="I251" i="1"/>
  <c r="J250" i="1"/>
  <c r="H250" i="1"/>
  <c r="O87" i="1"/>
  <c r="U87" i="1" s="1"/>
  <c r="Q75" i="1"/>
  <c r="E72" i="2" s="1"/>
  <c r="R75" i="1" l="1"/>
  <c r="C76" i="3"/>
  <c r="K76" i="3" s="1"/>
  <c r="H251" i="1"/>
  <c r="J251" i="1"/>
  <c r="I252" i="1"/>
  <c r="O88" i="1"/>
  <c r="U88" i="1" s="1"/>
  <c r="Q76" i="1"/>
  <c r="E73" i="2" s="1"/>
  <c r="R76" i="1" l="1"/>
  <c r="C77" i="3"/>
  <c r="K77" i="3" s="1"/>
  <c r="H252" i="1"/>
  <c r="J252" i="1"/>
  <c r="I253" i="1"/>
  <c r="O89" i="1"/>
  <c r="U89" i="1" s="1"/>
  <c r="Q77" i="1"/>
  <c r="E74" i="2" s="1"/>
  <c r="R77" i="1" l="1"/>
  <c r="C78" i="3"/>
  <c r="K78" i="3" s="1"/>
  <c r="I254" i="1"/>
  <c r="J253" i="1"/>
  <c r="H253" i="1"/>
  <c r="O90" i="1"/>
  <c r="U90" i="1" s="1"/>
  <c r="Q78" i="1"/>
  <c r="E75" i="2" s="1"/>
  <c r="R78" i="1" l="1"/>
  <c r="C79" i="3"/>
  <c r="K79" i="3" s="1"/>
  <c r="H254" i="1"/>
  <c r="J254" i="1"/>
  <c r="I255" i="1"/>
  <c r="O91" i="1"/>
  <c r="Q79" i="1"/>
  <c r="E76" i="2" s="1"/>
  <c r="R79" i="1" l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5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Q80" i="1"/>
  <c r="E77" i="2" s="1"/>
  <c r="R80" i="1" l="1"/>
  <c r="C81" i="3"/>
  <c r="K81" i="3" s="1"/>
  <c r="X92" i="1"/>
  <c r="U92" i="1"/>
  <c r="O93" i="1"/>
  <c r="Q81" i="1"/>
  <c r="E78" i="2" s="1"/>
  <c r="R81" i="1" l="1"/>
  <c r="C82" i="3"/>
  <c r="K82" i="3" s="1"/>
  <c r="X93" i="1"/>
  <c r="U93" i="1"/>
  <c r="O94" i="1"/>
  <c r="Q82" i="1"/>
  <c r="E79" i="2" s="1"/>
  <c r="R82" i="1" l="1"/>
  <c r="C83" i="3"/>
  <c r="K83" i="3" s="1"/>
  <c r="X94" i="1"/>
  <c r="U94" i="1"/>
  <c r="O95" i="1"/>
  <c r="Q83" i="1"/>
  <c r="E80" i="2" s="1"/>
  <c r="R83" i="1" l="1"/>
  <c r="C84" i="3"/>
  <c r="K84" i="3" s="1"/>
  <c r="X95" i="1"/>
  <c r="U95" i="1"/>
  <c r="O96" i="1"/>
  <c r="Q84" i="1"/>
  <c r="E81" i="2" s="1"/>
  <c r="R84" i="1" l="1"/>
  <c r="C85" i="3"/>
  <c r="L85" i="3" s="1"/>
  <c r="L3" i="3" s="1"/>
  <c r="X96" i="1"/>
  <c r="U96" i="1"/>
  <c r="O97" i="1"/>
  <c r="Q85" i="1"/>
  <c r="E82" i="2" s="1"/>
  <c r="R85" i="1" l="1"/>
  <c r="C86" i="3"/>
  <c r="L86" i="3" s="1"/>
  <c r="X97" i="1"/>
  <c r="U97" i="1"/>
  <c r="O98" i="1"/>
  <c r="Q86" i="1"/>
  <c r="E83" i="2" s="1"/>
  <c r="R86" i="1" l="1"/>
  <c r="C87" i="3"/>
  <c r="L87" i="3" s="1"/>
  <c r="X98" i="1"/>
  <c r="U98" i="1"/>
  <c r="O99" i="1"/>
  <c r="Q87" i="1"/>
  <c r="E84" i="2" s="1"/>
  <c r="R87" i="1" l="1"/>
  <c r="C88" i="3"/>
  <c r="L88" i="3" s="1"/>
  <c r="X99" i="1"/>
  <c r="U99" i="1"/>
  <c r="O100" i="1"/>
  <c r="Q88" i="1"/>
  <c r="E85" i="2" s="1"/>
  <c r="R88" i="1" l="1"/>
  <c r="C89" i="3"/>
  <c r="L89" i="3" s="1"/>
  <c r="X100" i="1"/>
  <c r="U100" i="1"/>
  <c r="O101" i="1"/>
  <c r="Q89" i="1"/>
  <c r="E86" i="2" s="1"/>
  <c r="R89" i="1" l="1"/>
  <c r="C90" i="3"/>
  <c r="L90" i="3" s="1"/>
  <c r="X101" i="1"/>
  <c r="U101" i="1"/>
  <c r="O102" i="1"/>
  <c r="Q90" i="1"/>
  <c r="E87" i="2" s="1"/>
  <c r="R90" i="1" l="1"/>
  <c r="C91" i="3"/>
  <c r="L91" i="3" s="1"/>
  <c r="X102" i="1"/>
  <c r="U102" i="1"/>
  <c r="O103" i="1"/>
  <c r="Q91" i="1"/>
  <c r="E88" i="2" s="1"/>
  <c r="R91" i="1" l="1"/>
  <c r="C92" i="3"/>
  <c r="L92" i="3" s="1"/>
  <c r="X103" i="1"/>
  <c r="U103" i="1"/>
  <c r="O104" i="1"/>
  <c r="Q92" i="1"/>
  <c r="E89" i="2" s="1"/>
  <c r="R92" i="1" l="1"/>
  <c r="C93" i="3"/>
  <c r="L93" i="3" s="1"/>
  <c r="X104" i="1"/>
  <c r="U104" i="1"/>
  <c r="Q93" i="1"/>
  <c r="E90" i="2" s="1"/>
  <c r="R93" i="1" l="1"/>
  <c r="C94" i="3"/>
  <c r="L94" i="3" s="1"/>
  <c r="Q94" i="1"/>
  <c r="E91" i="2" s="1"/>
  <c r="R94" i="1" l="1"/>
  <c r="C95" i="3"/>
  <c r="M95" i="3" s="1"/>
  <c r="Q95" i="1"/>
  <c r="E92" i="2" s="1"/>
  <c r="R95" i="1" l="1"/>
  <c r="C96" i="3"/>
  <c r="M96" i="3" s="1"/>
  <c r="Q96" i="1"/>
  <c r="E93" i="2" s="1"/>
  <c r="R96" i="1" l="1"/>
  <c r="C97" i="3"/>
  <c r="M97" i="3" s="1"/>
  <c r="Q97" i="1"/>
  <c r="E94" i="2" s="1"/>
  <c r="R97" i="1" l="1"/>
  <c r="C98" i="3"/>
  <c r="M98" i="3" s="1"/>
  <c r="Q98" i="1"/>
  <c r="E95" i="2" s="1"/>
  <c r="R98" i="1" l="1"/>
  <c r="C99" i="3"/>
  <c r="M99" i="3" s="1"/>
  <c r="Q99" i="1"/>
  <c r="E96" i="2" s="1"/>
  <c r="R99" i="1" l="1"/>
  <c r="C100" i="3"/>
  <c r="M100" i="3" s="1"/>
  <c r="Q100" i="1"/>
  <c r="E97" i="2" s="1"/>
  <c r="R100" i="1" l="1"/>
  <c r="C101" i="3"/>
  <c r="M101" i="3" s="1"/>
  <c r="Q101" i="1"/>
  <c r="E98" i="2" s="1"/>
  <c r="R101" i="1" l="1"/>
  <c r="C102" i="3"/>
  <c r="M102" i="3" s="1"/>
  <c r="Q102" i="1"/>
  <c r="E99" i="2" s="1"/>
  <c r="R102" i="1" l="1"/>
  <c r="C103" i="3"/>
  <c r="M103" i="3" s="1"/>
  <c r="Q103" i="1"/>
  <c r="E100" i="2" s="1"/>
  <c r="R103" i="1" l="1"/>
  <c r="C104" i="3"/>
  <c r="M104" i="3" s="1"/>
  <c r="Q105" i="1"/>
  <c r="E102" i="2" s="1"/>
  <c r="Q104" i="1"/>
  <c r="E101" i="2" s="1"/>
  <c r="C106" i="3" l="1"/>
  <c r="N106" i="3" s="1"/>
  <c r="R104" i="1"/>
  <c r="C105" i="3"/>
  <c r="N105" i="3" s="1"/>
  <c r="R105" i="1"/>
  <c r="Q106" i="1"/>
  <c r="E103" i="2" s="1"/>
  <c r="C107" i="3" l="1"/>
  <c r="N107" i="3" s="1"/>
  <c r="R106" i="1"/>
  <c r="Q107" i="1"/>
  <c r="E104" i="2" s="1"/>
  <c r="R107" i="1" l="1"/>
  <c r="C108" i="3"/>
  <c r="N108" i="3" s="1"/>
  <c r="Q108" i="1"/>
  <c r="E105" i="2" s="1"/>
  <c r="R108" i="1" l="1"/>
  <c r="C109" i="3"/>
  <c r="N109" i="3" s="1"/>
  <c r="Q109" i="1"/>
  <c r="E106" i="2" s="1"/>
  <c r="R109" i="1" l="1"/>
  <c r="C110" i="3"/>
  <c r="N110" i="3" s="1"/>
  <c r="Q110" i="1"/>
  <c r="E107" i="2" s="1"/>
  <c r="R110" i="1" l="1"/>
  <c r="C111" i="3"/>
  <c r="N111" i="3" s="1"/>
  <c r="Q111" i="1"/>
  <c r="E108" i="2" s="1"/>
  <c r="R111" i="1" l="1"/>
  <c r="C112" i="3"/>
  <c r="N112" i="3" s="1"/>
  <c r="Q112" i="1"/>
  <c r="E109" i="2" s="1"/>
  <c r="R112" i="1" l="1"/>
  <c r="C113" i="3"/>
  <c r="N113" i="3" s="1"/>
  <c r="Q113" i="1"/>
  <c r="E110" i="2" s="1"/>
  <c r="R113" i="1" l="1"/>
  <c r="C114" i="3"/>
  <c r="N114" i="3" s="1"/>
  <c r="Q114" i="1"/>
  <c r="E111" i="2" s="1"/>
  <c r="R114" i="1" l="1"/>
  <c r="C115" i="3"/>
  <c r="O115" i="3" s="1"/>
  <c r="Q115" i="1"/>
  <c r="E112" i="2" s="1"/>
  <c r="R115" i="1" l="1"/>
  <c r="C116" i="3"/>
  <c r="O116" i="3" s="1"/>
  <c r="Q116" i="1"/>
  <c r="E113" i="2" s="1"/>
  <c r="R116" i="1" l="1"/>
  <c r="C117" i="3"/>
  <c r="O117" i="3" s="1"/>
  <c r="M3" i="3" s="1"/>
  <c r="Q117" i="1"/>
  <c r="E114" i="2" s="1"/>
  <c r="R117" i="1" l="1"/>
  <c r="C118" i="3"/>
  <c r="Q118" i="1"/>
  <c r="E115" i="2" s="1"/>
  <c r="O118" i="3" l="1"/>
  <c r="R118" i="1"/>
  <c r="C119" i="3"/>
  <c r="O119" i="3" s="1"/>
  <c r="Q119" i="1"/>
  <c r="E116" i="2" s="1"/>
  <c r="R119" i="1" l="1"/>
  <c r="C120" i="3"/>
  <c r="O120" i="3" s="1"/>
  <c r="Q120" i="1"/>
  <c r="E117" i="2" s="1"/>
  <c r="R120" i="1" l="1"/>
  <c r="C121" i="3"/>
  <c r="O121" i="3" s="1"/>
  <c r="Q121" i="1"/>
  <c r="E118" i="2" s="1"/>
  <c r="R121" i="1" l="1"/>
  <c r="C122" i="3"/>
  <c r="O122" i="3" s="1"/>
  <c r="Q122" i="1"/>
  <c r="E119" i="2" s="1"/>
  <c r="R122" i="1" l="1"/>
  <c r="C123" i="3"/>
  <c r="O123" i="3" s="1"/>
  <c r="Q123" i="1"/>
  <c r="E120" i="2" s="1"/>
  <c r="R123" i="1" l="1"/>
  <c r="C124" i="3"/>
  <c r="O124" i="3" s="1"/>
  <c r="Q124" i="1"/>
  <c r="E121" i="2" s="1"/>
  <c r="R124" i="1" l="1"/>
  <c r="C125" i="3"/>
  <c r="P125" i="3" s="1"/>
  <c r="Q125" i="1"/>
  <c r="E122" i="2" s="1"/>
  <c r="R125" i="1" l="1"/>
  <c r="C126" i="3"/>
  <c r="P126" i="3" s="1"/>
  <c r="Q126" i="1"/>
  <c r="E123" i="2" s="1"/>
  <c r="R126" i="1" l="1"/>
  <c r="C127" i="3"/>
  <c r="P127" i="3" s="1"/>
  <c r="Q127" i="1"/>
  <c r="E124" i="2" s="1"/>
  <c r="R127" i="1" l="1"/>
  <c r="C128" i="3"/>
  <c r="P128" i="3" s="1"/>
  <c r="Q128" i="1"/>
  <c r="E125" i="2" s="1"/>
  <c r="R128" i="1" l="1"/>
  <c r="C129" i="3"/>
  <c r="P129" i="3" s="1"/>
  <c r="Q129" i="1"/>
  <c r="E126" i="2" s="1"/>
  <c r="R129" i="1" l="1"/>
  <c r="C130" i="3"/>
  <c r="P130" i="3" s="1"/>
  <c r="Q130" i="1"/>
  <c r="E127" i="2" s="1"/>
  <c r="R130" i="1" l="1"/>
  <c r="C131" i="3"/>
  <c r="P131" i="3" s="1"/>
  <c r="Q131" i="1"/>
  <c r="E128" i="2" s="1"/>
  <c r="R131" i="1" l="1"/>
  <c r="C132" i="3"/>
  <c r="P132" i="3" s="1"/>
  <c r="Q132" i="1"/>
  <c r="E129" i="2" s="1"/>
  <c r="R132" i="1" l="1"/>
  <c r="C133" i="3"/>
  <c r="P133" i="3" s="1"/>
  <c r="Q133" i="1"/>
  <c r="E130" i="2" s="1"/>
  <c r="R133" i="1" l="1"/>
  <c r="C134" i="3"/>
  <c r="P134" i="3" s="1"/>
  <c r="Q134" i="1"/>
  <c r="E131" i="2" s="1"/>
  <c r="R134" i="1" l="1"/>
  <c r="C135" i="3"/>
  <c r="Q135" i="3" s="1"/>
  <c r="N3" i="3" s="1"/>
  <c r="Q135" i="1"/>
  <c r="E132" i="2" s="1"/>
  <c r="R135" i="1" l="1"/>
  <c r="C136" i="3"/>
  <c r="Q136" i="3" s="1"/>
  <c r="Q136" i="1"/>
  <c r="E133" i="2" s="1"/>
  <c r="R136" i="1" l="1"/>
  <c r="C137" i="3"/>
  <c r="Q137" i="3" s="1"/>
  <c r="Q137" i="1"/>
  <c r="E134" i="2" s="1"/>
  <c r="R137" i="1" l="1"/>
  <c r="C138" i="3"/>
  <c r="Q138" i="3" s="1"/>
  <c r="Q138" i="1"/>
  <c r="E135" i="2" s="1"/>
  <c r="R138" i="1" l="1"/>
  <c r="C139" i="3"/>
  <c r="Q139" i="3" s="1"/>
  <c r="Q139" i="1"/>
  <c r="E136" i="2" s="1"/>
  <c r="R139" i="1" l="1"/>
  <c r="C140" i="3"/>
  <c r="Q140" i="3" s="1"/>
  <c r="Q140" i="1"/>
  <c r="E137" i="2" s="1"/>
  <c r="R140" i="1" l="1"/>
  <c r="C141" i="3"/>
  <c r="Q141" i="3" s="1"/>
  <c r="Q141" i="1"/>
  <c r="E138" i="2" s="1"/>
  <c r="R141" i="1" l="1"/>
  <c r="C142" i="3"/>
  <c r="Q142" i="3" s="1"/>
  <c r="Q142" i="1"/>
  <c r="E139" i="2" s="1"/>
  <c r="R142" i="1" l="1"/>
  <c r="C143" i="3"/>
  <c r="Q143" i="3" s="1"/>
  <c r="Q143" i="1"/>
  <c r="E140" i="2" s="1"/>
  <c r="R143" i="1" l="1"/>
  <c r="C144" i="3"/>
  <c r="Q144" i="3" s="1"/>
  <c r="Q144" i="1"/>
  <c r="E141" i="2" s="1"/>
  <c r="R144" i="1" l="1"/>
  <c r="C145" i="3"/>
  <c r="R145" i="3" s="1"/>
  <c r="Q145" i="1"/>
  <c r="E142" i="2" s="1"/>
  <c r="R145" i="1" l="1"/>
  <c r="C146" i="3"/>
  <c r="R146" i="3" s="1"/>
  <c r="Q146" i="1"/>
  <c r="E143" i="2" s="1"/>
  <c r="R146" i="1" l="1"/>
  <c r="C147" i="3"/>
  <c r="R147" i="3" s="1"/>
  <c r="Q147" i="1"/>
  <c r="E144" i="2" s="1"/>
  <c r="R147" i="1" l="1"/>
  <c r="C148" i="3"/>
  <c r="R148" i="3" s="1"/>
  <c r="Q148" i="1"/>
  <c r="E145" i="2" s="1"/>
  <c r="R148" i="1" l="1"/>
  <c r="C149" i="3"/>
  <c r="R149" i="3" s="1"/>
  <c r="Q149" i="1"/>
  <c r="E146" i="2" s="1"/>
  <c r="R149" i="1" l="1"/>
  <c r="C150" i="3"/>
  <c r="R150" i="3" s="1"/>
  <c r="Q150" i="1"/>
  <c r="E147" i="2" s="1"/>
  <c r="R150" i="1" l="1"/>
  <c r="C151" i="3"/>
  <c r="R151" i="3" s="1"/>
  <c r="Q151" i="1"/>
  <c r="E148" i="2" s="1"/>
  <c r="R151" i="1" l="1"/>
  <c r="C152" i="3"/>
  <c r="R152" i="3" s="1"/>
  <c r="Q152" i="1"/>
  <c r="E149" i="2" s="1"/>
  <c r="R152" i="1" l="1"/>
  <c r="C153" i="3"/>
  <c r="R153" i="3" s="1"/>
  <c r="Q153" i="1"/>
  <c r="E150" i="2" s="1"/>
  <c r="R153" i="1" l="1"/>
  <c r="C154" i="3"/>
  <c r="R154" i="3" s="1"/>
  <c r="Q154" i="1"/>
  <c r="E151" i="2" s="1"/>
  <c r="R154" i="1" l="1"/>
  <c r="C155" i="3"/>
  <c r="R155" i="3" s="1"/>
</calcChain>
</file>

<file path=xl/sharedStrings.xml><?xml version="1.0" encoding="utf-8"?>
<sst xmlns="http://schemas.openxmlformats.org/spreadsheetml/2006/main" count="110" uniqueCount="106">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</sst>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F302"/>
  <sheetViews>
    <sheetView tabSelected="1" topLeftCell="A283" workbookViewId="0">
      <selection activeCell="F257" sqref="F257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0.25" bestFit="1" customWidth="1"/>
    <col min="6" max="6" width="14.25" bestFit="1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3">
      <c r="A2">
        <v>0</v>
      </c>
      <c r="B2">
        <v>9031</v>
      </c>
      <c r="C2" s="1">
        <f>VLOOKUP(A2,balance!L:R,2,FALSE)</f>
        <v>1000</v>
      </c>
      <c r="D2">
        <v>60</v>
      </c>
      <c r="E2">
        <f>VLOOKUP(A2,balance!L:R,6,FALSE)/100</f>
        <v>0.5</v>
      </c>
      <c r="F2">
        <v>111</v>
      </c>
    </row>
    <row r="3" spans="1:6" x14ac:dyDescent="0.3">
      <c r="A3">
        <v>1</v>
      </c>
      <c r="B3">
        <f>B2</f>
        <v>9031</v>
      </c>
      <c r="C3" s="1">
        <f>VLOOKUP(A3,balance!L:R,2,FALSE)</f>
        <v>2100</v>
      </c>
      <c r="D3">
        <f>D2</f>
        <v>60</v>
      </c>
      <c r="E3">
        <f>VLOOKUP(A3,balance!L:R,6,FALSE)/100</f>
        <v>1.5511000000000001</v>
      </c>
      <c r="F3">
        <v>0</v>
      </c>
    </row>
    <row r="4" spans="1:6" x14ac:dyDescent="0.3">
      <c r="A4">
        <v>2</v>
      </c>
      <c r="B4">
        <f t="shared" ref="B4:B67" si="0">B3</f>
        <v>9031</v>
      </c>
      <c r="C4" s="1">
        <f>VLOOKUP(A4,balance!L:R,2,FALSE)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</row>
    <row r="5" spans="1:6" x14ac:dyDescent="0.3">
      <c r="A5">
        <v>3</v>
      </c>
      <c r="B5">
        <f t="shared" si="0"/>
        <v>9031</v>
      </c>
      <c r="C5" s="1">
        <f>VLOOKUP(A5,balance!L:R,2,FALSE)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</row>
    <row r="6" spans="1:6" x14ac:dyDescent="0.3">
      <c r="A6">
        <v>4</v>
      </c>
      <c r="B6">
        <f t="shared" si="0"/>
        <v>9031</v>
      </c>
      <c r="C6" s="1">
        <f>VLOOKUP(A6,balance!L:R,2,FALSE)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</row>
    <row r="7" spans="1:6" x14ac:dyDescent="0.3">
      <c r="A7">
        <v>5</v>
      </c>
      <c r="B7">
        <f t="shared" si="0"/>
        <v>9031</v>
      </c>
      <c r="C7" s="1">
        <f>VLOOKUP(A7,balance!L:R,2,FALSE)</f>
        <v>6500</v>
      </c>
      <c r="D7">
        <f t="shared" si="1"/>
        <v>60</v>
      </c>
      <c r="E7">
        <f>VLOOKUP(A7,balance!L:R,6,FALSE)/100</f>
        <v>11.2879</v>
      </c>
      <c r="F7">
        <v>112</v>
      </c>
    </row>
    <row r="8" spans="1:6" x14ac:dyDescent="0.3">
      <c r="A8">
        <v>6</v>
      </c>
      <c r="B8">
        <f t="shared" si="0"/>
        <v>9031</v>
      </c>
      <c r="C8" s="1">
        <f>VLOOKUP(A8,balance!L:R,2,FALSE)</f>
        <v>7600</v>
      </c>
      <c r="D8">
        <f t="shared" si="1"/>
        <v>60</v>
      </c>
      <c r="E8">
        <f>VLOOKUP(A8,balance!L:R,6,FALSE)/100</f>
        <v>15.1107</v>
      </c>
      <c r="F8">
        <v>0</v>
      </c>
    </row>
    <row r="9" spans="1:6" x14ac:dyDescent="0.3">
      <c r="A9">
        <v>7</v>
      </c>
      <c r="B9">
        <f t="shared" si="0"/>
        <v>9031</v>
      </c>
      <c r="C9" s="1">
        <f>VLOOKUP(A9,balance!L:R,2,FALSE)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</row>
    <row r="10" spans="1:6" x14ac:dyDescent="0.3">
      <c r="A10">
        <v>8</v>
      </c>
      <c r="B10">
        <f t="shared" si="0"/>
        <v>9031</v>
      </c>
      <c r="C10" s="1">
        <f>VLOOKUP(A10,balance!L:R,2,FALSE)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</row>
    <row r="11" spans="1:6" x14ac:dyDescent="0.3">
      <c r="A11">
        <v>9</v>
      </c>
      <c r="B11">
        <f t="shared" si="0"/>
        <v>9031</v>
      </c>
      <c r="C11" s="1">
        <f>VLOOKUP(A11,balance!L:R,2,FALSE)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</row>
    <row r="12" spans="1:6" x14ac:dyDescent="0.3">
      <c r="A12">
        <v>10</v>
      </c>
      <c r="B12">
        <f t="shared" si="0"/>
        <v>9031</v>
      </c>
      <c r="C12" s="1">
        <f>VLOOKUP(A12,balance!L:R,2,FALSE)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</row>
    <row r="13" spans="1:6" x14ac:dyDescent="0.3">
      <c r="A13">
        <v>11</v>
      </c>
      <c r="B13">
        <f t="shared" si="0"/>
        <v>9031</v>
      </c>
      <c r="C13" s="1">
        <f>VLOOKUP(A13,balance!L:R,2,FALSE)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</row>
    <row r="14" spans="1:6" x14ac:dyDescent="0.3">
      <c r="A14">
        <v>12</v>
      </c>
      <c r="B14">
        <f t="shared" si="0"/>
        <v>9031</v>
      </c>
      <c r="C14" s="1">
        <f>VLOOKUP(A14,balance!L:R,2,FALSE)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</row>
    <row r="15" spans="1:6" x14ac:dyDescent="0.3">
      <c r="A15">
        <v>13</v>
      </c>
      <c r="B15">
        <f t="shared" si="0"/>
        <v>9031</v>
      </c>
      <c r="C15" s="1">
        <f>VLOOKUP(A15,balance!L:R,2,FALSE)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</row>
    <row r="16" spans="1:6" x14ac:dyDescent="0.3">
      <c r="A16">
        <v>14</v>
      </c>
      <c r="B16">
        <f t="shared" si="0"/>
        <v>9031</v>
      </c>
      <c r="C16" s="1">
        <f>VLOOKUP(A16,balance!L:R,2,FALSE)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</row>
    <row r="17" spans="1:6" x14ac:dyDescent="0.3">
      <c r="A17">
        <v>15</v>
      </c>
      <c r="B17">
        <f t="shared" si="0"/>
        <v>9031</v>
      </c>
      <c r="C17" s="1">
        <f>VLOOKUP(A17,balance!L:R,2,FALSE)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</row>
    <row r="18" spans="1:6" x14ac:dyDescent="0.3">
      <c r="A18">
        <v>16</v>
      </c>
      <c r="B18">
        <f t="shared" si="0"/>
        <v>9031</v>
      </c>
      <c r="C18" s="1">
        <f>VLOOKUP(A18,balance!L:R,2,FALSE)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</row>
    <row r="19" spans="1:6" x14ac:dyDescent="0.3">
      <c r="A19">
        <v>17</v>
      </c>
      <c r="B19">
        <f t="shared" si="0"/>
        <v>9031</v>
      </c>
      <c r="C19" s="1">
        <f>VLOOKUP(A19,balance!L:R,2,FALSE)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</row>
    <row r="20" spans="1:6" x14ac:dyDescent="0.3">
      <c r="A20">
        <v>18</v>
      </c>
      <c r="B20">
        <f t="shared" si="0"/>
        <v>9031</v>
      </c>
      <c r="C20" s="1">
        <f>VLOOKUP(A20,balance!L:R,2,FALSE)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</row>
    <row r="21" spans="1:6" x14ac:dyDescent="0.3">
      <c r="A21">
        <v>19</v>
      </c>
      <c r="B21">
        <f t="shared" si="0"/>
        <v>9031</v>
      </c>
      <c r="C21" s="1">
        <f>VLOOKUP(A21,balance!L:R,2,FALSE)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</row>
    <row r="22" spans="1:6" x14ac:dyDescent="0.3">
      <c r="A22">
        <v>20</v>
      </c>
      <c r="B22">
        <f t="shared" si="0"/>
        <v>9031</v>
      </c>
      <c r="C22" s="1">
        <f>VLOOKUP(A22,balance!L:R,2,FALSE)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</row>
    <row r="23" spans="1:6" x14ac:dyDescent="0.3">
      <c r="A23">
        <v>21</v>
      </c>
      <c r="B23">
        <f t="shared" si="0"/>
        <v>9031</v>
      </c>
      <c r="C23" s="1">
        <f>VLOOKUP(A23,balance!L:R,2,FALSE)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</row>
    <row r="24" spans="1:6" x14ac:dyDescent="0.3">
      <c r="A24">
        <v>22</v>
      </c>
      <c r="B24">
        <f t="shared" si="0"/>
        <v>9031</v>
      </c>
      <c r="C24" s="1">
        <f>VLOOKUP(A24,balance!L:R,2,FALSE)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</row>
    <row r="25" spans="1:6" x14ac:dyDescent="0.3">
      <c r="A25">
        <v>23</v>
      </c>
      <c r="B25">
        <f t="shared" si="0"/>
        <v>9031</v>
      </c>
      <c r="C25" s="1">
        <f>VLOOKUP(A25,balance!L:R,2,FALSE)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</row>
    <row r="26" spans="1:6" x14ac:dyDescent="0.3">
      <c r="A26">
        <v>24</v>
      </c>
      <c r="B26">
        <f t="shared" si="0"/>
        <v>9031</v>
      </c>
      <c r="C26" s="1">
        <f>VLOOKUP(A26,balance!L:R,2,FALSE)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</row>
    <row r="27" spans="1:6" x14ac:dyDescent="0.3">
      <c r="A27">
        <v>25</v>
      </c>
      <c r="B27">
        <f t="shared" si="0"/>
        <v>9031</v>
      </c>
      <c r="C27" s="1">
        <f>VLOOKUP(A27,balance!L:R,2,FALSE)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</row>
    <row r="28" spans="1:6" x14ac:dyDescent="0.3">
      <c r="A28">
        <v>26</v>
      </c>
      <c r="B28">
        <f t="shared" si="0"/>
        <v>9031</v>
      </c>
      <c r="C28" s="1">
        <f>VLOOKUP(A28,balance!L:R,2,FALSE)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</row>
    <row r="29" spans="1:6" x14ac:dyDescent="0.3">
      <c r="A29">
        <v>27</v>
      </c>
      <c r="B29">
        <f t="shared" si="0"/>
        <v>9031</v>
      </c>
      <c r="C29" s="1">
        <f>VLOOKUP(A29,balance!L:R,2,FALSE)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</row>
    <row r="30" spans="1:6" x14ac:dyDescent="0.3">
      <c r="A30">
        <v>28</v>
      </c>
      <c r="B30">
        <f t="shared" si="0"/>
        <v>9031</v>
      </c>
      <c r="C30" s="1">
        <f>VLOOKUP(A30,balance!L:R,2,FALSE)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</row>
    <row r="31" spans="1:6" x14ac:dyDescent="0.3">
      <c r="A31">
        <v>29</v>
      </c>
      <c r="B31">
        <f t="shared" si="0"/>
        <v>9031</v>
      </c>
      <c r="C31" s="1">
        <f>VLOOKUP(A31,balance!L:R,2,FALSE)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</row>
    <row r="32" spans="1:6" x14ac:dyDescent="0.3">
      <c r="A32">
        <v>30</v>
      </c>
      <c r="B32">
        <f t="shared" si="0"/>
        <v>9031</v>
      </c>
      <c r="C32" s="1">
        <f>VLOOKUP(A32,balance!L:R,2,FALSE)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</row>
    <row r="33" spans="1:6" x14ac:dyDescent="0.3">
      <c r="A33">
        <v>31</v>
      </c>
      <c r="B33">
        <f t="shared" si="0"/>
        <v>9031</v>
      </c>
      <c r="C33" s="1">
        <f>VLOOKUP(A33,balance!L:R,2,FALSE)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</row>
    <row r="34" spans="1:6" x14ac:dyDescent="0.3">
      <c r="A34">
        <v>32</v>
      </c>
      <c r="B34">
        <f t="shared" si="0"/>
        <v>9031</v>
      </c>
      <c r="C34" s="1">
        <f>VLOOKUP(A34,balance!L:R,2,FALSE)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</row>
    <row r="35" spans="1:6" x14ac:dyDescent="0.3">
      <c r="A35">
        <v>33</v>
      </c>
      <c r="B35">
        <f t="shared" si="0"/>
        <v>9031</v>
      </c>
      <c r="C35" s="1">
        <f>VLOOKUP(A35,balance!L:R,2,FALSE)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</row>
    <row r="36" spans="1:6" x14ac:dyDescent="0.3">
      <c r="A36">
        <v>34</v>
      </c>
      <c r="B36">
        <f t="shared" si="0"/>
        <v>9031</v>
      </c>
      <c r="C36" s="1">
        <f>VLOOKUP(A36,balance!L:R,2,FALSE)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</row>
    <row r="37" spans="1:6" x14ac:dyDescent="0.3">
      <c r="A37">
        <v>35</v>
      </c>
      <c r="B37">
        <f t="shared" si="0"/>
        <v>9031</v>
      </c>
      <c r="C37" s="1">
        <f>VLOOKUP(A37,balance!L:R,2,FALSE)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</row>
    <row r="38" spans="1:6" x14ac:dyDescent="0.3">
      <c r="A38">
        <v>36</v>
      </c>
      <c r="B38">
        <f t="shared" si="0"/>
        <v>9031</v>
      </c>
      <c r="C38" s="1">
        <f>VLOOKUP(A38,balance!L:R,2,FALSE)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</row>
    <row r="39" spans="1:6" x14ac:dyDescent="0.3">
      <c r="A39">
        <v>37</v>
      </c>
      <c r="B39">
        <f t="shared" si="0"/>
        <v>9031</v>
      </c>
      <c r="C39" s="1">
        <f>VLOOKUP(A39,balance!L:R,2,FALSE)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</row>
    <row r="40" spans="1:6" x14ac:dyDescent="0.3">
      <c r="A40">
        <v>38</v>
      </c>
      <c r="B40">
        <f t="shared" si="0"/>
        <v>9031</v>
      </c>
      <c r="C40" s="1">
        <f>VLOOKUP(A40,balance!L:R,2,FALSE)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</row>
    <row r="41" spans="1:6" x14ac:dyDescent="0.3">
      <c r="A41">
        <v>39</v>
      </c>
      <c r="B41">
        <f t="shared" si="0"/>
        <v>9031</v>
      </c>
      <c r="C41" s="1">
        <f>VLOOKUP(A41,balance!L:R,2,FALSE)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</row>
    <row r="42" spans="1:6" x14ac:dyDescent="0.3">
      <c r="A42">
        <v>40</v>
      </c>
      <c r="B42">
        <f t="shared" si="0"/>
        <v>9031</v>
      </c>
      <c r="C42" s="1">
        <f>VLOOKUP(A42,balance!L:R,2,FALSE)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</row>
    <row r="43" spans="1:6" x14ac:dyDescent="0.3">
      <c r="A43">
        <v>41</v>
      </c>
      <c r="B43">
        <f t="shared" si="0"/>
        <v>9031</v>
      </c>
      <c r="C43" s="1">
        <f>VLOOKUP(A43,balance!L:R,2,FALSE)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</row>
    <row r="44" spans="1:6" x14ac:dyDescent="0.3">
      <c r="A44">
        <v>42</v>
      </c>
      <c r="B44">
        <f t="shared" si="0"/>
        <v>9031</v>
      </c>
      <c r="C44" s="1">
        <f>VLOOKUP(A44,balance!L:R,2,FALSE)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</row>
    <row r="45" spans="1:6" x14ac:dyDescent="0.3">
      <c r="A45">
        <v>43</v>
      </c>
      <c r="B45">
        <f t="shared" si="0"/>
        <v>9031</v>
      </c>
      <c r="C45" s="1">
        <f>VLOOKUP(A45,balance!L:R,2,FALSE)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</row>
    <row r="46" spans="1:6" x14ac:dyDescent="0.3">
      <c r="A46">
        <v>44</v>
      </c>
      <c r="B46">
        <f t="shared" si="0"/>
        <v>9031</v>
      </c>
      <c r="C46" s="1">
        <f>VLOOKUP(A46,balance!L:R,2,FALSE)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</row>
    <row r="47" spans="1:6" x14ac:dyDescent="0.3">
      <c r="A47">
        <v>45</v>
      </c>
      <c r="B47">
        <f t="shared" si="0"/>
        <v>9031</v>
      </c>
      <c r="C47" s="1">
        <f>VLOOKUP(A47,balance!L:R,2,FALSE)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</row>
    <row r="48" spans="1:6" x14ac:dyDescent="0.3">
      <c r="A48">
        <v>46</v>
      </c>
      <c r="B48">
        <f t="shared" si="0"/>
        <v>9031</v>
      </c>
      <c r="C48" s="1">
        <f>VLOOKUP(A48,balance!L:R,2,FALSE)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</row>
    <row r="49" spans="1:6" x14ac:dyDescent="0.3">
      <c r="A49">
        <v>47</v>
      </c>
      <c r="B49">
        <f t="shared" si="0"/>
        <v>9031</v>
      </c>
      <c r="C49" s="1">
        <f>VLOOKUP(A49,balance!L:R,2,FALSE)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</row>
    <row r="50" spans="1:6" x14ac:dyDescent="0.3">
      <c r="A50">
        <v>48</v>
      </c>
      <c r="B50">
        <f t="shared" si="0"/>
        <v>9031</v>
      </c>
      <c r="C50" s="1">
        <f>VLOOKUP(A50,balance!L:R,2,FALSE)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</row>
    <row r="51" spans="1:6" x14ac:dyDescent="0.3">
      <c r="A51">
        <v>49</v>
      </c>
      <c r="B51">
        <f t="shared" si="0"/>
        <v>9031</v>
      </c>
      <c r="C51" s="1">
        <f>VLOOKUP(A51,balance!L:R,2,FALSE)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</row>
    <row r="52" spans="1:6" x14ac:dyDescent="0.3">
      <c r="A52">
        <v>50</v>
      </c>
      <c r="B52">
        <f t="shared" si="0"/>
        <v>9031</v>
      </c>
      <c r="C52" s="1">
        <f>VLOOKUP(A52,balance!L:R,2,FALSE)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</row>
    <row r="53" spans="1:6" x14ac:dyDescent="0.3">
      <c r="A53">
        <v>51</v>
      </c>
      <c r="B53">
        <f t="shared" si="0"/>
        <v>9031</v>
      </c>
      <c r="C53" s="1">
        <f>VLOOKUP(A53,balance!L:R,2,FALSE)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</row>
    <row r="54" spans="1:6" x14ac:dyDescent="0.3">
      <c r="A54">
        <v>52</v>
      </c>
      <c r="B54">
        <f t="shared" si="0"/>
        <v>9031</v>
      </c>
      <c r="C54" s="1">
        <f>VLOOKUP(A54,balance!L:R,2,FALSE)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</row>
    <row r="55" spans="1:6" x14ac:dyDescent="0.3">
      <c r="A55">
        <v>53</v>
      </c>
      <c r="B55">
        <f t="shared" si="0"/>
        <v>9031</v>
      </c>
      <c r="C55" s="1">
        <f>VLOOKUP(A55,balance!L:R,2,FALSE)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</row>
    <row r="56" spans="1:6" x14ac:dyDescent="0.3">
      <c r="A56">
        <v>54</v>
      </c>
      <c r="B56">
        <f t="shared" si="0"/>
        <v>9031</v>
      </c>
      <c r="C56" s="1">
        <f>VLOOKUP(A56,balance!L:R,2,FALSE)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</row>
    <row r="57" spans="1:6" x14ac:dyDescent="0.3">
      <c r="A57">
        <v>55</v>
      </c>
      <c r="B57">
        <f t="shared" si="0"/>
        <v>9031</v>
      </c>
      <c r="C57" s="1">
        <f>VLOOKUP(A57,balance!L:R,2,FALSE)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</row>
    <row r="58" spans="1:6" x14ac:dyDescent="0.3">
      <c r="A58">
        <v>56</v>
      </c>
      <c r="B58">
        <f t="shared" si="0"/>
        <v>9031</v>
      </c>
      <c r="C58" s="1">
        <f>VLOOKUP(A58,balance!L:R,2,FALSE)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</row>
    <row r="59" spans="1:6" x14ac:dyDescent="0.3">
      <c r="A59">
        <v>57</v>
      </c>
      <c r="B59">
        <f t="shared" si="0"/>
        <v>9031</v>
      </c>
      <c r="C59" s="1">
        <f>VLOOKUP(A59,balance!L:R,2,FALSE)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</row>
    <row r="60" spans="1:6" x14ac:dyDescent="0.3">
      <c r="A60">
        <v>58</v>
      </c>
      <c r="B60">
        <f t="shared" si="0"/>
        <v>9031</v>
      </c>
      <c r="C60" s="1">
        <f>VLOOKUP(A60,balance!L:R,2,FALSE)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</row>
    <row r="61" spans="1:6" x14ac:dyDescent="0.3">
      <c r="A61">
        <v>59</v>
      </c>
      <c r="B61">
        <f t="shared" si="0"/>
        <v>9031</v>
      </c>
      <c r="C61" s="1">
        <f>VLOOKUP(A61,balance!L:R,2,FALSE)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</row>
    <row r="62" spans="1:6" x14ac:dyDescent="0.3">
      <c r="A62">
        <v>60</v>
      </c>
      <c r="B62">
        <f t="shared" si="0"/>
        <v>9031</v>
      </c>
      <c r="C62" s="1">
        <f>VLOOKUP(A62,balance!L:R,2,FALSE)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</row>
    <row r="63" spans="1:6" x14ac:dyDescent="0.3">
      <c r="A63">
        <v>61</v>
      </c>
      <c r="B63">
        <f t="shared" si="0"/>
        <v>9031</v>
      </c>
      <c r="C63" s="1">
        <f>VLOOKUP(A63,balance!L:R,2,FALSE)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</row>
    <row r="64" spans="1:6" x14ac:dyDescent="0.3">
      <c r="A64">
        <v>62</v>
      </c>
      <c r="B64">
        <f t="shared" si="0"/>
        <v>9031</v>
      </c>
      <c r="C64" s="1">
        <f>VLOOKUP(A64,balance!L:R,2,FALSE)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</row>
    <row r="65" spans="1:6" x14ac:dyDescent="0.3">
      <c r="A65">
        <v>63</v>
      </c>
      <c r="B65">
        <f t="shared" si="0"/>
        <v>9031</v>
      </c>
      <c r="C65" s="1">
        <f>VLOOKUP(A65,balance!L:R,2,FALSE)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</row>
    <row r="66" spans="1:6" x14ac:dyDescent="0.3">
      <c r="A66">
        <v>64</v>
      </c>
      <c r="B66">
        <f t="shared" si="0"/>
        <v>9031</v>
      </c>
      <c r="C66" s="1">
        <f>VLOOKUP(A66,balance!L:R,2,FALSE)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</row>
    <row r="67" spans="1:6" x14ac:dyDescent="0.3">
      <c r="A67">
        <v>65</v>
      </c>
      <c r="B67">
        <f t="shared" si="0"/>
        <v>9031</v>
      </c>
      <c r="C67" s="1">
        <f>VLOOKUP(A67,balance!L:R,2,FALSE)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</row>
    <row r="68" spans="1:6" x14ac:dyDescent="0.3">
      <c r="A68">
        <v>66</v>
      </c>
      <c r="B68">
        <f t="shared" ref="B68:B131" si="3">B67</f>
        <v>9031</v>
      </c>
      <c r="C68" s="1">
        <f>VLOOKUP(A68,balance!L:R,2,FALSE)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</row>
    <row r="69" spans="1:6" x14ac:dyDescent="0.3">
      <c r="A69">
        <v>67</v>
      </c>
      <c r="B69">
        <f t="shared" si="3"/>
        <v>9031</v>
      </c>
      <c r="C69" s="1">
        <f>VLOOKUP(A69,balance!L:R,2,FALSE)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</row>
    <row r="70" spans="1:6" x14ac:dyDescent="0.3">
      <c r="A70">
        <v>68</v>
      </c>
      <c r="B70">
        <f t="shared" si="3"/>
        <v>9031</v>
      </c>
      <c r="C70" s="1">
        <f>VLOOKUP(A70,balance!L:R,2,FALSE)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</row>
    <row r="71" spans="1:6" x14ac:dyDescent="0.3">
      <c r="A71">
        <v>69</v>
      </c>
      <c r="B71">
        <f t="shared" si="3"/>
        <v>9031</v>
      </c>
      <c r="C71" s="1">
        <f>VLOOKUP(A71,balance!L:R,2,FALSE)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</row>
    <row r="72" spans="1:6" x14ac:dyDescent="0.3">
      <c r="A72">
        <v>70</v>
      </c>
      <c r="B72">
        <f t="shared" si="3"/>
        <v>9031</v>
      </c>
      <c r="C72" s="1">
        <f>VLOOKUP(A72,balance!L:R,2,FALSE)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</row>
    <row r="73" spans="1:6" x14ac:dyDescent="0.3">
      <c r="A73">
        <v>71</v>
      </c>
      <c r="B73">
        <f t="shared" si="3"/>
        <v>9031</v>
      </c>
      <c r="C73" s="1">
        <f>VLOOKUP(A73,balance!L:R,2,FALSE)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</row>
    <row r="74" spans="1:6" x14ac:dyDescent="0.3">
      <c r="A74">
        <v>72</v>
      </c>
      <c r="B74">
        <f t="shared" si="3"/>
        <v>9031</v>
      </c>
      <c r="C74" s="1">
        <f>VLOOKUP(A74,balance!L:R,2,FALSE)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</row>
    <row r="75" spans="1:6" x14ac:dyDescent="0.3">
      <c r="A75">
        <v>73</v>
      </c>
      <c r="B75">
        <f t="shared" si="3"/>
        <v>9031</v>
      </c>
      <c r="C75" s="1">
        <f>VLOOKUP(A75,balance!L:R,2,FALSE)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</row>
    <row r="76" spans="1:6" x14ac:dyDescent="0.3">
      <c r="A76">
        <v>74</v>
      </c>
      <c r="B76">
        <f t="shared" si="3"/>
        <v>9031</v>
      </c>
      <c r="C76" s="1">
        <f>VLOOKUP(A76,balance!L:R,2,FALSE)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</row>
    <row r="77" spans="1:6" x14ac:dyDescent="0.3">
      <c r="A77">
        <v>75</v>
      </c>
      <c r="B77">
        <f t="shared" si="3"/>
        <v>9031</v>
      </c>
      <c r="C77" s="1">
        <f>VLOOKUP(A77,balance!L:R,2,FALSE)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</row>
    <row r="78" spans="1:6" x14ac:dyDescent="0.3">
      <c r="A78">
        <v>76</v>
      </c>
      <c r="B78">
        <f t="shared" si="3"/>
        <v>9031</v>
      </c>
      <c r="C78" s="1">
        <f>VLOOKUP(A78,balance!L:R,2,FALSE)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</row>
    <row r="79" spans="1:6" x14ac:dyDescent="0.3">
      <c r="A79">
        <v>77</v>
      </c>
      <c r="B79">
        <f t="shared" si="3"/>
        <v>9031</v>
      </c>
      <c r="C79" s="1">
        <f>VLOOKUP(A79,balance!L:R,2,FALSE)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</row>
    <row r="80" spans="1:6" x14ac:dyDescent="0.3">
      <c r="A80">
        <v>78</v>
      </c>
      <c r="B80">
        <f t="shared" si="3"/>
        <v>9031</v>
      </c>
      <c r="C80" s="1">
        <f>VLOOKUP(A80,balance!L:R,2,FALSE)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</row>
    <row r="81" spans="1:6" x14ac:dyDescent="0.3">
      <c r="A81">
        <v>79</v>
      </c>
      <c r="B81">
        <f t="shared" si="3"/>
        <v>9031</v>
      </c>
      <c r="C81" s="1">
        <f>VLOOKUP(A81,balance!L:R,2,FALSE)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</row>
    <row r="82" spans="1:6" x14ac:dyDescent="0.3">
      <c r="A82">
        <v>80</v>
      </c>
      <c r="B82">
        <f t="shared" si="3"/>
        <v>9031</v>
      </c>
      <c r="C82" s="1">
        <f>VLOOKUP(A82,balance!L:R,2,FALSE)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</row>
    <row r="83" spans="1:6" x14ac:dyDescent="0.3">
      <c r="A83">
        <v>81</v>
      </c>
      <c r="B83">
        <f t="shared" si="3"/>
        <v>9031</v>
      </c>
      <c r="C83" s="1">
        <f>VLOOKUP(A83,balance!L:R,2,FALSE)</f>
        <v>1073100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</row>
    <row r="84" spans="1:6" x14ac:dyDescent="0.3">
      <c r="A84">
        <v>82</v>
      </c>
      <c r="B84">
        <f t="shared" si="3"/>
        <v>9031</v>
      </c>
      <c r="C84" s="1">
        <f>VLOOKUP(A84,balance!L:R,2,FALSE)</f>
        <v>1083900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</row>
    <row r="85" spans="1:6" x14ac:dyDescent="0.3">
      <c r="A85">
        <v>83</v>
      </c>
      <c r="B85">
        <f t="shared" si="3"/>
        <v>9031</v>
      </c>
      <c r="C85" s="1">
        <f>VLOOKUP(A85,balance!L:R,2,FALSE)</f>
        <v>1094800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</row>
    <row r="86" spans="1:6" x14ac:dyDescent="0.3">
      <c r="A86">
        <v>84</v>
      </c>
      <c r="B86">
        <f t="shared" si="3"/>
        <v>9031</v>
      </c>
      <c r="C86" s="1">
        <f>VLOOKUP(A86,balance!L:R,2,FALSE)</f>
        <v>1105800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</row>
    <row r="87" spans="1:6" x14ac:dyDescent="0.3">
      <c r="A87">
        <v>85</v>
      </c>
      <c r="B87">
        <f t="shared" si="3"/>
        <v>9031</v>
      </c>
      <c r="C87" s="1">
        <f>VLOOKUP(A87,balance!L:R,2,FALSE)</f>
        <v>1116900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</row>
    <row r="88" spans="1:6" x14ac:dyDescent="0.3">
      <c r="A88">
        <v>86</v>
      </c>
      <c r="B88">
        <f t="shared" si="3"/>
        <v>9031</v>
      </c>
      <c r="C88" s="1">
        <f>VLOOKUP(A88,balance!L:R,2,FALSE)</f>
        <v>1128100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</row>
    <row r="89" spans="1:6" x14ac:dyDescent="0.3">
      <c r="A89">
        <v>87</v>
      </c>
      <c r="B89">
        <f t="shared" si="3"/>
        <v>9031</v>
      </c>
      <c r="C89" s="1">
        <f>VLOOKUP(A89,balance!L:R,2,FALSE)</f>
        <v>1139400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</row>
    <row r="90" spans="1:6" x14ac:dyDescent="0.3">
      <c r="A90">
        <v>88</v>
      </c>
      <c r="B90">
        <f t="shared" si="3"/>
        <v>9031</v>
      </c>
      <c r="C90" s="1">
        <f>VLOOKUP(A90,balance!L:R,2,FALSE)</f>
        <v>1150800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</row>
    <row r="91" spans="1:6" x14ac:dyDescent="0.3">
      <c r="A91">
        <v>89</v>
      </c>
      <c r="B91">
        <f t="shared" si="3"/>
        <v>9031</v>
      </c>
      <c r="C91" s="1">
        <f>VLOOKUP(A91,balance!L:R,2,FALSE)</f>
        <v>1162400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</row>
    <row r="92" spans="1:6" x14ac:dyDescent="0.3">
      <c r="A92">
        <v>90</v>
      </c>
      <c r="B92">
        <f t="shared" si="3"/>
        <v>9031</v>
      </c>
      <c r="C92" s="1">
        <f>VLOOKUP(A92,balance!L:R,2,FALSE)</f>
        <v>1174100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</row>
    <row r="93" spans="1:6" x14ac:dyDescent="0.3">
      <c r="A93">
        <v>91</v>
      </c>
      <c r="B93">
        <f t="shared" si="3"/>
        <v>9031</v>
      </c>
      <c r="C93" s="1">
        <f>VLOOKUP(A93,balance!L:R,2,FALSE)</f>
        <v>1185900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</row>
    <row r="94" spans="1:6" x14ac:dyDescent="0.3">
      <c r="A94">
        <v>92</v>
      </c>
      <c r="B94">
        <f t="shared" si="3"/>
        <v>9031</v>
      </c>
      <c r="C94" s="1">
        <f>VLOOKUP(A94,balance!L:R,2,FALSE)</f>
        <v>1197800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</row>
    <row r="95" spans="1:6" x14ac:dyDescent="0.3">
      <c r="A95">
        <v>93</v>
      </c>
      <c r="B95">
        <f t="shared" si="3"/>
        <v>9031</v>
      </c>
      <c r="C95" s="1">
        <f>VLOOKUP(A95,balance!L:R,2,FALSE)</f>
        <v>1209800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</row>
    <row r="96" spans="1:6" x14ac:dyDescent="0.3">
      <c r="A96">
        <v>94</v>
      </c>
      <c r="B96">
        <f t="shared" si="3"/>
        <v>9031</v>
      </c>
      <c r="C96" s="1">
        <f>VLOOKUP(A96,balance!L:R,2,FALSE)</f>
        <v>1221900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</row>
    <row r="97" spans="1:6" x14ac:dyDescent="0.3">
      <c r="A97">
        <v>95</v>
      </c>
      <c r="B97">
        <f t="shared" si="3"/>
        <v>9031</v>
      </c>
      <c r="C97" s="1">
        <f>VLOOKUP(A97,balance!L:R,2,FALSE)</f>
        <v>1234200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</row>
    <row r="98" spans="1:6" x14ac:dyDescent="0.3">
      <c r="A98">
        <v>96</v>
      </c>
      <c r="B98">
        <f t="shared" si="3"/>
        <v>9031</v>
      </c>
      <c r="C98" s="1">
        <f>VLOOKUP(A98,balance!L:R,2,FALSE)</f>
        <v>1246600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</row>
    <row r="99" spans="1:6" x14ac:dyDescent="0.3">
      <c r="A99">
        <v>97</v>
      </c>
      <c r="B99">
        <f t="shared" si="3"/>
        <v>9031</v>
      </c>
      <c r="C99" s="1">
        <f>VLOOKUP(A99,balance!L:R,2,FALSE)</f>
        <v>1259100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</row>
    <row r="100" spans="1:6" x14ac:dyDescent="0.3">
      <c r="A100">
        <v>98</v>
      </c>
      <c r="B100">
        <f t="shared" si="3"/>
        <v>9031</v>
      </c>
      <c r="C100" s="1">
        <f>VLOOKUP(A100,balance!L:R,2,FALSE)</f>
        <v>1271700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</row>
    <row r="101" spans="1:6" x14ac:dyDescent="0.3">
      <c r="A101">
        <v>99</v>
      </c>
      <c r="B101">
        <f t="shared" si="3"/>
        <v>9031</v>
      </c>
      <c r="C101" s="1">
        <f>VLOOKUP(A101,balance!L:R,2,FALSE)</f>
        <v>1284500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</row>
    <row r="102" spans="1:6" x14ac:dyDescent="0.3">
      <c r="A102">
        <v>100</v>
      </c>
      <c r="B102">
        <f t="shared" si="3"/>
        <v>9031</v>
      </c>
      <c r="C102" s="1">
        <f>VLOOKUP(A102,balance!L:R,2,FALSE)</f>
        <v>1297400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</row>
    <row r="103" spans="1:6" x14ac:dyDescent="0.3">
      <c r="A103">
        <v>101</v>
      </c>
      <c r="B103">
        <f t="shared" si="3"/>
        <v>9031</v>
      </c>
      <c r="C103" s="1">
        <f>VLOOKUP(A103,balance!L:R,2,FALSE)</f>
        <v>1323400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</row>
    <row r="104" spans="1:6" x14ac:dyDescent="0.3">
      <c r="A104">
        <v>102</v>
      </c>
      <c r="B104">
        <f t="shared" si="3"/>
        <v>9031</v>
      </c>
      <c r="C104" s="1">
        <f>VLOOKUP(A104,balance!L:R,2,FALSE)</f>
        <v>1349900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</row>
    <row r="105" spans="1:6" x14ac:dyDescent="0.3">
      <c r="A105">
        <v>103</v>
      </c>
      <c r="B105">
        <f t="shared" si="3"/>
        <v>9031</v>
      </c>
      <c r="C105" s="1">
        <f>VLOOKUP(A105,balance!L:R,2,FALSE)</f>
        <v>1376900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</row>
    <row r="106" spans="1:6" x14ac:dyDescent="0.3">
      <c r="A106">
        <v>104</v>
      </c>
      <c r="B106">
        <f t="shared" si="3"/>
        <v>9031</v>
      </c>
      <c r="C106" s="1">
        <f>VLOOKUP(A106,balance!L:R,2,FALSE)</f>
        <v>1404500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</row>
    <row r="107" spans="1:6" x14ac:dyDescent="0.3">
      <c r="A107">
        <v>105</v>
      </c>
      <c r="B107">
        <f t="shared" si="3"/>
        <v>9031</v>
      </c>
      <c r="C107" s="1">
        <f>VLOOKUP(A107,balance!L:R,2,FALSE)</f>
        <v>1432600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</row>
    <row r="108" spans="1:6" x14ac:dyDescent="0.3">
      <c r="A108">
        <v>106</v>
      </c>
      <c r="B108">
        <f t="shared" si="3"/>
        <v>9031</v>
      </c>
      <c r="C108" s="1">
        <f>VLOOKUP(A108,balance!L:R,2,FALSE)</f>
        <v>1461300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</row>
    <row r="109" spans="1:6" x14ac:dyDescent="0.3">
      <c r="A109">
        <v>107</v>
      </c>
      <c r="B109">
        <f t="shared" si="3"/>
        <v>9031</v>
      </c>
      <c r="C109" s="1">
        <f>VLOOKUP(A109,balance!L:R,2,FALSE)</f>
        <v>1490600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</row>
    <row r="110" spans="1:6" x14ac:dyDescent="0.3">
      <c r="A110">
        <v>108</v>
      </c>
      <c r="B110">
        <f t="shared" si="3"/>
        <v>9031</v>
      </c>
      <c r="C110" s="1">
        <f>VLOOKUP(A110,balance!L:R,2,FALSE)</f>
        <v>1520500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</row>
    <row r="111" spans="1:6" x14ac:dyDescent="0.3">
      <c r="A111">
        <v>109</v>
      </c>
      <c r="B111">
        <f t="shared" si="3"/>
        <v>9031</v>
      </c>
      <c r="C111" s="1">
        <f>VLOOKUP(A111,balance!L:R,2,FALSE)</f>
        <v>1551000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</row>
    <row r="112" spans="1:6" x14ac:dyDescent="0.3">
      <c r="A112">
        <v>110</v>
      </c>
      <c r="B112">
        <f t="shared" si="3"/>
        <v>9031</v>
      </c>
      <c r="C112" s="1">
        <f>VLOOKUP(A112,balance!L:R,2,FALSE)</f>
        <v>1582100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</row>
    <row r="113" spans="1:6" x14ac:dyDescent="0.3">
      <c r="A113">
        <v>111</v>
      </c>
      <c r="B113">
        <f t="shared" si="3"/>
        <v>9031</v>
      </c>
      <c r="C113" s="1">
        <f>VLOOKUP(A113,balance!L:R,2,FALSE)</f>
        <v>1613800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</row>
    <row r="114" spans="1:6" x14ac:dyDescent="0.3">
      <c r="A114">
        <v>112</v>
      </c>
      <c r="B114">
        <f t="shared" si="3"/>
        <v>9031</v>
      </c>
      <c r="C114" s="1">
        <f>VLOOKUP(A114,balance!L:R,2,FALSE)</f>
        <v>1646100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</row>
    <row r="115" spans="1:6" x14ac:dyDescent="0.3">
      <c r="A115">
        <v>113</v>
      </c>
      <c r="B115">
        <f t="shared" si="3"/>
        <v>9031</v>
      </c>
      <c r="C115" s="1">
        <f>VLOOKUP(A115,balance!L:R,2,FALSE)</f>
        <v>1679100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</row>
    <row r="116" spans="1:6" x14ac:dyDescent="0.3">
      <c r="A116">
        <v>114</v>
      </c>
      <c r="B116">
        <f t="shared" si="3"/>
        <v>9031</v>
      </c>
      <c r="C116" s="1">
        <f>VLOOKUP(A116,balance!L:R,2,FALSE)</f>
        <v>1712700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</row>
    <row r="117" spans="1:6" x14ac:dyDescent="0.3">
      <c r="A117">
        <v>115</v>
      </c>
      <c r="B117">
        <f t="shared" si="3"/>
        <v>9031</v>
      </c>
      <c r="C117" s="1">
        <f>VLOOKUP(A117,balance!L:R,2,FALSE)</f>
        <v>1747000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</row>
    <row r="118" spans="1:6" x14ac:dyDescent="0.3">
      <c r="A118">
        <v>116</v>
      </c>
      <c r="B118">
        <f t="shared" si="3"/>
        <v>9031</v>
      </c>
      <c r="C118" s="1">
        <f>VLOOKUP(A118,balance!L:R,2,FALSE)</f>
        <v>1782000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</row>
    <row r="119" spans="1:6" x14ac:dyDescent="0.3">
      <c r="A119">
        <v>117</v>
      </c>
      <c r="B119">
        <f t="shared" si="3"/>
        <v>9031</v>
      </c>
      <c r="C119" s="1">
        <f>VLOOKUP(A119,balance!L:R,2,FALSE)</f>
        <v>1817700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</row>
    <row r="120" spans="1:6" x14ac:dyDescent="0.3">
      <c r="A120">
        <v>118</v>
      </c>
      <c r="B120">
        <f t="shared" si="3"/>
        <v>9031</v>
      </c>
      <c r="C120" s="1">
        <f>VLOOKUP(A120,balance!L:R,2,FALSE)</f>
        <v>1854100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</row>
    <row r="121" spans="1:6" x14ac:dyDescent="0.3">
      <c r="A121">
        <v>119</v>
      </c>
      <c r="B121">
        <f t="shared" si="3"/>
        <v>9031</v>
      </c>
      <c r="C121" s="1">
        <f>VLOOKUP(A121,balance!L:R,2,FALSE)</f>
        <v>1891200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</row>
    <row r="122" spans="1:6" x14ac:dyDescent="0.3">
      <c r="A122">
        <v>120</v>
      </c>
      <c r="B122">
        <f t="shared" si="3"/>
        <v>9031</v>
      </c>
      <c r="C122" s="1">
        <f>VLOOKUP(A122,balance!L:R,2,FALSE)</f>
        <v>1929100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</row>
    <row r="123" spans="1:6" x14ac:dyDescent="0.3">
      <c r="A123">
        <v>121</v>
      </c>
      <c r="B123">
        <f t="shared" si="3"/>
        <v>9031</v>
      </c>
      <c r="C123" s="1">
        <f>VLOOKUP(A123,balance!L:R,2,FALSE)</f>
        <v>1967700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</row>
    <row r="124" spans="1:6" x14ac:dyDescent="0.3">
      <c r="A124">
        <v>122</v>
      </c>
      <c r="B124">
        <f t="shared" si="3"/>
        <v>9031</v>
      </c>
      <c r="C124" s="1">
        <f>VLOOKUP(A124,balance!L:R,2,FALSE)</f>
        <v>2007100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</row>
    <row r="125" spans="1:6" x14ac:dyDescent="0.3">
      <c r="A125">
        <v>123</v>
      </c>
      <c r="B125">
        <f t="shared" si="3"/>
        <v>9031</v>
      </c>
      <c r="C125" s="1">
        <f>VLOOKUP(A125,balance!L:R,2,FALSE)</f>
        <v>2047300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</row>
    <row r="126" spans="1:6" x14ac:dyDescent="0.3">
      <c r="A126">
        <v>124</v>
      </c>
      <c r="B126">
        <f t="shared" si="3"/>
        <v>9031</v>
      </c>
      <c r="C126" s="1">
        <f>VLOOKUP(A126,balance!L:R,2,FALSE)</f>
        <v>2088300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</row>
    <row r="127" spans="1:6" x14ac:dyDescent="0.3">
      <c r="A127">
        <v>125</v>
      </c>
      <c r="B127">
        <f t="shared" si="3"/>
        <v>9031</v>
      </c>
      <c r="C127" s="1">
        <f>VLOOKUP(A127,balance!L:R,2,FALSE)</f>
        <v>2130100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</row>
    <row r="128" spans="1:6" x14ac:dyDescent="0.3">
      <c r="A128">
        <v>126</v>
      </c>
      <c r="B128">
        <f t="shared" si="3"/>
        <v>9031</v>
      </c>
      <c r="C128" s="1">
        <f>VLOOKUP(A128,balance!L:R,2,FALSE)</f>
        <v>2172800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</row>
    <row r="129" spans="1:6" x14ac:dyDescent="0.3">
      <c r="A129">
        <v>127</v>
      </c>
      <c r="B129">
        <f t="shared" si="3"/>
        <v>9031</v>
      </c>
      <c r="C129" s="1">
        <f>VLOOKUP(A129,balance!L:R,2,FALSE)</f>
        <v>2216300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</row>
    <row r="130" spans="1:6" x14ac:dyDescent="0.3">
      <c r="A130">
        <v>128</v>
      </c>
      <c r="B130">
        <f t="shared" si="3"/>
        <v>9031</v>
      </c>
      <c r="C130" s="1">
        <f>VLOOKUP(A130,balance!L:R,2,FALSE)</f>
        <v>2260700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</row>
    <row r="131" spans="1:6" x14ac:dyDescent="0.3">
      <c r="A131">
        <v>129</v>
      </c>
      <c r="B131">
        <f t="shared" si="3"/>
        <v>9031</v>
      </c>
      <c r="C131" s="1">
        <f>VLOOKUP(A131,balance!L:R,2,FALSE)</f>
        <v>2306000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</row>
    <row r="132" spans="1:6" x14ac:dyDescent="0.3">
      <c r="A132">
        <v>130</v>
      </c>
      <c r="B132">
        <f t="shared" ref="B132:B195" si="6">B131</f>
        <v>9031</v>
      </c>
      <c r="C132" s="1">
        <f>VLOOKUP(A132,balance!L:R,2,FALSE)</f>
        <v>2352200</v>
      </c>
      <c r="D132">
        <f t="shared" ref="D132:D195" si="7">D131</f>
        <v>60</v>
      </c>
      <c r="E132">
        <f>VLOOKUP(A132,balance!L:R,6,FALSE)/100</f>
        <v>36923.117600000005</v>
      </c>
      <c r="F132">
        <f t="shared" si="5"/>
        <v>137</v>
      </c>
    </row>
    <row r="133" spans="1:6" x14ac:dyDescent="0.3">
      <c r="A133">
        <v>131</v>
      </c>
      <c r="B133">
        <f t="shared" si="6"/>
        <v>9031</v>
      </c>
      <c r="C133" s="1">
        <f>VLOOKUP(A133,balance!L:R,2,FALSE)</f>
        <v>2399300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</row>
    <row r="134" spans="1:6" x14ac:dyDescent="0.3">
      <c r="A134">
        <v>132</v>
      </c>
      <c r="B134">
        <f t="shared" si="6"/>
        <v>9031</v>
      </c>
      <c r="C134" s="1">
        <f>VLOOKUP(A134,balance!L:R,2,FALSE)</f>
        <v>2447300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</row>
    <row r="135" spans="1:6" x14ac:dyDescent="0.3">
      <c r="A135">
        <v>133</v>
      </c>
      <c r="B135">
        <f t="shared" si="6"/>
        <v>9031</v>
      </c>
      <c r="C135" s="1">
        <f>VLOOKUP(A135,balance!L:R,2,FALSE)</f>
        <v>2496300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</row>
    <row r="136" spans="1:6" x14ac:dyDescent="0.3">
      <c r="A136">
        <v>134</v>
      </c>
      <c r="B136">
        <f t="shared" si="6"/>
        <v>9031</v>
      </c>
      <c r="C136" s="1">
        <f>VLOOKUP(A136,balance!L:R,2,FALSE)</f>
        <v>2546300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</row>
    <row r="137" spans="1:6" x14ac:dyDescent="0.3">
      <c r="A137">
        <v>135</v>
      </c>
      <c r="B137">
        <f t="shared" si="6"/>
        <v>9031</v>
      </c>
      <c r="C137" s="1">
        <f>VLOOKUP(A137,balance!L:R,2,FALSE)</f>
        <v>2597300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</row>
    <row r="138" spans="1:6" x14ac:dyDescent="0.3">
      <c r="A138">
        <v>136</v>
      </c>
      <c r="B138">
        <f t="shared" si="6"/>
        <v>9031</v>
      </c>
      <c r="C138" s="1">
        <f>VLOOKUP(A138,balance!L:R,2,FALSE)</f>
        <v>2649300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</row>
    <row r="139" spans="1:6" x14ac:dyDescent="0.3">
      <c r="A139">
        <v>137</v>
      </c>
      <c r="B139">
        <f t="shared" si="6"/>
        <v>9031</v>
      </c>
      <c r="C139" s="1">
        <f>VLOOKUP(A139,balance!L:R,2,FALSE)</f>
        <v>2702300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</row>
    <row r="140" spans="1:6" x14ac:dyDescent="0.3">
      <c r="A140">
        <v>138</v>
      </c>
      <c r="B140">
        <f t="shared" si="6"/>
        <v>9031</v>
      </c>
      <c r="C140" s="1">
        <f>VLOOKUP(A140,balance!L:R,2,FALSE)</f>
        <v>2756400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</row>
    <row r="141" spans="1:6" x14ac:dyDescent="0.3">
      <c r="A141">
        <v>139</v>
      </c>
      <c r="B141">
        <f t="shared" si="6"/>
        <v>9031</v>
      </c>
      <c r="C141" s="1">
        <f>VLOOKUP(A141,balance!L:R,2,FALSE)</f>
        <v>2811600</v>
      </c>
      <c r="D141">
        <f t="shared" si="7"/>
        <v>60</v>
      </c>
      <c r="E141">
        <f>VLOOKUP(A141,balance!L:R,6,FALSE)/100</f>
        <v>40902.154600000009</v>
      </c>
      <c r="F141">
        <f t="shared" ref="F141:F204" si="8">IF(F131=0,0,F131+2)</f>
        <v>0</v>
      </c>
    </row>
    <row r="142" spans="1:6" x14ac:dyDescent="0.3">
      <c r="A142">
        <v>140</v>
      </c>
      <c r="B142">
        <f t="shared" si="6"/>
        <v>9031</v>
      </c>
      <c r="C142" s="1">
        <f>VLOOKUP(A142,balance!L:R,2,FALSE)</f>
        <v>2867900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</row>
    <row r="143" spans="1:6" x14ac:dyDescent="0.3">
      <c r="A143">
        <v>141</v>
      </c>
      <c r="B143">
        <f t="shared" si="6"/>
        <v>9031</v>
      </c>
      <c r="C143" s="1">
        <f>VLOOKUP(A143,balance!L:R,2,FALSE)</f>
        <v>2925300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</row>
    <row r="144" spans="1:6" x14ac:dyDescent="0.3">
      <c r="A144">
        <v>142</v>
      </c>
      <c r="B144">
        <f t="shared" si="6"/>
        <v>9031</v>
      </c>
      <c r="C144" s="1">
        <f>VLOOKUP(A144,balance!L:R,2,FALSE)</f>
        <v>2983900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</row>
    <row r="145" spans="1:6" x14ac:dyDescent="0.3">
      <c r="A145">
        <v>143</v>
      </c>
      <c r="B145">
        <f t="shared" si="6"/>
        <v>9031</v>
      </c>
      <c r="C145" s="1">
        <f>VLOOKUP(A145,balance!L:R,2,FALSE)</f>
        <v>3043600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</row>
    <row r="146" spans="1:6" x14ac:dyDescent="0.3">
      <c r="A146">
        <v>144</v>
      </c>
      <c r="B146">
        <f t="shared" si="6"/>
        <v>9031</v>
      </c>
      <c r="C146" s="1">
        <f>VLOOKUP(A146,balance!L:R,2,FALSE)</f>
        <v>3104500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</row>
    <row r="147" spans="1:6" x14ac:dyDescent="0.3">
      <c r="A147">
        <v>145</v>
      </c>
      <c r="B147">
        <f t="shared" si="6"/>
        <v>9031</v>
      </c>
      <c r="C147" s="1">
        <f>VLOOKUP(A147,balance!L:R,2,FALSE)</f>
        <v>3166600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</row>
    <row r="148" spans="1:6" x14ac:dyDescent="0.3">
      <c r="A148">
        <v>146</v>
      </c>
      <c r="B148">
        <f t="shared" si="6"/>
        <v>9031</v>
      </c>
      <c r="C148" s="1">
        <f>VLOOKUP(A148,balance!L:R,2,FALSE)</f>
        <v>3230000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</row>
    <row r="149" spans="1:6" x14ac:dyDescent="0.3">
      <c r="A149">
        <v>147</v>
      </c>
      <c r="B149">
        <f t="shared" si="6"/>
        <v>9031</v>
      </c>
      <c r="C149" s="1">
        <f>VLOOKUP(A149,balance!L:R,2,FALSE)</f>
        <v>3294600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</row>
    <row r="150" spans="1:6" x14ac:dyDescent="0.3">
      <c r="A150">
        <v>148</v>
      </c>
      <c r="B150">
        <f t="shared" si="6"/>
        <v>9031</v>
      </c>
      <c r="C150" s="1">
        <f>VLOOKUP(A150,balance!L:R,2,FALSE)</f>
        <v>3360500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</row>
    <row r="151" spans="1:6" x14ac:dyDescent="0.3">
      <c r="A151">
        <v>149</v>
      </c>
      <c r="B151">
        <f t="shared" si="6"/>
        <v>9031</v>
      </c>
      <c r="C151" s="1">
        <f>VLOOKUP(A151,balance!L:R,2,FALSE)</f>
        <v>3427800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</row>
    <row r="152" spans="1:6" x14ac:dyDescent="0.3">
      <c r="A152">
        <v>150</v>
      </c>
      <c r="B152">
        <f t="shared" si="6"/>
        <v>9031</v>
      </c>
      <c r="C152" s="1">
        <f>VLOOKUP(A152,balance!L:R,2,FALSE)</f>
        <v>3496400</v>
      </c>
      <c r="D152">
        <f t="shared" si="7"/>
        <v>60</v>
      </c>
      <c r="E152">
        <f>VLOOKUP(A152,balance!L:R,6,FALSE)/100</f>
        <v>46835.341600000014</v>
      </c>
      <c r="F152">
        <v>147</v>
      </c>
    </row>
    <row r="153" spans="1:6" x14ac:dyDescent="0.3">
      <c r="A153">
        <v>151</v>
      </c>
      <c r="B153">
        <f t="shared" si="6"/>
        <v>9031</v>
      </c>
      <c r="C153" s="1">
        <f>VLOOKUP(A153,balance!L:R,2,FALSE)</f>
        <v>3566400</v>
      </c>
      <c r="D153">
        <f t="shared" si="7"/>
        <v>60</v>
      </c>
      <c r="E153">
        <f>VLOOKUP(A153,balance!L:R,6,FALSE)/100</f>
        <v>47138.485600000015</v>
      </c>
      <c r="F153">
        <f t="shared" si="8"/>
        <v>0</v>
      </c>
    </row>
    <row r="154" spans="1:6" x14ac:dyDescent="0.3">
      <c r="A154">
        <v>152</v>
      </c>
      <c r="B154">
        <f t="shared" si="6"/>
        <v>9031</v>
      </c>
      <c r="C154" s="1">
        <f>VLOOKUP(A154,balance!L:R,2,FALSE)</f>
        <v>3637800</v>
      </c>
      <c r="D154">
        <f t="shared" si="7"/>
        <v>60</v>
      </c>
      <c r="E154">
        <f>VLOOKUP(A154,balance!L:R,6,FALSE)/100</f>
        <v>47447.698600000011</v>
      </c>
      <c r="F154">
        <f t="shared" si="8"/>
        <v>0</v>
      </c>
    </row>
    <row r="155" spans="1:6" x14ac:dyDescent="0.3">
      <c r="A155">
        <v>153</v>
      </c>
      <c r="B155">
        <f t="shared" si="6"/>
        <v>9031</v>
      </c>
      <c r="C155" s="1">
        <f>VLOOKUP(A155,balance!L:R,2,FALSE)</f>
        <v>3710600</v>
      </c>
      <c r="D155">
        <f t="shared" si="7"/>
        <v>60</v>
      </c>
      <c r="E155">
        <f>VLOOKUP(A155,balance!L:R,6,FALSE)/100</f>
        <v>47763.099600000009</v>
      </c>
      <c r="F155">
        <f t="shared" si="8"/>
        <v>0</v>
      </c>
    </row>
    <row r="156" spans="1:6" x14ac:dyDescent="0.3">
      <c r="A156">
        <v>154</v>
      </c>
      <c r="B156">
        <f t="shared" si="6"/>
        <v>9031</v>
      </c>
      <c r="C156" s="1">
        <f>VLOOKUP(A156,balance!L:R,2,FALSE)</f>
        <v>3784900</v>
      </c>
      <c r="D156">
        <f t="shared" si="7"/>
        <v>60</v>
      </c>
      <c r="E156">
        <f>VLOOKUP(A156,balance!L:R,6,FALSE)/100</f>
        <v>48084.816100000011</v>
      </c>
      <c r="F156">
        <f t="shared" si="8"/>
        <v>0</v>
      </c>
    </row>
    <row r="157" spans="1:6" x14ac:dyDescent="0.3">
      <c r="A157">
        <v>155</v>
      </c>
      <c r="B157">
        <f t="shared" si="6"/>
        <v>9031</v>
      </c>
      <c r="C157" s="1">
        <f>VLOOKUP(A157,balance!L:R,2,FALSE)</f>
        <v>3860600</v>
      </c>
      <c r="D157">
        <f t="shared" si="7"/>
        <v>60</v>
      </c>
      <c r="E157">
        <f>VLOOKUP(A157,balance!L:R,6,FALSE)/100</f>
        <v>48412.967100000009</v>
      </c>
      <c r="F157">
        <v>148</v>
      </c>
    </row>
    <row r="158" spans="1:6" x14ac:dyDescent="0.3">
      <c r="A158">
        <v>156</v>
      </c>
      <c r="B158">
        <f t="shared" si="6"/>
        <v>9031</v>
      </c>
      <c r="C158" s="1">
        <f>VLOOKUP(A158,balance!L:R,2,FALSE)</f>
        <v>3937900</v>
      </c>
      <c r="D158">
        <f t="shared" si="7"/>
        <v>60</v>
      </c>
      <c r="E158">
        <f>VLOOKUP(A158,balance!L:R,6,FALSE)/100</f>
        <v>48747.688600000016</v>
      </c>
      <c r="F158">
        <f t="shared" si="8"/>
        <v>0</v>
      </c>
    </row>
    <row r="159" spans="1:6" x14ac:dyDescent="0.3">
      <c r="A159">
        <v>157</v>
      </c>
      <c r="B159">
        <f t="shared" si="6"/>
        <v>9031</v>
      </c>
      <c r="C159" s="1">
        <f>VLOOKUP(A159,balance!L:R,2,FALSE)</f>
        <v>4016700</v>
      </c>
      <c r="D159">
        <f t="shared" si="7"/>
        <v>60</v>
      </c>
      <c r="E159">
        <f>VLOOKUP(A159,balance!L:R,6,FALSE)/100</f>
        <v>49089.108100000012</v>
      </c>
      <c r="F159">
        <f t="shared" si="8"/>
        <v>0</v>
      </c>
    </row>
    <row r="160" spans="1:6" x14ac:dyDescent="0.3">
      <c r="A160">
        <v>158</v>
      </c>
      <c r="B160">
        <f t="shared" si="6"/>
        <v>9031</v>
      </c>
      <c r="C160" s="1">
        <f>VLOOKUP(A160,balance!L:R,2,FALSE)</f>
        <v>4097100</v>
      </c>
      <c r="D160">
        <f t="shared" si="7"/>
        <v>60</v>
      </c>
      <c r="E160">
        <f>VLOOKUP(A160,balance!L:R,6,FALSE)/100</f>
        <v>49437.361600000011</v>
      </c>
      <c r="F160">
        <f t="shared" si="8"/>
        <v>0</v>
      </c>
    </row>
    <row r="161" spans="1:6" x14ac:dyDescent="0.3">
      <c r="A161">
        <v>159</v>
      </c>
      <c r="B161">
        <f t="shared" si="6"/>
        <v>9031</v>
      </c>
      <c r="C161" s="1">
        <f>VLOOKUP(A161,balance!L:R,2,FALSE)</f>
        <v>4179100</v>
      </c>
      <c r="D161">
        <f t="shared" si="7"/>
        <v>60</v>
      </c>
      <c r="E161">
        <f>VLOOKUP(A161,balance!L:R,6,FALSE)/100</f>
        <v>49792.585100000004</v>
      </c>
      <c r="F161">
        <f t="shared" si="8"/>
        <v>0</v>
      </c>
    </row>
    <row r="162" spans="1:6" x14ac:dyDescent="0.3">
      <c r="A162">
        <v>160</v>
      </c>
      <c r="B162">
        <f t="shared" si="6"/>
        <v>9031</v>
      </c>
      <c r="C162" s="1">
        <f>VLOOKUP(A162,balance!L:R,2,FALSE)</f>
        <v>4262700</v>
      </c>
      <c r="D162">
        <f t="shared" si="7"/>
        <v>60</v>
      </c>
      <c r="E162">
        <f>VLOOKUP(A162,balance!L:R,6,FALSE)/100</f>
        <v>50154.914600000011</v>
      </c>
      <c r="F162">
        <f t="shared" si="8"/>
        <v>149</v>
      </c>
    </row>
    <row r="163" spans="1:6" x14ac:dyDescent="0.3">
      <c r="A163">
        <v>161</v>
      </c>
      <c r="B163">
        <f t="shared" si="6"/>
        <v>9031</v>
      </c>
      <c r="C163" s="1">
        <f>VLOOKUP(A163,balance!L:R,2,FALSE)</f>
        <v>4348000</v>
      </c>
      <c r="D163">
        <f t="shared" si="7"/>
        <v>60</v>
      </c>
      <c r="E163">
        <f>VLOOKUP(A163,balance!L:R,6,FALSE)/100</f>
        <v>50524.494600000005</v>
      </c>
      <c r="F163">
        <f t="shared" si="8"/>
        <v>0</v>
      </c>
    </row>
    <row r="164" spans="1:6" x14ac:dyDescent="0.3">
      <c r="A164">
        <v>162</v>
      </c>
      <c r="B164">
        <f t="shared" si="6"/>
        <v>9031</v>
      </c>
      <c r="C164" s="1">
        <f>VLOOKUP(A164,balance!L:R,2,FALSE)</f>
        <v>4435000</v>
      </c>
      <c r="D164">
        <f t="shared" si="7"/>
        <v>60</v>
      </c>
      <c r="E164">
        <f>VLOOKUP(A164,balance!L:R,6,FALSE)/100</f>
        <v>50901.469600000011</v>
      </c>
      <c r="F164">
        <f t="shared" si="8"/>
        <v>0</v>
      </c>
    </row>
    <row r="165" spans="1:6" x14ac:dyDescent="0.3">
      <c r="A165">
        <v>163</v>
      </c>
      <c r="B165">
        <f t="shared" si="6"/>
        <v>9031</v>
      </c>
      <c r="C165" s="1">
        <f>VLOOKUP(A165,balance!L:R,2,FALSE)</f>
        <v>4523700</v>
      </c>
      <c r="D165">
        <f t="shared" si="7"/>
        <v>60</v>
      </c>
      <c r="E165">
        <f>VLOOKUP(A165,balance!L:R,6,FALSE)/100</f>
        <v>51285.984100000009</v>
      </c>
      <c r="F165">
        <f t="shared" si="8"/>
        <v>0</v>
      </c>
    </row>
    <row r="166" spans="1:6" x14ac:dyDescent="0.3">
      <c r="A166">
        <v>164</v>
      </c>
      <c r="B166">
        <f t="shared" si="6"/>
        <v>9031</v>
      </c>
      <c r="C166" s="1">
        <f>VLOOKUP(A166,balance!L:R,2,FALSE)</f>
        <v>4614200</v>
      </c>
      <c r="D166">
        <f t="shared" si="7"/>
        <v>60</v>
      </c>
      <c r="E166">
        <f>VLOOKUP(A166,balance!L:R,6,FALSE)/100</f>
        <v>51678.191100000011</v>
      </c>
      <c r="F166">
        <f t="shared" si="8"/>
        <v>0</v>
      </c>
    </row>
    <row r="167" spans="1:6" x14ac:dyDescent="0.3">
      <c r="A167">
        <v>165</v>
      </c>
      <c r="B167">
        <f t="shared" si="6"/>
        <v>9031</v>
      </c>
      <c r="C167" s="1">
        <f>VLOOKUP(A167,balance!L:R,2,FALSE)</f>
        <v>4706500</v>
      </c>
      <c r="D167">
        <f t="shared" si="7"/>
        <v>60</v>
      </c>
      <c r="E167">
        <f>VLOOKUP(A167,balance!L:R,6,FALSE)/100</f>
        <v>52078.243600000016</v>
      </c>
      <c r="F167">
        <f t="shared" si="8"/>
        <v>150</v>
      </c>
    </row>
    <row r="168" spans="1:6" x14ac:dyDescent="0.3">
      <c r="A168">
        <v>166</v>
      </c>
      <c r="B168">
        <f t="shared" si="6"/>
        <v>9031</v>
      </c>
      <c r="C168" s="1">
        <f>VLOOKUP(A168,balance!L:R,2,FALSE)</f>
        <v>4800700</v>
      </c>
      <c r="D168">
        <f t="shared" si="7"/>
        <v>60</v>
      </c>
      <c r="E168">
        <f>VLOOKUP(A168,balance!L:R,6,FALSE)/100</f>
        <v>52486.303100000012</v>
      </c>
      <c r="F168">
        <f t="shared" si="8"/>
        <v>0</v>
      </c>
    </row>
    <row r="169" spans="1:6" x14ac:dyDescent="0.3">
      <c r="A169">
        <v>167</v>
      </c>
      <c r="B169">
        <f t="shared" si="6"/>
        <v>9031</v>
      </c>
      <c r="C169" s="1">
        <f>VLOOKUP(A169,balance!L:R,2,FALSE)</f>
        <v>4896800</v>
      </c>
      <c r="D169">
        <f t="shared" si="7"/>
        <v>60</v>
      </c>
      <c r="E169">
        <f>VLOOKUP(A169,balance!L:R,6,FALSE)/100</f>
        <v>52902.531100000015</v>
      </c>
      <c r="F169">
        <f t="shared" si="8"/>
        <v>0</v>
      </c>
    </row>
    <row r="170" spans="1:6" x14ac:dyDescent="0.3">
      <c r="A170">
        <v>168</v>
      </c>
      <c r="B170">
        <f t="shared" si="6"/>
        <v>9031</v>
      </c>
      <c r="C170" s="1">
        <f>VLOOKUP(A170,balance!L:R,2,FALSE)</f>
        <v>4994800</v>
      </c>
      <c r="D170">
        <f t="shared" si="7"/>
        <v>60</v>
      </c>
      <c r="E170">
        <f>VLOOKUP(A170,balance!L:R,6,FALSE)/100</f>
        <v>53327.089100000012</v>
      </c>
      <c r="F170">
        <f t="shared" si="8"/>
        <v>0</v>
      </c>
    </row>
    <row r="171" spans="1:6" x14ac:dyDescent="0.3">
      <c r="A171">
        <v>169</v>
      </c>
      <c r="B171">
        <f t="shared" si="6"/>
        <v>9031</v>
      </c>
      <c r="C171" s="1">
        <f>VLOOKUP(A171,balance!L:R,2,FALSE)</f>
        <v>5094700</v>
      </c>
      <c r="D171">
        <f t="shared" si="7"/>
        <v>60</v>
      </c>
      <c r="E171">
        <f>VLOOKUP(A171,balance!L:R,6,FALSE)/100</f>
        <v>53760.138600000013</v>
      </c>
      <c r="F171">
        <f t="shared" si="8"/>
        <v>0</v>
      </c>
    </row>
    <row r="172" spans="1:6" x14ac:dyDescent="0.3">
      <c r="A172">
        <v>170</v>
      </c>
      <c r="B172">
        <f t="shared" si="6"/>
        <v>9031</v>
      </c>
      <c r="C172" s="1">
        <f>VLOOKUP(A172,balance!L:R,2,FALSE)</f>
        <v>5196600</v>
      </c>
      <c r="D172">
        <f t="shared" si="7"/>
        <v>60</v>
      </c>
      <c r="E172">
        <f>VLOOKUP(A172,balance!L:R,6,FALSE)/100</f>
        <v>54201.849600000009</v>
      </c>
      <c r="F172">
        <f t="shared" si="8"/>
        <v>151</v>
      </c>
    </row>
    <row r="173" spans="1:6" x14ac:dyDescent="0.3">
      <c r="A173">
        <v>171</v>
      </c>
      <c r="B173">
        <f t="shared" si="6"/>
        <v>9031</v>
      </c>
      <c r="C173" s="1">
        <f>VLOOKUP(A173,balance!L:R,2,FALSE)</f>
        <v>5300600</v>
      </c>
      <c r="D173">
        <f t="shared" si="7"/>
        <v>60</v>
      </c>
      <c r="E173">
        <f>VLOOKUP(A173,balance!L:R,6,FALSE)/100</f>
        <v>54652.400600000008</v>
      </c>
      <c r="F173">
        <f t="shared" si="8"/>
        <v>0</v>
      </c>
    </row>
    <row r="174" spans="1:6" x14ac:dyDescent="0.3">
      <c r="A174">
        <v>172</v>
      </c>
      <c r="B174">
        <f t="shared" si="6"/>
        <v>9031</v>
      </c>
      <c r="C174" s="1">
        <f>VLOOKUP(A174,balance!L:R,2,FALSE)</f>
        <v>5406700</v>
      </c>
      <c r="D174">
        <f t="shared" si="7"/>
        <v>60</v>
      </c>
      <c r="E174">
        <f>VLOOKUP(A174,balance!L:R,6,FALSE)/100</f>
        <v>55111.970100000006</v>
      </c>
      <c r="F174">
        <f t="shared" si="8"/>
        <v>0</v>
      </c>
    </row>
    <row r="175" spans="1:6" x14ac:dyDescent="0.3">
      <c r="A175">
        <v>173</v>
      </c>
      <c r="B175">
        <f t="shared" si="6"/>
        <v>9031</v>
      </c>
      <c r="C175" s="1">
        <f>VLOOKUP(A175,balance!L:R,2,FALSE)</f>
        <v>5514900</v>
      </c>
      <c r="D175">
        <f t="shared" si="7"/>
        <v>60</v>
      </c>
      <c r="E175">
        <f>VLOOKUP(A175,balance!L:R,6,FALSE)/100</f>
        <v>55580.736600000011</v>
      </c>
      <c r="F175">
        <f t="shared" si="8"/>
        <v>0</v>
      </c>
    </row>
    <row r="176" spans="1:6" x14ac:dyDescent="0.3">
      <c r="A176">
        <v>174</v>
      </c>
      <c r="B176">
        <f t="shared" si="6"/>
        <v>9031</v>
      </c>
      <c r="C176" s="1">
        <f>VLOOKUP(A176,balance!L:R,2,FALSE)</f>
        <v>5625200</v>
      </c>
      <c r="D176">
        <f t="shared" si="7"/>
        <v>60</v>
      </c>
      <c r="E176">
        <f>VLOOKUP(A176,balance!L:R,6,FALSE)/100</f>
        <v>56058.878600000011</v>
      </c>
      <c r="F176">
        <f t="shared" si="8"/>
        <v>0</v>
      </c>
    </row>
    <row r="177" spans="1:6" x14ac:dyDescent="0.3">
      <c r="A177">
        <v>175</v>
      </c>
      <c r="B177">
        <f t="shared" si="6"/>
        <v>9031</v>
      </c>
      <c r="C177" s="1">
        <f>VLOOKUP(A177,balance!L:R,2,FALSE)</f>
        <v>5737800</v>
      </c>
      <c r="D177">
        <f t="shared" si="7"/>
        <v>60</v>
      </c>
      <c r="E177">
        <f>VLOOKUP(A177,balance!L:R,6,FALSE)/100</f>
        <v>56546.591600000014</v>
      </c>
      <c r="F177">
        <f t="shared" si="8"/>
        <v>152</v>
      </c>
    </row>
    <row r="178" spans="1:6" x14ac:dyDescent="0.3">
      <c r="A178">
        <v>176</v>
      </c>
      <c r="B178">
        <f t="shared" si="6"/>
        <v>9031</v>
      </c>
      <c r="C178" s="1">
        <f>VLOOKUP(A178,balance!L:R,2,FALSE)</f>
        <v>5852600</v>
      </c>
      <c r="D178">
        <f t="shared" si="7"/>
        <v>60</v>
      </c>
      <c r="E178">
        <f>VLOOKUP(A178,balance!L:R,6,FALSE)/100</f>
        <v>57044.062600000005</v>
      </c>
      <c r="F178">
        <f t="shared" si="8"/>
        <v>0</v>
      </c>
    </row>
    <row r="179" spans="1:6" x14ac:dyDescent="0.3">
      <c r="A179">
        <v>177</v>
      </c>
      <c r="B179">
        <f t="shared" si="6"/>
        <v>9031</v>
      </c>
      <c r="C179" s="1">
        <f>VLOOKUP(A179,balance!L:R,2,FALSE)</f>
        <v>5969700</v>
      </c>
      <c r="D179">
        <f t="shared" si="7"/>
        <v>60</v>
      </c>
      <c r="E179">
        <f>VLOOKUP(A179,balance!L:R,6,FALSE)/100</f>
        <v>57551.487100000006</v>
      </c>
      <c r="F179">
        <f t="shared" si="8"/>
        <v>0</v>
      </c>
    </row>
    <row r="180" spans="1:6" x14ac:dyDescent="0.3">
      <c r="A180">
        <v>178</v>
      </c>
      <c r="B180">
        <f t="shared" si="6"/>
        <v>9031</v>
      </c>
      <c r="C180" s="1">
        <f>VLOOKUP(A180,balance!L:R,2,FALSE)</f>
        <v>6089100</v>
      </c>
      <c r="D180">
        <f t="shared" si="7"/>
        <v>60</v>
      </c>
      <c r="E180">
        <f>VLOOKUP(A180,balance!L:R,6,FALSE)/100</f>
        <v>58069.060600000004</v>
      </c>
      <c r="F180">
        <f t="shared" si="8"/>
        <v>0</v>
      </c>
    </row>
    <row r="181" spans="1:6" x14ac:dyDescent="0.3">
      <c r="A181">
        <v>179</v>
      </c>
      <c r="B181">
        <f t="shared" si="6"/>
        <v>9031</v>
      </c>
      <c r="C181" s="1">
        <f>VLOOKUP(A181,balance!L:R,2,FALSE)</f>
        <v>6210900</v>
      </c>
      <c r="D181">
        <f t="shared" si="7"/>
        <v>60</v>
      </c>
      <c r="E181">
        <f>VLOOKUP(A181,balance!L:R,6,FALSE)/100</f>
        <v>58596.987100000006</v>
      </c>
      <c r="F181">
        <f t="shared" si="8"/>
        <v>0</v>
      </c>
    </row>
    <row r="182" spans="1:6" x14ac:dyDescent="0.3">
      <c r="A182">
        <v>180</v>
      </c>
      <c r="B182">
        <f t="shared" si="6"/>
        <v>9031</v>
      </c>
      <c r="C182" s="1">
        <f>VLOOKUP(A182,balance!L:R,2,FALSE)</f>
        <v>6335200</v>
      </c>
      <c r="D182">
        <f t="shared" si="7"/>
        <v>60</v>
      </c>
      <c r="E182">
        <f>VLOOKUP(A182,balance!L:R,6,FALSE)/100</f>
        <v>59135.479100000011</v>
      </c>
      <c r="F182">
        <f t="shared" si="8"/>
        <v>153</v>
      </c>
    </row>
    <row r="183" spans="1:6" x14ac:dyDescent="0.3">
      <c r="A183">
        <v>181</v>
      </c>
      <c r="B183">
        <f t="shared" si="6"/>
        <v>9031</v>
      </c>
      <c r="C183" s="1">
        <f>VLOOKUP(A183,balance!L:R,2,FALSE)</f>
        <v>6462000</v>
      </c>
      <c r="D183">
        <f t="shared" si="7"/>
        <v>60</v>
      </c>
      <c r="E183">
        <f>VLOOKUP(A183,balance!L:R,6,FALSE)/100</f>
        <v>59684.749100000008</v>
      </c>
      <c r="F183">
        <f t="shared" si="8"/>
        <v>0</v>
      </c>
    </row>
    <row r="184" spans="1:6" x14ac:dyDescent="0.3">
      <c r="A184">
        <v>182</v>
      </c>
      <c r="B184">
        <f t="shared" si="6"/>
        <v>9031</v>
      </c>
      <c r="C184" s="1">
        <f>VLOOKUP(A184,balance!L:R,2,FALSE)</f>
        <v>6591300</v>
      </c>
      <c r="D184">
        <f t="shared" si="7"/>
        <v>60</v>
      </c>
      <c r="E184">
        <f>VLOOKUP(A184,balance!L:R,6,FALSE)/100</f>
        <v>60245.009600000012</v>
      </c>
      <c r="F184">
        <f t="shared" si="8"/>
        <v>0</v>
      </c>
    </row>
    <row r="185" spans="1:6" x14ac:dyDescent="0.3">
      <c r="A185">
        <v>183</v>
      </c>
      <c r="B185">
        <f t="shared" si="6"/>
        <v>9031</v>
      </c>
      <c r="C185" s="1">
        <f>VLOOKUP(A185,balance!L:R,2,FALSE)</f>
        <v>6723200</v>
      </c>
      <c r="D185">
        <f t="shared" si="7"/>
        <v>60</v>
      </c>
      <c r="E185">
        <f>VLOOKUP(A185,balance!L:R,6,FALSE)/100</f>
        <v>60816.481600000014</v>
      </c>
      <c r="F185">
        <f t="shared" si="8"/>
        <v>0</v>
      </c>
    </row>
    <row r="186" spans="1:6" x14ac:dyDescent="0.3">
      <c r="A186">
        <v>184</v>
      </c>
      <c r="B186">
        <f t="shared" si="6"/>
        <v>9031</v>
      </c>
      <c r="C186" s="1">
        <f>VLOOKUP(A186,balance!L:R,2,FALSE)</f>
        <v>6857700</v>
      </c>
      <c r="D186">
        <f t="shared" si="7"/>
        <v>60</v>
      </c>
      <c r="E186">
        <f>VLOOKUP(A186,balance!L:R,6,FALSE)/100</f>
        <v>61399.386100000011</v>
      </c>
      <c r="F186">
        <f t="shared" si="8"/>
        <v>0</v>
      </c>
    </row>
    <row r="187" spans="1:6" x14ac:dyDescent="0.3">
      <c r="A187">
        <v>185</v>
      </c>
      <c r="B187">
        <f t="shared" si="6"/>
        <v>9031</v>
      </c>
      <c r="C187" s="1">
        <f>VLOOKUP(A187,balance!L:R,2,FALSE)</f>
        <v>6994900</v>
      </c>
      <c r="D187">
        <f t="shared" si="7"/>
        <v>60</v>
      </c>
      <c r="E187">
        <f>VLOOKUP(A187,balance!L:R,6,FALSE)/100</f>
        <v>61993.952600000019</v>
      </c>
      <c r="F187">
        <f t="shared" si="8"/>
        <v>154</v>
      </c>
    </row>
    <row r="188" spans="1:6" x14ac:dyDescent="0.3">
      <c r="A188">
        <v>186</v>
      </c>
      <c r="B188">
        <f t="shared" si="6"/>
        <v>9031</v>
      </c>
      <c r="C188" s="1">
        <f>VLOOKUP(A188,balance!L:R,2,FALSE)</f>
        <v>7134800</v>
      </c>
      <c r="D188">
        <f t="shared" si="7"/>
        <v>60</v>
      </c>
      <c r="E188">
        <f>VLOOKUP(A188,balance!L:R,6,FALSE)/100</f>
        <v>62600.410600000017</v>
      </c>
      <c r="F188">
        <f t="shared" si="8"/>
        <v>0</v>
      </c>
    </row>
    <row r="189" spans="1:6" x14ac:dyDescent="0.3">
      <c r="A189">
        <v>187</v>
      </c>
      <c r="B189">
        <f t="shared" si="6"/>
        <v>9031</v>
      </c>
      <c r="C189" s="1">
        <f>VLOOKUP(A189,balance!L:R,2,FALSE)</f>
        <v>7277500</v>
      </c>
      <c r="D189">
        <f t="shared" si="7"/>
        <v>60</v>
      </c>
      <c r="E189">
        <f>VLOOKUP(A189,balance!L:R,6,FALSE)/100</f>
        <v>63218.998100000012</v>
      </c>
      <c r="F189">
        <f t="shared" si="8"/>
        <v>0</v>
      </c>
    </row>
    <row r="190" spans="1:6" x14ac:dyDescent="0.3">
      <c r="A190">
        <v>188</v>
      </c>
      <c r="B190">
        <f t="shared" si="6"/>
        <v>9031</v>
      </c>
      <c r="C190" s="1">
        <f>VLOOKUP(A190,balance!L:R,2,FALSE)</f>
        <v>7423100</v>
      </c>
      <c r="D190">
        <f t="shared" si="7"/>
        <v>60</v>
      </c>
      <c r="E190">
        <f>VLOOKUP(A190,balance!L:R,6,FALSE)/100</f>
        <v>63849.96160000001</v>
      </c>
      <c r="F190">
        <f t="shared" si="8"/>
        <v>0</v>
      </c>
    </row>
    <row r="191" spans="1:6" x14ac:dyDescent="0.3">
      <c r="A191">
        <v>189</v>
      </c>
      <c r="B191">
        <f t="shared" si="6"/>
        <v>9031</v>
      </c>
      <c r="C191" s="1">
        <f>VLOOKUP(A191,balance!L:R,2,FALSE)</f>
        <v>7571600</v>
      </c>
      <c r="D191">
        <f t="shared" si="7"/>
        <v>60</v>
      </c>
      <c r="E191">
        <f>VLOOKUP(A191,balance!L:R,6,FALSE)/100</f>
        <v>64493.547600000005</v>
      </c>
      <c r="F191">
        <f t="shared" si="8"/>
        <v>0</v>
      </c>
    </row>
    <row r="192" spans="1:6" x14ac:dyDescent="0.3">
      <c r="A192">
        <v>190</v>
      </c>
      <c r="B192">
        <f t="shared" si="6"/>
        <v>9031</v>
      </c>
      <c r="C192" s="1">
        <f>VLOOKUP(A192,balance!L:R,2,FALSE)</f>
        <v>7723100</v>
      </c>
      <c r="D192">
        <f t="shared" si="7"/>
        <v>60</v>
      </c>
      <c r="E192">
        <f>VLOOKUP(A192,balance!L:R,6,FALSE)/100</f>
        <v>65150.011100000003</v>
      </c>
      <c r="F192">
        <f t="shared" si="8"/>
        <v>155</v>
      </c>
    </row>
    <row r="193" spans="1:6" x14ac:dyDescent="0.3">
      <c r="A193">
        <v>191</v>
      </c>
      <c r="B193">
        <f t="shared" si="6"/>
        <v>9031</v>
      </c>
      <c r="C193" s="1">
        <f>VLOOKUP(A193,balance!L:R,2,FALSE)</f>
        <v>7877600</v>
      </c>
      <c r="D193">
        <f t="shared" si="7"/>
        <v>60</v>
      </c>
      <c r="E193">
        <f>VLOOKUP(A193,balance!L:R,6,FALSE)/100</f>
        <v>65819.607099999994</v>
      </c>
      <c r="F193">
        <f t="shared" si="8"/>
        <v>0</v>
      </c>
    </row>
    <row r="194" spans="1:6" x14ac:dyDescent="0.3">
      <c r="A194">
        <v>192</v>
      </c>
      <c r="B194">
        <f t="shared" si="6"/>
        <v>9031</v>
      </c>
      <c r="C194" s="1">
        <f>VLOOKUP(A194,balance!L:R,2,FALSE)</f>
        <v>8035200</v>
      </c>
      <c r="D194">
        <f t="shared" si="7"/>
        <v>60</v>
      </c>
      <c r="E194">
        <f>VLOOKUP(A194,balance!L:R,6,FALSE)/100</f>
        <v>66502.599100000007</v>
      </c>
      <c r="F194">
        <f t="shared" si="8"/>
        <v>0</v>
      </c>
    </row>
    <row r="195" spans="1:6" x14ac:dyDescent="0.3">
      <c r="A195">
        <v>193</v>
      </c>
      <c r="B195">
        <f t="shared" si="6"/>
        <v>9031</v>
      </c>
      <c r="C195" s="1">
        <f>VLOOKUP(A195,balance!L:R,2,FALSE)</f>
        <v>8196000</v>
      </c>
      <c r="D195">
        <f t="shared" si="7"/>
        <v>60</v>
      </c>
      <c r="E195">
        <f>VLOOKUP(A195,balance!L:R,6,FALSE)/100</f>
        <v>67199.259099999996</v>
      </c>
      <c r="F195">
        <f t="shared" si="8"/>
        <v>0</v>
      </c>
    </row>
    <row r="196" spans="1:6" x14ac:dyDescent="0.3">
      <c r="A196">
        <v>194</v>
      </c>
      <c r="B196">
        <f t="shared" ref="B196:B259" si="9">B195</f>
        <v>9031</v>
      </c>
      <c r="C196" s="1">
        <f>VLOOKUP(A196,balance!L:R,2,FALSE)</f>
        <v>8360000</v>
      </c>
      <c r="D196">
        <f t="shared" ref="D196:D259" si="10">D195</f>
        <v>60</v>
      </c>
      <c r="E196">
        <f>VLOOKUP(A196,balance!L:R,6,FALSE)/100</f>
        <v>67909.859100000001</v>
      </c>
      <c r="F196">
        <f t="shared" si="8"/>
        <v>0</v>
      </c>
    </row>
    <row r="197" spans="1:6" x14ac:dyDescent="0.3">
      <c r="A197">
        <v>195</v>
      </c>
      <c r="B197">
        <f t="shared" si="9"/>
        <v>9031</v>
      </c>
      <c r="C197" s="1">
        <f>VLOOKUP(A197,balance!L:R,2,FALSE)</f>
        <v>8527200</v>
      </c>
      <c r="D197">
        <f t="shared" si="10"/>
        <v>60</v>
      </c>
      <c r="E197">
        <f>VLOOKUP(A197,balance!L:R,6,FALSE)/100</f>
        <v>68634.671100000007</v>
      </c>
      <c r="F197">
        <f t="shared" si="8"/>
        <v>156</v>
      </c>
    </row>
    <row r="198" spans="1:6" x14ac:dyDescent="0.3">
      <c r="A198">
        <v>196</v>
      </c>
      <c r="B198">
        <f t="shared" si="9"/>
        <v>9031</v>
      </c>
      <c r="C198" s="1">
        <f>VLOOKUP(A198,balance!L:R,2,FALSE)</f>
        <v>8697800</v>
      </c>
      <c r="D198">
        <f t="shared" si="10"/>
        <v>60</v>
      </c>
      <c r="E198">
        <f>VLOOKUP(A198,balance!L:R,6,FALSE)/100</f>
        <v>69373.984100000001</v>
      </c>
      <c r="F198">
        <f t="shared" si="8"/>
        <v>0</v>
      </c>
    </row>
    <row r="199" spans="1:6" x14ac:dyDescent="0.3">
      <c r="A199">
        <v>197</v>
      </c>
      <c r="B199">
        <f t="shared" si="9"/>
        <v>9031</v>
      </c>
      <c r="C199" s="1">
        <f>VLOOKUP(A199,balance!L:R,2,FALSE)</f>
        <v>8871800</v>
      </c>
      <c r="D199">
        <f t="shared" si="10"/>
        <v>60</v>
      </c>
      <c r="E199">
        <f>VLOOKUP(A199,balance!L:R,6,FALSE)/100</f>
        <v>70128.087100000004</v>
      </c>
      <c r="F199">
        <f t="shared" si="8"/>
        <v>0</v>
      </c>
    </row>
    <row r="200" spans="1:6" x14ac:dyDescent="0.3">
      <c r="A200">
        <v>198</v>
      </c>
      <c r="B200">
        <f t="shared" si="9"/>
        <v>9031</v>
      </c>
      <c r="C200" s="1">
        <f>VLOOKUP(A200,balance!L:R,2,FALSE)</f>
        <v>9049300</v>
      </c>
      <c r="D200">
        <f t="shared" si="10"/>
        <v>60</v>
      </c>
      <c r="E200">
        <f>VLOOKUP(A200,balance!L:R,6,FALSE)/100</f>
        <v>70897.277600000001</v>
      </c>
      <c r="F200">
        <f t="shared" si="8"/>
        <v>0</v>
      </c>
    </row>
    <row r="201" spans="1:6" x14ac:dyDescent="0.3">
      <c r="A201">
        <v>199</v>
      </c>
      <c r="B201">
        <f t="shared" si="9"/>
        <v>9031</v>
      </c>
      <c r="C201" s="1">
        <f>VLOOKUP(A201,balance!L:R,2,FALSE)</f>
        <v>9230300</v>
      </c>
      <c r="D201">
        <f t="shared" si="10"/>
        <v>60</v>
      </c>
      <c r="E201">
        <f>VLOOKUP(A201,balance!L:R,6,FALSE)/100</f>
        <v>71681.853099999993</v>
      </c>
      <c r="F201">
        <f t="shared" si="8"/>
        <v>0</v>
      </c>
    </row>
    <row r="202" spans="1:6" x14ac:dyDescent="0.3">
      <c r="A202">
        <v>200</v>
      </c>
      <c r="B202">
        <f t="shared" si="9"/>
        <v>9031</v>
      </c>
      <c r="C202" s="1">
        <f>VLOOKUP(A202,balance!L:R,2,FALSE)</f>
        <v>9415000</v>
      </c>
      <c r="D202">
        <f t="shared" si="10"/>
        <v>60</v>
      </c>
      <c r="E202">
        <f>VLOOKUP(A202,balance!L:R,6,FALSE)/100</f>
        <v>72482.128100000002</v>
      </c>
      <c r="F202">
        <v>161</v>
      </c>
    </row>
    <row r="203" spans="1:6" x14ac:dyDescent="0.3">
      <c r="A203">
        <v>201</v>
      </c>
      <c r="B203">
        <f t="shared" si="9"/>
        <v>9031</v>
      </c>
      <c r="C203" s="1">
        <f>VLOOKUP(A203,balance!L:R,2,FALSE)</f>
        <v>9603300</v>
      </c>
      <c r="D203">
        <f t="shared" si="10"/>
        <v>60</v>
      </c>
      <c r="E203">
        <f>VLOOKUP(A203,balance!L:R,6,FALSE)/100</f>
        <v>73298.408599999995</v>
      </c>
      <c r="F203">
        <f t="shared" si="8"/>
        <v>0</v>
      </c>
    </row>
    <row r="204" spans="1:6" x14ac:dyDescent="0.3">
      <c r="A204">
        <v>202</v>
      </c>
      <c r="B204">
        <f t="shared" si="9"/>
        <v>9031</v>
      </c>
      <c r="C204" s="1">
        <f>VLOOKUP(A204,balance!L:R,2,FALSE)</f>
        <v>9795400</v>
      </c>
      <c r="D204">
        <f t="shared" si="10"/>
        <v>60</v>
      </c>
      <c r="E204">
        <f>VLOOKUP(A204,balance!L:R,6,FALSE)/100</f>
        <v>74131.017599999992</v>
      </c>
      <c r="F204">
        <f t="shared" si="8"/>
        <v>0</v>
      </c>
    </row>
    <row r="205" spans="1:6" x14ac:dyDescent="0.3">
      <c r="A205">
        <v>203</v>
      </c>
      <c r="B205">
        <f t="shared" si="9"/>
        <v>9031</v>
      </c>
      <c r="C205" s="1">
        <f>VLOOKUP(A205,balance!L:R,2,FALSE)</f>
        <v>9991400</v>
      </c>
      <c r="D205">
        <f t="shared" si="10"/>
        <v>60</v>
      </c>
      <c r="E205">
        <f>VLOOKUP(A205,balance!L:R,6,FALSE)/100</f>
        <v>74980.286600000007</v>
      </c>
      <c r="F205">
        <f t="shared" ref="F205:F268" si="11">IF(F195=0,0,F195+2)</f>
        <v>0</v>
      </c>
    </row>
    <row r="206" spans="1:6" x14ac:dyDescent="0.3">
      <c r="A206">
        <v>204</v>
      </c>
      <c r="B206">
        <f t="shared" si="9"/>
        <v>9031</v>
      </c>
      <c r="C206" s="1">
        <f>VLOOKUP(A206,balance!L:R,2,FALSE)</f>
        <v>10191300</v>
      </c>
      <c r="D206">
        <f t="shared" si="10"/>
        <v>60</v>
      </c>
      <c r="E206">
        <f>VLOOKUP(A206,balance!L:R,6,FALSE)/100</f>
        <v>75846.547099999996</v>
      </c>
      <c r="F206">
        <f t="shared" si="11"/>
        <v>0</v>
      </c>
    </row>
    <row r="207" spans="1:6" x14ac:dyDescent="0.3">
      <c r="A207">
        <v>205</v>
      </c>
      <c r="B207">
        <f t="shared" si="9"/>
        <v>9031</v>
      </c>
      <c r="C207" s="1">
        <f>VLOOKUP(A207,balance!L:R,2,FALSE)</f>
        <v>10395200</v>
      </c>
      <c r="D207">
        <f t="shared" si="10"/>
        <v>60</v>
      </c>
      <c r="E207">
        <f>VLOOKUP(A207,balance!L:R,6,FALSE)/100</f>
        <v>76730.1391</v>
      </c>
      <c r="F207">
        <v>162</v>
      </c>
    </row>
    <row r="208" spans="1:6" x14ac:dyDescent="0.3">
      <c r="A208">
        <v>206</v>
      </c>
      <c r="B208">
        <f t="shared" si="9"/>
        <v>9031</v>
      </c>
      <c r="C208" s="1">
        <f>VLOOKUP(A208,balance!L:R,2,FALSE)</f>
        <v>10603200</v>
      </c>
      <c r="D208">
        <f t="shared" si="10"/>
        <v>60</v>
      </c>
      <c r="E208">
        <f>VLOOKUP(A208,balance!L:R,6,FALSE)/100</f>
        <v>77631.411099999998</v>
      </c>
      <c r="F208">
        <f t="shared" si="11"/>
        <v>0</v>
      </c>
    </row>
    <row r="209" spans="1:6" x14ac:dyDescent="0.3">
      <c r="A209">
        <v>207</v>
      </c>
      <c r="B209">
        <f t="shared" si="9"/>
        <v>9031</v>
      </c>
      <c r="C209" s="1">
        <f>VLOOKUP(A209,balance!L:R,2,FALSE)</f>
        <v>10815300</v>
      </c>
      <c r="D209">
        <f t="shared" si="10"/>
        <v>60</v>
      </c>
      <c r="E209">
        <f>VLOOKUP(A209,balance!L:R,6,FALSE)/100</f>
        <v>78550.711599999995</v>
      </c>
      <c r="F209">
        <f t="shared" si="11"/>
        <v>0</v>
      </c>
    </row>
    <row r="210" spans="1:6" x14ac:dyDescent="0.3">
      <c r="A210">
        <v>208</v>
      </c>
      <c r="B210">
        <f t="shared" si="9"/>
        <v>9031</v>
      </c>
      <c r="C210" s="1">
        <f>VLOOKUP(A210,balance!L:R,2,FALSE)</f>
        <v>11031700</v>
      </c>
      <c r="D210">
        <f t="shared" si="10"/>
        <v>60</v>
      </c>
      <c r="E210">
        <f>VLOOKUP(A210,balance!L:R,6,FALSE)/100</f>
        <v>79488.406100000007</v>
      </c>
      <c r="F210">
        <f t="shared" si="11"/>
        <v>0</v>
      </c>
    </row>
    <row r="211" spans="1:6" x14ac:dyDescent="0.3">
      <c r="A211">
        <v>209</v>
      </c>
      <c r="B211">
        <f t="shared" si="9"/>
        <v>9031</v>
      </c>
      <c r="C211" s="1">
        <f>VLOOKUP(A211,balance!L:R,2,FALSE)</f>
        <v>11252400</v>
      </c>
      <c r="D211">
        <f t="shared" si="10"/>
        <v>60</v>
      </c>
      <c r="E211">
        <f>VLOOKUP(A211,balance!L:R,6,FALSE)/100</f>
        <v>80444.860100000005</v>
      </c>
      <c r="F211">
        <f t="shared" si="11"/>
        <v>0</v>
      </c>
    </row>
    <row r="212" spans="1:6" x14ac:dyDescent="0.3">
      <c r="A212">
        <v>210</v>
      </c>
      <c r="B212">
        <f t="shared" si="9"/>
        <v>9031</v>
      </c>
      <c r="C212" s="1">
        <f>VLOOKUP(A212,balance!L:R,2,FALSE)</f>
        <v>11477500</v>
      </c>
      <c r="D212">
        <f t="shared" si="10"/>
        <v>60</v>
      </c>
      <c r="E212">
        <f>VLOOKUP(A212,balance!L:R,6,FALSE)/100</f>
        <v>81420.447600000014</v>
      </c>
      <c r="F212">
        <f t="shared" si="11"/>
        <v>163</v>
      </c>
    </row>
    <row r="213" spans="1:6" x14ac:dyDescent="0.3">
      <c r="A213">
        <v>211</v>
      </c>
      <c r="B213">
        <f t="shared" si="9"/>
        <v>9031</v>
      </c>
      <c r="C213" s="1">
        <f>VLOOKUP(A213,balance!L:R,2,FALSE)</f>
        <v>11707100</v>
      </c>
      <c r="D213">
        <f t="shared" si="10"/>
        <v>60</v>
      </c>
      <c r="E213">
        <f>VLOOKUP(A213,balance!L:R,6,FALSE)/100</f>
        <v>82415.551099999997</v>
      </c>
      <c r="F213">
        <f t="shared" si="11"/>
        <v>0</v>
      </c>
    </row>
    <row r="214" spans="1:6" x14ac:dyDescent="0.3">
      <c r="A214">
        <v>212</v>
      </c>
      <c r="B214">
        <f t="shared" si="9"/>
        <v>9031</v>
      </c>
      <c r="C214" s="1">
        <f>VLOOKUP(A214,balance!L:R,2,FALSE)</f>
        <v>11941300</v>
      </c>
      <c r="D214">
        <f t="shared" si="10"/>
        <v>60</v>
      </c>
      <c r="E214">
        <f>VLOOKUP(A214,balance!L:R,6,FALSE)/100</f>
        <v>83430.561600000001</v>
      </c>
      <c r="F214">
        <f t="shared" si="11"/>
        <v>0</v>
      </c>
    </row>
    <row r="215" spans="1:6" x14ac:dyDescent="0.3">
      <c r="A215">
        <v>213</v>
      </c>
      <c r="B215">
        <f t="shared" si="9"/>
        <v>9031</v>
      </c>
      <c r="C215" s="1">
        <f>VLOOKUP(A215,balance!L:R,2,FALSE)</f>
        <v>12180200</v>
      </c>
      <c r="D215">
        <f t="shared" si="10"/>
        <v>60</v>
      </c>
      <c r="E215">
        <f>VLOOKUP(A215,balance!L:R,6,FALSE)/100</f>
        <v>84465.878599999996</v>
      </c>
      <c r="F215">
        <f t="shared" si="11"/>
        <v>0</v>
      </c>
    </row>
    <row r="216" spans="1:6" x14ac:dyDescent="0.3">
      <c r="A216">
        <v>214</v>
      </c>
      <c r="B216">
        <f t="shared" si="9"/>
        <v>9031</v>
      </c>
      <c r="C216" s="1">
        <f>VLOOKUP(A216,balance!L:R,2,FALSE)</f>
        <v>12423900</v>
      </c>
      <c r="D216">
        <f t="shared" si="10"/>
        <v>60</v>
      </c>
      <c r="E216">
        <f>VLOOKUP(A216,balance!L:R,6,FALSE)/100</f>
        <v>85521.910099999994</v>
      </c>
      <c r="F216">
        <f t="shared" si="11"/>
        <v>0</v>
      </c>
    </row>
    <row r="217" spans="1:6" x14ac:dyDescent="0.3">
      <c r="A217">
        <v>215</v>
      </c>
      <c r="B217">
        <f t="shared" si="9"/>
        <v>9031</v>
      </c>
      <c r="C217" s="1">
        <f>VLOOKUP(A217,balance!L:R,2,FALSE)</f>
        <v>12672400</v>
      </c>
      <c r="D217">
        <f t="shared" si="10"/>
        <v>60</v>
      </c>
      <c r="E217">
        <f>VLOOKUP(A217,balance!L:R,6,FALSE)/100</f>
        <v>86599.064100000003</v>
      </c>
      <c r="F217">
        <f t="shared" si="11"/>
        <v>164</v>
      </c>
    </row>
    <row r="218" spans="1:6" x14ac:dyDescent="0.3">
      <c r="A218">
        <v>216</v>
      </c>
      <c r="B218">
        <f t="shared" si="9"/>
        <v>9031</v>
      </c>
      <c r="C218" s="1">
        <f>VLOOKUP(A218,balance!L:R,2,FALSE)</f>
        <v>12925900</v>
      </c>
      <c r="D218">
        <f t="shared" si="10"/>
        <v>60</v>
      </c>
      <c r="E218">
        <f>VLOOKUP(A218,balance!L:R,6,FALSE)/100</f>
        <v>87697.765599999999</v>
      </c>
      <c r="F218">
        <f t="shared" si="11"/>
        <v>0</v>
      </c>
    </row>
    <row r="219" spans="1:6" x14ac:dyDescent="0.3">
      <c r="A219">
        <v>217</v>
      </c>
      <c r="B219">
        <f t="shared" si="9"/>
        <v>9031</v>
      </c>
      <c r="C219" s="1">
        <f>VLOOKUP(A219,balance!L:R,2,FALSE)</f>
        <v>13184500</v>
      </c>
      <c r="D219">
        <f t="shared" si="10"/>
        <v>60</v>
      </c>
      <c r="E219">
        <f>VLOOKUP(A219,balance!L:R,6,FALSE)/100</f>
        <v>88818.448100000009</v>
      </c>
      <c r="F219">
        <f t="shared" si="11"/>
        <v>0</v>
      </c>
    </row>
    <row r="220" spans="1:6" x14ac:dyDescent="0.3">
      <c r="A220">
        <v>218</v>
      </c>
      <c r="B220">
        <f t="shared" si="9"/>
        <v>9031</v>
      </c>
      <c r="C220" s="1">
        <f>VLOOKUP(A220,balance!L:R,2,FALSE)</f>
        <v>13448200</v>
      </c>
      <c r="D220">
        <f t="shared" si="10"/>
        <v>60</v>
      </c>
      <c r="E220">
        <f>VLOOKUP(A220,balance!L:R,6,FALSE)/100</f>
        <v>89961.545100000003</v>
      </c>
      <c r="F220">
        <f t="shared" si="11"/>
        <v>0</v>
      </c>
    </row>
    <row r="221" spans="1:6" x14ac:dyDescent="0.3">
      <c r="A221">
        <v>219</v>
      </c>
      <c r="B221">
        <f t="shared" si="9"/>
        <v>9031</v>
      </c>
      <c r="C221" s="1">
        <f>VLOOKUP(A221,balance!L:R,2,FALSE)</f>
        <v>13717200</v>
      </c>
      <c r="D221">
        <f t="shared" si="10"/>
        <v>60</v>
      </c>
      <c r="E221">
        <f>VLOOKUP(A221,balance!L:R,6,FALSE)/100</f>
        <v>91127.507099999988</v>
      </c>
      <c r="F221">
        <f t="shared" si="11"/>
        <v>0</v>
      </c>
    </row>
    <row r="222" spans="1:6" x14ac:dyDescent="0.3">
      <c r="A222">
        <v>220</v>
      </c>
      <c r="B222">
        <f t="shared" si="9"/>
        <v>9031</v>
      </c>
      <c r="C222" s="1">
        <f>VLOOKUP(A222,balance!L:R,2,FALSE)</f>
        <v>13991600</v>
      </c>
      <c r="D222">
        <f t="shared" si="10"/>
        <v>60</v>
      </c>
      <c r="E222">
        <f>VLOOKUP(A222,balance!L:R,6,FALSE)/100</f>
        <v>92316.793099999981</v>
      </c>
      <c r="F222">
        <f t="shared" si="11"/>
        <v>165</v>
      </c>
    </row>
    <row r="223" spans="1:6" x14ac:dyDescent="0.3">
      <c r="A223">
        <v>221</v>
      </c>
      <c r="B223">
        <f t="shared" si="9"/>
        <v>9031</v>
      </c>
      <c r="C223" s="1">
        <f>VLOOKUP(A223,balance!L:R,2,FALSE)</f>
        <v>14271500</v>
      </c>
      <c r="D223">
        <f t="shared" si="10"/>
        <v>60</v>
      </c>
      <c r="E223">
        <f>VLOOKUP(A223,balance!L:R,6,FALSE)/100</f>
        <v>93529.87059999998</v>
      </c>
      <c r="F223">
        <f t="shared" si="11"/>
        <v>0</v>
      </c>
    </row>
    <row r="224" spans="1:6" x14ac:dyDescent="0.3">
      <c r="A224">
        <v>222</v>
      </c>
      <c r="B224">
        <f t="shared" si="9"/>
        <v>9031</v>
      </c>
      <c r="C224" s="1">
        <f>VLOOKUP(A224,balance!L:R,2,FALSE)</f>
        <v>14557000</v>
      </c>
      <c r="D224">
        <f t="shared" si="10"/>
        <v>60</v>
      </c>
      <c r="E224">
        <f>VLOOKUP(A224,balance!L:R,6,FALSE)/100</f>
        <v>94767.215599999981</v>
      </c>
      <c r="F224">
        <f t="shared" si="11"/>
        <v>0</v>
      </c>
    </row>
    <row r="225" spans="1:6" x14ac:dyDescent="0.3">
      <c r="A225">
        <v>223</v>
      </c>
      <c r="B225">
        <f t="shared" si="9"/>
        <v>9031</v>
      </c>
      <c r="C225" s="1">
        <f>VLOOKUP(A225,balance!L:R,2,FALSE)</f>
        <v>14848200</v>
      </c>
      <c r="D225">
        <f t="shared" si="10"/>
        <v>60</v>
      </c>
      <c r="E225">
        <f>VLOOKUP(A225,balance!L:R,6,FALSE)/100</f>
        <v>96029.312599999976</v>
      </c>
      <c r="F225">
        <f t="shared" si="11"/>
        <v>0</v>
      </c>
    </row>
    <row r="226" spans="1:6" x14ac:dyDescent="0.3">
      <c r="A226">
        <v>224</v>
      </c>
      <c r="B226">
        <f t="shared" si="9"/>
        <v>9031</v>
      </c>
      <c r="C226" s="1">
        <f>VLOOKUP(A226,balance!L:R,2,FALSE)</f>
        <v>15145200</v>
      </c>
      <c r="D226">
        <f t="shared" si="10"/>
        <v>60</v>
      </c>
      <c r="E226">
        <f>VLOOKUP(A226,balance!L:R,6,FALSE)/100</f>
        <v>97316.654599999965</v>
      </c>
      <c r="F226">
        <f t="shared" si="11"/>
        <v>0</v>
      </c>
    </row>
    <row r="227" spans="1:6" x14ac:dyDescent="0.3">
      <c r="A227">
        <v>225</v>
      </c>
      <c r="B227">
        <f t="shared" si="9"/>
        <v>9031</v>
      </c>
      <c r="C227" s="1">
        <f>VLOOKUP(A227,balance!L:R,2,FALSE)</f>
        <v>15448200</v>
      </c>
      <c r="D227">
        <f t="shared" si="10"/>
        <v>60</v>
      </c>
      <c r="E227">
        <f>VLOOKUP(A227,balance!L:R,6,FALSE)/100</f>
        <v>98629.75159999996</v>
      </c>
      <c r="F227">
        <f t="shared" si="11"/>
        <v>166</v>
      </c>
    </row>
    <row r="228" spans="1:6" x14ac:dyDescent="0.3">
      <c r="A228">
        <v>226</v>
      </c>
      <c r="B228">
        <f t="shared" si="9"/>
        <v>9031</v>
      </c>
      <c r="C228" s="1">
        <f>VLOOKUP(A228,balance!L:R,2,FALSE)</f>
        <v>15757200</v>
      </c>
      <c r="D228">
        <f t="shared" si="10"/>
        <v>60</v>
      </c>
      <c r="E228">
        <f>VLOOKUP(A228,balance!L:R,6,FALSE)/100</f>
        <v>99969.113599999953</v>
      </c>
      <c r="F228">
        <f t="shared" si="11"/>
        <v>0</v>
      </c>
    </row>
    <row r="229" spans="1:6" x14ac:dyDescent="0.3">
      <c r="A229">
        <v>227</v>
      </c>
      <c r="B229">
        <f t="shared" si="9"/>
        <v>9031</v>
      </c>
      <c r="C229" s="1">
        <f>VLOOKUP(A229,balance!L:R,2,FALSE)</f>
        <v>16072400</v>
      </c>
      <c r="D229">
        <f t="shared" si="10"/>
        <v>60</v>
      </c>
      <c r="E229">
        <f>VLOOKUP(A229,balance!L:R,6,FALSE)/100</f>
        <v>101335.26759999996</v>
      </c>
      <c r="F229">
        <f t="shared" si="11"/>
        <v>0</v>
      </c>
    </row>
    <row r="230" spans="1:6" x14ac:dyDescent="0.3">
      <c r="A230">
        <v>228</v>
      </c>
      <c r="B230">
        <f t="shared" si="9"/>
        <v>9031</v>
      </c>
      <c r="C230" s="1">
        <f>VLOOKUP(A230,balance!L:R,2,FALSE)</f>
        <v>16393900</v>
      </c>
      <c r="D230">
        <f t="shared" si="10"/>
        <v>60</v>
      </c>
      <c r="E230">
        <f>VLOOKUP(A230,balance!L:R,6,FALSE)/100</f>
        <v>102728.74909999996</v>
      </c>
      <c r="F230">
        <f t="shared" si="11"/>
        <v>0</v>
      </c>
    </row>
    <row r="231" spans="1:6" x14ac:dyDescent="0.3">
      <c r="A231">
        <v>229</v>
      </c>
      <c r="B231">
        <f t="shared" si="9"/>
        <v>9031</v>
      </c>
      <c r="C231" s="1">
        <f>VLOOKUP(A231,balance!L:R,2,FALSE)</f>
        <v>16721800</v>
      </c>
      <c r="D231">
        <f t="shared" si="10"/>
        <v>60</v>
      </c>
      <c r="E231">
        <f>VLOOKUP(A231,balance!L:R,6,FALSE)/100</f>
        <v>104150.10209999997</v>
      </c>
      <c r="F231">
        <f t="shared" si="11"/>
        <v>0</v>
      </c>
    </row>
    <row r="232" spans="1:6" x14ac:dyDescent="0.3">
      <c r="A232">
        <v>230</v>
      </c>
      <c r="B232">
        <f t="shared" si="9"/>
        <v>9031</v>
      </c>
      <c r="C232" s="1">
        <f>VLOOKUP(A232,balance!L:R,2,FALSE)</f>
        <v>17056300</v>
      </c>
      <c r="D232">
        <f t="shared" si="10"/>
        <v>60</v>
      </c>
      <c r="E232">
        <f>VLOOKUP(A232,balance!L:R,6,FALSE)/100</f>
        <v>105599.88759999997</v>
      </c>
      <c r="F232">
        <f t="shared" si="11"/>
        <v>167</v>
      </c>
    </row>
    <row r="233" spans="1:6" x14ac:dyDescent="0.3">
      <c r="A233">
        <v>231</v>
      </c>
      <c r="B233">
        <f t="shared" si="9"/>
        <v>9031</v>
      </c>
      <c r="C233" s="1">
        <f>VLOOKUP(A233,balance!L:R,2,FALSE)</f>
        <v>17397500</v>
      </c>
      <c r="D233">
        <f t="shared" si="10"/>
        <v>60</v>
      </c>
      <c r="E233">
        <f>VLOOKUP(A233,balance!L:R,6,FALSE)/100</f>
        <v>107078.67509999998</v>
      </c>
      <c r="F233">
        <f t="shared" si="11"/>
        <v>0</v>
      </c>
    </row>
    <row r="234" spans="1:6" x14ac:dyDescent="0.3">
      <c r="A234">
        <v>232</v>
      </c>
      <c r="B234">
        <f t="shared" si="9"/>
        <v>9031</v>
      </c>
      <c r="C234" s="1">
        <f>VLOOKUP(A234,balance!L:R,2,FALSE)</f>
        <v>17745500</v>
      </c>
      <c r="D234">
        <f t="shared" si="10"/>
        <v>60</v>
      </c>
      <c r="E234">
        <f>VLOOKUP(A234,balance!L:R,6,FALSE)/100</f>
        <v>108587.04259999999</v>
      </c>
      <c r="F234">
        <f t="shared" si="11"/>
        <v>0</v>
      </c>
    </row>
    <row r="235" spans="1:6" x14ac:dyDescent="0.3">
      <c r="A235">
        <v>233</v>
      </c>
      <c r="B235">
        <f t="shared" si="9"/>
        <v>9031</v>
      </c>
      <c r="C235" s="1">
        <f>VLOOKUP(A235,balance!L:R,2,FALSE)</f>
        <v>18100500</v>
      </c>
      <c r="D235">
        <f t="shared" si="10"/>
        <v>60</v>
      </c>
      <c r="E235">
        <f>VLOOKUP(A235,balance!L:R,6,FALSE)/100</f>
        <v>110125.58509999998</v>
      </c>
      <c r="F235">
        <f t="shared" si="11"/>
        <v>0</v>
      </c>
    </row>
    <row r="236" spans="1:6" x14ac:dyDescent="0.3">
      <c r="A236">
        <v>234</v>
      </c>
      <c r="B236">
        <f t="shared" si="9"/>
        <v>9031</v>
      </c>
      <c r="C236" s="1">
        <f>VLOOKUP(A236,balance!L:R,2,FALSE)</f>
        <v>18462600</v>
      </c>
      <c r="D236">
        <f t="shared" si="10"/>
        <v>60</v>
      </c>
      <c r="E236">
        <f>VLOOKUP(A236,balance!L:R,6,FALSE)/100</f>
        <v>111694.90609999998</v>
      </c>
      <c r="F236">
        <f t="shared" si="11"/>
        <v>0</v>
      </c>
    </row>
    <row r="237" spans="1:6" x14ac:dyDescent="0.3">
      <c r="A237">
        <v>235</v>
      </c>
      <c r="B237">
        <f t="shared" si="9"/>
        <v>9031</v>
      </c>
      <c r="C237" s="1">
        <f>VLOOKUP(A237,balance!L:R,2,FALSE)</f>
        <v>18831900</v>
      </c>
      <c r="D237">
        <f t="shared" si="10"/>
        <v>60</v>
      </c>
      <c r="E237">
        <f>VLOOKUP(A237,balance!L:R,6,FALSE)/100</f>
        <v>113295.61759999998</v>
      </c>
      <c r="F237">
        <f t="shared" si="11"/>
        <v>168</v>
      </c>
    </row>
    <row r="238" spans="1:6" x14ac:dyDescent="0.3">
      <c r="A238">
        <v>236</v>
      </c>
      <c r="B238">
        <f t="shared" si="9"/>
        <v>9031</v>
      </c>
      <c r="C238" s="1">
        <f>VLOOKUP(A238,balance!L:R,2,FALSE)</f>
        <v>19208600</v>
      </c>
      <c r="D238">
        <f t="shared" si="10"/>
        <v>60</v>
      </c>
      <c r="E238">
        <f>VLOOKUP(A238,balance!L:R,6,FALSE)/100</f>
        <v>114928.34859999997</v>
      </c>
      <c r="F238">
        <f t="shared" si="11"/>
        <v>0</v>
      </c>
    </row>
    <row r="239" spans="1:6" x14ac:dyDescent="0.3">
      <c r="A239">
        <v>237</v>
      </c>
      <c r="B239">
        <f t="shared" si="9"/>
        <v>9031</v>
      </c>
      <c r="C239" s="1">
        <f>VLOOKUP(A239,balance!L:R,2,FALSE)</f>
        <v>19592800</v>
      </c>
      <c r="D239">
        <f t="shared" si="10"/>
        <v>60</v>
      </c>
      <c r="E239">
        <f>VLOOKUP(A239,balance!L:R,6,FALSE)/100</f>
        <v>116593.73659999999</v>
      </c>
      <c r="F239">
        <f t="shared" si="11"/>
        <v>0</v>
      </c>
    </row>
    <row r="240" spans="1:6" x14ac:dyDescent="0.3">
      <c r="A240">
        <v>238</v>
      </c>
      <c r="B240">
        <f t="shared" si="9"/>
        <v>9031</v>
      </c>
      <c r="C240" s="1">
        <f>VLOOKUP(A240,balance!L:R,2,FALSE)</f>
        <v>19984700</v>
      </c>
      <c r="D240">
        <f t="shared" si="10"/>
        <v>60</v>
      </c>
      <c r="E240">
        <f>VLOOKUP(A240,balance!L:R,6,FALSE)/100</f>
        <v>118292.43609999998</v>
      </c>
      <c r="F240">
        <f t="shared" si="11"/>
        <v>0</v>
      </c>
    </row>
    <row r="241" spans="1:6" x14ac:dyDescent="0.3">
      <c r="A241">
        <v>239</v>
      </c>
      <c r="B241">
        <f t="shared" si="9"/>
        <v>9031</v>
      </c>
      <c r="C241" s="1">
        <f>VLOOKUP(A241,balance!L:R,2,FALSE)</f>
        <v>20384400</v>
      </c>
      <c r="D241">
        <f t="shared" si="10"/>
        <v>60</v>
      </c>
      <c r="E241">
        <f>VLOOKUP(A241,balance!L:R,6,FALSE)/100</f>
        <v>120025.11009999998</v>
      </c>
      <c r="F241">
        <f t="shared" si="11"/>
        <v>0</v>
      </c>
    </row>
    <row r="242" spans="1:6" x14ac:dyDescent="0.3">
      <c r="A242">
        <v>240</v>
      </c>
      <c r="B242">
        <f t="shared" si="9"/>
        <v>9031</v>
      </c>
      <c r="C242" s="1">
        <f>VLOOKUP(A242,balance!L:R,2,FALSE)</f>
        <v>20792100</v>
      </c>
      <c r="D242">
        <f t="shared" si="10"/>
        <v>60</v>
      </c>
      <c r="E242">
        <f>VLOOKUP(A242,balance!L:R,6,FALSE)/100</f>
        <v>121792.43859999998</v>
      </c>
      <c r="F242">
        <f t="shared" si="11"/>
        <v>169</v>
      </c>
    </row>
    <row r="243" spans="1:6" x14ac:dyDescent="0.3">
      <c r="A243">
        <v>241</v>
      </c>
      <c r="B243">
        <f t="shared" si="9"/>
        <v>9031</v>
      </c>
      <c r="C243" s="1">
        <f>VLOOKUP(A243,balance!L:R,2,FALSE)</f>
        <v>21208000</v>
      </c>
      <c r="D243">
        <f t="shared" si="10"/>
        <v>60</v>
      </c>
      <c r="E243">
        <f>VLOOKUP(A243,balance!L:R,6,FALSE)/100</f>
        <v>123595.11859999997</v>
      </c>
      <c r="F243">
        <f t="shared" si="11"/>
        <v>0</v>
      </c>
    </row>
    <row r="244" spans="1:6" x14ac:dyDescent="0.3">
      <c r="A244">
        <v>242</v>
      </c>
      <c r="B244">
        <f t="shared" si="9"/>
        <v>9031</v>
      </c>
      <c r="C244" s="1">
        <f>VLOOKUP(A244,balance!L:R,2,FALSE)</f>
        <v>21632200</v>
      </c>
      <c r="D244">
        <f t="shared" si="10"/>
        <v>60</v>
      </c>
      <c r="E244">
        <f>VLOOKUP(A244,balance!L:R,6,FALSE)/100</f>
        <v>125433.85559999997</v>
      </c>
      <c r="F244">
        <f t="shared" si="11"/>
        <v>0</v>
      </c>
    </row>
    <row r="245" spans="1:6" x14ac:dyDescent="0.3">
      <c r="A245">
        <v>243</v>
      </c>
      <c r="B245">
        <f t="shared" si="9"/>
        <v>9031</v>
      </c>
      <c r="C245" s="1">
        <f>VLOOKUP(A245,balance!L:R,2,FALSE)</f>
        <v>22064900</v>
      </c>
      <c r="D245">
        <f t="shared" si="10"/>
        <v>60</v>
      </c>
      <c r="E245">
        <f>VLOOKUP(A245,balance!L:R,6,FALSE)/100</f>
        <v>127309.37209999998</v>
      </c>
      <c r="F245">
        <f t="shared" si="11"/>
        <v>0</v>
      </c>
    </row>
    <row r="246" spans="1:6" x14ac:dyDescent="0.3">
      <c r="A246">
        <v>244</v>
      </c>
      <c r="B246">
        <f t="shared" si="9"/>
        <v>9031</v>
      </c>
      <c r="C246" s="1">
        <f>VLOOKUP(A246,balance!L:R,2,FALSE)</f>
        <v>22506200</v>
      </c>
      <c r="D246">
        <f t="shared" si="10"/>
        <v>60</v>
      </c>
      <c r="E246">
        <f>VLOOKUP(A246,balance!L:R,6,FALSE)/100</f>
        <v>129222.39909999997</v>
      </c>
      <c r="F246">
        <f t="shared" si="11"/>
        <v>0</v>
      </c>
    </row>
    <row r="247" spans="1:6" x14ac:dyDescent="0.3">
      <c r="A247">
        <v>245</v>
      </c>
      <c r="B247">
        <f t="shared" si="9"/>
        <v>9031</v>
      </c>
      <c r="C247" s="1">
        <f>VLOOKUP(A247,balance!L:R,2,FALSE)</f>
        <v>22956400</v>
      </c>
      <c r="D247">
        <f t="shared" si="10"/>
        <v>60</v>
      </c>
      <c r="E247">
        <f>VLOOKUP(A247,balance!L:R,6,FALSE)/100</f>
        <v>131173.69309999997</v>
      </c>
      <c r="F247">
        <f t="shared" si="11"/>
        <v>170</v>
      </c>
    </row>
    <row r="248" spans="1:6" x14ac:dyDescent="0.3">
      <c r="A248">
        <v>246</v>
      </c>
      <c r="B248">
        <f t="shared" si="9"/>
        <v>9031</v>
      </c>
      <c r="C248" s="1">
        <f>VLOOKUP(A248,balance!L:R,2,FALSE)</f>
        <v>23415600</v>
      </c>
      <c r="D248">
        <f t="shared" si="10"/>
        <v>60</v>
      </c>
      <c r="E248">
        <f>VLOOKUP(A248,balance!L:R,6,FALSE)/100</f>
        <v>133164.01909999998</v>
      </c>
      <c r="F248">
        <f t="shared" si="11"/>
        <v>0</v>
      </c>
    </row>
    <row r="249" spans="1:6" x14ac:dyDescent="0.3">
      <c r="A249">
        <v>247</v>
      </c>
      <c r="B249">
        <f t="shared" si="9"/>
        <v>9031</v>
      </c>
      <c r="C249" s="1">
        <f>VLOOKUP(A249,balance!L:R,2,FALSE)</f>
        <v>23884000</v>
      </c>
      <c r="D249">
        <f t="shared" si="10"/>
        <v>60</v>
      </c>
      <c r="E249">
        <f>VLOOKUP(A249,balance!L:R,6,FALSE)/100</f>
        <v>135194.15909999996</v>
      </c>
      <c r="F249">
        <f t="shared" si="11"/>
        <v>0</v>
      </c>
    </row>
    <row r="250" spans="1:6" x14ac:dyDescent="0.3">
      <c r="A250">
        <v>248</v>
      </c>
      <c r="B250">
        <f t="shared" si="9"/>
        <v>9031</v>
      </c>
      <c r="C250" s="1">
        <f>VLOOKUP(A250,balance!L:R,2,FALSE)</f>
        <v>24361700</v>
      </c>
      <c r="D250">
        <f t="shared" si="10"/>
        <v>60</v>
      </c>
      <c r="E250">
        <f>VLOOKUP(A250,balance!L:R,6,FALSE)/100</f>
        <v>137264.90359999996</v>
      </c>
      <c r="F250">
        <f t="shared" si="11"/>
        <v>0</v>
      </c>
    </row>
    <row r="251" spans="1:6" x14ac:dyDescent="0.3">
      <c r="A251">
        <v>249</v>
      </c>
      <c r="B251">
        <f t="shared" si="9"/>
        <v>9031</v>
      </c>
      <c r="C251" s="1">
        <f>VLOOKUP(A251,balance!L:R,2,FALSE)</f>
        <v>24849000</v>
      </c>
      <c r="D251">
        <f t="shared" si="10"/>
        <v>60</v>
      </c>
      <c r="E251">
        <f>VLOOKUP(A251,balance!L:R,6,FALSE)/100</f>
        <v>139377.06859999997</v>
      </c>
      <c r="F251">
        <f t="shared" si="11"/>
        <v>0</v>
      </c>
    </row>
    <row r="252" spans="1:6" x14ac:dyDescent="0.3">
      <c r="A252">
        <v>250</v>
      </c>
      <c r="B252">
        <f t="shared" si="9"/>
        <v>9031</v>
      </c>
      <c r="C252" s="1">
        <f>VLOOKUP(A252,balance!L:R,2,FALSE)</f>
        <v>25346000</v>
      </c>
      <c r="D252">
        <f t="shared" si="10"/>
        <v>60</v>
      </c>
      <c r="E252">
        <f>VLOOKUP(A252,balance!L:R,6,FALSE)/100</f>
        <v>141531.47859999994</v>
      </c>
      <c r="F252">
        <f t="shared" si="11"/>
        <v>171</v>
      </c>
    </row>
    <row r="253" spans="1:6" x14ac:dyDescent="0.3">
      <c r="A253">
        <v>251</v>
      </c>
      <c r="B253">
        <f t="shared" si="9"/>
        <v>9031</v>
      </c>
      <c r="C253" s="1">
        <f>VLOOKUP(A253,balance!L:R,2,FALSE)</f>
        <v>25853000</v>
      </c>
      <c r="D253">
        <f t="shared" si="10"/>
        <v>60</v>
      </c>
      <c r="E253">
        <f>VLOOKUP(A253,balance!L:R,6,FALSE)/100</f>
        <v>143728.98359999995</v>
      </c>
      <c r="F253">
        <f t="shared" si="11"/>
        <v>0</v>
      </c>
    </row>
    <row r="254" spans="1:6" x14ac:dyDescent="0.3">
      <c r="A254">
        <v>252</v>
      </c>
      <c r="B254">
        <f t="shared" si="9"/>
        <v>9031</v>
      </c>
      <c r="C254" s="1">
        <f>VLOOKUP(A254,balance!L:R,2,FALSE)</f>
        <v>26370100</v>
      </c>
      <c r="D254">
        <f t="shared" si="10"/>
        <v>60</v>
      </c>
      <c r="E254">
        <f>VLOOKUP(A254,balance!L:R,6,FALSE)/100</f>
        <v>145970.44209999996</v>
      </c>
      <c r="F254">
        <f t="shared" si="11"/>
        <v>0</v>
      </c>
    </row>
    <row r="255" spans="1:6" x14ac:dyDescent="0.3">
      <c r="A255">
        <v>253</v>
      </c>
      <c r="B255">
        <f t="shared" si="9"/>
        <v>9031</v>
      </c>
      <c r="C255" s="1">
        <f>VLOOKUP(A255,balance!L:R,2,FALSE)</f>
        <v>26897600</v>
      </c>
      <c r="D255">
        <f t="shared" si="10"/>
        <v>60</v>
      </c>
      <c r="E255">
        <f>VLOOKUP(A255,balance!L:R,6,FALSE)/100</f>
        <v>148256.73809999996</v>
      </c>
      <c r="F255">
        <f t="shared" si="11"/>
        <v>0</v>
      </c>
    </row>
    <row r="256" spans="1:6" x14ac:dyDescent="0.3">
      <c r="A256">
        <v>254</v>
      </c>
      <c r="B256">
        <f t="shared" si="9"/>
        <v>9031</v>
      </c>
      <c r="C256" s="1">
        <f>VLOOKUP(A256,balance!L:R,2,FALSE)</f>
        <v>27435600</v>
      </c>
      <c r="D256">
        <f t="shared" si="10"/>
        <v>60</v>
      </c>
      <c r="E256">
        <f>VLOOKUP(A256,balance!L:R,6,FALSE)/100</f>
        <v>150588.76409999994</v>
      </c>
      <c r="F256">
        <f t="shared" si="11"/>
        <v>0</v>
      </c>
    </row>
    <row r="257" spans="1:6" x14ac:dyDescent="0.3">
      <c r="A257">
        <v>255</v>
      </c>
      <c r="B257">
        <f t="shared" si="9"/>
        <v>9031</v>
      </c>
      <c r="C257" s="1">
        <f>VLOOKUP(A257,balance!L:R,2,FALSE)</f>
        <v>27984400</v>
      </c>
      <c r="D257">
        <f t="shared" si="10"/>
        <v>60</v>
      </c>
      <c r="E257">
        <f>VLOOKUP(A257,balance!L:R,6,FALSE)/100</f>
        <v>152967.43809999994</v>
      </c>
      <c r="F257">
        <v>181</v>
      </c>
    </row>
    <row r="258" spans="1:6" x14ac:dyDescent="0.3">
      <c r="A258">
        <v>256</v>
      </c>
      <c r="B258">
        <f t="shared" si="9"/>
        <v>9031</v>
      </c>
      <c r="C258" s="1">
        <f>VLOOKUP(A258,balance!L:R,2,FALSE)</f>
        <v>28544100</v>
      </c>
      <c r="D258">
        <f t="shared" si="10"/>
        <v>60</v>
      </c>
      <c r="E258">
        <f>VLOOKUP(A258,balance!L:R,6,FALSE)/100</f>
        <v>155393.68659999996</v>
      </c>
      <c r="F258">
        <f t="shared" si="11"/>
        <v>0</v>
      </c>
    </row>
    <row r="259" spans="1:6" x14ac:dyDescent="0.3">
      <c r="A259">
        <v>257</v>
      </c>
      <c r="B259">
        <f t="shared" si="9"/>
        <v>9031</v>
      </c>
      <c r="C259" s="1">
        <f>VLOOKUP(A259,balance!L:R,2,FALSE)</f>
        <v>29115000</v>
      </c>
      <c r="D259">
        <f t="shared" si="10"/>
        <v>60</v>
      </c>
      <c r="E259">
        <f>VLOOKUP(A259,balance!L:R,6,FALSE)/100</f>
        <v>157868.46159999995</v>
      </c>
      <c r="F259">
        <f t="shared" si="11"/>
        <v>0</v>
      </c>
    </row>
    <row r="260" spans="1:6" x14ac:dyDescent="0.3">
      <c r="A260">
        <v>258</v>
      </c>
      <c r="B260">
        <f t="shared" ref="B260:B306" si="12">B259</f>
        <v>9031</v>
      </c>
      <c r="C260" s="1">
        <f>VLOOKUP(A260,balance!L:R,2,FALSE)</f>
        <v>29697300</v>
      </c>
      <c r="D260">
        <f t="shared" ref="D260:D306" si="13">D259</f>
        <v>60</v>
      </c>
      <c r="E260">
        <f>VLOOKUP(A260,balance!L:R,6,FALSE)/100</f>
        <v>160392.73209999996</v>
      </c>
      <c r="F260">
        <f t="shared" si="11"/>
        <v>0</v>
      </c>
    </row>
    <row r="261" spans="1:6" x14ac:dyDescent="0.3">
      <c r="A261">
        <v>259</v>
      </c>
      <c r="B261">
        <f t="shared" si="12"/>
        <v>9031</v>
      </c>
      <c r="C261" s="1">
        <f>VLOOKUP(A261,balance!L:R,2,FALSE)</f>
        <v>30291300</v>
      </c>
      <c r="D261">
        <f t="shared" si="13"/>
        <v>60</v>
      </c>
      <c r="E261">
        <f>VLOOKUP(A261,balance!L:R,6,FALSE)/100</f>
        <v>162967.49259999997</v>
      </c>
      <c r="F261">
        <f t="shared" si="11"/>
        <v>0</v>
      </c>
    </row>
    <row r="262" spans="1:6" x14ac:dyDescent="0.3">
      <c r="A262">
        <v>260</v>
      </c>
      <c r="B262">
        <f t="shared" si="12"/>
        <v>9031</v>
      </c>
      <c r="C262" s="1">
        <f>VLOOKUP(A262,balance!L:R,2,FALSE)</f>
        <v>30897200</v>
      </c>
      <c r="D262">
        <f t="shared" si="13"/>
        <v>60</v>
      </c>
      <c r="E262">
        <f>VLOOKUP(A262,balance!L:R,6,FALSE)/100</f>
        <v>165593.75459999996</v>
      </c>
      <c r="F262">
        <v>182</v>
      </c>
    </row>
    <row r="263" spans="1:6" x14ac:dyDescent="0.3">
      <c r="A263">
        <v>261</v>
      </c>
      <c r="B263">
        <f t="shared" si="12"/>
        <v>9031</v>
      </c>
      <c r="C263" s="1">
        <f>VLOOKUP(A263,balance!L:R,2,FALSE)</f>
        <v>31515200</v>
      </c>
      <c r="D263">
        <f t="shared" si="13"/>
        <v>60</v>
      </c>
      <c r="E263">
        <f>VLOOKUP(A263,balance!L:R,6,FALSE)/100</f>
        <v>168272.54659999997</v>
      </c>
      <c r="F263">
        <f t="shared" si="11"/>
        <v>0</v>
      </c>
    </row>
    <row r="264" spans="1:6" x14ac:dyDescent="0.3">
      <c r="A264">
        <v>262</v>
      </c>
      <c r="B264">
        <f t="shared" si="12"/>
        <v>9031</v>
      </c>
      <c r="C264" s="1">
        <f>VLOOKUP(A264,balance!L:R,2,FALSE)</f>
        <v>32145600</v>
      </c>
      <c r="D264">
        <f t="shared" si="13"/>
        <v>60</v>
      </c>
      <c r="E264">
        <f>VLOOKUP(A264,balance!L:R,6,FALSE)/100</f>
        <v>171004.92259999999</v>
      </c>
      <c r="F264">
        <f t="shared" si="11"/>
        <v>0</v>
      </c>
    </row>
    <row r="265" spans="1:6" x14ac:dyDescent="0.3">
      <c r="A265">
        <v>263</v>
      </c>
      <c r="B265">
        <f t="shared" si="12"/>
        <v>9031</v>
      </c>
      <c r="C265" s="1">
        <f>VLOOKUP(A265,balance!L:R,2,FALSE)</f>
        <v>32788600</v>
      </c>
      <c r="D265">
        <f t="shared" si="13"/>
        <v>60</v>
      </c>
      <c r="E265">
        <f>VLOOKUP(A265,balance!L:R,6,FALSE)/100</f>
        <v>173791.95360000001</v>
      </c>
      <c r="F265">
        <f t="shared" si="11"/>
        <v>0</v>
      </c>
    </row>
    <row r="266" spans="1:6" x14ac:dyDescent="0.3">
      <c r="A266">
        <v>264</v>
      </c>
      <c r="B266">
        <f t="shared" si="12"/>
        <v>9031</v>
      </c>
      <c r="C266" s="1">
        <f>VLOOKUP(A266,balance!L:R,2,FALSE)</f>
        <v>33444400</v>
      </c>
      <c r="D266">
        <f t="shared" si="13"/>
        <v>60</v>
      </c>
      <c r="E266">
        <f>VLOOKUP(A266,balance!L:R,6,FALSE)/100</f>
        <v>176634.72759999998</v>
      </c>
      <c r="F266">
        <f t="shared" si="11"/>
        <v>0</v>
      </c>
    </row>
    <row r="267" spans="1:6" x14ac:dyDescent="0.3">
      <c r="A267">
        <v>265</v>
      </c>
      <c r="B267">
        <f t="shared" si="12"/>
        <v>9031</v>
      </c>
      <c r="C267" s="1">
        <f>VLOOKUP(A267,balance!L:R,2,FALSE)</f>
        <v>34113300</v>
      </c>
      <c r="D267">
        <f t="shared" si="13"/>
        <v>60</v>
      </c>
      <c r="E267">
        <f>VLOOKUP(A267,balance!L:R,6,FALSE)/100</f>
        <v>179534.35809999998</v>
      </c>
      <c r="F267">
        <f>IF(F257=0,0,F257+2)</f>
        <v>183</v>
      </c>
    </row>
    <row r="268" spans="1:6" x14ac:dyDescent="0.3">
      <c r="A268">
        <v>266</v>
      </c>
      <c r="B268">
        <f t="shared" si="12"/>
        <v>9031</v>
      </c>
      <c r="C268" s="1">
        <f>VLOOKUP(A268,balance!L:R,2,FALSE)</f>
        <v>34795600</v>
      </c>
      <c r="D268">
        <f t="shared" si="13"/>
        <v>60</v>
      </c>
      <c r="E268">
        <f>VLOOKUP(A268,balance!L:R,6,FALSE)/100</f>
        <v>182491.9841</v>
      </c>
      <c r="F268">
        <f>IF(F258=0,0,F258+2)</f>
        <v>0</v>
      </c>
    </row>
    <row r="269" spans="1:6" x14ac:dyDescent="0.3">
      <c r="A269">
        <v>267</v>
      </c>
      <c r="B269">
        <f t="shared" si="12"/>
        <v>9031</v>
      </c>
      <c r="C269" s="1">
        <f>VLOOKUP(A269,balance!L:R,2,FALSE)</f>
        <v>35491600</v>
      </c>
      <c r="D269">
        <f t="shared" si="13"/>
        <v>60</v>
      </c>
      <c r="E269">
        <f>VLOOKUP(A269,balance!L:R,6,FALSE)/100</f>
        <v>185508.77010000002</v>
      </c>
      <c r="F269">
        <f t="shared" ref="F269:F306" si="14">IF(F259=0,0,F259+2)</f>
        <v>0</v>
      </c>
    </row>
    <row r="270" spans="1:6" x14ac:dyDescent="0.3">
      <c r="A270">
        <v>268</v>
      </c>
      <c r="B270">
        <f t="shared" si="12"/>
        <v>9031</v>
      </c>
      <c r="C270" s="1">
        <f>VLOOKUP(A270,balance!L:R,2,FALSE)</f>
        <v>36201500</v>
      </c>
      <c r="D270">
        <f t="shared" si="13"/>
        <v>60</v>
      </c>
      <c r="E270">
        <f>VLOOKUP(A270,balance!L:R,6,FALSE)/100</f>
        <v>188585.89760000003</v>
      </c>
      <c r="F270">
        <f t="shared" si="14"/>
        <v>0</v>
      </c>
    </row>
    <row r="271" spans="1:6" x14ac:dyDescent="0.3">
      <c r="A271">
        <v>269</v>
      </c>
      <c r="B271">
        <f t="shared" si="12"/>
        <v>9031</v>
      </c>
      <c r="C271" s="1">
        <f>VLOOKUP(A271,balance!L:R,2,FALSE)</f>
        <v>36925600</v>
      </c>
      <c r="D271">
        <f t="shared" si="13"/>
        <v>60</v>
      </c>
      <c r="E271">
        <f>VLOOKUP(A271,balance!L:R,6,FALSE)/100</f>
        <v>191724.57360000003</v>
      </c>
      <c r="F271">
        <f t="shared" si="14"/>
        <v>0</v>
      </c>
    </row>
    <row r="272" spans="1:6" x14ac:dyDescent="0.3">
      <c r="A272">
        <v>270</v>
      </c>
      <c r="B272">
        <f t="shared" si="12"/>
        <v>9031</v>
      </c>
      <c r="C272" s="1">
        <f>VLOOKUP(A272,balance!L:R,2,FALSE)</f>
        <v>37664200</v>
      </c>
      <c r="D272">
        <f t="shared" si="13"/>
        <v>60</v>
      </c>
      <c r="E272">
        <f>VLOOKUP(A272,balance!L:R,6,FALSE)/100</f>
        <v>194926.03060000003</v>
      </c>
      <c r="F272">
        <f t="shared" si="14"/>
        <v>184</v>
      </c>
    </row>
    <row r="273" spans="1:6" x14ac:dyDescent="0.3">
      <c r="A273">
        <v>271</v>
      </c>
      <c r="B273">
        <f t="shared" si="12"/>
        <v>9031</v>
      </c>
      <c r="C273" s="1">
        <f>VLOOKUP(A273,balance!L:R,2,FALSE)</f>
        <v>38417500</v>
      </c>
      <c r="D273">
        <f t="shared" si="13"/>
        <v>60</v>
      </c>
      <c r="E273">
        <f>VLOOKUP(A273,balance!L:R,6,FALSE)/100</f>
        <v>198191.51810000002</v>
      </c>
      <c r="F273">
        <f t="shared" si="14"/>
        <v>0</v>
      </c>
    </row>
    <row r="274" spans="1:6" x14ac:dyDescent="0.3">
      <c r="A274">
        <v>272</v>
      </c>
      <c r="B274">
        <f t="shared" si="12"/>
        <v>9031</v>
      </c>
      <c r="C274" s="1">
        <f>VLOOKUP(A274,balance!L:R,2,FALSE)</f>
        <v>39185900</v>
      </c>
      <c r="D274">
        <f t="shared" si="13"/>
        <v>60</v>
      </c>
      <c r="E274">
        <f>VLOOKUP(A274,balance!L:R,6,FALSE)/100</f>
        <v>201522.31960000002</v>
      </c>
      <c r="F274">
        <f t="shared" si="14"/>
        <v>0</v>
      </c>
    </row>
    <row r="275" spans="1:6" x14ac:dyDescent="0.3">
      <c r="A275">
        <v>273</v>
      </c>
      <c r="B275">
        <f t="shared" si="12"/>
        <v>9031</v>
      </c>
      <c r="C275" s="1">
        <f>VLOOKUP(A275,balance!L:R,2,FALSE)</f>
        <v>39969700</v>
      </c>
      <c r="D275">
        <f t="shared" si="13"/>
        <v>60</v>
      </c>
      <c r="E275">
        <f>VLOOKUP(A275,balance!L:R,6,FALSE)/100</f>
        <v>204919.74410000001</v>
      </c>
      <c r="F275">
        <f t="shared" si="14"/>
        <v>0</v>
      </c>
    </row>
    <row r="276" spans="1:6" x14ac:dyDescent="0.3">
      <c r="A276">
        <v>274</v>
      </c>
      <c r="B276">
        <f t="shared" si="12"/>
        <v>9031</v>
      </c>
      <c r="C276" s="1">
        <f>VLOOKUP(A276,balance!L:R,2,FALSE)</f>
        <v>40769100</v>
      </c>
      <c r="D276">
        <f t="shared" si="13"/>
        <v>60</v>
      </c>
      <c r="E276">
        <f>VLOOKUP(A276,balance!L:R,6,FALSE)/100</f>
        <v>208385.11760000003</v>
      </c>
      <c r="F276">
        <f t="shared" si="14"/>
        <v>0</v>
      </c>
    </row>
    <row r="277" spans="1:6" x14ac:dyDescent="0.3">
      <c r="A277">
        <v>275</v>
      </c>
      <c r="B277">
        <f t="shared" si="12"/>
        <v>9031</v>
      </c>
      <c r="C277" s="1">
        <f>VLOOKUP(A277,balance!L:R,2,FALSE)</f>
        <v>41584500</v>
      </c>
      <c r="D277">
        <f t="shared" si="13"/>
        <v>60</v>
      </c>
      <c r="E277">
        <f>VLOOKUP(A277,balance!L:R,6,FALSE)/100</f>
        <v>211919.80010000002</v>
      </c>
      <c r="F277">
        <f t="shared" si="14"/>
        <v>185</v>
      </c>
    </row>
    <row r="278" spans="1:6" x14ac:dyDescent="0.3">
      <c r="A278">
        <v>276</v>
      </c>
      <c r="B278">
        <f t="shared" si="12"/>
        <v>9031</v>
      </c>
      <c r="C278" s="1">
        <f>VLOOKUP(A278,balance!L:R,2,FALSE)</f>
        <v>42416200</v>
      </c>
      <c r="D278">
        <f t="shared" si="13"/>
        <v>60</v>
      </c>
      <c r="E278">
        <f>VLOOKUP(A278,balance!L:R,6,FALSE)/100</f>
        <v>215525.1771</v>
      </c>
      <c r="F278">
        <f t="shared" si="14"/>
        <v>0</v>
      </c>
    </row>
    <row r="279" spans="1:6" x14ac:dyDescent="0.3">
      <c r="A279">
        <v>277</v>
      </c>
      <c r="B279">
        <f t="shared" si="12"/>
        <v>9031</v>
      </c>
      <c r="C279" s="1">
        <f>VLOOKUP(A279,balance!L:R,2,FALSE)</f>
        <v>43264600</v>
      </c>
      <c r="D279">
        <f t="shared" si="13"/>
        <v>60</v>
      </c>
      <c r="E279">
        <f>VLOOKUP(A279,balance!L:R,6,FALSE)/100</f>
        <v>219202.66810000001</v>
      </c>
      <c r="F279">
        <f t="shared" si="14"/>
        <v>0</v>
      </c>
    </row>
    <row r="280" spans="1:6" x14ac:dyDescent="0.3">
      <c r="A280">
        <v>278</v>
      </c>
      <c r="B280">
        <f t="shared" si="12"/>
        <v>9031</v>
      </c>
      <c r="C280" s="1">
        <f>VLOOKUP(A280,balance!L:R,2,FALSE)</f>
        <v>44129900</v>
      </c>
      <c r="D280">
        <f t="shared" si="13"/>
        <v>60</v>
      </c>
      <c r="E280">
        <f>VLOOKUP(A280,balance!L:R,6,FALSE)/100</f>
        <v>222953.7096</v>
      </c>
      <c r="F280">
        <f t="shared" si="14"/>
        <v>0</v>
      </c>
    </row>
    <row r="281" spans="1:6" x14ac:dyDescent="0.3">
      <c r="A281">
        <v>279</v>
      </c>
      <c r="B281">
        <f t="shared" si="12"/>
        <v>9031</v>
      </c>
      <c r="C281" s="1">
        <f>VLOOKUP(A281,balance!L:R,2,FALSE)</f>
        <v>45012500</v>
      </c>
      <c r="D281">
        <f t="shared" si="13"/>
        <v>60</v>
      </c>
      <c r="E281">
        <f>VLOOKUP(A281,balance!L:R,6,FALSE)/100</f>
        <v>226779.7721</v>
      </c>
      <c r="F281">
        <f t="shared" si="14"/>
        <v>0</v>
      </c>
    </row>
    <row r="282" spans="1:6" x14ac:dyDescent="0.3">
      <c r="A282">
        <v>280</v>
      </c>
      <c r="B282">
        <f t="shared" si="12"/>
        <v>9031</v>
      </c>
      <c r="C282" s="1">
        <f>VLOOKUP(A282,balance!L:R,2,FALSE)</f>
        <v>45912800</v>
      </c>
      <c r="D282">
        <f t="shared" si="13"/>
        <v>60</v>
      </c>
      <c r="E282">
        <f>VLOOKUP(A282,balance!L:R,6,FALSE)/100</f>
        <v>230682.36010000002</v>
      </c>
      <c r="F282">
        <f t="shared" si="14"/>
        <v>186</v>
      </c>
    </row>
    <row r="283" spans="1:6" x14ac:dyDescent="0.3">
      <c r="A283">
        <v>281</v>
      </c>
      <c r="B283">
        <f t="shared" si="12"/>
        <v>9031</v>
      </c>
      <c r="C283" s="1">
        <f>VLOOKUP(A283,balance!L:R,2,FALSE)</f>
        <v>46831100</v>
      </c>
      <c r="D283">
        <f t="shared" si="13"/>
        <v>60</v>
      </c>
      <c r="E283">
        <f>VLOOKUP(A283,balance!L:R,6,FALSE)/100</f>
        <v>234663.00360000003</v>
      </c>
      <c r="F283">
        <f t="shared" si="14"/>
        <v>0</v>
      </c>
    </row>
    <row r="284" spans="1:6" x14ac:dyDescent="0.3">
      <c r="A284">
        <v>282</v>
      </c>
      <c r="B284">
        <f t="shared" si="12"/>
        <v>9031</v>
      </c>
      <c r="C284" s="1">
        <f>VLOOKUP(A284,balance!L:R,2,FALSE)</f>
        <v>47767800</v>
      </c>
      <c r="D284">
        <f t="shared" si="13"/>
        <v>60</v>
      </c>
      <c r="E284">
        <f>VLOOKUP(A284,balance!L:R,6,FALSE)/100</f>
        <v>238723.26660000003</v>
      </c>
      <c r="F284">
        <f t="shared" si="14"/>
        <v>0</v>
      </c>
    </row>
    <row r="285" spans="1:6" x14ac:dyDescent="0.3">
      <c r="A285">
        <v>283</v>
      </c>
      <c r="B285">
        <f t="shared" si="12"/>
        <v>9031</v>
      </c>
      <c r="C285" s="1">
        <f>VLOOKUP(A285,balance!L:R,2,FALSE)</f>
        <v>48723200</v>
      </c>
      <c r="D285">
        <f t="shared" si="13"/>
        <v>60</v>
      </c>
      <c r="E285">
        <f>VLOOKUP(A285,balance!L:R,6,FALSE)/100</f>
        <v>242864.73860000004</v>
      </c>
      <c r="F285">
        <f t="shared" si="14"/>
        <v>0</v>
      </c>
    </row>
    <row r="286" spans="1:6" x14ac:dyDescent="0.3">
      <c r="A286">
        <v>284</v>
      </c>
      <c r="B286">
        <f t="shared" si="12"/>
        <v>9031</v>
      </c>
      <c r="C286" s="1">
        <f>VLOOKUP(A286,balance!L:R,2,FALSE)</f>
        <v>49697700</v>
      </c>
      <c r="D286">
        <f t="shared" si="13"/>
        <v>60</v>
      </c>
      <c r="E286">
        <f>VLOOKUP(A286,balance!L:R,6,FALSE)/100</f>
        <v>247089.04310000001</v>
      </c>
      <c r="F286">
        <f t="shared" si="14"/>
        <v>0</v>
      </c>
    </row>
    <row r="287" spans="1:6" x14ac:dyDescent="0.3">
      <c r="A287">
        <v>285</v>
      </c>
      <c r="B287">
        <f t="shared" si="12"/>
        <v>9031</v>
      </c>
      <c r="C287" s="1">
        <f>VLOOKUP(A287,balance!L:R,2,FALSE)</f>
        <v>50691700</v>
      </c>
      <c r="D287">
        <f t="shared" si="13"/>
        <v>60</v>
      </c>
      <c r="E287">
        <f>VLOOKUP(A287,balance!L:R,6,FALSE)/100</f>
        <v>251397.83760000003</v>
      </c>
      <c r="F287">
        <f t="shared" si="14"/>
        <v>187</v>
      </c>
    </row>
    <row r="288" spans="1:6" x14ac:dyDescent="0.3">
      <c r="A288">
        <v>286</v>
      </c>
      <c r="B288">
        <f t="shared" si="12"/>
        <v>9031</v>
      </c>
      <c r="C288" s="1">
        <f>VLOOKUP(A288,balance!L:R,2,FALSE)</f>
        <v>51705600</v>
      </c>
      <c r="D288">
        <f t="shared" si="13"/>
        <v>60</v>
      </c>
      <c r="E288">
        <f>VLOOKUP(A288,balance!L:R,6,FALSE)/100</f>
        <v>255792.81360000002</v>
      </c>
      <c r="F288">
        <f t="shared" si="14"/>
        <v>0</v>
      </c>
    </row>
    <row r="289" spans="1:6" x14ac:dyDescent="0.3">
      <c r="A289">
        <v>287</v>
      </c>
      <c r="B289">
        <f t="shared" si="12"/>
        <v>9031</v>
      </c>
      <c r="C289" s="1">
        <f>VLOOKUP(A289,balance!L:R,2,FALSE)</f>
        <v>52739800</v>
      </c>
      <c r="D289">
        <f t="shared" si="13"/>
        <v>60</v>
      </c>
      <c r="E289">
        <f>VLOOKUP(A289,balance!L:R,6,FALSE)/100</f>
        <v>260275.69660000002</v>
      </c>
      <c r="F289">
        <f t="shared" si="14"/>
        <v>0</v>
      </c>
    </row>
    <row r="290" spans="1:6" x14ac:dyDescent="0.3">
      <c r="A290">
        <v>288</v>
      </c>
      <c r="B290">
        <f t="shared" si="12"/>
        <v>9031</v>
      </c>
      <c r="C290" s="1">
        <f>VLOOKUP(A290,balance!L:R,2,FALSE)</f>
        <v>53794600</v>
      </c>
      <c r="D290">
        <f t="shared" si="13"/>
        <v>60</v>
      </c>
      <c r="E290">
        <f>VLOOKUP(A290,balance!L:R,6,FALSE)/100</f>
        <v>264848.23760000005</v>
      </c>
      <c r="F290">
        <f t="shared" si="14"/>
        <v>0</v>
      </c>
    </row>
    <row r="291" spans="1:6" x14ac:dyDescent="0.3">
      <c r="A291">
        <v>289</v>
      </c>
      <c r="B291">
        <f t="shared" si="12"/>
        <v>9031</v>
      </c>
      <c r="C291" s="1">
        <f>VLOOKUP(A291,balance!L:R,2,FALSE)</f>
        <v>54870500</v>
      </c>
      <c r="D291">
        <f t="shared" si="13"/>
        <v>60</v>
      </c>
      <c r="E291">
        <f>VLOOKUP(A291,balance!L:R,6,FALSE)/100</f>
        <v>269512.23010000004</v>
      </c>
      <c r="F291">
        <f t="shared" si="14"/>
        <v>0</v>
      </c>
    </row>
    <row r="292" spans="1:6" x14ac:dyDescent="0.3">
      <c r="A292">
        <v>290</v>
      </c>
      <c r="B292">
        <f t="shared" si="12"/>
        <v>9031</v>
      </c>
      <c r="C292" s="1">
        <f>VLOOKUP(A292,balance!L:R,2,FALSE)</f>
        <v>55968000</v>
      </c>
      <c r="D292">
        <f t="shared" si="13"/>
        <v>60</v>
      </c>
      <c r="E292">
        <f>VLOOKUP(A292,balance!L:R,6,FALSE)/100</f>
        <v>274269.51010000007</v>
      </c>
      <c r="F292">
        <f t="shared" si="14"/>
        <v>188</v>
      </c>
    </row>
    <row r="293" spans="1:6" x14ac:dyDescent="0.3">
      <c r="A293">
        <v>291</v>
      </c>
      <c r="B293">
        <f t="shared" si="12"/>
        <v>9031</v>
      </c>
      <c r="C293" s="1">
        <f>VLOOKUP(A293,balance!L:R,2,FALSE)</f>
        <v>57087400</v>
      </c>
      <c r="D293">
        <f t="shared" si="13"/>
        <v>60</v>
      </c>
      <c r="E293">
        <f>VLOOKUP(A293,balance!L:R,6,FALSE)/100</f>
        <v>279121.93910000002</v>
      </c>
      <c r="F293">
        <f t="shared" si="14"/>
        <v>0</v>
      </c>
    </row>
    <row r="294" spans="1:6" x14ac:dyDescent="0.3">
      <c r="A294">
        <v>292</v>
      </c>
      <c r="B294">
        <f t="shared" si="12"/>
        <v>9031</v>
      </c>
      <c r="C294" s="1">
        <f>VLOOKUP(A294,balance!L:R,2,FALSE)</f>
        <v>58229200</v>
      </c>
      <c r="D294">
        <f t="shared" si="13"/>
        <v>60</v>
      </c>
      <c r="E294">
        <f>VLOOKUP(A294,balance!L:R,6,FALSE)/100</f>
        <v>284071.42110000004</v>
      </c>
      <c r="F294">
        <f t="shared" si="14"/>
        <v>0</v>
      </c>
    </row>
    <row r="295" spans="1:6" x14ac:dyDescent="0.3">
      <c r="A295">
        <v>293</v>
      </c>
      <c r="B295">
        <f t="shared" si="12"/>
        <v>9031</v>
      </c>
      <c r="C295" s="1">
        <f>VLOOKUP(A295,balance!L:R,2,FALSE)</f>
        <v>59393800</v>
      </c>
      <c r="D295">
        <f t="shared" si="13"/>
        <v>60</v>
      </c>
      <c r="E295">
        <f>VLOOKUP(A295,balance!L:R,6,FALSE)/100</f>
        <v>289119.89410000003</v>
      </c>
      <c r="F295">
        <f t="shared" si="14"/>
        <v>0</v>
      </c>
    </row>
    <row r="296" spans="1:6" x14ac:dyDescent="0.3">
      <c r="A296">
        <v>294</v>
      </c>
      <c r="B296">
        <f t="shared" si="12"/>
        <v>9031</v>
      </c>
      <c r="C296" s="1">
        <f>VLOOKUP(A296,balance!L:R,2,FALSE)</f>
        <v>60581700</v>
      </c>
      <c r="D296">
        <f t="shared" si="13"/>
        <v>60</v>
      </c>
      <c r="E296">
        <f>VLOOKUP(A296,balance!L:R,6,FALSE)/100</f>
        <v>294269.33860000002</v>
      </c>
      <c r="F296">
        <f t="shared" si="14"/>
        <v>0</v>
      </c>
    </row>
    <row r="297" spans="1:6" x14ac:dyDescent="0.3">
      <c r="A297">
        <v>295</v>
      </c>
      <c r="B297">
        <f t="shared" si="12"/>
        <v>9031</v>
      </c>
      <c r="C297" s="1">
        <f>VLOOKUP(A297,balance!L:R,2,FALSE)</f>
        <v>61793400</v>
      </c>
      <c r="D297">
        <f t="shared" si="13"/>
        <v>60</v>
      </c>
      <c r="E297">
        <f>VLOOKUP(A297,balance!L:R,6,FALSE)/100</f>
        <v>299521.77760000003</v>
      </c>
      <c r="F297">
        <f t="shared" si="14"/>
        <v>189</v>
      </c>
    </row>
    <row r="298" spans="1:6" x14ac:dyDescent="0.3">
      <c r="A298">
        <v>296</v>
      </c>
      <c r="B298">
        <f t="shared" si="12"/>
        <v>9031</v>
      </c>
      <c r="C298" s="1">
        <f>VLOOKUP(A298,balance!L:R,2,FALSE)</f>
        <v>63029300</v>
      </c>
      <c r="D298">
        <f t="shared" si="13"/>
        <v>60</v>
      </c>
      <c r="E298">
        <f>VLOOKUP(A298,balance!L:R,6,FALSE)/100</f>
        <v>304879.26810000004</v>
      </c>
      <c r="F298">
        <f t="shared" si="14"/>
        <v>0</v>
      </c>
    </row>
    <row r="299" spans="1:6" x14ac:dyDescent="0.3">
      <c r="A299">
        <v>297</v>
      </c>
      <c r="B299">
        <f t="shared" si="12"/>
        <v>9031</v>
      </c>
      <c r="C299" s="1">
        <f>VLOOKUP(A299,balance!L:R,2,FALSE)</f>
        <v>64289900</v>
      </c>
      <c r="D299">
        <f t="shared" si="13"/>
        <v>60</v>
      </c>
      <c r="E299">
        <f>VLOOKUP(A299,balance!L:R,6,FALSE)/100</f>
        <v>310343.90960000001</v>
      </c>
      <c r="F299">
        <f t="shared" si="14"/>
        <v>0</v>
      </c>
    </row>
    <row r="300" spans="1:6" x14ac:dyDescent="0.3">
      <c r="A300">
        <v>298</v>
      </c>
      <c r="B300">
        <f t="shared" si="12"/>
        <v>9031</v>
      </c>
      <c r="C300" s="1">
        <f>VLOOKUP(A300,balance!L:R,2,FALSE)</f>
        <v>65575700</v>
      </c>
      <c r="D300">
        <f t="shared" si="13"/>
        <v>60</v>
      </c>
      <c r="E300">
        <f>VLOOKUP(A300,balance!L:R,6,FALSE)/100</f>
        <v>315917.84409999999</v>
      </c>
      <c r="F300">
        <f t="shared" si="14"/>
        <v>0</v>
      </c>
    </row>
    <row r="301" spans="1:6" x14ac:dyDescent="0.3">
      <c r="A301">
        <v>299</v>
      </c>
      <c r="B301">
        <f t="shared" si="12"/>
        <v>9031</v>
      </c>
      <c r="C301" s="1">
        <f>VLOOKUP(A301,balance!L:R,2,FALSE)</f>
        <v>66887300</v>
      </c>
      <c r="D301">
        <f t="shared" si="13"/>
        <v>60</v>
      </c>
      <c r="E301">
        <f>VLOOKUP(A301,balance!L:R,6,FALSE)/100</f>
        <v>321603.26459999999</v>
      </c>
      <c r="F301">
        <f t="shared" si="14"/>
        <v>0</v>
      </c>
    </row>
    <row r="302" spans="1:6" x14ac:dyDescent="0.3">
      <c r="A302">
        <v>300</v>
      </c>
      <c r="B302">
        <f t="shared" si="12"/>
        <v>9031</v>
      </c>
      <c r="C302" s="1">
        <f>VLOOKUP(A302,balance!L:R,2,FALSE)</f>
        <v>68225100</v>
      </c>
      <c r="D302">
        <f t="shared" si="13"/>
        <v>60</v>
      </c>
      <c r="E302">
        <f>VLOOKUP(A302,balance!L:R,6,FALSE)/100</f>
        <v>327402.39810000005</v>
      </c>
      <c r="F302">
        <f t="shared" si="14"/>
        <v>190</v>
      </c>
    </row>
  </sheetData>
  <phoneticPr fontId="1" type="noConversion"/>
  <pageMargins left="0.7" right="0.7" top="0.75" bottom="0.75" header="0.3" footer="0.3"/>
  <ignoredErrors>
    <ignoredError sqref="C303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X306"/>
  <sheetViews>
    <sheetView topLeftCell="A273" zoomScaleNormal="100" workbookViewId="0">
      <pane xSplit="4" topLeftCell="E1" activePane="topRight" state="frozen"/>
      <selection activeCell="A7" sqref="A7"/>
      <selection pane="topRight" activeCell="O294" sqref="O294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2.87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</cols>
  <sheetData>
    <row r="1" spans="1:24" s="4" customFormat="1" x14ac:dyDescent="0.3">
      <c r="A1" s="22" t="s">
        <v>29</v>
      </c>
      <c r="B1" s="22"/>
      <c r="F1" s="5"/>
      <c r="L1" s="5"/>
      <c r="V1" s="7"/>
    </row>
    <row r="2" spans="1:24" s="4" customFormat="1" x14ac:dyDescent="0.3">
      <c r="A2" s="22"/>
      <c r="B2" s="22"/>
      <c r="F2" s="5"/>
      <c r="L2" s="5"/>
      <c r="V2" s="7"/>
    </row>
    <row r="4" spans="1:24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</row>
    <row r="5" spans="1:24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</row>
    <row r="6" spans="1:24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</row>
    <row r="7" spans="1:24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6">I6+500+QUOTIENT(F7,15)*500</f>
        <v>3000</v>
      </c>
      <c r="J7" s="1">
        <f t="shared" ref="J7:J23" si="7">I7-I6</f>
        <v>500</v>
      </c>
      <c r="K7" s="1"/>
      <c r="L7" s="2">
        <v>2</v>
      </c>
      <c r="M7" s="1">
        <f t="shared" ref="M7:M70" si="8">ROUNDUP((M6+1000)*N7,-2)</f>
        <v>3200</v>
      </c>
      <c r="N7">
        <f t="shared" ref="N7:N70" si="9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0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</row>
    <row r="8" spans="1:24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6"/>
        <v>3500</v>
      </c>
      <c r="J8" s="1">
        <f t="shared" si="7"/>
        <v>500</v>
      </c>
      <c r="K8" s="1"/>
      <c r="L8" s="2">
        <v>3</v>
      </c>
      <c r="M8" s="1">
        <f t="shared" si="8"/>
        <v>4300</v>
      </c>
      <c r="N8">
        <f t="shared" si="9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0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</row>
    <row r="9" spans="1:24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6"/>
        <v>4000</v>
      </c>
      <c r="J9" s="1">
        <f t="shared" si="7"/>
        <v>500</v>
      </c>
      <c r="K9" s="1"/>
      <c r="L9" s="2">
        <v>4</v>
      </c>
      <c r="M9" s="1">
        <f t="shared" si="8"/>
        <v>5400</v>
      </c>
      <c r="N9">
        <f t="shared" si="9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0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</row>
    <row r="10" spans="1:24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6"/>
        <v>4500</v>
      </c>
      <c r="J10" s="1">
        <f t="shared" si="7"/>
        <v>500</v>
      </c>
      <c r="K10" s="1"/>
      <c r="L10" s="2">
        <v>5</v>
      </c>
      <c r="M10" s="1">
        <f t="shared" si="8"/>
        <v>6500</v>
      </c>
      <c r="N10">
        <f t="shared" si="9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0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</row>
    <row r="11" spans="1:24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6"/>
        <v>5000</v>
      </c>
      <c r="J11" s="1">
        <f t="shared" si="7"/>
        <v>500</v>
      </c>
      <c r="K11" s="1"/>
      <c r="L11" s="2">
        <v>6</v>
      </c>
      <c r="M11" s="1">
        <f t="shared" si="8"/>
        <v>7600</v>
      </c>
      <c r="N11">
        <f t="shared" si="9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0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</row>
    <row r="12" spans="1:24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6"/>
        <v>5500</v>
      </c>
      <c r="J12" s="1">
        <f t="shared" si="7"/>
        <v>500</v>
      </c>
      <c r="K12" s="1"/>
      <c r="L12" s="2">
        <v>7</v>
      </c>
      <c r="M12" s="1">
        <f t="shared" si="8"/>
        <v>8700</v>
      </c>
      <c r="N12">
        <f t="shared" si="9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0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</row>
    <row r="13" spans="1:24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6"/>
        <v>6000</v>
      </c>
      <c r="J13" s="1">
        <f t="shared" si="7"/>
        <v>500</v>
      </c>
      <c r="K13" s="1"/>
      <c r="L13" s="2">
        <v>8</v>
      </c>
      <c r="M13" s="1">
        <f t="shared" si="8"/>
        <v>9800</v>
      </c>
      <c r="N13">
        <f t="shared" si="9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0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</row>
    <row r="14" spans="1:24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6"/>
        <v>6500</v>
      </c>
      <c r="J14" s="1">
        <f t="shared" si="7"/>
        <v>500</v>
      </c>
      <c r="K14" s="1"/>
      <c r="L14" s="2">
        <v>9</v>
      </c>
      <c r="M14" s="1">
        <f t="shared" si="8"/>
        <v>10900</v>
      </c>
      <c r="N14">
        <f t="shared" si="9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0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</row>
    <row r="15" spans="1:24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6"/>
        <v>7000</v>
      </c>
      <c r="J15" s="1">
        <f t="shared" si="7"/>
        <v>500</v>
      </c>
      <c r="K15" s="1"/>
      <c r="L15" s="2">
        <v>10</v>
      </c>
      <c r="M15" s="1">
        <f t="shared" si="8"/>
        <v>12100</v>
      </c>
      <c r="N15">
        <f t="shared" si="9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0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</row>
    <row r="16" spans="1:24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6"/>
        <v>7500</v>
      </c>
      <c r="J16" s="1">
        <f t="shared" si="7"/>
        <v>500</v>
      </c>
      <c r="K16" s="1"/>
      <c r="L16" s="2">
        <v>11</v>
      </c>
      <c r="M16" s="1">
        <f t="shared" si="8"/>
        <v>13300</v>
      </c>
      <c r="N16">
        <f t="shared" si="9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0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</row>
    <row r="17" spans="1:24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6"/>
        <v>8000</v>
      </c>
      <c r="J17" s="1">
        <f t="shared" si="7"/>
        <v>500</v>
      </c>
      <c r="K17" s="1"/>
      <c r="L17" s="2">
        <v>12</v>
      </c>
      <c r="M17" s="1">
        <f t="shared" si="8"/>
        <v>14500</v>
      </c>
      <c r="N17">
        <f t="shared" si="9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0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</row>
    <row r="18" spans="1:24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6"/>
        <v>8500</v>
      </c>
      <c r="J18" s="1">
        <f t="shared" si="7"/>
        <v>500</v>
      </c>
      <c r="K18" s="1"/>
      <c r="L18" s="2">
        <v>13</v>
      </c>
      <c r="M18" s="1">
        <f t="shared" si="8"/>
        <v>15800</v>
      </c>
      <c r="N18">
        <f t="shared" si="9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0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</row>
    <row r="19" spans="1:24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6"/>
        <v>9000</v>
      </c>
      <c r="J19" s="1">
        <f t="shared" si="7"/>
        <v>500</v>
      </c>
      <c r="K19" s="1"/>
      <c r="L19" s="2">
        <v>14</v>
      </c>
      <c r="M19" s="1">
        <f t="shared" si="8"/>
        <v>17100</v>
      </c>
      <c r="N19">
        <f t="shared" si="9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0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</row>
    <row r="20" spans="1:24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6"/>
        <v>10000</v>
      </c>
      <c r="J20" s="1">
        <f t="shared" si="7"/>
        <v>1000</v>
      </c>
      <c r="K20" s="1"/>
      <c r="L20" s="2">
        <v>15</v>
      </c>
      <c r="M20" s="1">
        <f t="shared" si="8"/>
        <v>18400</v>
      </c>
      <c r="N20">
        <f t="shared" si="9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0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</row>
    <row r="21" spans="1:24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6"/>
        <v>11000</v>
      </c>
      <c r="J21" s="1">
        <f t="shared" si="7"/>
        <v>1000</v>
      </c>
      <c r="K21" s="1"/>
      <c r="L21" s="2">
        <v>16</v>
      </c>
      <c r="M21" s="1">
        <f t="shared" si="8"/>
        <v>19800</v>
      </c>
      <c r="N21">
        <f t="shared" si="9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0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</row>
    <row r="22" spans="1:24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6"/>
        <v>12000</v>
      </c>
      <c r="J22" s="1">
        <f t="shared" si="7"/>
        <v>1000</v>
      </c>
      <c r="K22" s="1"/>
      <c r="L22" s="2">
        <v>17</v>
      </c>
      <c r="M22" s="1">
        <f t="shared" si="8"/>
        <v>21200</v>
      </c>
      <c r="N22">
        <f t="shared" si="9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0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</row>
    <row r="23" spans="1:24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6"/>
        <v>13000</v>
      </c>
      <c r="J23" s="1">
        <f t="shared" si="7"/>
        <v>1000</v>
      </c>
      <c r="K23" s="1"/>
      <c r="L23" s="2">
        <v>18</v>
      </c>
      <c r="M23" s="1">
        <f t="shared" si="8"/>
        <v>22600</v>
      </c>
      <c r="N23">
        <f t="shared" si="9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0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</row>
    <row r="24" spans="1:24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6"/>
        <v>14000</v>
      </c>
      <c r="J24" s="1">
        <f>I24-I23</f>
        <v>1000</v>
      </c>
      <c r="K24" s="1"/>
      <c r="L24" s="2">
        <v>19</v>
      </c>
      <c r="M24" s="1">
        <f t="shared" si="8"/>
        <v>24100</v>
      </c>
      <c r="N24">
        <f t="shared" si="9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0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</row>
    <row r="25" spans="1:24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6"/>
        <v>15000</v>
      </c>
      <c r="J25" s="1">
        <f t="shared" ref="J25:J88" si="11">I25-I24</f>
        <v>1000</v>
      </c>
      <c r="K25" s="1"/>
      <c r="L25" s="2">
        <v>20</v>
      </c>
      <c r="M25" s="1">
        <f t="shared" si="8"/>
        <v>25700</v>
      </c>
      <c r="N25">
        <f t="shared" si="9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0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</row>
    <row r="26" spans="1:24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6"/>
        <v>16000</v>
      </c>
      <c r="J26" s="1">
        <f t="shared" si="11"/>
        <v>1000</v>
      </c>
      <c r="K26" s="1"/>
      <c r="L26" s="2">
        <v>21</v>
      </c>
      <c r="M26" s="1">
        <f t="shared" si="8"/>
        <v>27300</v>
      </c>
      <c r="N26">
        <f t="shared" si="9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0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</row>
    <row r="27" spans="1:24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6"/>
        <v>17000</v>
      </c>
      <c r="J27" s="1">
        <f t="shared" si="11"/>
        <v>1000</v>
      </c>
      <c r="K27" s="1"/>
      <c r="L27" s="2">
        <v>22</v>
      </c>
      <c r="M27" s="1">
        <f t="shared" si="8"/>
        <v>29000</v>
      </c>
      <c r="N27">
        <f t="shared" si="9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0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</row>
    <row r="28" spans="1:24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6"/>
        <v>18000</v>
      </c>
      <c r="J28" s="1">
        <f t="shared" si="11"/>
        <v>1000</v>
      </c>
      <c r="K28" s="1"/>
      <c r="L28" s="2">
        <v>23</v>
      </c>
      <c r="M28" s="1">
        <f t="shared" si="8"/>
        <v>30700</v>
      </c>
      <c r="N28">
        <f t="shared" si="9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0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</row>
    <row r="29" spans="1:24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6"/>
        <v>19000</v>
      </c>
      <c r="J29" s="1">
        <f t="shared" si="11"/>
        <v>1000</v>
      </c>
      <c r="K29" s="1"/>
      <c r="L29" s="2">
        <v>24</v>
      </c>
      <c r="M29" s="1">
        <f t="shared" si="8"/>
        <v>32500</v>
      </c>
      <c r="N29">
        <f t="shared" si="9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0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</row>
    <row r="30" spans="1:24" x14ac:dyDescent="0.3">
      <c r="A30" s="2">
        <v>120</v>
      </c>
      <c r="B30">
        <f t="shared" ref="B30:B31" si="12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6"/>
        <v>20000</v>
      </c>
      <c r="J30" s="1">
        <f t="shared" si="11"/>
        <v>1000</v>
      </c>
      <c r="K30" s="1"/>
      <c r="L30" s="2">
        <v>25</v>
      </c>
      <c r="M30" s="1">
        <f t="shared" si="8"/>
        <v>34400</v>
      </c>
      <c r="N30">
        <f t="shared" si="9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0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</row>
    <row r="31" spans="1:24" x14ac:dyDescent="0.3">
      <c r="A31" s="2">
        <v>150</v>
      </c>
      <c r="B31">
        <f t="shared" si="12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6"/>
        <v>21000</v>
      </c>
      <c r="J31" s="1">
        <f t="shared" si="11"/>
        <v>1000</v>
      </c>
      <c r="K31" s="1"/>
      <c r="L31" s="2">
        <v>26</v>
      </c>
      <c r="M31" s="1">
        <f t="shared" si="8"/>
        <v>36400</v>
      </c>
      <c r="N31">
        <f t="shared" si="9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0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</row>
    <row r="32" spans="1:24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6"/>
        <v>22000</v>
      </c>
      <c r="J32" s="1">
        <f t="shared" si="11"/>
        <v>1000</v>
      </c>
      <c r="K32" s="1"/>
      <c r="L32" s="2">
        <v>27</v>
      </c>
      <c r="M32" s="1">
        <f t="shared" si="8"/>
        <v>38500</v>
      </c>
      <c r="N32">
        <f t="shared" si="9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0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</row>
    <row r="33" spans="6:24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6"/>
        <v>23000</v>
      </c>
      <c r="J33" s="1">
        <f t="shared" si="11"/>
        <v>1000</v>
      </c>
      <c r="K33" s="1"/>
      <c r="L33" s="2">
        <v>28</v>
      </c>
      <c r="M33" s="1">
        <f t="shared" si="8"/>
        <v>40700</v>
      </c>
      <c r="N33">
        <f t="shared" si="9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0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</row>
    <row r="34" spans="6:24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6"/>
        <v>24000</v>
      </c>
      <c r="J34" s="1">
        <f t="shared" si="11"/>
        <v>1000</v>
      </c>
      <c r="K34" s="1"/>
      <c r="L34" s="2">
        <v>29</v>
      </c>
      <c r="M34" s="1">
        <f t="shared" si="8"/>
        <v>43000</v>
      </c>
      <c r="N34">
        <f t="shared" si="9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0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</row>
    <row r="35" spans="6:24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6"/>
        <v>25500</v>
      </c>
      <c r="J35" s="1">
        <f t="shared" si="11"/>
        <v>1500</v>
      </c>
      <c r="K35" s="1"/>
      <c r="L35" s="2">
        <v>30</v>
      </c>
      <c r="M35" s="1">
        <f t="shared" si="8"/>
        <v>45400</v>
      </c>
      <c r="N35">
        <f t="shared" si="9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0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</row>
    <row r="36" spans="6:24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6"/>
        <v>27000</v>
      </c>
      <c r="J36" s="1">
        <f t="shared" si="11"/>
        <v>1500</v>
      </c>
      <c r="K36" s="1"/>
      <c r="L36" s="2">
        <v>31</v>
      </c>
      <c r="M36" s="1">
        <f t="shared" si="8"/>
        <v>47900</v>
      </c>
      <c r="N36">
        <f t="shared" si="9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0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</row>
    <row r="37" spans="6:24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6"/>
        <v>28500</v>
      </c>
      <c r="J37" s="1">
        <f t="shared" si="11"/>
        <v>1500</v>
      </c>
      <c r="K37" s="1"/>
      <c r="L37" s="2">
        <v>32</v>
      </c>
      <c r="M37" s="1">
        <f t="shared" si="8"/>
        <v>50500</v>
      </c>
      <c r="N37">
        <f t="shared" si="9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0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</row>
    <row r="38" spans="6:24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6"/>
        <v>30000</v>
      </c>
      <c r="J38" s="1">
        <f t="shared" si="11"/>
        <v>1500</v>
      </c>
      <c r="K38" s="1"/>
      <c r="L38" s="2">
        <v>33</v>
      </c>
      <c r="M38" s="1">
        <f t="shared" si="8"/>
        <v>53200</v>
      </c>
      <c r="N38">
        <f t="shared" si="9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0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</row>
    <row r="39" spans="6:24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6"/>
        <v>31500</v>
      </c>
      <c r="J39" s="1">
        <f t="shared" si="11"/>
        <v>1500</v>
      </c>
      <c r="K39" s="1"/>
      <c r="L39" s="2">
        <v>34</v>
      </c>
      <c r="M39" s="1">
        <f t="shared" si="8"/>
        <v>56100</v>
      </c>
      <c r="N39">
        <f t="shared" si="9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0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</row>
    <row r="40" spans="6:24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6"/>
        <v>33000</v>
      </c>
      <c r="J40" s="1">
        <f t="shared" si="11"/>
        <v>1500</v>
      </c>
      <c r="K40" s="1"/>
      <c r="L40" s="2">
        <v>35</v>
      </c>
      <c r="M40" s="1">
        <f t="shared" si="8"/>
        <v>59100</v>
      </c>
      <c r="N40">
        <f t="shared" si="9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0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</row>
    <row r="41" spans="6:24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6"/>
        <v>34500</v>
      </c>
      <c r="J41" s="1">
        <f t="shared" si="11"/>
        <v>1500</v>
      </c>
      <c r="K41" s="1"/>
      <c r="L41" s="2">
        <v>36</v>
      </c>
      <c r="M41" s="1">
        <f t="shared" si="8"/>
        <v>62300</v>
      </c>
      <c r="N41">
        <f t="shared" si="9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0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</row>
    <row r="42" spans="6:24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6"/>
        <v>36000</v>
      </c>
      <c r="J42" s="1">
        <f t="shared" si="11"/>
        <v>1500</v>
      </c>
      <c r="K42" s="1"/>
      <c r="L42" s="2">
        <v>37</v>
      </c>
      <c r="M42" s="1">
        <f t="shared" si="8"/>
        <v>65700</v>
      </c>
      <c r="N42">
        <f t="shared" si="9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0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</row>
    <row r="43" spans="6:24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6"/>
        <v>37500</v>
      </c>
      <c r="J43" s="1">
        <f t="shared" si="11"/>
        <v>1500</v>
      </c>
      <c r="K43" s="1"/>
      <c r="L43" s="2">
        <v>38</v>
      </c>
      <c r="M43" s="1">
        <f t="shared" si="8"/>
        <v>69300</v>
      </c>
      <c r="N43">
        <f t="shared" si="9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0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</row>
    <row r="44" spans="6:24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6"/>
        <v>39000</v>
      </c>
      <c r="J44" s="1">
        <f t="shared" si="11"/>
        <v>1500</v>
      </c>
      <c r="K44" s="1"/>
      <c r="L44" s="2">
        <v>39</v>
      </c>
      <c r="M44" s="1">
        <f t="shared" si="8"/>
        <v>73100</v>
      </c>
      <c r="N44">
        <f t="shared" si="9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0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</row>
    <row r="45" spans="6:24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6"/>
        <v>40500</v>
      </c>
      <c r="J45" s="1">
        <f t="shared" si="11"/>
        <v>1500</v>
      </c>
      <c r="K45" s="1"/>
      <c r="L45" s="2">
        <v>40</v>
      </c>
      <c r="M45" s="1">
        <f t="shared" si="8"/>
        <v>77100</v>
      </c>
      <c r="N45">
        <f t="shared" si="9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0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</row>
    <row r="46" spans="6:24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6"/>
        <v>42000</v>
      </c>
      <c r="J46" s="1">
        <f t="shared" si="11"/>
        <v>1500</v>
      </c>
      <c r="K46" s="1"/>
      <c r="L46" s="2">
        <v>41</v>
      </c>
      <c r="M46" s="1">
        <f t="shared" si="8"/>
        <v>81400</v>
      </c>
      <c r="N46">
        <f t="shared" si="9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0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</row>
    <row r="47" spans="6:24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6"/>
        <v>43500</v>
      </c>
      <c r="J47" s="1">
        <f t="shared" si="11"/>
        <v>1500</v>
      </c>
      <c r="K47" s="1"/>
      <c r="L47" s="2">
        <v>42</v>
      </c>
      <c r="M47" s="1">
        <f t="shared" si="8"/>
        <v>85900</v>
      </c>
      <c r="N47">
        <f t="shared" si="9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0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</row>
    <row r="48" spans="6:24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6"/>
        <v>45000</v>
      </c>
      <c r="J48" s="1">
        <f t="shared" si="11"/>
        <v>1500</v>
      </c>
      <c r="K48" s="1"/>
      <c r="L48" s="2">
        <v>43</v>
      </c>
      <c r="M48" s="1">
        <f t="shared" si="8"/>
        <v>90700</v>
      </c>
      <c r="N48">
        <f t="shared" si="9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0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</row>
    <row r="49" spans="6:24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6"/>
        <v>46500</v>
      </c>
      <c r="J49" s="1">
        <f t="shared" si="11"/>
        <v>1500</v>
      </c>
      <c r="K49" s="1"/>
      <c r="L49" s="2">
        <v>44</v>
      </c>
      <c r="M49" s="1">
        <f t="shared" si="8"/>
        <v>95800</v>
      </c>
      <c r="N49">
        <f t="shared" si="9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0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</row>
    <row r="50" spans="6:24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6"/>
        <v>48500</v>
      </c>
      <c r="J50" s="1">
        <f t="shared" si="11"/>
        <v>2000</v>
      </c>
      <c r="K50" s="1"/>
      <c r="L50" s="2">
        <v>45</v>
      </c>
      <c r="M50" s="1">
        <f t="shared" si="8"/>
        <v>101200</v>
      </c>
      <c r="N50">
        <f t="shared" si="9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0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</row>
    <row r="51" spans="6:24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6"/>
        <v>50500</v>
      </c>
      <c r="J51" s="1">
        <f t="shared" si="11"/>
        <v>2000</v>
      </c>
      <c r="K51" s="1"/>
      <c r="L51" s="2">
        <v>46</v>
      </c>
      <c r="M51" s="1">
        <f t="shared" si="8"/>
        <v>107000</v>
      </c>
      <c r="N51">
        <f t="shared" si="9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0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</row>
    <row r="52" spans="6:24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6"/>
        <v>52500</v>
      </c>
      <c r="J52" s="1">
        <f t="shared" si="11"/>
        <v>2000</v>
      </c>
      <c r="K52" s="1"/>
      <c r="L52" s="2">
        <v>47</v>
      </c>
      <c r="M52" s="1">
        <f t="shared" si="8"/>
        <v>113100</v>
      </c>
      <c r="N52">
        <f t="shared" si="9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0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</row>
    <row r="53" spans="6:24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6"/>
        <v>54500</v>
      </c>
      <c r="J53" s="1">
        <f t="shared" si="11"/>
        <v>2000</v>
      </c>
      <c r="K53" s="1"/>
      <c r="L53" s="2">
        <v>48</v>
      </c>
      <c r="M53" s="1">
        <f t="shared" si="8"/>
        <v>119600</v>
      </c>
      <c r="N53">
        <f t="shared" si="9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0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</row>
    <row r="54" spans="6:24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6"/>
        <v>56500</v>
      </c>
      <c r="J54" s="1">
        <f t="shared" si="11"/>
        <v>2000</v>
      </c>
      <c r="K54" s="1"/>
      <c r="L54" s="2">
        <v>49</v>
      </c>
      <c r="M54" s="1">
        <f t="shared" si="8"/>
        <v>126600</v>
      </c>
      <c r="N54">
        <f t="shared" si="9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0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</row>
    <row r="55" spans="6:24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6"/>
        <v>58500</v>
      </c>
      <c r="J55" s="1">
        <f t="shared" si="11"/>
        <v>2000</v>
      </c>
      <c r="K55" s="1"/>
      <c r="L55" s="2">
        <v>50</v>
      </c>
      <c r="M55" s="1">
        <f t="shared" si="8"/>
        <v>134000</v>
      </c>
      <c r="N55">
        <f t="shared" si="9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0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</row>
    <row r="56" spans="6:24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6"/>
        <v>60500</v>
      </c>
      <c r="J56" s="1">
        <f t="shared" si="11"/>
        <v>2000</v>
      </c>
      <c r="K56" s="1"/>
      <c r="L56" s="2">
        <v>51</v>
      </c>
      <c r="M56" s="1">
        <f t="shared" si="8"/>
        <v>141900</v>
      </c>
      <c r="N56">
        <f t="shared" si="9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0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</row>
    <row r="57" spans="6:24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6"/>
        <v>62500</v>
      </c>
      <c r="J57" s="1">
        <f t="shared" si="11"/>
        <v>2000</v>
      </c>
      <c r="K57" s="1"/>
      <c r="L57" s="2">
        <v>52</v>
      </c>
      <c r="M57" s="1">
        <f t="shared" si="8"/>
        <v>150400</v>
      </c>
      <c r="N57">
        <f t="shared" si="9"/>
        <v>1.0519999999999943</v>
      </c>
      <c r="O57" s="1">
        <f>SUM($M$5:M57)</f>
        <v>2583900</v>
      </c>
      <c r="P57">
        <f t="shared" si="1"/>
        <v>10548.06</v>
      </c>
      <c r="Q57">
        <f>SUM($P$5:P57)</f>
        <v>168245.42</v>
      </c>
      <c r="R57">
        <f t="shared" si="10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</row>
    <row r="58" spans="6:24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6"/>
        <v>64500</v>
      </c>
      <c r="J58" s="1">
        <f t="shared" si="11"/>
        <v>2000</v>
      </c>
      <c r="K58" s="1"/>
      <c r="L58" s="2">
        <v>53</v>
      </c>
      <c r="M58" s="1">
        <f t="shared" si="8"/>
        <v>159500</v>
      </c>
      <c r="N58">
        <f t="shared" si="9"/>
        <v>1.0529999999999942</v>
      </c>
      <c r="O58" s="1">
        <f>SUM($M$5:M58)</f>
        <v>2743400</v>
      </c>
      <c r="P58">
        <f t="shared" si="1"/>
        <v>11196.9</v>
      </c>
      <c r="Q58">
        <f>SUM($P$5:P58)</f>
        <v>179442.32</v>
      </c>
      <c r="R58">
        <f t="shared" si="10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</row>
    <row r="59" spans="6:24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6"/>
        <v>66500</v>
      </c>
      <c r="J59" s="1">
        <f t="shared" si="11"/>
        <v>2000</v>
      </c>
      <c r="K59" s="1"/>
      <c r="L59" s="2">
        <v>54</v>
      </c>
      <c r="M59" s="1">
        <f t="shared" si="8"/>
        <v>169200</v>
      </c>
      <c r="N59">
        <f t="shared" si="9"/>
        <v>1.0539999999999941</v>
      </c>
      <c r="O59" s="1">
        <f>SUM($M$5:M59)</f>
        <v>2912600</v>
      </c>
      <c r="P59">
        <f t="shared" si="1"/>
        <v>11889.12</v>
      </c>
      <c r="Q59">
        <f>SUM($P$5:P59)</f>
        <v>191331.44</v>
      </c>
      <c r="R59">
        <f t="shared" si="10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</row>
    <row r="60" spans="6:24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6"/>
        <v>68500</v>
      </c>
      <c r="J60" s="1">
        <f t="shared" si="11"/>
        <v>2000</v>
      </c>
      <c r="K60" s="1"/>
      <c r="L60" s="2">
        <v>55</v>
      </c>
      <c r="M60" s="1">
        <f t="shared" si="8"/>
        <v>179600</v>
      </c>
      <c r="N60">
        <f t="shared" si="9"/>
        <v>1.0549999999999939</v>
      </c>
      <c r="O60" s="1">
        <f>SUM($M$5:M60)</f>
        <v>3092200</v>
      </c>
      <c r="P60">
        <f t="shared" si="1"/>
        <v>12631.87</v>
      </c>
      <c r="Q60">
        <f>SUM($P$5:P60)</f>
        <v>203963.31</v>
      </c>
      <c r="R60">
        <f t="shared" si="10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</row>
    <row r="61" spans="6:24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6"/>
        <v>70500</v>
      </c>
      <c r="J61" s="1">
        <f t="shared" si="11"/>
        <v>2000</v>
      </c>
      <c r="K61" s="1"/>
      <c r="L61" s="2">
        <v>56</v>
      </c>
      <c r="M61" s="1">
        <f t="shared" si="8"/>
        <v>190800</v>
      </c>
      <c r="N61">
        <f t="shared" si="9"/>
        <v>1.0559999999999938</v>
      </c>
      <c r="O61" s="1">
        <f>SUM($M$5:M61)</f>
        <v>3283000</v>
      </c>
      <c r="P61">
        <f t="shared" si="1"/>
        <v>13432.32</v>
      </c>
      <c r="Q61">
        <f>SUM($P$5:P61)</f>
        <v>217395.63</v>
      </c>
      <c r="R61">
        <f t="shared" si="10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</row>
    <row r="62" spans="6:24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6"/>
        <v>72500</v>
      </c>
      <c r="J62" s="1">
        <f t="shared" si="11"/>
        <v>2000</v>
      </c>
      <c r="K62" s="1"/>
      <c r="L62" s="2">
        <v>57</v>
      </c>
      <c r="M62" s="1">
        <f t="shared" si="8"/>
        <v>202800</v>
      </c>
      <c r="N62">
        <f t="shared" si="9"/>
        <v>1.0569999999999937</v>
      </c>
      <c r="O62" s="1">
        <f>SUM($M$5:M62)</f>
        <v>3485800</v>
      </c>
      <c r="P62">
        <f t="shared" si="1"/>
        <v>14290.64</v>
      </c>
      <c r="Q62">
        <f>SUM($P$5:P62)</f>
        <v>231686.27000000002</v>
      </c>
      <c r="R62">
        <f t="shared" si="10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</row>
    <row r="63" spans="6:24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6"/>
        <v>74500</v>
      </c>
      <c r="J63" s="1">
        <f t="shared" si="11"/>
        <v>2000</v>
      </c>
      <c r="K63" s="1"/>
      <c r="L63" s="2">
        <v>58</v>
      </c>
      <c r="M63" s="1">
        <f t="shared" si="8"/>
        <v>215700</v>
      </c>
      <c r="N63">
        <f t="shared" si="9"/>
        <v>1.0579999999999936</v>
      </c>
      <c r="O63" s="1">
        <f>SUM($M$5:M63)</f>
        <v>3701500</v>
      </c>
      <c r="P63">
        <f t="shared" si="1"/>
        <v>15214.04</v>
      </c>
      <c r="Q63">
        <f>SUM($P$5:P63)</f>
        <v>246900.31000000003</v>
      </c>
      <c r="R63">
        <f t="shared" si="10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</row>
    <row r="64" spans="6:24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6"/>
        <v>76500</v>
      </c>
      <c r="J64" s="1">
        <f t="shared" si="11"/>
        <v>2000</v>
      </c>
      <c r="K64" s="1"/>
      <c r="L64" s="2">
        <v>59</v>
      </c>
      <c r="M64" s="1">
        <f t="shared" si="8"/>
        <v>229500</v>
      </c>
      <c r="N64">
        <f t="shared" si="9"/>
        <v>1.0589999999999935</v>
      </c>
      <c r="O64" s="1">
        <f>SUM($M$5:M64)</f>
        <v>3931000</v>
      </c>
      <c r="P64">
        <f t="shared" si="1"/>
        <v>16202.7</v>
      </c>
      <c r="Q64">
        <f>SUM($P$5:P64)</f>
        <v>263103.01</v>
      </c>
      <c r="R64">
        <f t="shared" si="10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</row>
    <row r="65" spans="6:24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6"/>
        <v>79000</v>
      </c>
      <c r="J65" s="1">
        <f t="shared" si="11"/>
        <v>2500</v>
      </c>
      <c r="K65" s="1"/>
      <c r="L65" s="2">
        <v>60</v>
      </c>
      <c r="M65" s="1">
        <f t="shared" si="8"/>
        <v>244400</v>
      </c>
      <c r="N65">
        <f t="shared" si="9"/>
        <v>1.0599999999999934</v>
      </c>
      <c r="O65" s="1">
        <f>SUM($M$5:M65)</f>
        <v>4175400</v>
      </c>
      <c r="P65">
        <f t="shared" si="1"/>
        <v>17270.939999999999</v>
      </c>
      <c r="Q65">
        <f>SUM($P$5:P65)</f>
        <v>280373.95</v>
      </c>
      <c r="R65">
        <f t="shared" si="10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</row>
    <row r="66" spans="6:24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6"/>
        <v>81500</v>
      </c>
      <c r="J66" s="1">
        <f t="shared" si="11"/>
        <v>2500</v>
      </c>
      <c r="K66" s="1"/>
      <c r="L66" s="2">
        <v>61</v>
      </c>
      <c r="M66" s="1">
        <f t="shared" si="8"/>
        <v>260400</v>
      </c>
      <c r="N66">
        <f t="shared" si="9"/>
        <v>1.0609999999999933</v>
      </c>
      <c r="O66" s="1">
        <f>SUM($M$5:M66)</f>
        <v>4435800</v>
      </c>
      <c r="P66">
        <f t="shared" si="1"/>
        <v>18418.96</v>
      </c>
      <c r="Q66">
        <f>SUM($P$5:P66)</f>
        <v>298792.91000000003</v>
      </c>
      <c r="R66">
        <f t="shared" si="10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</row>
    <row r="67" spans="6:24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6"/>
        <v>84000</v>
      </c>
      <c r="J67" s="1">
        <f t="shared" si="11"/>
        <v>2500</v>
      </c>
      <c r="K67" s="1"/>
      <c r="L67" s="2">
        <v>62</v>
      </c>
      <c r="M67" s="1">
        <f t="shared" si="8"/>
        <v>277700</v>
      </c>
      <c r="N67">
        <f t="shared" si="9"/>
        <v>1.0619999999999932</v>
      </c>
      <c r="O67" s="1">
        <f>SUM($M$5:M67)</f>
        <v>4713500</v>
      </c>
      <c r="P67">
        <f t="shared" si="1"/>
        <v>19661.16</v>
      </c>
      <c r="Q67">
        <f>SUM($P$5:P67)</f>
        <v>318454.07</v>
      </c>
      <c r="R67">
        <f t="shared" si="10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</row>
    <row r="68" spans="6:24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6"/>
        <v>86500</v>
      </c>
      <c r="J68" s="1">
        <f t="shared" si="11"/>
        <v>2500</v>
      </c>
      <c r="K68" s="1"/>
      <c r="L68" s="2">
        <v>63</v>
      </c>
      <c r="M68" s="1">
        <f t="shared" si="8"/>
        <v>296300</v>
      </c>
      <c r="N68">
        <f t="shared" si="9"/>
        <v>1.0629999999999931</v>
      </c>
      <c r="O68" s="1">
        <f>SUM($M$5:M68)</f>
        <v>5009800</v>
      </c>
      <c r="P68">
        <f t="shared" si="1"/>
        <v>20997.8</v>
      </c>
      <c r="Q68">
        <f>SUM($P$5:P68)</f>
        <v>339451.87</v>
      </c>
      <c r="R68">
        <f t="shared" si="10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</row>
    <row r="69" spans="6:24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6"/>
        <v>89000</v>
      </c>
      <c r="J69" s="1">
        <f t="shared" si="11"/>
        <v>2500</v>
      </c>
      <c r="K69" s="1"/>
      <c r="L69" s="2">
        <v>64</v>
      </c>
      <c r="M69" s="1">
        <f t="shared" si="8"/>
        <v>316400</v>
      </c>
      <c r="N69">
        <f t="shared" si="9"/>
        <v>1.063999999999993</v>
      </c>
      <c r="O69" s="1">
        <f>SUM($M$5:M69)</f>
        <v>5326200</v>
      </c>
      <c r="P69">
        <f t="shared" si="1"/>
        <v>22443.309999999998</v>
      </c>
      <c r="Q69">
        <f>SUM($P$5:P69)</f>
        <v>361895.18</v>
      </c>
      <c r="R69">
        <f t="shared" si="10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</row>
    <row r="70" spans="6:24" x14ac:dyDescent="0.3">
      <c r="F70" s="2">
        <v>65</v>
      </c>
      <c r="G70" s="1">
        <f t="shared" ref="G70:G133" si="13">I70</f>
        <v>91500</v>
      </c>
      <c r="H70" s="1">
        <f>SUM($G$5:G70)</f>
        <v>2326500</v>
      </c>
      <c r="I70" s="1">
        <f t="shared" si="6"/>
        <v>91500</v>
      </c>
      <c r="J70" s="1">
        <f t="shared" si="11"/>
        <v>2500</v>
      </c>
      <c r="K70" s="1"/>
      <c r="L70" s="2">
        <v>65</v>
      </c>
      <c r="M70" s="1">
        <f t="shared" si="8"/>
        <v>338100</v>
      </c>
      <c r="N70">
        <f t="shared" si="9"/>
        <v>1.0649999999999928</v>
      </c>
      <c r="O70" s="1">
        <f>SUM($M$5:M70)</f>
        <v>5664300</v>
      </c>
      <c r="P70">
        <f t="shared" ref="P70:P133" si="14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0"/>
        <v>6.6331637796336436</v>
      </c>
      <c r="T70">
        <f t="shared" ref="T70:T133" si="15">M70/$I$215</f>
        <v>0.42448210922787194</v>
      </c>
      <c r="U70">
        <f t="shared" ref="U70:U133" si="16">O70/$I$215</f>
        <v>7.111487758945386</v>
      </c>
      <c r="W70">
        <f t="shared" ref="W70:W104" si="17">M70/$I$255</f>
        <v>0.3032286995515695</v>
      </c>
      <c r="X70">
        <f t="shared" ref="X70:X104" si="18">O70/$I$255</f>
        <v>5.0800896860986544</v>
      </c>
    </row>
    <row r="71" spans="6:24" x14ac:dyDescent="0.3">
      <c r="F71" s="2">
        <v>66</v>
      </c>
      <c r="G71" s="1">
        <f t="shared" si="13"/>
        <v>94000</v>
      </c>
      <c r="H71" s="1">
        <f>SUM($G$5:G71)</f>
        <v>2420500</v>
      </c>
      <c r="I71" s="1">
        <f t="shared" ref="I71:I134" si="19">I70+500+QUOTIENT(F71,15)*500</f>
        <v>94000</v>
      </c>
      <c r="J71" s="1">
        <f t="shared" si="11"/>
        <v>2500</v>
      </c>
      <c r="K71" s="1"/>
      <c r="L71" s="2">
        <v>66</v>
      </c>
      <c r="M71" s="1">
        <f t="shared" ref="M71:M86" si="20">ROUNDUP((M70+1000)*N71,-2)</f>
        <v>361500</v>
      </c>
      <c r="N71">
        <f t="shared" ref="N71:N86" si="21">N70+0.001</f>
        <v>1.0659999999999927</v>
      </c>
      <c r="O71" s="1">
        <f>SUM($M$5:M71)</f>
        <v>6025800</v>
      </c>
      <c r="P71">
        <f t="shared" si="14"/>
        <v>25690.6</v>
      </c>
      <c r="Q71">
        <f>SUM($P$5:P71)</f>
        <v>411590.87999999995</v>
      </c>
      <c r="R71">
        <f t="shared" ref="R71:R134" si="22">(Q71-Q70)*100/Q70</f>
        <v>6.6573157189727823</v>
      </c>
      <c r="T71">
        <f t="shared" si="15"/>
        <v>0.45386064030131829</v>
      </c>
      <c r="U71">
        <f t="shared" si="16"/>
        <v>7.5653483992467043</v>
      </c>
      <c r="W71">
        <f t="shared" si="17"/>
        <v>0.32421524663677131</v>
      </c>
      <c r="X71">
        <f t="shared" si="18"/>
        <v>5.4043049327354264</v>
      </c>
    </row>
    <row r="72" spans="6:24" x14ac:dyDescent="0.3">
      <c r="F72" s="2">
        <v>67</v>
      </c>
      <c r="G72" s="1">
        <f t="shared" si="13"/>
        <v>96500</v>
      </c>
      <c r="H72" s="1">
        <f>SUM($G$5:G72)</f>
        <v>2517000</v>
      </c>
      <c r="I72" s="1">
        <f t="shared" si="19"/>
        <v>96500</v>
      </c>
      <c r="J72" s="1">
        <f t="shared" si="11"/>
        <v>2500</v>
      </c>
      <c r="K72" s="1"/>
      <c r="L72" s="2">
        <v>67</v>
      </c>
      <c r="M72" s="1">
        <f t="shared" si="20"/>
        <v>386800</v>
      </c>
      <c r="N72">
        <f t="shared" si="21"/>
        <v>1.0669999999999926</v>
      </c>
      <c r="O72" s="1">
        <f>SUM($M$5:M72)</f>
        <v>6412600</v>
      </c>
      <c r="P72">
        <f t="shared" si="14"/>
        <v>27514.379999999997</v>
      </c>
      <c r="Q72">
        <f>SUM($P$5:P72)</f>
        <v>439105.25999999995</v>
      </c>
      <c r="R72">
        <f t="shared" si="22"/>
        <v>6.6848857292464805</v>
      </c>
      <c r="T72">
        <f t="shared" si="15"/>
        <v>0.48562460765850596</v>
      </c>
      <c r="U72">
        <f t="shared" si="16"/>
        <v>8.0509730069052097</v>
      </c>
      <c r="W72">
        <f t="shared" si="17"/>
        <v>0.34690582959641253</v>
      </c>
      <c r="X72">
        <f t="shared" si="18"/>
        <v>5.7512107623318389</v>
      </c>
    </row>
    <row r="73" spans="6:24" x14ac:dyDescent="0.3">
      <c r="F73" s="2">
        <v>68</v>
      </c>
      <c r="G73" s="1">
        <f t="shared" si="13"/>
        <v>99000</v>
      </c>
      <c r="H73" s="1">
        <f>SUM($G$5:G73)</f>
        <v>2616000</v>
      </c>
      <c r="I73" s="1">
        <f t="shared" si="19"/>
        <v>99000</v>
      </c>
      <c r="J73" s="1">
        <f t="shared" si="11"/>
        <v>2500</v>
      </c>
      <c r="K73" s="1"/>
      <c r="L73" s="2">
        <v>68</v>
      </c>
      <c r="M73" s="1">
        <f t="shared" si="20"/>
        <v>414200</v>
      </c>
      <c r="N73">
        <f t="shared" si="21"/>
        <v>1.0679999999999925</v>
      </c>
      <c r="O73" s="1">
        <f>SUM($M$5:M73)</f>
        <v>6826800</v>
      </c>
      <c r="P73">
        <f t="shared" si="14"/>
        <v>29491.039999999997</v>
      </c>
      <c r="Q73">
        <f>SUM($P$5:P73)</f>
        <v>468596.29999999993</v>
      </c>
      <c r="R73">
        <f t="shared" si="22"/>
        <v>6.7161664153146301</v>
      </c>
      <c r="T73">
        <f t="shared" si="15"/>
        <v>0.52002510985561834</v>
      </c>
      <c r="U73">
        <f t="shared" si="16"/>
        <v>8.570998116760828</v>
      </c>
      <c r="W73">
        <f t="shared" si="17"/>
        <v>0.37147982062780271</v>
      </c>
      <c r="X73">
        <f t="shared" si="18"/>
        <v>6.122690582959641</v>
      </c>
    </row>
    <row r="74" spans="6:24" x14ac:dyDescent="0.3">
      <c r="F74" s="2">
        <v>69</v>
      </c>
      <c r="G74" s="1">
        <f t="shared" si="13"/>
        <v>101500</v>
      </c>
      <c r="H74" s="1">
        <f>SUM($G$5:G74)</f>
        <v>2717500</v>
      </c>
      <c r="I74" s="1">
        <f t="shared" si="19"/>
        <v>101500</v>
      </c>
      <c r="J74" s="1">
        <f t="shared" si="11"/>
        <v>2500</v>
      </c>
      <c r="K74" s="1"/>
      <c r="L74" s="2">
        <v>69</v>
      </c>
      <c r="M74" s="1">
        <f t="shared" si="20"/>
        <v>443900</v>
      </c>
      <c r="N74">
        <f t="shared" si="21"/>
        <v>1.0689999999999924</v>
      </c>
      <c r="O74" s="1">
        <f>SUM($M$5:M74)</f>
        <v>7270700</v>
      </c>
      <c r="P74">
        <f t="shared" si="14"/>
        <v>31635.279999999999</v>
      </c>
      <c r="Q74">
        <f>SUM($P$5:P74)</f>
        <v>500231.57999999996</v>
      </c>
      <c r="R74">
        <f t="shared" si="22"/>
        <v>6.7510733652826609</v>
      </c>
      <c r="T74">
        <f t="shared" si="15"/>
        <v>0.55731324544883865</v>
      </c>
      <c r="U74">
        <f t="shared" si="16"/>
        <v>9.1283113622096668</v>
      </c>
      <c r="W74">
        <f t="shared" si="17"/>
        <v>0.39811659192825111</v>
      </c>
      <c r="X74">
        <f t="shared" si="18"/>
        <v>6.5208071748878922</v>
      </c>
    </row>
    <row r="75" spans="6:24" x14ac:dyDescent="0.3">
      <c r="F75" s="2">
        <v>70</v>
      </c>
      <c r="G75" s="1">
        <f t="shared" si="13"/>
        <v>104000</v>
      </c>
      <c r="H75" s="1">
        <f>SUM($G$5:G75)</f>
        <v>2821500</v>
      </c>
      <c r="I75" s="1">
        <f t="shared" si="19"/>
        <v>104000</v>
      </c>
      <c r="J75" s="1">
        <f t="shared" si="11"/>
        <v>2500</v>
      </c>
      <c r="K75" s="1"/>
      <c r="L75" s="2">
        <v>70</v>
      </c>
      <c r="M75" s="1">
        <f t="shared" si="20"/>
        <v>476100</v>
      </c>
      <c r="N75">
        <f t="shared" si="21"/>
        <v>1.0699999999999923</v>
      </c>
      <c r="O75" s="1">
        <f>SUM($M$5:M75)</f>
        <v>7746800</v>
      </c>
      <c r="P75">
        <f t="shared" si="14"/>
        <v>33961.800000000003</v>
      </c>
      <c r="Q75">
        <f>SUM($P$5:P75)</f>
        <v>534193.38</v>
      </c>
      <c r="R75">
        <f t="shared" si="22"/>
        <v>6.7892155069458129</v>
      </c>
      <c r="T75">
        <f t="shared" si="15"/>
        <v>0.59774011299435026</v>
      </c>
      <c r="U75">
        <f t="shared" si="16"/>
        <v>9.7260514752040184</v>
      </c>
      <c r="W75">
        <f t="shared" si="17"/>
        <v>0.42699551569506727</v>
      </c>
      <c r="X75">
        <f t="shared" si="18"/>
        <v>6.94780269058296</v>
      </c>
    </row>
    <row r="76" spans="6:24" x14ac:dyDescent="0.3">
      <c r="F76" s="2">
        <v>71</v>
      </c>
      <c r="G76" s="1">
        <f t="shared" si="13"/>
        <v>106500</v>
      </c>
      <c r="H76" s="1">
        <f>SUM($G$5:G76)</f>
        <v>2928000</v>
      </c>
      <c r="I76" s="1">
        <f t="shared" si="19"/>
        <v>106500</v>
      </c>
      <c r="J76" s="1">
        <f t="shared" si="11"/>
        <v>2500</v>
      </c>
      <c r="K76" s="1"/>
      <c r="L76" s="2">
        <v>71</v>
      </c>
      <c r="M76" s="1">
        <f t="shared" si="20"/>
        <v>510500</v>
      </c>
      <c r="N76">
        <f>N75</f>
        <v>1.0699999999999923</v>
      </c>
      <c r="O76" s="1">
        <f>SUM($M$5:M76)</f>
        <v>8257300</v>
      </c>
      <c r="P76">
        <f t="shared" si="14"/>
        <v>36415.670000000006</v>
      </c>
      <c r="Q76">
        <f>SUM($P$5:P76)</f>
        <v>570609.05000000005</v>
      </c>
      <c r="R76">
        <f t="shared" si="22"/>
        <v>6.816945204375247</v>
      </c>
      <c r="T76">
        <f t="shared" si="15"/>
        <v>0.64092906465787824</v>
      </c>
      <c r="U76">
        <f t="shared" si="16"/>
        <v>10.366980539861895</v>
      </c>
      <c r="W76">
        <f t="shared" si="17"/>
        <v>0.45784753363228697</v>
      </c>
      <c r="X76">
        <f t="shared" si="18"/>
        <v>7.4056502242152469</v>
      </c>
    </row>
    <row r="77" spans="6:24" x14ac:dyDescent="0.3">
      <c r="F77" s="2">
        <v>72</v>
      </c>
      <c r="G77" s="1">
        <f t="shared" si="13"/>
        <v>109000</v>
      </c>
      <c r="H77" s="1">
        <f>SUM($G$5:G77)</f>
        <v>3037000</v>
      </c>
      <c r="I77" s="1">
        <f t="shared" si="19"/>
        <v>109000</v>
      </c>
      <c r="J77" s="1">
        <f t="shared" si="11"/>
        <v>2500</v>
      </c>
      <c r="K77" s="1"/>
      <c r="L77" s="2">
        <v>72</v>
      </c>
      <c r="M77" s="1">
        <f t="shared" si="20"/>
        <v>547900</v>
      </c>
      <c r="N77">
        <f t="shared" si="21"/>
        <v>1.0709999999999922</v>
      </c>
      <c r="O77" s="1">
        <f>SUM($M$5:M77)</f>
        <v>8805200</v>
      </c>
      <c r="P77">
        <f t="shared" si="14"/>
        <v>39120.060000000005</v>
      </c>
      <c r="Q77">
        <f>SUM($P$5:P77)</f>
        <v>609729.1100000001</v>
      </c>
      <c r="R77">
        <f t="shared" si="22"/>
        <v>6.8558428927827295</v>
      </c>
      <c r="T77">
        <f t="shared" si="15"/>
        <v>0.68788449466415569</v>
      </c>
      <c r="U77">
        <f t="shared" si="16"/>
        <v>11.054865034526051</v>
      </c>
      <c r="W77">
        <f t="shared" si="17"/>
        <v>0.49139013452914798</v>
      </c>
      <c r="X77">
        <f t="shared" si="18"/>
        <v>7.8970403587443947</v>
      </c>
    </row>
    <row r="78" spans="6:24" x14ac:dyDescent="0.3">
      <c r="F78" s="2">
        <v>73</v>
      </c>
      <c r="G78" s="1">
        <f t="shared" si="13"/>
        <v>111500</v>
      </c>
      <c r="H78" s="1">
        <f>SUM($G$5:G78)</f>
        <v>3148500</v>
      </c>
      <c r="I78" s="1">
        <f t="shared" si="19"/>
        <v>111500</v>
      </c>
      <c r="J78" s="1">
        <f t="shared" si="11"/>
        <v>2500</v>
      </c>
      <c r="K78" s="1"/>
      <c r="L78" s="2">
        <v>73</v>
      </c>
      <c r="M78" s="1">
        <f t="shared" si="20"/>
        <v>588500</v>
      </c>
      <c r="N78">
        <f t="shared" si="21"/>
        <v>1.0719999999999921</v>
      </c>
      <c r="O78" s="1">
        <f>SUM($M$5:M78)</f>
        <v>9393700</v>
      </c>
      <c r="P78">
        <f t="shared" si="14"/>
        <v>42058.14</v>
      </c>
      <c r="Q78">
        <f>SUM($P$5:P78)</f>
        <v>651787.25000000012</v>
      </c>
      <c r="R78">
        <f t="shared" si="22"/>
        <v>6.8978402556505811</v>
      </c>
      <c r="T78">
        <f t="shared" si="15"/>
        <v>0.73885750156936603</v>
      </c>
      <c r="U78">
        <f t="shared" si="16"/>
        <v>11.793722536095418</v>
      </c>
      <c r="W78">
        <f t="shared" si="17"/>
        <v>0.52780269058295959</v>
      </c>
      <c r="X78">
        <f t="shared" si="18"/>
        <v>8.4248430493273538</v>
      </c>
    </row>
    <row r="79" spans="6:24" x14ac:dyDescent="0.3">
      <c r="F79" s="2">
        <v>74</v>
      </c>
      <c r="G79" s="1">
        <f t="shared" si="13"/>
        <v>114000</v>
      </c>
      <c r="H79" s="1">
        <f>SUM($G$5:G79)</f>
        <v>3262500</v>
      </c>
      <c r="I79" s="1">
        <f t="shared" si="19"/>
        <v>114000</v>
      </c>
      <c r="J79" s="1">
        <f t="shared" si="11"/>
        <v>2500</v>
      </c>
      <c r="K79" s="1"/>
      <c r="L79" s="2">
        <v>74</v>
      </c>
      <c r="M79" s="1">
        <f t="shared" si="20"/>
        <v>632600</v>
      </c>
      <c r="N79">
        <f t="shared" si="21"/>
        <v>1.072999999999992</v>
      </c>
      <c r="O79" s="1">
        <f>SUM($M$5:M79)</f>
        <v>10026300</v>
      </c>
      <c r="P79">
        <f t="shared" si="14"/>
        <v>45251.990000000005</v>
      </c>
      <c r="Q79">
        <f>SUM($P$5:P79)</f>
        <v>697039.24000000011</v>
      </c>
      <c r="R79">
        <f t="shared" si="22"/>
        <v>6.9427547102217764</v>
      </c>
      <c r="T79">
        <f t="shared" si="15"/>
        <v>0.79422473320778408</v>
      </c>
      <c r="U79">
        <f t="shared" si="16"/>
        <v>12.587947269303202</v>
      </c>
      <c r="W79">
        <f t="shared" si="17"/>
        <v>0.56735426008968615</v>
      </c>
      <c r="X79">
        <f t="shared" si="18"/>
        <v>8.9921973094170404</v>
      </c>
    </row>
    <row r="80" spans="6:24" x14ac:dyDescent="0.3">
      <c r="F80" s="2">
        <v>75</v>
      </c>
      <c r="G80" s="1">
        <f t="shared" si="13"/>
        <v>117000</v>
      </c>
      <c r="H80" s="1">
        <f>SUM($G$5:G80)</f>
        <v>3379500</v>
      </c>
      <c r="I80" s="1">
        <f t="shared" si="19"/>
        <v>117000</v>
      </c>
      <c r="J80" s="1">
        <f t="shared" si="11"/>
        <v>3000</v>
      </c>
      <c r="K80" s="1"/>
      <c r="L80" s="2">
        <v>75</v>
      </c>
      <c r="M80" s="1">
        <f t="shared" si="20"/>
        <v>680500</v>
      </c>
      <c r="N80">
        <f t="shared" si="21"/>
        <v>1.0739999999999919</v>
      </c>
      <c r="O80" s="1">
        <f>SUM($M$5:M80)</f>
        <v>10706800</v>
      </c>
      <c r="P80">
        <f t="shared" si="14"/>
        <v>48723.8</v>
      </c>
      <c r="Q80">
        <f>SUM($P$5:P80)</f>
        <v>745763.04000000015</v>
      </c>
      <c r="R80">
        <f t="shared" si="22"/>
        <v>6.9901086199967795</v>
      </c>
      <c r="T80">
        <f t="shared" si="15"/>
        <v>0.85436283741368491</v>
      </c>
      <c r="U80">
        <f t="shared" si="16"/>
        <v>13.442310106716887</v>
      </c>
      <c r="W80">
        <f t="shared" si="17"/>
        <v>0.61031390134529151</v>
      </c>
      <c r="X80">
        <f t="shared" si="18"/>
        <v>9.6025112107623318</v>
      </c>
    </row>
    <row r="81" spans="6:24" x14ac:dyDescent="0.3">
      <c r="F81" s="2">
        <v>76</v>
      </c>
      <c r="G81" s="1">
        <f t="shared" si="13"/>
        <v>120000</v>
      </c>
      <c r="H81" s="1">
        <f>SUM($G$5:G81)</f>
        <v>3499500</v>
      </c>
      <c r="I81" s="1">
        <f t="shared" si="19"/>
        <v>120000</v>
      </c>
      <c r="J81" s="1">
        <f t="shared" si="11"/>
        <v>3000</v>
      </c>
      <c r="K81" s="1"/>
      <c r="L81" s="2">
        <v>76</v>
      </c>
      <c r="M81" s="1">
        <f t="shared" si="20"/>
        <v>732700</v>
      </c>
      <c r="N81">
        <f t="shared" si="21"/>
        <v>1.0749999999999917</v>
      </c>
      <c r="O81" s="1">
        <f>SUM($M$5:M81)</f>
        <v>11439500</v>
      </c>
      <c r="P81">
        <f t="shared" si="14"/>
        <v>52510.170000000006</v>
      </c>
      <c r="Q81">
        <f>SUM($P$5:P81)</f>
        <v>798273.2100000002</v>
      </c>
      <c r="R81">
        <f t="shared" si="22"/>
        <v>7.0411333337195181</v>
      </c>
      <c r="T81">
        <f t="shared" si="15"/>
        <v>0.91989956057752664</v>
      </c>
      <c r="U81">
        <f t="shared" si="16"/>
        <v>14.362209667294414</v>
      </c>
      <c r="W81">
        <f t="shared" si="17"/>
        <v>0.65713004484304938</v>
      </c>
      <c r="X81">
        <f t="shared" si="18"/>
        <v>10.259641255605381</v>
      </c>
    </row>
    <row r="82" spans="6:24" x14ac:dyDescent="0.3">
      <c r="F82" s="2">
        <v>77</v>
      </c>
      <c r="G82" s="1">
        <f t="shared" si="13"/>
        <v>123000</v>
      </c>
      <c r="H82" s="1">
        <f>SUM($G$5:G82)</f>
        <v>3622500</v>
      </c>
      <c r="I82" s="1">
        <f t="shared" si="19"/>
        <v>123000</v>
      </c>
      <c r="J82" s="1">
        <f t="shared" si="11"/>
        <v>3000</v>
      </c>
      <c r="K82" s="1"/>
      <c r="L82" s="2">
        <v>77</v>
      </c>
      <c r="M82" s="1">
        <f t="shared" si="20"/>
        <v>789500</v>
      </c>
      <c r="N82">
        <f t="shared" si="21"/>
        <v>1.0759999999999916</v>
      </c>
      <c r="O82" s="1">
        <f>SUM($M$5:M82)</f>
        <v>12229000</v>
      </c>
      <c r="P82">
        <f t="shared" si="14"/>
        <v>56633.47</v>
      </c>
      <c r="Q82">
        <f>SUM($P$5:P82)</f>
        <v>854906.68000000017</v>
      </c>
      <c r="R82">
        <f t="shared" si="22"/>
        <v>7.0944971333811839</v>
      </c>
      <c r="T82">
        <f t="shared" si="15"/>
        <v>0.99121155053358445</v>
      </c>
      <c r="U82">
        <f t="shared" si="16"/>
        <v>15.353421217827998</v>
      </c>
      <c r="W82">
        <f t="shared" si="17"/>
        <v>0.70807174887892377</v>
      </c>
      <c r="X82">
        <f t="shared" si="18"/>
        <v>10.967713004484304</v>
      </c>
    </row>
    <row r="83" spans="6:24" x14ac:dyDescent="0.3">
      <c r="F83" s="2">
        <v>78</v>
      </c>
      <c r="G83" s="1">
        <f t="shared" si="13"/>
        <v>126000</v>
      </c>
      <c r="H83" s="1">
        <f>SUM($G$5:G83)</f>
        <v>3748500</v>
      </c>
      <c r="I83" s="1">
        <f t="shared" si="19"/>
        <v>126000</v>
      </c>
      <c r="J83" s="1">
        <f t="shared" si="11"/>
        <v>3000</v>
      </c>
      <c r="K83" s="1"/>
      <c r="L83" s="2">
        <v>78</v>
      </c>
      <c r="M83" s="1">
        <f t="shared" si="20"/>
        <v>851400</v>
      </c>
      <c r="N83">
        <f t="shared" si="21"/>
        <v>1.0769999999999915</v>
      </c>
      <c r="O83" s="1">
        <f>SUM($M$5:M83)</f>
        <v>13080400</v>
      </c>
      <c r="P83">
        <f t="shared" si="14"/>
        <v>61130.520000000004</v>
      </c>
      <c r="Q83">
        <f>SUM($P$5:P83)</f>
        <v>916037.20000000019</v>
      </c>
      <c r="R83">
        <f t="shared" si="22"/>
        <v>7.1505488762820297</v>
      </c>
      <c r="T83">
        <f t="shared" si="15"/>
        <v>1.0689265536723165</v>
      </c>
      <c r="U83">
        <f t="shared" si="16"/>
        <v>16.422347771500313</v>
      </c>
      <c r="W83">
        <f t="shared" si="17"/>
        <v>0.76358744394618838</v>
      </c>
      <c r="X83">
        <f t="shared" si="18"/>
        <v>11.731300448430494</v>
      </c>
    </row>
    <row r="84" spans="6:24" x14ac:dyDescent="0.3">
      <c r="F84" s="2">
        <v>79</v>
      </c>
      <c r="G84" s="1">
        <f t="shared" si="13"/>
        <v>129000</v>
      </c>
      <c r="H84" s="1">
        <f>SUM($G$5:G84)</f>
        <v>3877500</v>
      </c>
      <c r="I84" s="1">
        <f t="shared" si="19"/>
        <v>129000</v>
      </c>
      <c r="J84" s="1">
        <f t="shared" si="11"/>
        <v>3000</v>
      </c>
      <c r="K84" s="1"/>
      <c r="L84" s="2">
        <v>79</v>
      </c>
      <c r="M84" s="1">
        <f t="shared" si="20"/>
        <v>918900</v>
      </c>
      <c r="N84">
        <f t="shared" si="21"/>
        <v>1.0779999999999914</v>
      </c>
      <c r="O84" s="1">
        <f>SUM($M$5:M84)</f>
        <v>13999300</v>
      </c>
      <c r="P84">
        <f t="shared" si="14"/>
        <v>66038.28</v>
      </c>
      <c r="Q84">
        <f>SUM($P$5:P84)</f>
        <v>982075.48000000021</v>
      </c>
      <c r="R84">
        <f t="shared" si="22"/>
        <v>7.2091264415899285</v>
      </c>
      <c r="T84">
        <f t="shared" si="15"/>
        <v>1.1536723163841809</v>
      </c>
      <c r="U84">
        <f t="shared" si="16"/>
        <v>17.576020087884494</v>
      </c>
      <c r="W84">
        <f t="shared" si="17"/>
        <v>0.82412556053811659</v>
      </c>
      <c r="X84">
        <f t="shared" si="18"/>
        <v>12.55542600896861</v>
      </c>
    </row>
    <row r="85" spans="6:24" x14ac:dyDescent="0.3">
      <c r="F85" s="2">
        <v>80</v>
      </c>
      <c r="G85" s="1">
        <f t="shared" si="13"/>
        <v>132000</v>
      </c>
      <c r="H85" s="1">
        <f>SUM($G$5:G85)</f>
        <v>4009500</v>
      </c>
      <c r="I85" s="1">
        <f t="shared" si="19"/>
        <v>132000</v>
      </c>
      <c r="J85" s="1">
        <f t="shared" si="11"/>
        <v>3000</v>
      </c>
      <c r="K85" s="1"/>
      <c r="L85" s="2">
        <v>80</v>
      </c>
      <c r="M85" s="1">
        <f t="shared" si="20"/>
        <v>992600</v>
      </c>
      <c r="N85">
        <f t="shared" si="21"/>
        <v>1.0789999999999913</v>
      </c>
      <c r="O85" s="3">
        <f>SUM($M$5:M85)</f>
        <v>14991900</v>
      </c>
      <c r="P85">
        <f t="shared" si="14"/>
        <v>71401.03</v>
      </c>
      <c r="Q85">
        <f>SUM($P$5:P85)</f>
        <v>1053476.5100000002</v>
      </c>
      <c r="R85">
        <f t="shared" si="22"/>
        <v>7.2704218213451384</v>
      </c>
      <c r="T85">
        <f t="shared" si="15"/>
        <v>1.2462021343377276</v>
      </c>
      <c r="U85">
        <f t="shared" si="16"/>
        <v>18.822222222222223</v>
      </c>
      <c r="W85">
        <f t="shared" si="17"/>
        <v>0.89022421524663675</v>
      </c>
      <c r="X85">
        <f t="shared" si="18"/>
        <v>13.445650224215246</v>
      </c>
    </row>
    <row r="86" spans="6:24" x14ac:dyDescent="0.3">
      <c r="F86" s="2">
        <v>81</v>
      </c>
      <c r="G86" s="1">
        <f t="shared" si="13"/>
        <v>135000</v>
      </c>
      <c r="H86" s="1">
        <f>SUM($G$5:G86)</f>
        <v>4144500</v>
      </c>
      <c r="I86" s="1">
        <f t="shared" si="19"/>
        <v>135000</v>
      </c>
      <c r="J86" s="1">
        <f t="shared" si="11"/>
        <v>3000</v>
      </c>
      <c r="K86" s="1"/>
      <c r="L86" s="2">
        <v>81</v>
      </c>
      <c r="M86" s="1">
        <f t="shared" si="20"/>
        <v>1073100</v>
      </c>
      <c r="N86">
        <f t="shared" si="21"/>
        <v>1.0799999999999912</v>
      </c>
      <c r="O86" s="1">
        <f>SUM($M$5:M86)</f>
        <v>16065000</v>
      </c>
      <c r="P86">
        <f t="shared" si="14"/>
        <v>77263.199999999997</v>
      </c>
      <c r="Q86">
        <f>SUM($P$5:P86)</f>
        <v>1130739.7100000002</v>
      </c>
      <c r="R86">
        <f t="shared" si="22"/>
        <v>7.3341170179485005</v>
      </c>
      <c r="T86">
        <f t="shared" si="15"/>
        <v>1.3472693032015066</v>
      </c>
      <c r="U86">
        <f t="shared" si="16"/>
        <v>20.16949152542373</v>
      </c>
      <c r="W86">
        <f t="shared" si="17"/>
        <v>0.96242152466367714</v>
      </c>
      <c r="X86">
        <f t="shared" si="18"/>
        <v>14.408071748878923</v>
      </c>
    </row>
    <row r="87" spans="6:24" x14ac:dyDescent="0.3">
      <c r="F87" s="2">
        <v>82</v>
      </c>
      <c r="G87" s="1">
        <f t="shared" si="13"/>
        <v>138000</v>
      </c>
      <c r="H87" s="1">
        <f>SUM($G$5:G87)</f>
        <v>4282500</v>
      </c>
      <c r="I87" s="1">
        <f t="shared" si="19"/>
        <v>138000</v>
      </c>
      <c r="J87" s="1">
        <f t="shared" si="11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>
        <f t="shared" si="14"/>
        <v>72982.600000000006</v>
      </c>
      <c r="Q87">
        <f>SUM($P$5:P87)</f>
        <v>1203722.3100000003</v>
      </c>
      <c r="R87">
        <f t="shared" si="22"/>
        <v>6.4544120414768207</v>
      </c>
      <c r="T87">
        <f t="shared" si="15"/>
        <v>1.3608286252354049</v>
      </c>
      <c r="U87">
        <f t="shared" si="16"/>
        <v>21.530320150659133</v>
      </c>
      <c r="W87">
        <f t="shared" si="17"/>
        <v>0.97210762331838563</v>
      </c>
      <c r="X87">
        <f t="shared" si="18"/>
        <v>15.380179372197309</v>
      </c>
    </row>
    <row r="88" spans="6:24" x14ac:dyDescent="0.3">
      <c r="F88" s="2">
        <v>83</v>
      </c>
      <c r="G88" s="1">
        <f t="shared" si="13"/>
        <v>141000</v>
      </c>
      <c r="H88" s="1">
        <f>SUM($G$5:G88)</f>
        <v>4423500</v>
      </c>
      <c r="I88" s="1">
        <f t="shared" si="19"/>
        <v>141000</v>
      </c>
      <c r="J88" s="1">
        <f t="shared" si="11"/>
        <v>3000</v>
      </c>
      <c r="K88" s="1"/>
      <c r="L88" s="2">
        <v>83</v>
      </c>
      <c r="M88" s="1">
        <f t="shared" ref="M88:M151" si="23">ROUNDUP((M87)*N88,-2)</f>
        <v>1094800</v>
      </c>
      <c r="N88">
        <v>1.01</v>
      </c>
      <c r="O88" s="1">
        <f>SUM($M$5:M88)</f>
        <v>18243700</v>
      </c>
      <c r="P88">
        <f t="shared" si="14"/>
        <v>73716.539999999994</v>
      </c>
      <c r="Q88">
        <f>SUM($P$5:P88)</f>
        <v>1277438.8500000003</v>
      </c>
      <c r="R88">
        <f t="shared" si="22"/>
        <v>6.1240486603592172</v>
      </c>
      <c r="T88">
        <f t="shared" si="15"/>
        <v>1.3745134965473949</v>
      </c>
      <c r="U88">
        <f t="shared" si="16"/>
        <v>22.90483364720653</v>
      </c>
      <c r="W88">
        <f t="shared" si="17"/>
        <v>0.9818834080717489</v>
      </c>
      <c r="X88">
        <f t="shared" si="18"/>
        <v>16.36206278026906</v>
      </c>
    </row>
    <row r="89" spans="6:24" x14ac:dyDescent="0.3">
      <c r="F89" s="2">
        <v>84</v>
      </c>
      <c r="G89" s="1">
        <f t="shared" si="13"/>
        <v>144000</v>
      </c>
      <c r="H89" s="1">
        <f>SUM($G$5:G89)</f>
        <v>4567500</v>
      </c>
      <c r="I89" s="1">
        <f t="shared" si="19"/>
        <v>144000</v>
      </c>
      <c r="J89" s="1">
        <f t="shared" ref="J89:J152" si="24">I89-I88</f>
        <v>3000</v>
      </c>
      <c r="K89" s="1"/>
      <c r="L89" s="2">
        <v>84</v>
      </c>
      <c r="M89" s="1">
        <f t="shared" si="23"/>
        <v>1105800</v>
      </c>
      <c r="N89">
        <v>1.01</v>
      </c>
      <c r="O89" s="1">
        <f>SUM($M$5:M89)</f>
        <v>19349500</v>
      </c>
      <c r="P89">
        <f t="shared" si="14"/>
        <v>74457.2</v>
      </c>
      <c r="Q89">
        <f>SUM($P$5:P89)</f>
        <v>1351896.0500000003</v>
      </c>
      <c r="R89">
        <f t="shared" si="22"/>
        <v>5.8286312491592014</v>
      </c>
      <c r="T89">
        <f t="shared" si="15"/>
        <v>1.3883239171374764</v>
      </c>
      <c r="U89">
        <f t="shared" si="16"/>
        <v>24.293157564344003</v>
      </c>
      <c r="W89">
        <f t="shared" si="17"/>
        <v>0.99174887892376684</v>
      </c>
      <c r="X89">
        <f t="shared" si="18"/>
        <v>17.353811659192825</v>
      </c>
    </row>
    <row r="90" spans="6:24" x14ac:dyDescent="0.3">
      <c r="F90" s="2">
        <v>85</v>
      </c>
      <c r="G90" s="1">
        <f t="shared" si="13"/>
        <v>147000</v>
      </c>
      <c r="H90" s="1">
        <f>SUM($G$5:G90)</f>
        <v>4714500</v>
      </c>
      <c r="I90" s="1">
        <f t="shared" si="19"/>
        <v>147000</v>
      </c>
      <c r="J90" s="1">
        <f t="shared" si="24"/>
        <v>3000</v>
      </c>
      <c r="K90" s="1"/>
      <c r="L90" s="2">
        <v>85</v>
      </c>
      <c r="M90" s="1">
        <f t="shared" si="23"/>
        <v>1116900</v>
      </c>
      <c r="N90">
        <v>1.01</v>
      </c>
      <c r="O90" s="1">
        <f>SUM($M$5:M90)</f>
        <v>20466400</v>
      </c>
      <c r="P90">
        <f t="shared" si="14"/>
        <v>75204.600000000006</v>
      </c>
      <c r="Q90">
        <f>SUM($P$5:P90)</f>
        <v>1427100.6500000004</v>
      </c>
      <c r="R90">
        <f t="shared" si="22"/>
        <v>5.5628981237129942</v>
      </c>
      <c r="T90">
        <f t="shared" si="15"/>
        <v>1.4022598870056497</v>
      </c>
      <c r="U90">
        <f t="shared" si="16"/>
        <v>25.695417451349655</v>
      </c>
      <c r="W90">
        <f t="shared" si="17"/>
        <v>1.0017040358744396</v>
      </c>
      <c r="X90">
        <f t="shared" si="18"/>
        <v>18.355515695067265</v>
      </c>
    </row>
    <row r="91" spans="6:24" x14ac:dyDescent="0.3">
      <c r="F91" s="2">
        <v>86</v>
      </c>
      <c r="G91" s="1">
        <f t="shared" si="13"/>
        <v>150000</v>
      </c>
      <c r="H91" s="1">
        <f>SUM($G$5:G91)</f>
        <v>4864500</v>
      </c>
      <c r="I91" s="1">
        <f t="shared" si="19"/>
        <v>150000</v>
      </c>
      <c r="J91" s="1">
        <f t="shared" si="24"/>
        <v>3000</v>
      </c>
      <c r="K91" s="1"/>
      <c r="L91" s="2">
        <v>86</v>
      </c>
      <c r="M91" s="1">
        <f t="shared" si="23"/>
        <v>1128100</v>
      </c>
      <c r="N91">
        <v>1.01</v>
      </c>
      <c r="O91" s="1">
        <f>SUM($M$5:M91)</f>
        <v>21594500</v>
      </c>
      <c r="P91">
        <f t="shared" si="14"/>
        <v>75958.739999999991</v>
      </c>
      <c r="Q91">
        <f>SUM($P$5:P91)</f>
        <v>1503059.3900000004</v>
      </c>
      <c r="R91">
        <f t="shared" si="22"/>
        <v>5.3225916476178448</v>
      </c>
      <c r="T91">
        <f t="shared" si="15"/>
        <v>1.4163214061519147</v>
      </c>
      <c r="U91">
        <f t="shared" si="16"/>
        <v>27.111738857501571</v>
      </c>
      <c r="W91">
        <f t="shared" si="17"/>
        <v>1.0117488789237667</v>
      </c>
      <c r="X91">
        <f t="shared" si="18"/>
        <v>19.367264573991033</v>
      </c>
    </row>
    <row r="92" spans="6:24" x14ac:dyDescent="0.3">
      <c r="F92" s="2">
        <v>87</v>
      </c>
      <c r="G92" s="1">
        <f t="shared" si="13"/>
        <v>153000</v>
      </c>
      <c r="H92" s="1">
        <f>SUM($G$5:G92)</f>
        <v>5017500</v>
      </c>
      <c r="I92" s="1">
        <f t="shared" si="19"/>
        <v>153000</v>
      </c>
      <c r="J92" s="1">
        <f t="shared" si="24"/>
        <v>3000</v>
      </c>
      <c r="K92" s="1"/>
      <c r="L92" s="2">
        <v>87</v>
      </c>
      <c r="M92" s="1">
        <f t="shared" si="23"/>
        <v>1139400</v>
      </c>
      <c r="N92">
        <v>1.01</v>
      </c>
      <c r="O92" s="1">
        <f>SUM($M$5:M92)</f>
        <v>22733900</v>
      </c>
      <c r="P92">
        <f t="shared" si="14"/>
        <v>76719.600000000006</v>
      </c>
      <c r="Q92">
        <f>SUM($P$5:P92)</f>
        <v>1579778.9900000005</v>
      </c>
      <c r="R92">
        <f t="shared" si="22"/>
        <v>5.1042294476467811</v>
      </c>
      <c r="T92">
        <f t="shared" si="15"/>
        <v>1.4305084745762713</v>
      </c>
      <c r="U92">
        <f t="shared" si="16"/>
        <v>28.542247332077842</v>
      </c>
      <c r="W92">
        <f t="shared" si="17"/>
        <v>1.0218834080717489</v>
      </c>
      <c r="X92">
        <f t="shared" si="18"/>
        <v>20.389147982062781</v>
      </c>
    </row>
    <row r="93" spans="6:24" x14ac:dyDescent="0.3">
      <c r="F93" s="2">
        <v>88</v>
      </c>
      <c r="G93" s="1">
        <f t="shared" si="13"/>
        <v>156000</v>
      </c>
      <c r="H93" s="1">
        <f>SUM($G$5:G93)</f>
        <v>5173500</v>
      </c>
      <c r="I93" s="1">
        <f t="shared" si="19"/>
        <v>156000</v>
      </c>
      <c r="J93" s="1">
        <f t="shared" si="24"/>
        <v>3000</v>
      </c>
      <c r="K93" s="1"/>
      <c r="L93" s="2">
        <v>88</v>
      </c>
      <c r="M93" s="1">
        <f t="shared" si="23"/>
        <v>1150800</v>
      </c>
      <c r="N93">
        <v>1.01</v>
      </c>
      <c r="O93" s="1">
        <f>SUM($M$5:M93)</f>
        <v>23884700</v>
      </c>
      <c r="P93">
        <f t="shared" si="14"/>
        <v>77487.199999999997</v>
      </c>
      <c r="Q93">
        <f>SUM($P$5:P93)</f>
        <v>1657266.1900000004</v>
      </c>
      <c r="R93">
        <f t="shared" si="22"/>
        <v>4.9049392662197597</v>
      </c>
      <c r="T93">
        <f t="shared" si="15"/>
        <v>1.4448210922787195</v>
      </c>
      <c r="U93">
        <f t="shared" si="16"/>
        <v>29.987068424356561</v>
      </c>
      <c r="W93">
        <f t="shared" si="17"/>
        <v>1.0321076233183857</v>
      </c>
      <c r="X93">
        <f t="shared" si="18"/>
        <v>21.421255605381166</v>
      </c>
    </row>
    <row r="94" spans="6:24" x14ac:dyDescent="0.3">
      <c r="F94" s="2">
        <v>89</v>
      </c>
      <c r="G94" s="1">
        <f t="shared" si="13"/>
        <v>159000</v>
      </c>
      <c r="H94" s="1">
        <f>SUM($G$5:G94)</f>
        <v>5332500</v>
      </c>
      <c r="I94" s="1">
        <f t="shared" si="19"/>
        <v>159000</v>
      </c>
      <c r="J94" s="1">
        <f t="shared" si="24"/>
        <v>3000</v>
      </c>
      <c r="K94" s="1"/>
      <c r="L94" s="2">
        <v>89</v>
      </c>
      <c r="M94" s="1">
        <f t="shared" si="23"/>
        <v>1162400</v>
      </c>
      <c r="N94">
        <v>1.01</v>
      </c>
      <c r="O94" s="1">
        <f>SUM($M$5:M94)</f>
        <v>25047100</v>
      </c>
      <c r="P94">
        <f t="shared" si="14"/>
        <v>78268.26999999999</v>
      </c>
      <c r="Q94">
        <f>SUM($P$5:P94)</f>
        <v>1735534.4600000004</v>
      </c>
      <c r="R94">
        <f t="shared" si="22"/>
        <v>4.7227337691599196</v>
      </c>
      <c r="T94">
        <f t="shared" si="15"/>
        <v>1.4593848085373509</v>
      </c>
      <c r="U94">
        <f t="shared" si="16"/>
        <v>31.446453232893912</v>
      </c>
      <c r="W94">
        <f t="shared" si="17"/>
        <v>1.0425112107623318</v>
      </c>
      <c r="X94">
        <f t="shared" si="18"/>
        <v>22.463766816143497</v>
      </c>
    </row>
    <row r="95" spans="6:24" x14ac:dyDescent="0.3">
      <c r="F95" s="2">
        <v>90</v>
      </c>
      <c r="G95" s="1">
        <f t="shared" si="13"/>
        <v>162500</v>
      </c>
      <c r="H95" s="1">
        <f>SUM($G$5:G95)</f>
        <v>5495000</v>
      </c>
      <c r="I95" s="1">
        <f t="shared" si="19"/>
        <v>162500</v>
      </c>
      <c r="J95" s="1">
        <f t="shared" si="24"/>
        <v>3500</v>
      </c>
      <c r="K95" s="1"/>
      <c r="L95" s="2">
        <v>90</v>
      </c>
      <c r="M95" s="1">
        <f t="shared" si="23"/>
        <v>1174100</v>
      </c>
      <c r="N95">
        <v>1.01</v>
      </c>
      <c r="O95" s="1">
        <f>SUM($M$5:M95)</f>
        <v>26221200</v>
      </c>
      <c r="P95">
        <f t="shared" si="14"/>
        <v>79056.069999999992</v>
      </c>
      <c r="Q95">
        <f>SUM($P$5:P95)</f>
        <v>1814590.5300000005</v>
      </c>
      <c r="R95">
        <f t="shared" si="22"/>
        <v>4.5551426273610289</v>
      </c>
      <c r="T95">
        <f t="shared" si="15"/>
        <v>1.4740740740740741</v>
      </c>
      <c r="U95">
        <f t="shared" si="16"/>
        <v>32.920527306967983</v>
      </c>
      <c r="W95">
        <f t="shared" si="17"/>
        <v>1.0530044843049327</v>
      </c>
      <c r="X95">
        <f t="shared" si="18"/>
        <v>23.516771300448429</v>
      </c>
    </row>
    <row r="96" spans="6:24" x14ac:dyDescent="0.3">
      <c r="F96" s="2">
        <v>91</v>
      </c>
      <c r="G96" s="1">
        <f t="shared" si="13"/>
        <v>166000</v>
      </c>
      <c r="H96" s="1">
        <f>SUM($G$5:G96)</f>
        <v>5661000</v>
      </c>
      <c r="I96" s="1">
        <f t="shared" si="19"/>
        <v>166000</v>
      </c>
      <c r="J96" s="1">
        <f t="shared" si="24"/>
        <v>3500</v>
      </c>
      <c r="K96" s="1"/>
      <c r="L96" s="2">
        <v>91</v>
      </c>
      <c r="M96" s="1">
        <f t="shared" si="23"/>
        <v>1185900</v>
      </c>
      <c r="N96">
        <v>1.01</v>
      </c>
      <c r="O96" s="1">
        <f>SUM($M$5:M96)</f>
        <v>27407100</v>
      </c>
      <c r="P96">
        <f t="shared" si="14"/>
        <v>39925.300000000003</v>
      </c>
      <c r="Q96">
        <f>SUM($P$5:P96)</f>
        <v>1854515.8300000005</v>
      </c>
      <c r="R96">
        <f t="shared" si="22"/>
        <v>2.2002374276691521</v>
      </c>
      <c r="T96">
        <f t="shared" si="15"/>
        <v>1.4888888888888889</v>
      </c>
      <c r="U96">
        <f t="shared" si="16"/>
        <v>34.409416195856871</v>
      </c>
      <c r="W96">
        <f t="shared" si="17"/>
        <v>1.0635874439461883</v>
      </c>
      <c r="X96">
        <f t="shared" si="18"/>
        <v>24.580358744394619</v>
      </c>
    </row>
    <row r="97" spans="6:24" x14ac:dyDescent="0.3">
      <c r="F97" s="2">
        <v>92</v>
      </c>
      <c r="G97" s="1">
        <f t="shared" si="13"/>
        <v>169500</v>
      </c>
      <c r="H97" s="1">
        <f>SUM($G$5:G97)</f>
        <v>5830500</v>
      </c>
      <c r="I97" s="1">
        <f t="shared" si="19"/>
        <v>169500</v>
      </c>
      <c r="J97" s="1">
        <f t="shared" si="24"/>
        <v>3500</v>
      </c>
      <c r="K97" s="1"/>
      <c r="L97" s="2">
        <v>92</v>
      </c>
      <c r="M97" s="1">
        <f t="shared" si="23"/>
        <v>1197800</v>
      </c>
      <c r="N97">
        <v>1.01</v>
      </c>
      <c r="O97" s="1">
        <f>SUM($M$5:M97)</f>
        <v>28604900</v>
      </c>
      <c r="P97">
        <f t="shared" si="14"/>
        <v>40325.94</v>
      </c>
      <c r="Q97">
        <f>SUM($P$5:P97)</f>
        <v>1894841.7700000005</v>
      </c>
      <c r="R97">
        <f t="shared" si="22"/>
        <v>2.1744726762456339</v>
      </c>
      <c r="T97">
        <f t="shared" si="15"/>
        <v>1.5038292529817954</v>
      </c>
      <c r="U97">
        <f t="shared" si="16"/>
        <v>35.913245448838666</v>
      </c>
      <c r="W97">
        <f t="shared" si="17"/>
        <v>1.0742600896860988</v>
      </c>
      <c r="X97">
        <f t="shared" si="18"/>
        <v>25.654618834080718</v>
      </c>
    </row>
    <row r="98" spans="6:24" x14ac:dyDescent="0.3">
      <c r="F98" s="2">
        <v>93</v>
      </c>
      <c r="G98" s="1">
        <f t="shared" si="13"/>
        <v>173000</v>
      </c>
      <c r="H98" s="1">
        <f>SUM($G$5:G98)</f>
        <v>6003500</v>
      </c>
      <c r="I98" s="1">
        <f t="shared" si="19"/>
        <v>173000</v>
      </c>
      <c r="J98" s="1">
        <f t="shared" si="24"/>
        <v>3500</v>
      </c>
      <c r="K98" s="1"/>
      <c r="L98" s="2">
        <v>93</v>
      </c>
      <c r="M98" s="1">
        <f t="shared" si="23"/>
        <v>1209800</v>
      </c>
      <c r="N98">
        <v>1.01</v>
      </c>
      <c r="O98" s="1">
        <f>SUM($M$5:M98)</f>
        <v>29814700</v>
      </c>
      <c r="P98">
        <f t="shared" si="14"/>
        <v>40729.94</v>
      </c>
      <c r="Q98">
        <f>SUM($P$5:P98)</f>
        <v>1935571.7100000004</v>
      </c>
      <c r="R98">
        <f t="shared" si="22"/>
        <v>2.1495166849736447</v>
      </c>
      <c r="T98">
        <f t="shared" si="15"/>
        <v>1.5188951663527934</v>
      </c>
      <c r="U98">
        <f t="shared" si="16"/>
        <v>37.432140615191464</v>
      </c>
      <c r="W98">
        <f t="shared" si="17"/>
        <v>1.0850224215246638</v>
      </c>
      <c r="X98">
        <f t="shared" si="18"/>
        <v>26.739641255605381</v>
      </c>
    </row>
    <row r="99" spans="6:24" x14ac:dyDescent="0.3">
      <c r="F99" s="2">
        <v>94</v>
      </c>
      <c r="G99" s="1">
        <f t="shared" si="13"/>
        <v>176500</v>
      </c>
      <c r="H99" s="1">
        <f>SUM($G$5:G99)</f>
        <v>6180000</v>
      </c>
      <c r="I99" s="1">
        <f t="shared" si="19"/>
        <v>176500</v>
      </c>
      <c r="J99" s="1">
        <f t="shared" si="24"/>
        <v>3500</v>
      </c>
      <c r="K99" s="1"/>
      <c r="L99" s="2">
        <v>94</v>
      </c>
      <c r="M99" s="1">
        <f t="shared" si="23"/>
        <v>1221900</v>
      </c>
      <c r="N99">
        <v>1.01</v>
      </c>
      <c r="O99" s="1">
        <f>SUM($M$5:M99)</f>
        <v>31036600</v>
      </c>
      <c r="P99">
        <f t="shared" si="14"/>
        <v>41137.300000000003</v>
      </c>
      <c r="Q99">
        <f>SUM($P$5:P99)</f>
        <v>1976709.0100000005</v>
      </c>
      <c r="R99">
        <f t="shared" si="22"/>
        <v>2.1253307117203133</v>
      </c>
      <c r="T99">
        <f t="shared" si="15"/>
        <v>1.5340866290018833</v>
      </c>
      <c r="U99">
        <f t="shared" si="16"/>
        <v>38.966227244193348</v>
      </c>
      <c r="W99">
        <f t="shared" si="17"/>
        <v>1.0958744394618833</v>
      </c>
      <c r="X99">
        <f t="shared" si="18"/>
        <v>27.835515695067265</v>
      </c>
    </row>
    <row r="100" spans="6:24" x14ac:dyDescent="0.3">
      <c r="F100" s="2">
        <v>95</v>
      </c>
      <c r="G100" s="1">
        <f t="shared" si="13"/>
        <v>180000</v>
      </c>
      <c r="H100" s="1">
        <f>SUM($G$5:G100)</f>
        <v>6360000</v>
      </c>
      <c r="I100" s="1">
        <f t="shared" si="19"/>
        <v>180000</v>
      </c>
      <c r="J100" s="1">
        <f t="shared" si="24"/>
        <v>3500</v>
      </c>
      <c r="K100" s="1"/>
      <c r="L100" s="2">
        <v>95</v>
      </c>
      <c r="M100" s="1">
        <f t="shared" si="23"/>
        <v>1234200</v>
      </c>
      <c r="N100">
        <v>1.01</v>
      </c>
      <c r="O100" s="1">
        <f>SUM($M$5:M100)</f>
        <v>32270800</v>
      </c>
      <c r="P100">
        <f t="shared" si="14"/>
        <v>41551.4</v>
      </c>
      <c r="Q100">
        <f>SUM($P$5:P100)</f>
        <v>2018260.4100000004</v>
      </c>
      <c r="R100">
        <f t="shared" si="22"/>
        <v>2.1020494058455217</v>
      </c>
      <c r="T100">
        <f t="shared" si="15"/>
        <v>1.5495291902071564</v>
      </c>
      <c r="U100">
        <f t="shared" si="16"/>
        <v>40.515756434400501</v>
      </c>
      <c r="W100">
        <f t="shared" si="17"/>
        <v>1.1069058295964125</v>
      </c>
      <c r="X100">
        <f t="shared" si="18"/>
        <v>28.942421524663676</v>
      </c>
    </row>
    <row r="101" spans="6:24" x14ac:dyDescent="0.3">
      <c r="F101" s="2">
        <v>96</v>
      </c>
      <c r="G101" s="1">
        <f t="shared" si="13"/>
        <v>183500</v>
      </c>
      <c r="H101" s="1">
        <f>SUM($G$5:G101)</f>
        <v>6543500</v>
      </c>
      <c r="I101" s="1">
        <f t="shared" si="19"/>
        <v>183500</v>
      </c>
      <c r="J101" s="1">
        <f t="shared" si="24"/>
        <v>3500</v>
      </c>
      <c r="K101" s="1"/>
      <c r="L101" s="2">
        <v>96</v>
      </c>
      <c r="M101" s="1">
        <f t="shared" si="23"/>
        <v>1246600</v>
      </c>
      <c r="N101">
        <v>1.01</v>
      </c>
      <c r="O101" s="1">
        <f>SUM($M$5:M101)</f>
        <v>33517400</v>
      </c>
      <c r="P101">
        <f t="shared" si="14"/>
        <v>41968.87</v>
      </c>
      <c r="Q101">
        <f>SUM($P$5:P101)</f>
        <v>2060229.2800000005</v>
      </c>
      <c r="R101">
        <f t="shared" si="22"/>
        <v>2.0794576255895594</v>
      </c>
      <c r="T101">
        <f t="shared" si="15"/>
        <v>1.5650973006905211</v>
      </c>
      <c r="U101">
        <f t="shared" si="16"/>
        <v>42.080853735091026</v>
      </c>
      <c r="W101">
        <f t="shared" si="17"/>
        <v>1.1180269058295964</v>
      </c>
      <c r="X101">
        <f t="shared" si="18"/>
        <v>30.060448430493274</v>
      </c>
    </row>
    <row r="102" spans="6:24" x14ac:dyDescent="0.3">
      <c r="F102" s="2">
        <v>97</v>
      </c>
      <c r="G102" s="1">
        <f t="shared" si="13"/>
        <v>187000</v>
      </c>
      <c r="H102" s="1">
        <f>SUM($G$5:G102)</f>
        <v>6730500</v>
      </c>
      <c r="I102" s="1">
        <f t="shared" si="19"/>
        <v>187000</v>
      </c>
      <c r="J102" s="1">
        <f t="shared" si="24"/>
        <v>3500</v>
      </c>
      <c r="K102" s="1"/>
      <c r="L102" s="2">
        <v>97</v>
      </c>
      <c r="M102" s="1">
        <f t="shared" si="23"/>
        <v>1259100</v>
      </c>
      <c r="N102">
        <v>1.01</v>
      </c>
      <c r="O102" s="1">
        <f>SUM($M$5:M102)</f>
        <v>34776500</v>
      </c>
      <c r="P102">
        <f t="shared" si="14"/>
        <v>42389.7</v>
      </c>
      <c r="Q102">
        <f>SUM($P$5:P102)</f>
        <v>2102618.9800000004</v>
      </c>
      <c r="R102">
        <f t="shared" si="22"/>
        <v>2.0575234228299069</v>
      </c>
      <c r="T102">
        <f t="shared" si="15"/>
        <v>1.5807909604519774</v>
      </c>
      <c r="U102">
        <f t="shared" si="16"/>
        <v>43.661644695543004</v>
      </c>
      <c r="W102">
        <f t="shared" si="17"/>
        <v>1.1292376681614349</v>
      </c>
      <c r="X102">
        <f t="shared" si="18"/>
        <v>31.189686098654708</v>
      </c>
    </row>
    <row r="103" spans="6:24" x14ac:dyDescent="0.3">
      <c r="F103" s="2">
        <v>98</v>
      </c>
      <c r="G103" s="1">
        <f t="shared" si="13"/>
        <v>190500</v>
      </c>
      <c r="H103" s="1">
        <f>SUM($G$5:G103)</f>
        <v>6921000</v>
      </c>
      <c r="I103" s="1">
        <f t="shared" si="19"/>
        <v>190500</v>
      </c>
      <c r="J103" s="1">
        <f t="shared" si="24"/>
        <v>3500</v>
      </c>
      <c r="K103" s="1"/>
      <c r="L103" s="2">
        <v>98</v>
      </c>
      <c r="M103" s="1">
        <f t="shared" si="23"/>
        <v>1271700</v>
      </c>
      <c r="N103">
        <v>1.01</v>
      </c>
      <c r="O103" s="1">
        <f>SUM($M$5:M103)</f>
        <v>36048200</v>
      </c>
      <c r="P103">
        <f t="shared" si="14"/>
        <v>42813.9</v>
      </c>
      <c r="Q103">
        <f>SUM($P$5:P103)</f>
        <v>2145432.8800000004</v>
      </c>
      <c r="R103">
        <f t="shared" si="22"/>
        <v>2.0362177078797177</v>
      </c>
      <c r="T103">
        <f t="shared" si="15"/>
        <v>1.5966101694915253</v>
      </c>
      <c r="U103">
        <f t="shared" si="16"/>
        <v>45.258254865034523</v>
      </c>
      <c r="W103">
        <f t="shared" si="17"/>
        <v>1.1405381165919282</v>
      </c>
      <c r="X103">
        <f t="shared" si="18"/>
        <v>32.330224215246638</v>
      </c>
    </row>
    <row r="104" spans="6:24" x14ac:dyDescent="0.3">
      <c r="F104" s="2">
        <v>99</v>
      </c>
      <c r="G104" s="1">
        <f t="shared" si="13"/>
        <v>194000</v>
      </c>
      <c r="H104" s="1">
        <f>SUM($G$5:G104)</f>
        <v>7115000</v>
      </c>
      <c r="I104" s="1">
        <f t="shared" si="19"/>
        <v>194000</v>
      </c>
      <c r="J104" s="1">
        <f t="shared" si="24"/>
        <v>3500</v>
      </c>
      <c r="K104" s="1"/>
      <c r="L104" s="2">
        <v>99</v>
      </c>
      <c r="M104" s="1">
        <f t="shared" si="23"/>
        <v>1284500</v>
      </c>
      <c r="N104">
        <v>1.01</v>
      </c>
      <c r="O104" s="1">
        <f>SUM($M$5:M104)</f>
        <v>37332700</v>
      </c>
      <c r="P104">
        <f t="shared" si="14"/>
        <v>43244.840000000004</v>
      </c>
      <c r="Q104">
        <f>SUM($P$5:P104)</f>
        <v>2188677.7200000002</v>
      </c>
      <c r="R104">
        <f t="shared" si="22"/>
        <v>2.0156696768812381</v>
      </c>
      <c r="T104">
        <f t="shared" si="15"/>
        <v>1.6126804770872567</v>
      </c>
      <c r="U104">
        <f t="shared" si="16"/>
        <v>46.870935342121783</v>
      </c>
      <c r="W104">
        <f t="shared" si="17"/>
        <v>1.152017937219731</v>
      </c>
      <c r="X104">
        <f t="shared" si="18"/>
        <v>33.48224215246637</v>
      </c>
    </row>
    <row r="105" spans="6:24" x14ac:dyDescent="0.3">
      <c r="F105" s="2">
        <v>100</v>
      </c>
      <c r="G105" s="1">
        <f t="shared" si="13"/>
        <v>197500</v>
      </c>
      <c r="H105" s="1">
        <f>SUM($G$5:G105)</f>
        <v>7312500</v>
      </c>
      <c r="I105" s="1">
        <f t="shared" si="19"/>
        <v>197500</v>
      </c>
      <c r="J105" s="1">
        <f t="shared" si="24"/>
        <v>3500</v>
      </c>
      <c r="K105" s="1"/>
      <c r="L105" s="2">
        <v>100</v>
      </c>
      <c r="M105" s="1">
        <f t="shared" si="23"/>
        <v>1297400</v>
      </c>
      <c r="N105">
        <v>1.01</v>
      </c>
      <c r="O105" s="1">
        <f>SUM($M$5:M105)</f>
        <v>38630100</v>
      </c>
      <c r="P105">
        <f t="shared" si="14"/>
        <v>43679.14</v>
      </c>
      <c r="Q105">
        <f>SUM($P$5:P105)</f>
        <v>2232356.8600000003</v>
      </c>
      <c r="R105">
        <f t="shared" si="22"/>
        <v>1.9956862356144478</v>
      </c>
      <c r="T105">
        <f t="shared" si="15"/>
        <v>1.6288763339610797</v>
      </c>
      <c r="U105">
        <f t="shared" si="16"/>
        <v>48.499811676082864</v>
      </c>
      <c r="W105">
        <f t="shared" ref="W105:W154" si="25">M105/$I$255</f>
        <v>1.1635874439461884</v>
      </c>
      <c r="X105">
        <f t="shared" ref="X105:X154" si="26">O105/$I$255</f>
        <v>34.645829596412554</v>
      </c>
    </row>
    <row r="106" spans="6:24" x14ac:dyDescent="0.3">
      <c r="F106" s="2">
        <v>101</v>
      </c>
      <c r="G106" s="1">
        <f t="shared" si="13"/>
        <v>201000</v>
      </c>
      <c r="H106" s="1">
        <f>SUM($G$5:G106)</f>
        <v>7513500</v>
      </c>
      <c r="I106" s="1">
        <f t="shared" si="19"/>
        <v>201000</v>
      </c>
      <c r="J106" s="1">
        <f t="shared" si="24"/>
        <v>3500</v>
      </c>
      <c r="K106" s="1"/>
      <c r="L106" s="2">
        <v>101</v>
      </c>
      <c r="M106" s="1">
        <f t="shared" si="23"/>
        <v>1323400</v>
      </c>
      <c r="N106">
        <v>1.02</v>
      </c>
      <c r="O106" s="1">
        <f>SUM($M$5:M106)</f>
        <v>39953500</v>
      </c>
      <c r="P106">
        <f t="shared" si="14"/>
        <v>44995.6</v>
      </c>
      <c r="Q106">
        <f>SUM($P$5:P106)</f>
        <v>2277352.4600000004</v>
      </c>
      <c r="R106">
        <f t="shared" si="22"/>
        <v>2.0156096368929153</v>
      </c>
      <c r="T106">
        <f t="shared" si="15"/>
        <v>1.661519146264909</v>
      </c>
      <c r="U106">
        <f t="shared" si="16"/>
        <v>50.161330822347772</v>
      </c>
      <c r="W106">
        <f t="shared" si="25"/>
        <v>1.1869058295964126</v>
      </c>
      <c r="X106">
        <f t="shared" si="26"/>
        <v>35.832735426008966</v>
      </c>
    </row>
    <row r="107" spans="6:24" x14ac:dyDescent="0.3">
      <c r="F107" s="2">
        <v>102</v>
      </c>
      <c r="G107" s="1">
        <f t="shared" si="13"/>
        <v>204500</v>
      </c>
      <c r="H107" s="1">
        <f>SUM($G$5:G107)</f>
        <v>7718000</v>
      </c>
      <c r="I107" s="1">
        <f t="shared" si="19"/>
        <v>204500</v>
      </c>
      <c r="J107" s="1">
        <f t="shared" si="24"/>
        <v>3500</v>
      </c>
      <c r="K107" s="1"/>
      <c r="L107" s="2">
        <v>102</v>
      </c>
      <c r="M107" s="1">
        <f t="shared" si="23"/>
        <v>1349900</v>
      </c>
      <c r="N107">
        <v>1.02</v>
      </c>
      <c r="O107" s="1">
        <f>SUM($M$5:M107)</f>
        <v>41303400</v>
      </c>
      <c r="P107">
        <f t="shared" si="14"/>
        <v>45896.6</v>
      </c>
      <c r="Q107">
        <f>SUM($P$5:P107)</f>
        <v>2323249.0600000005</v>
      </c>
      <c r="R107">
        <f t="shared" si="22"/>
        <v>2.0153489987228452</v>
      </c>
      <c r="T107">
        <f t="shared" si="15"/>
        <v>1.6947897049591965</v>
      </c>
      <c r="U107">
        <f t="shared" si="16"/>
        <v>51.85612052730697</v>
      </c>
      <c r="W107">
        <f t="shared" si="25"/>
        <v>1.2106726457399104</v>
      </c>
      <c r="X107">
        <f t="shared" si="26"/>
        <v>37.043408071748878</v>
      </c>
    </row>
    <row r="108" spans="6:24" x14ac:dyDescent="0.3">
      <c r="F108" s="2">
        <v>103</v>
      </c>
      <c r="G108" s="1">
        <f t="shared" si="13"/>
        <v>208000</v>
      </c>
      <c r="H108" s="1">
        <f>SUM($G$5:G108)</f>
        <v>7926000</v>
      </c>
      <c r="I108" s="1">
        <f t="shared" si="19"/>
        <v>208000</v>
      </c>
      <c r="J108" s="1">
        <f t="shared" si="24"/>
        <v>3500</v>
      </c>
      <c r="K108" s="1"/>
      <c r="L108" s="2">
        <v>103</v>
      </c>
      <c r="M108" s="1">
        <f t="shared" si="23"/>
        <v>1376900</v>
      </c>
      <c r="N108">
        <v>1.02</v>
      </c>
      <c r="O108" s="1">
        <f>SUM($M$5:M108)</f>
        <v>42680300</v>
      </c>
      <c r="P108">
        <f t="shared" si="14"/>
        <v>46814.6</v>
      </c>
      <c r="Q108">
        <f>SUM($P$5:P108)</f>
        <v>2370063.6600000006</v>
      </c>
      <c r="R108">
        <f t="shared" si="22"/>
        <v>2.0150487008052456</v>
      </c>
      <c r="T108">
        <f t="shared" si="15"/>
        <v>1.7286880100439423</v>
      </c>
      <c r="U108">
        <f t="shared" si="16"/>
        <v>53.584808537350909</v>
      </c>
      <c r="W108">
        <f t="shared" si="25"/>
        <v>1.2348878923766815</v>
      </c>
      <c r="X108">
        <f t="shared" si="26"/>
        <v>38.278295964125562</v>
      </c>
    </row>
    <row r="109" spans="6:24" x14ac:dyDescent="0.3">
      <c r="F109" s="2">
        <v>104</v>
      </c>
      <c r="G109" s="1">
        <f t="shared" si="13"/>
        <v>211500</v>
      </c>
      <c r="H109" s="1">
        <f>SUM($G$5:G109)</f>
        <v>8137500</v>
      </c>
      <c r="I109" s="1">
        <f t="shared" si="19"/>
        <v>211500</v>
      </c>
      <c r="J109" s="1">
        <f t="shared" si="24"/>
        <v>3500</v>
      </c>
      <c r="K109" s="1"/>
      <c r="L109" s="2">
        <v>104</v>
      </c>
      <c r="M109" s="1">
        <f t="shared" si="23"/>
        <v>1404500</v>
      </c>
      <c r="N109">
        <v>1.02</v>
      </c>
      <c r="O109" s="1">
        <f>SUM($M$5:M109)</f>
        <v>44084800</v>
      </c>
      <c r="P109">
        <f t="shared" si="14"/>
        <v>47753</v>
      </c>
      <c r="Q109">
        <f>SUM($P$5:P109)</f>
        <v>2417816.6600000006</v>
      </c>
      <c r="R109">
        <f t="shared" si="22"/>
        <v>2.0148403946246738</v>
      </c>
      <c r="T109">
        <f t="shared" si="15"/>
        <v>1.7633396107972379</v>
      </c>
      <c r="U109">
        <f t="shared" si="16"/>
        <v>55.348148148148148</v>
      </c>
      <c r="W109">
        <f t="shared" si="25"/>
        <v>1.2596412556053811</v>
      </c>
      <c r="X109">
        <f t="shared" si="26"/>
        <v>39.537937219730942</v>
      </c>
    </row>
    <row r="110" spans="6:24" x14ac:dyDescent="0.3">
      <c r="F110" s="2">
        <v>105</v>
      </c>
      <c r="G110" s="1">
        <f t="shared" si="13"/>
        <v>215500</v>
      </c>
      <c r="H110" s="1">
        <f>SUM($G$5:G110)</f>
        <v>8353000</v>
      </c>
      <c r="I110" s="1">
        <f t="shared" si="19"/>
        <v>215500</v>
      </c>
      <c r="J110" s="1">
        <f t="shared" si="24"/>
        <v>4000</v>
      </c>
      <c r="K110" s="1"/>
      <c r="L110" s="2">
        <v>105</v>
      </c>
      <c r="M110" s="1">
        <f t="shared" si="23"/>
        <v>1432600</v>
      </c>
      <c r="N110">
        <v>1.02</v>
      </c>
      <c r="O110" s="1">
        <f>SUM($M$5:M110)</f>
        <v>45517400</v>
      </c>
      <c r="P110">
        <f t="shared" si="14"/>
        <v>48708.4</v>
      </c>
      <c r="Q110">
        <f>SUM($P$5:P110)</f>
        <v>2466525.0600000005</v>
      </c>
      <c r="R110">
        <f t="shared" si="22"/>
        <v>2.0145613522242787</v>
      </c>
      <c r="T110">
        <f t="shared" si="15"/>
        <v>1.7986189579409919</v>
      </c>
      <c r="U110">
        <f t="shared" si="16"/>
        <v>57.146767106089143</v>
      </c>
      <c r="W110">
        <f t="shared" si="25"/>
        <v>1.2848430493273542</v>
      </c>
      <c r="X110">
        <f t="shared" si="26"/>
        <v>40.822780269058299</v>
      </c>
    </row>
    <row r="111" spans="6:24" x14ac:dyDescent="0.3">
      <c r="F111" s="2">
        <v>106</v>
      </c>
      <c r="G111" s="1">
        <f t="shared" si="13"/>
        <v>219500</v>
      </c>
      <c r="H111" s="1">
        <f>SUM($G$5:G111)</f>
        <v>8572500</v>
      </c>
      <c r="I111" s="1">
        <f t="shared" si="19"/>
        <v>219500</v>
      </c>
      <c r="J111" s="1">
        <f t="shared" si="24"/>
        <v>4000</v>
      </c>
      <c r="K111" s="1"/>
      <c r="L111" s="2">
        <v>106</v>
      </c>
      <c r="M111" s="1">
        <f t="shared" si="23"/>
        <v>1461300</v>
      </c>
      <c r="N111">
        <v>1.02</v>
      </c>
      <c r="O111" s="1">
        <f>SUM($M$5:M111)</f>
        <v>46978700</v>
      </c>
      <c r="P111">
        <f t="shared" si="14"/>
        <v>49684.2</v>
      </c>
      <c r="Q111">
        <f>SUM($P$5:P111)</f>
        <v>2516209.2600000007</v>
      </c>
      <c r="R111">
        <f t="shared" si="22"/>
        <v>2.014339963770738</v>
      </c>
      <c r="T111">
        <f t="shared" si="15"/>
        <v>1.8346516007532956</v>
      </c>
      <c r="U111">
        <f t="shared" si="16"/>
        <v>58.981418706842433</v>
      </c>
      <c r="W111">
        <f t="shared" si="25"/>
        <v>1.3105829596412557</v>
      </c>
      <c r="X111">
        <f t="shared" si="26"/>
        <v>42.133363228699551</v>
      </c>
    </row>
    <row r="112" spans="6:24" x14ac:dyDescent="0.3">
      <c r="F112" s="2">
        <v>107</v>
      </c>
      <c r="G112" s="1">
        <f t="shared" si="13"/>
        <v>223500</v>
      </c>
      <c r="H112" s="1">
        <f>SUM($G$5:G112)</f>
        <v>8796000</v>
      </c>
      <c r="I112" s="1">
        <f t="shared" si="19"/>
        <v>223500</v>
      </c>
      <c r="J112" s="1">
        <f t="shared" si="24"/>
        <v>4000</v>
      </c>
      <c r="K112" s="1"/>
      <c r="L112" s="2">
        <v>107</v>
      </c>
      <c r="M112" s="1">
        <f t="shared" si="23"/>
        <v>1490600</v>
      </c>
      <c r="N112">
        <v>1.02</v>
      </c>
      <c r="O112" s="1">
        <f>SUM($M$5:M112)</f>
        <v>48469300</v>
      </c>
      <c r="P112">
        <f t="shared" si="14"/>
        <v>50680.4</v>
      </c>
      <c r="Q112">
        <f>SUM($P$5:P112)</f>
        <v>2566889.6600000006</v>
      </c>
      <c r="R112">
        <f t="shared" si="22"/>
        <v>2.0141568034766668</v>
      </c>
      <c r="T112">
        <f t="shared" si="15"/>
        <v>1.8714375392341493</v>
      </c>
      <c r="U112">
        <f t="shared" si="16"/>
        <v>60.852856246076584</v>
      </c>
      <c r="W112">
        <f t="shared" si="25"/>
        <v>1.3368609865470853</v>
      </c>
      <c r="X112">
        <f t="shared" si="26"/>
        <v>43.470224215246638</v>
      </c>
    </row>
    <row r="113" spans="6:24" x14ac:dyDescent="0.3">
      <c r="F113" s="2">
        <v>108</v>
      </c>
      <c r="G113" s="1">
        <f t="shared" si="13"/>
        <v>227500</v>
      </c>
      <c r="H113" s="1">
        <f>SUM($G$5:G113)</f>
        <v>9023500</v>
      </c>
      <c r="I113" s="1">
        <f t="shared" si="19"/>
        <v>227500</v>
      </c>
      <c r="J113" s="1">
        <f t="shared" si="24"/>
        <v>4000</v>
      </c>
      <c r="K113" s="1"/>
      <c r="L113" s="2">
        <v>108</v>
      </c>
      <c r="M113" s="1">
        <f t="shared" si="23"/>
        <v>1520500</v>
      </c>
      <c r="N113">
        <v>1.02</v>
      </c>
      <c r="O113" s="1">
        <f>SUM($M$5:M113)</f>
        <v>49989800</v>
      </c>
      <c r="P113">
        <f t="shared" si="14"/>
        <v>51697</v>
      </c>
      <c r="Q113">
        <f>SUM($P$5:P113)</f>
        <v>2618586.6600000006</v>
      </c>
      <c r="R113">
        <f t="shared" si="22"/>
        <v>2.0139938543365354</v>
      </c>
      <c r="T113">
        <f t="shared" si="15"/>
        <v>1.908976773383553</v>
      </c>
      <c r="U113">
        <f t="shared" si="16"/>
        <v>62.761833019460141</v>
      </c>
      <c r="W113">
        <f t="shared" si="25"/>
        <v>1.3636771300448431</v>
      </c>
      <c r="X113">
        <f t="shared" si="26"/>
        <v>44.83390134529148</v>
      </c>
    </row>
    <row r="114" spans="6:24" x14ac:dyDescent="0.3">
      <c r="F114" s="2">
        <v>109</v>
      </c>
      <c r="G114" s="1">
        <f t="shared" si="13"/>
        <v>231500</v>
      </c>
      <c r="H114" s="1">
        <f>SUM($G$5:G114)</f>
        <v>9255000</v>
      </c>
      <c r="I114" s="1">
        <f t="shared" si="19"/>
        <v>231500</v>
      </c>
      <c r="J114" s="1">
        <f t="shared" si="24"/>
        <v>4000</v>
      </c>
      <c r="K114" s="1"/>
      <c r="L114" s="2">
        <v>109</v>
      </c>
      <c r="M114" s="1">
        <f t="shared" si="23"/>
        <v>1551000</v>
      </c>
      <c r="N114">
        <v>1.02</v>
      </c>
      <c r="O114" s="1">
        <f>SUM($M$5:M114)</f>
        <v>51540800</v>
      </c>
      <c r="P114">
        <f t="shared" si="14"/>
        <v>52734</v>
      </c>
      <c r="Q114">
        <f>SUM($P$5:P114)</f>
        <v>2671320.6600000006</v>
      </c>
      <c r="R114">
        <f t="shared" si="22"/>
        <v>2.0138344399875612</v>
      </c>
      <c r="T114">
        <f t="shared" si="15"/>
        <v>1.9472693032015065</v>
      </c>
      <c r="U114">
        <f t="shared" si="16"/>
        <v>64.70910232266165</v>
      </c>
      <c r="W114">
        <f t="shared" si="25"/>
        <v>1.3910313901345293</v>
      </c>
      <c r="X114">
        <f t="shared" si="26"/>
        <v>46.224932735426009</v>
      </c>
    </row>
    <row r="115" spans="6:24" x14ac:dyDescent="0.3">
      <c r="F115" s="2">
        <v>110</v>
      </c>
      <c r="G115" s="1">
        <f t="shared" si="13"/>
        <v>235500</v>
      </c>
      <c r="H115" s="1">
        <f>SUM($G$5:G115)</f>
        <v>9490500</v>
      </c>
      <c r="I115" s="1">
        <f t="shared" si="19"/>
        <v>235500</v>
      </c>
      <c r="J115" s="1">
        <f t="shared" si="24"/>
        <v>4000</v>
      </c>
      <c r="K115" s="1"/>
      <c r="L115" s="2">
        <v>110</v>
      </c>
      <c r="M115" s="1">
        <f t="shared" si="23"/>
        <v>1582100</v>
      </c>
      <c r="N115">
        <v>1.02</v>
      </c>
      <c r="O115" s="1">
        <f>SUM($M$5:M115)</f>
        <v>53122900</v>
      </c>
      <c r="P115">
        <f t="shared" si="14"/>
        <v>53791.4</v>
      </c>
      <c r="Q115">
        <f>SUM($P$5:P115)</f>
        <v>2725112.0600000005</v>
      </c>
      <c r="R115">
        <f t="shared" si="22"/>
        <v>2.0136631594052021</v>
      </c>
      <c r="T115">
        <f t="shared" si="15"/>
        <v>1.9863151286880101</v>
      </c>
      <c r="U115">
        <f t="shared" si="16"/>
        <v>66.695417451349655</v>
      </c>
      <c r="W115">
        <f t="shared" si="25"/>
        <v>1.4189237668161434</v>
      </c>
      <c r="X115">
        <f t="shared" si="26"/>
        <v>47.643856502242151</v>
      </c>
    </row>
    <row r="116" spans="6:24" x14ac:dyDescent="0.3">
      <c r="F116" s="2">
        <v>111</v>
      </c>
      <c r="G116" s="1">
        <f t="shared" si="13"/>
        <v>239500</v>
      </c>
      <c r="H116" s="1">
        <f>SUM($G$5:G116)</f>
        <v>9730000</v>
      </c>
      <c r="I116" s="1">
        <f t="shared" si="19"/>
        <v>239500</v>
      </c>
      <c r="J116" s="1">
        <f t="shared" si="24"/>
        <v>4000</v>
      </c>
      <c r="K116" s="1"/>
      <c r="L116" s="2">
        <v>111</v>
      </c>
      <c r="M116" s="1">
        <f t="shared" si="23"/>
        <v>1613800</v>
      </c>
      <c r="N116">
        <v>1.02</v>
      </c>
      <c r="O116" s="3">
        <f>SUM($M$5:M116)</f>
        <v>54736700</v>
      </c>
      <c r="P116">
        <f t="shared" si="14"/>
        <v>54869.2</v>
      </c>
      <c r="Q116">
        <f>SUM($P$5:P116)</f>
        <v>2779981.2600000007</v>
      </c>
      <c r="R116">
        <f t="shared" si="22"/>
        <v>2.013465824227433</v>
      </c>
      <c r="T116">
        <f t="shared" si="15"/>
        <v>2.0261142498430633</v>
      </c>
      <c r="U116">
        <f t="shared" si="16"/>
        <v>68.721531701192717</v>
      </c>
      <c r="W116">
        <f t="shared" si="25"/>
        <v>1.447354260089686</v>
      </c>
      <c r="X116">
        <f t="shared" si="26"/>
        <v>49.091210762331841</v>
      </c>
    </row>
    <row r="117" spans="6:24" x14ac:dyDescent="0.3">
      <c r="F117" s="2">
        <v>112</v>
      </c>
      <c r="G117" s="1">
        <f t="shared" si="13"/>
        <v>243500</v>
      </c>
      <c r="H117" s="1">
        <f>SUM($G$5:G117)</f>
        <v>9973500</v>
      </c>
      <c r="I117" s="1">
        <f t="shared" si="19"/>
        <v>243500</v>
      </c>
      <c r="J117" s="1">
        <f t="shared" si="24"/>
        <v>4000</v>
      </c>
      <c r="K117" s="1"/>
      <c r="L117" s="2">
        <v>112</v>
      </c>
      <c r="M117" s="1">
        <f t="shared" si="23"/>
        <v>1646100</v>
      </c>
      <c r="N117">
        <v>1.02</v>
      </c>
      <c r="O117" s="1">
        <f>SUM($M$5:M117)</f>
        <v>56382800</v>
      </c>
      <c r="P117">
        <f t="shared" si="14"/>
        <v>55967.4</v>
      </c>
      <c r="Q117">
        <f>SUM($P$5:P117)</f>
        <v>2835948.6600000006</v>
      </c>
      <c r="R117">
        <f t="shared" si="22"/>
        <v>2.0132293985319847</v>
      </c>
      <c r="T117">
        <f t="shared" si="15"/>
        <v>2.0666666666666669</v>
      </c>
      <c r="U117">
        <f t="shared" si="16"/>
        <v>70.78819836785938</v>
      </c>
      <c r="W117">
        <f t="shared" si="25"/>
        <v>1.4763228699551569</v>
      </c>
      <c r="X117">
        <f t="shared" si="26"/>
        <v>50.567533632286995</v>
      </c>
    </row>
    <row r="118" spans="6:24" x14ac:dyDescent="0.3">
      <c r="F118" s="2">
        <v>113</v>
      </c>
      <c r="G118" s="1">
        <f t="shared" si="13"/>
        <v>247500</v>
      </c>
      <c r="H118" s="1">
        <f>SUM($G$5:G118)</f>
        <v>10221000</v>
      </c>
      <c r="I118" s="1">
        <f t="shared" si="19"/>
        <v>247500</v>
      </c>
      <c r="J118" s="1">
        <f t="shared" si="24"/>
        <v>4000</v>
      </c>
      <c r="K118" s="1"/>
      <c r="L118" s="2">
        <v>113</v>
      </c>
      <c r="M118" s="1">
        <f t="shared" si="23"/>
        <v>1679100</v>
      </c>
      <c r="N118">
        <v>1.02</v>
      </c>
      <c r="O118" s="1">
        <f>SUM($M$5:M118)</f>
        <v>58061900</v>
      </c>
      <c r="P118">
        <f t="shared" si="14"/>
        <v>57089.4</v>
      </c>
      <c r="Q118">
        <f>SUM($P$5:P118)</f>
        <v>2893038.0600000005</v>
      </c>
      <c r="R118">
        <f t="shared" si="22"/>
        <v>2.0130618302518881</v>
      </c>
      <c r="T118">
        <f t="shared" si="15"/>
        <v>2.1080979284369117</v>
      </c>
      <c r="U118">
        <f t="shared" si="16"/>
        <v>72.896296296296299</v>
      </c>
      <c r="W118">
        <f t="shared" si="25"/>
        <v>1.5059192825112107</v>
      </c>
      <c r="X118">
        <f t="shared" si="26"/>
        <v>52.073452914798203</v>
      </c>
    </row>
    <row r="119" spans="6:24" x14ac:dyDescent="0.3">
      <c r="F119" s="2">
        <v>114</v>
      </c>
      <c r="G119" s="1">
        <f t="shared" si="13"/>
        <v>251500</v>
      </c>
      <c r="H119" s="1">
        <f>SUM($G$5:G119)</f>
        <v>10472500</v>
      </c>
      <c r="I119" s="1">
        <f t="shared" si="19"/>
        <v>251500</v>
      </c>
      <c r="J119" s="1">
        <f t="shared" si="24"/>
        <v>4000</v>
      </c>
      <c r="K119" s="1"/>
      <c r="L119" s="2">
        <v>114</v>
      </c>
      <c r="M119" s="1">
        <f t="shared" si="23"/>
        <v>1712700</v>
      </c>
      <c r="N119">
        <v>1.02</v>
      </c>
      <c r="O119" s="1">
        <f>SUM($M$5:M119)</f>
        <v>59774600</v>
      </c>
      <c r="P119">
        <f t="shared" si="14"/>
        <v>58231.8</v>
      </c>
      <c r="Q119">
        <f>SUM($P$5:P119)</f>
        <v>2951269.8600000003</v>
      </c>
      <c r="R119">
        <f t="shared" si="22"/>
        <v>2.0128252305121697</v>
      </c>
      <c r="T119">
        <f t="shared" si="15"/>
        <v>2.1502824858757061</v>
      </c>
      <c r="U119">
        <f t="shared" si="16"/>
        <v>75.046578782172006</v>
      </c>
      <c r="W119">
        <f t="shared" si="25"/>
        <v>1.5360538116591929</v>
      </c>
      <c r="X119">
        <f t="shared" si="26"/>
        <v>53.609506726457397</v>
      </c>
    </row>
    <row r="120" spans="6:24" x14ac:dyDescent="0.3">
      <c r="F120" s="2">
        <v>115</v>
      </c>
      <c r="G120" s="1">
        <f t="shared" si="13"/>
        <v>255500</v>
      </c>
      <c r="H120" s="1">
        <f>SUM($G$5:G120)</f>
        <v>10728000</v>
      </c>
      <c r="I120" s="1">
        <f t="shared" si="19"/>
        <v>255500</v>
      </c>
      <c r="J120" s="1">
        <f t="shared" si="24"/>
        <v>4000</v>
      </c>
      <c r="K120" s="1"/>
      <c r="L120" s="2">
        <v>115</v>
      </c>
      <c r="M120" s="1">
        <f t="shared" si="23"/>
        <v>1747000</v>
      </c>
      <c r="N120">
        <v>1.02</v>
      </c>
      <c r="O120" s="1">
        <f>SUM($M$5:M120)</f>
        <v>61521600</v>
      </c>
      <c r="P120">
        <f t="shared" si="14"/>
        <v>59398</v>
      </c>
      <c r="Q120">
        <f>SUM($P$5:P120)</f>
        <v>3010667.8600000003</v>
      </c>
      <c r="R120">
        <f t="shared" si="22"/>
        <v>2.0126251687468524</v>
      </c>
      <c r="T120">
        <f t="shared" si="15"/>
        <v>2.1933458882611423</v>
      </c>
      <c r="U120">
        <f t="shared" si="16"/>
        <v>77.23992467043314</v>
      </c>
      <c r="W120">
        <f t="shared" si="25"/>
        <v>1.5668161434977579</v>
      </c>
      <c r="X120">
        <f t="shared" si="26"/>
        <v>55.176322869955158</v>
      </c>
    </row>
    <row r="121" spans="6:24" x14ac:dyDescent="0.3">
      <c r="F121" s="2">
        <v>116</v>
      </c>
      <c r="G121" s="1">
        <f t="shared" si="13"/>
        <v>259500</v>
      </c>
      <c r="H121" s="1">
        <f>SUM($G$5:G121)</f>
        <v>10987500</v>
      </c>
      <c r="I121" s="1">
        <f t="shared" si="19"/>
        <v>259500</v>
      </c>
      <c r="J121" s="1">
        <f t="shared" si="24"/>
        <v>4000</v>
      </c>
      <c r="K121" s="1"/>
      <c r="L121" s="2">
        <v>116</v>
      </c>
      <c r="M121" s="1">
        <f t="shared" si="23"/>
        <v>1782000</v>
      </c>
      <c r="N121">
        <v>1.02</v>
      </c>
      <c r="O121" s="1">
        <f>SUM($M$5:M121)</f>
        <v>63303600</v>
      </c>
      <c r="P121">
        <f t="shared" si="14"/>
        <v>60588</v>
      </c>
      <c r="Q121">
        <f>SUM($P$5:P121)</f>
        <v>3071255.8600000003</v>
      </c>
      <c r="R121">
        <f t="shared" si="22"/>
        <v>2.0124438436061824</v>
      </c>
      <c r="T121">
        <f t="shared" si="15"/>
        <v>2.2372881355932202</v>
      </c>
      <c r="U121">
        <f t="shared" si="16"/>
        <v>79.477212806026358</v>
      </c>
      <c r="W121">
        <f t="shared" si="25"/>
        <v>1.5982062780269057</v>
      </c>
      <c r="X121">
        <f t="shared" si="26"/>
        <v>56.774529147982065</v>
      </c>
    </row>
    <row r="122" spans="6:24" x14ac:dyDescent="0.3">
      <c r="F122" s="2">
        <v>117</v>
      </c>
      <c r="G122" s="1">
        <f t="shared" si="13"/>
        <v>263500</v>
      </c>
      <c r="H122" s="1">
        <f>SUM($G$5:G122)</f>
        <v>11251000</v>
      </c>
      <c r="I122" s="1">
        <f t="shared" si="19"/>
        <v>263500</v>
      </c>
      <c r="J122" s="1">
        <f t="shared" si="24"/>
        <v>4000</v>
      </c>
      <c r="K122" s="1"/>
      <c r="L122" s="2">
        <v>117</v>
      </c>
      <c r="M122" s="1">
        <f t="shared" si="23"/>
        <v>1817700</v>
      </c>
      <c r="N122">
        <v>1.02</v>
      </c>
      <c r="O122" s="1">
        <f>SUM($M$5:M122)</f>
        <v>65121300</v>
      </c>
      <c r="P122">
        <f t="shared" si="14"/>
        <v>61801.8</v>
      </c>
      <c r="Q122">
        <f>SUM($P$5:P122)</f>
        <v>3133057.66</v>
      </c>
      <c r="R122">
        <f t="shared" si="22"/>
        <v>2.0122647808313765</v>
      </c>
      <c r="T122">
        <f t="shared" si="15"/>
        <v>2.2821092278719397</v>
      </c>
      <c r="U122">
        <f t="shared" si="16"/>
        <v>81.7593220338983</v>
      </c>
      <c r="W122">
        <f t="shared" si="25"/>
        <v>1.6302242152466369</v>
      </c>
      <c r="X122">
        <f t="shared" si="26"/>
        <v>58.4047533632287</v>
      </c>
    </row>
    <row r="123" spans="6:24" x14ac:dyDescent="0.3">
      <c r="F123" s="2">
        <v>118</v>
      </c>
      <c r="G123" s="1">
        <f t="shared" si="13"/>
        <v>267500</v>
      </c>
      <c r="H123" s="1">
        <f>SUM($G$5:G123)</f>
        <v>11518500</v>
      </c>
      <c r="I123" s="1">
        <f t="shared" si="19"/>
        <v>267500</v>
      </c>
      <c r="J123" s="1">
        <f t="shared" si="24"/>
        <v>4000</v>
      </c>
      <c r="K123" s="1"/>
      <c r="L123" s="2">
        <v>118</v>
      </c>
      <c r="M123" s="1">
        <f t="shared" si="23"/>
        <v>1854100</v>
      </c>
      <c r="N123">
        <v>1.02</v>
      </c>
      <c r="O123" s="1">
        <f>SUM($M$5:M123)</f>
        <v>66975400</v>
      </c>
      <c r="P123">
        <f t="shared" si="14"/>
        <v>63039.4</v>
      </c>
      <c r="Q123">
        <f>SUM($P$5:P123)</f>
        <v>3196097.06</v>
      </c>
      <c r="R123">
        <f t="shared" si="22"/>
        <v>2.012072768555428</v>
      </c>
      <c r="T123">
        <f t="shared" si="15"/>
        <v>2.3278091650973005</v>
      </c>
      <c r="U123">
        <f t="shared" si="16"/>
        <v>84.087131198995607</v>
      </c>
      <c r="W123">
        <f t="shared" si="25"/>
        <v>1.6628699551569506</v>
      </c>
      <c r="X123">
        <f t="shared" si="26"/>
        <v>60.06762331838565</v>
      </c>
    </row>
    <row r="124" spans="6:24" x14ac:dyDescent="0.3">
      <c r="F124" s="2">
        <v>119</v>
      </c>
      <c r="G124" s="1">
        <f t="shared" si="13"/>
        <v>271500</v>
      </c>
      <c r="H124" s="1">
        <f>SUM($G$5:G124)</f>
        <v>11790000</v>
      </c>
      <c r="I124" s="1">
        <f t="shared" si="19"/>
        <v>271500</v>
      </c>
      <c r="J124" s="1">
        <f t="shared" si="24"/>
        <v>4000</v>
      </c>
      <c r="K124" s="1"/>
      <c r="L124" s="2">
        <v>119</v>
      </c>
      <c r="M124" s="1">
        <f t="shared" si="23"/>
        <v>1891200</v>
      </c>
      <c r="N124">
        <v>1.02</v>
      </c>
      <c r="O124" s="1">
        <f>SUM($M$5:M124)</f>
        <v>68866600</v>
      </c>
      <c r="P124">
        <f t="shared" si="14"/>
        <v>64300.800000000003</v>
      </c>
      <c r="Q124">
        <f>SUM($P$5:P124)</f>
        <v>3260397.86</v>
      </c>
      <c r="R124">
        <f t="shared" si="22"/>
        <v>2.0118537952035727</v>
      </c>
      <c r="T124">
        <f t="shared" si="15"/>
        <v>2.374387947269303</v>
      </c>
      <c r="U124">
        <f t="shared" si="16"/>
        <v>86.461519146264905</v>
      </c>
      <c r="W124">
        <f t="shared" si="25"/>
        <v>1.6961434977578476</v>
      </c>
      <c r="X124">
        <f t="shared" si="26"/>
        <v>61.763766816143495</v>
      </c>
    </row>
    <row r="125" spans="6:24" x14ac:dyDescent="0.3">
      <c r="F125" s="2">
        <v>120</v>
      </c>
      <c r="G125" s="1">
        <f t="shared" si="13"/>
        <v>276000</v>
      </c>
      <c r="H125" s="1">
        <f>SUM($G$5:G125)</f>
        <v>12066000</v>
      </c>
      <c r="I125" s="1">
        <f t="shared" si="19"/>
        <v>276000</v>
      </c>
      <c r="J125" s="1">
        <f t="shared" si="24"/>
        <v>4500</v>
      </c>
      <c r="K125" s="1"/>
      <c r="L125" s="2">
        <v>120</v>
      </c>
      <c r="M125" s="1">
        <f t="shared" si="23"/>
        <v>1929100</v>
      </c>
      <c r="N125">
        <v>1.02</v>
      </c>
      <c r="O125" s="1">
        <f>SUM($M$5:M125)</f>
        <v>70795700</v>
      </c>
      <c r="P125">
        <f t="shared" si="14"/>
        <v>65589.399999999994</v>
      </c>
      <c r="Q125">
        <f>SUM($P$5:P125)</f>
        <v>3325987.26</v>
      </c>
      <c r="R125">
        <f t="shared" si="22"/>
        <v>2.0116992715729456</v>
      </c>
      <c r="T125">
        <f t="shared" si="15"/>
        <v>2.4219711236660388</v>
      </c>
      <c r="U125">
        <f t="shared" si="16"/>
        <v>88.883490269930945</v>
      </c>
      <c r="W125">
        <f t="shared" si="25"/>
        <v>1.7301345291479822</v>
      </c>
      <c r="X125">
        <f t="shared" si="26"/>
        <v>63.493901345291476</v>
      </c>
    </row>
    <row r="126" spans="6:24" x14ac:dyDescent="0.3">
      <c r="F126" s="2">
        <v>121</v>
      </c>
      <c r="G126" s="1">
        <f t="shared" si="13"/>
        <v>280500</v>
      </c>
      <c r="H126" s="1">
        <f>SUM($G$5:G126)</f>
        <v>12346500</v>
      </c>
      <c r="I126" s="1">
        <f t="shared" si="19"/>
        <v>280500</v>
      </c>
      <c r="J126" s="1">
        <f t="shared" si="24"/>
        <v>4500</v>
      </c>
      <c r="K126" s="1"/>
      <c r="L126" s="2">
        <v>121</v>
      </c>
      <c r="M126" s="1">
        <f t="shared" si="23"/>
        <v>1967700</v>
      </c>
      <c r="N126">
        <v>1.02</v>
      </c>
      <c r="O126" s="1">
        <f>SUM($M$5:M126)</f>
        <v>72763400</v>
      </c>
      <c r="P126">
        <f t="shared" si="14"/>
        <v>33450.9</v>
      </c>
      <c r="Q126">
        <f>SUM($P$5:P126)</f>
        <v>3359438.1599999997</v>
      </c>
      <c r="R126">
        <f t="shared" si="22"/>
        <v>1.0057434796067111</v>
      </c>
      <c r="T126">
        <f t="shared" si="15"/>
        <v>2.4704331450094164</v>
      </c>
      <c r="U126">
        <f t="shared" si="16"/>
        <v>91.353923414940368</v>
      </c>
      <c r="W126">
        <f t="shared" si="25"/>
        <v>1.7647533632286996</v>
      </c>
      <c r="X126">
        <f t="shared" si="26"/>
        <v>65.258654708520183</v>
      </c>
    </row>
    <row r="127" spans="6:24" x14ac:dyDescent="0.3">
      <c r="F127" s="2">
        <v>122</v>
      </c>
      <c r="G127" s="1">
        <f t="shared" si="13"/>
        <v>285000</v>
      </c>
      <c r="H127" s="1">
        <f>SUM($G$5:G127)</f>
        <v>12631500</v>
      </c>
      <c r="I127" s="1">
        <f t="shared" si="19"/>
        <v>285000</v>
      </c>
      <c r="J127" s="1">
        <f t="shared" si="24"/>
        <v>4500</v>
      </c>
      <c r="K127" s="1"/>
      <c r="L127" s="2">
        <v>122</v>
      </c>
      <c r="M127" s="1">
        <f t="shared" si="23"/>
        <v>2007100</v>
      </c>
      <c r="N127">
        <v>1.02</v>
      </c>
      <c r="O127" s="1">
        <f>SUM($M$5:M127)</f>
        <v>74770500</v>
      </c>
      <c r="P127">
        <f t="shared" si="14"/>
        <v>34120.699999999997</v>
      </c>
      <c r="Q127">
        <f>SUM($P$5:P127)</f>
        <v>3393558.86</v>
      </c>
      <c r="R127">
        <f t="shared" si="22"/>
        <v>1.0156668578176831</v>
      </c>
      <c r="T127">
        <f t="shared" si="15"/>
        <v>2.5198995605775267</v>
      </c>
      <c r="U127">
        <f t="shared" si="16"/>
        <v>93.873822975517896</v>
      </c>
      <c r="W127">
        <f t="shared" si="25"/>
        <v>1.8000896860986546</v>
      </c>
      <c r="X127">
        <f t="shared" si="26"/>
        <v>67.058744394618827</v>
      </c>
    </row>
    <row r="128" spans="6:24" x14ac:dyDescent="0.3">
      <c r="F128" s="2">
        <v>123</v>
      </c>
      <c r="G128" s="1">
        <f t="shared" si="13"/>
        <v>289500</v>
      </c>
      <c r="H128" s="1">
        <f>SUM($G$5:G128)</f>
        <v>12921000</v>
      </c>
      <c r="I128" s="1">
        <f t="shared" si="19"/>
        <v>289500</v>
      </c>
      <c r="J128" s="1">
        <f t="shared" si="24"/>
        <v>4500</v>
      </c>
      <c r="K128" s="1"/>
      <c r="L128" s="2">
        <v>123</v>
      </c>
      <c r="M128" s="1">
        <f t="shared" si="23"/>
        <v>2047300</v>
      </c>
      <c r="N128">
        <v>1.02</v>
      </c>
      <c r="O128" s="1">
        <f>SUM($M$5:M128)</f>
        <v>76817800</v>
      </c>
      <c r="P128">
        <f t="shared" si="14"/>
        <v>34804.1</v>
      </c>
      <c r="Q128">
        <f>SUM($P$5:P128)</f>
        <v>3428362.96</v>
      </c>
      <c r="R128">
        <f t="shared" si="22"/>
        <v>1.0255929375570074</v>
      </c>
      <c r="T128">
        <f t="shared" si="15"/>
        <v>2.5703703703703704</v>
      </c>
      <c r="U128">
        <f t="shared" si="16"/>
        <v>96.444193345888266</v>
      </c>
      <c r="W128">
        <f t="shared" si="25"/>
        <v>1.8361434977578475</v>
      </c>
      <c r="X128">
        <f t="shared" si="26"/>
        <v>68.894887892376687</v>
      </c>
    </row>
    <row r="129" spans="6:24" x14ac:dyDescent="0.3">
      <c r="F129" s="2">
        <v>124</v>
      </c>
      <c r="G129" s="1">
        <f t="shared" si="13"/>
        <v>294000</v>
      </c>
      <c r="H129" s="1">
        <f>SUM($G$5:G129)</f>
        <v>13215000</v>
      </c>
      <c r="I129" s="1">
        <f t="shared" si="19"/>
        <v>294000</v>
      </c>
      <c r="J129" s="1">
        <f t="shared" si="24"/>
        <v>4500</v>
      </c>
      <c r="K129" s="1"/>
      <c r="L129" s="2">
        <v>124</v>
      </c>
      <c r="M129" s="1">
        <f t="shared" si="23"/>
        <v>2088300</v>
      </c>
      <c r="N129">
        <v>1.02</v>
      </c>
      <c r="O129" s="1">
        <f>SUM($M$5:M129)</f>
        <v>78906100</v>
      </c>
      <c r="P129">
        <f t="shared" si="14"/>
        <v>35501.1</v>
      </c>
      <c r="Q129">
        <f>SUM($P$5:P129)</f>
        <v>3463864.06</v>
      </c>
      <c r="R129">
        <f t="shared" si="22"/>
        <v>1.0355117125638322</v>
      </c>
      <c r="T129">
        <f t="shared" si="15"/>
        <v>2.6218455743879474</v>
      </c>
      <c r="U129">
        <f t="shared" si="16"/>
        <v>99.066038920276213</v>
      </c>
      <c r="W129">
        <f t="shared" si="25"/>
        <v>1.8729147982062779</v>
      </c>
      <c r="X129">
        <f t="shared" si="26"/>
        <v>70.767802690582954</v>
      </c>
    </row>
    <row r="130" spans="6:24" x14ac:dyDescent="0.3">
      <c r="F130" s="2">
        <v>125</v>
      </c>
      <c r="G130" s="1">
        <f t="shared" si="13"/>
        <v>298500</v>
      </c>
      <c r="H130" s="1">
        <f>SUM($G$5:G130)</f>
        <v>13513500</v>
      </c>
      <c r="I130" s="1">
        <f t="shared" si="19"/>
        <v>298500</v>
      </c>
      <c r="J130" s="1">
        <f t="shared" si="24"/>
        <v>4500</v>
      </c>
      <c r="K130" s="1"/>
      <c r="L130" s="2">
        <v>125</v>
      </c>
      <c r="M130" s="1">
        <f t="shared" si="23"/>
        <v>2130100</v>
      </c>
      <c r="N130">
        <v>1.02</v>
      </c>
      <c r="O130" s="1">
        <f>SUM($M$5:M130)</f>
        <v>81036200</v>
      </c>
      <c r="P130">
        <f t="shared" si="14"/>
        <v>36211.699999999997</v>
      </c>
      <c r="Q130">
        <f>SUM($P$5:P130)</f>
        <v>3500075.7600000002</v>
      </c>
      <c r="R130">
        <f t="shared" si="22"/>
        <v>1.0454134276851554</v>
      </c>
      <c r="T130">
        <f t="shared" si="15"/>
        <v>2.6743251726302573</v>
      </c>
      <c r="U130">
        <f t="shared" si="16"/>
        <v>101.74036409290646</v>
      </c>
      <c r="W130">
        <f t="shared" si="25"/>
        <v>1.9104035874439462</v>
      </c>
      <c r="X130">
        <f t="shared" si="26"/>
        <v>72.678206278026906</v>
      </c>
    </row>
    <row r="131" spans="6:24" x14ac:dyDescent="0.3">
      <c r="F131" s="2">
        <v>126</v>
      </c>
      <c r="G131" s="1">
        <f t="shared" si="13"/>
        <v>303000</v>
      </c>
      <c r="H131" s="1">
        <f>SUM($G$5:G131)</f>
        <v>13816500</v>
      </c>
      <c r="I131" s="1">
        <f t="shared" si="19"/>
        <v>303000</v>
      </c>
      <c r="J131" s="1">
        <f t="shared" si="24"/>
        <v>4500</v>
      </c>
      <c r="K131" s="1"/>
      <c r="L131" s="2">
        <v>126</v>
      </c>
      <c r="M131" s="1">
        <f t="shared" si="23"/>
        <v>2172800</v>
      </c>
      <c r="N131">
        <v>1.02</v>
      </c>
      <c r="O131" s="1">
        <f>SUM($M$5:M131)</f>
        <v>83209000</v>
      </c>
      <c r="P131">
        <f t="shared" si="14"/>
        <v>36937.599999999999</v>
      </c>
      <c r="Q131">
        <f>SUM($P$5:P131)</f>
        <v>3537013.3600000003</v>
      </c>
      <c r="R131">
        <f t="shared" si="22"/>
        <v>1.0553371564734384</v>
      </c>
      <c r="T131">
        <f t="shared" si="15"/>
        <v>2.7279347143753925</v>
      </c>
      <c r="U131">
        <f t="shared" si="16"/>
        <v>104.46829880728185</v>
      </c>
      <c r="W131">
        <f t="shared" si="25"/>
        <v>1.9486995515695067</v>
      </c>
      <c r="X131">
        <f t="shared" si="26"/>
        <v>74.62690582959641</v>
      </c>
    </row>
    <row r="132" spans="6:24" x14ac:dyDescent="0.3">
      <c r="F132" s="2">
        <v>127</v>
      </c>
      <c r="G132" s="1">
        <f t="shared" si="13"/>
        <v>307500</v>
      </c>
      <c r="H132" s="1">
        <f>SUM($G$5:G132)</f>
        <v>14124000</v>
      </c>
      <c r="I132" s="1">
        <f t="shared" si="19"/>
        <v>307500</v>
      </c>
      <c r="J132" s="1">
        <f t="shared" si="24"/>
        <v>4500</v>
      </c>
      <c r="K132" s="1"/>
      <c r="L132" s="2">
        <v>127</v>
      </c>
      <c r="M132" s="1">
        <f t="shared" si="23"/>
        <v>2216300</v>
      </c>
      <c r="N132">
        <v>1.02</v>
      </c>
      <c r="O132" s="1">
        <f>SUM($M$5:M132)</f>
        <v>85425300</v>
      </c>
      <c r="P132">
        <f t="shared" si="14"/>
        <v>37677.1</v>
      </c>
      <c r="Q132">
        <f>SUM($P$5:P132)</f>
        <v>3574690.4600000004</v>
      </c>
      <c r="R132">
        <f t="shared" si="22"/>
        <v>1.0652235704306214</v>
      </c>
      <c r="T132">
        <f t="shared" si="15"/>
        <v>2.7825486503452606</v>
      </c>
      <c r="U132">
        <f t="shared" si="16"/>
        <v>107.25084745762712</v>
      </c>
      <c r="W132">
        <f t="shared" si="25"/>
        <v>1.987713004484305</v>
      </c>
      <c r="X132">
        <f t="shared" si="26"/>
        <v>76.614618834080716</v>
      </c>
    </row>
    <row r="133" spans="6:24" x14ac:dyDescent="0.3">
      <c r="F133" s="2">
        <v>128</v>
      </c>
      <c r="G133" s="1">
        <f t="shared" si="13"/>
        <v>312000</v>
      </c>
      <c r="H133" s="1">
        <f>SUM($G$5:G133)</f>
        <v>14436000</v>
      </c>
      <c r="I133" s="1">
        <f t="shared" si="19"/>
        <v>312000</v>
      </c>
      <c r="J133" s="1">
        <f t="shared" si="24"/>
        <v>4500</v>
      </c>
      <c r="K133" s="1"/>
      <c r="L133" s="2">
        <v>128</v>
      </c>
      <c r="M133" s="1">
        <f t="shared" si="23"/>
        <v>2260700</v>
      </c>
      <c r="N133">
        <v>1.02</v>
      </c>
      <c r="O133" s="1">
        <f>SUM($M$5:M133)</f>
        <v>87686000</v>
      </c>
      <c r="P133">
        <f t="shared" si="14"/>
        <v>38431.9</v>
      </c>
      <c r="Q133">
        <f>SUM($P$5:P133)</f>
        <v>3613122.3600000003</v>
      </c>
      <c r="R133">
        <f t="shared" si="22"/>
        <v>1.0751112699139802</v>
      </c>
      <c r="T133">
        <f t="shared" si="15"/>
        <v>2.8382925298179535</v>
      </c>
      <c r="U133">
        <f t="shared" si="16"/>
        <v>110.08913998744507</v>
      </c>
      <c r="W133">
        <f t="shared" si="25"/>
        <v>2.0275336322869957</v>
      </c>
      <c r="X133">
        <f t="shared" si="26"/>
        <v>78.642152466367719</v>
      </c>
    </row>
    <row r="134" spans="6:24" x14ac:dyDescent="0.3">
      <c r="F134" s="2">
        <v>129</v>
      </c>
      <c r="G134" s="1">
        <f t="shared" ref="G134:G197" si="27">I134</f>
        <v>316500</v>
      </c>
      <c r="H134" s="1">
        <f>SUM($G$5:G134)</f>
        <v>14752500</v>
      </c>
      <c r="I134" s="1">
        <f t="shared" si="19"/>
        <v>316500</v>
      </c>
      <c r="J134" s="1">
        <f t="shared" si="24"/>
        <v>4500</v>
      </c>
      <c r="K134" s="1"/>
      <c r="L134" s="2">
        <v>129</v>
      </c>
      <c r="M134" s="1">
        <f t="shared" si="23"/>
        <v>2306000</v>
      </c>
      <c r="N134">
        <v>1.02</v>
      </c>
      <c r="O134" s="3">
        <f>SUM($M$5:M134)</f>
        <v>89992000</v>
      </c>
      <c r="P134">
        <f t="shared" ref="P134:P154" si="28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2"/>
        <v>1.0849895490392414</v>
      </c>
      <c r="T134">
        <f t="shared" ref="T134:T154" si="29">M134/$I$215</f>
        <v>2.8951663527934715</v>
      </c>
      <c r="U134">
        <f t="shared" ref="U134:U154" si="30">O134/$I$215</f>
        <v>112.98430634023855</v>
      </c>
      <c r="W134">
        <f t="shared" si="25"/>
        <v>2.0681614349775783</v>
      </c>
      <c r="X134">
        <f t="shared" si="26"/>
        <v>80.710313901345287</v>
      </c>
    </row>
    <row r="135" spans="6:24" x14ac:dyDescent="0.3">
      <c r="F135" s="2">
        <v>130</v>
      </c>
      <c r="G135" s="1">
        <f t="shared" si="27"/>
        <v>321000</v>
      </c>
      <c r="H135" s="1">
        <f>SUM($G$5:G135)</f>
        <v>15073500</v>
      </c>
      <c r="I135" s="1">
        <f t="shared" ref="I135:I179" si="31">I134+500+QUOTIENT(F135,15)*500</f>
        <v>321000</v>
      </c>
      <c r="J135" s="1">
        <f t="shared" si="24"/>
        <v>4500</v>
      </c>
      <c r="K135" s="1"/>
      <c r="L135" s="2">
        <v>130</v>
      </c>
      <c r="M135" s="1">
        <f t="shared" si="23"/>
        <v>2352200</v>
      </c>
      <c r="N135">
        <v>1.02</v>
      </c>
      <c r="O135" s="1">
        <f>SUM($M$5:M135)</f>
        <v>92344200</v>
      </c>
      <c r="P135">
        <f t="shared" si="28"/>
        <v>39987.4</v>
      </c>
      <c r="Q135">
        <f>SUM($P$5:P135)</f>
        <v>3692311.7600000002</v>
      </c>
      <c r="R135">
        <f t="shared" ref="R135:R154" si="32">(Q135-Q134)*100/Q134</f>
        <v>1.0948479942783587</v>
      </c>
      <c r="T135">
        <f t="shared" si="29"/>
        <v>2.9531701192718143</v>
      </c>
      <c r="U135">
        <f t="shared" si="30"/>
        <v>115.93747645951036</v>
      </c>
      <c r="W135">
        <f t="shared" si="25"/>
        <v>2.109596412556054</v>
      </c>
      <c r="X135">
        <f t="shared" si="26"/>
        <v>82.819910313901346</v>
      </c>
    </row>
    <row r="136" spans="6:24" x14ac:dyDescent="0.3">
      <c r="F136" s="2">
        <v>131</v>
      </c>
      <c r="G136" s="1">
        <f t="shared" si="27"/>
        <v>325500</v>
      </c>
      <c r="H136" s="1">
        <f>SUM($G$5:G136)</f>
        <v>15399000</v>
      </c>
      <c r="I136" s="1">
        <f t="shared" si="31"/>
        <v>325500</v>
      </c>
      <c r="J136" s="1">
        <f t="shared" si="24"/>
        <v>4500</v>
      </c>
      <c r="K136" s="1"/>
      <c r="L136" s="2">
        <v>131</v>
      </c>
      <c r="M136" s="1">
        <f t="shared" si="23"/>
        <v>2399300</v>
      </c>
      <c r="N136">
        <v>1.02</v>
      </c>
      <c r="O136" s="1">
        <f>SUM($M$5:M136)</f>
        <v>94743500</v>
      </c>
      <c r="P136">
        <f t="shared" si="28"/>
        <v>40788.1</v>
      </c>
      <c r="Q136">
        <f>SUM($P$5:P136)</f>
        <v>3733099.8600000003</v>
      </c>
      <c r="R136">
        <f t="shared" si="32"/>
        <v>1.1046764913480678</v>
      </c>
      <c r="T136">
        <f t="shared" si="29"/>
        <v>3.012303829252982</v>
      </c>
      <c r="U136">
        <f t="shared" si="30"/>
        <v>118.94978028876334</v>
      </c>
      <c r="W136">
        <f t="shared" si="25"/>
        <v>2.1518385650224214</v>
      </c>
      <c r="X136">
        <f t="shared" si="26"/>
        <v>84.971748878923762</v>
      </c>
    </row>
    <row r="137" spans="6:24" x14ac:dyDescent="0.3">
      <c r="F137" s="2">
        <v>132</v>
      </c>
      <c r="G137" s="1">
        <f t="shared" si="27"/>
        <v>330000</v>
      </c>
      <c r="H137" s="1">
        <f>SUM($G$5:G137)</f>
        <v>15729000</v>
      </c>
      <c r="I137" s="1">
        <f t="shared" si="31"/>
        <v>330000</v>
      </c>
      <c r="J137" s="1">
        <f t="shared" si="24"/>
        <v>4500</v>
      </c>
      <c r="K137" s="1"/>
      <c r="L137" s="2">
        <v>132</v>
      </c>
      <c r="M137" s="1">
        <f t="shared" si="23"/>
        <v>2447300</v>
      </c>
      <c r="N137">
        <v>1.02</v>
      </c>
      <c r="O137" s="1">
        <f>SUM($M$5:M137)</f>
        <v>97190800</v>
      </c>
      <c r="P137">
        <f t="shared" si="28"/>
        <v>41604.1</v>
      </c>
      <c r="Q137">
        <f>SUM($P$5:P137)</f>
        <v>3774703.9600000004</v>
      </c>
      <c r="R137">
        <f t="shared" si="32"/>
        <v>1.1144652315837082</v>
      </c>
      <c r="T137">
        <f t="shared" si="29"/>
        <v>3.0725674827369742</v>
      </c>
      <c r="U137">
        <f t="shared" si="30"/>
        <v>122.02234777150031</v>
      </c>
      <c r="W137">
        <f t="shared" si="25"/>
        <v>2.1948878923766815</v>
      </c>
      <c r="X137">
        <f t="shared" si="26"/>
        <v>87.166636771300446</v>
      </c>
    </row>
    <row r="138" spans="6:24" x14ac:dyDescent="0.3">
      <c r="F138" s="2">
        <v>133</v>
      </c>
      <c r="G138" s="1">
        <f t="shared" si="27"/>
        <v>334500</v>
      </c>
      <c r="H138" s="1">
        <f>SUM($G$5:G138)</f>
        <v>16063500</v>
      </c>
      <c r="I138" s="1">
        <f t="shared" si="31"/>
        <v>334500</v>
      </c>
      <c r="J138" s="1">
        <f t="shared" si="24"/>
        <v>4500</v>
      </c>
      <c r="K138" s="1"/>
      <c r="L138" s="2">
        <v>133</v>
      </c>
      <c r="M138" s="1">
        <f t="shared" si="23"/>
        <v>2496300</v>
      </c>
      <c r="N138">
        <v>1.02</v>
      </c>
      <c r="O138" s="1">
        <f>SUM($M$5:M138)</f>
        <v>99687100</v>
      </c>
      <c r="P138">
        <f t="shared" si="28"/>
        <v>42437.1</v>
      </c>
      <c r="Q138">
        <f>SUM($P$5:P138)</f>
        <v>3817141.0600000005</v>
      </c>
      <c r="R138">
        <f t="shared" si="32"/>
        <v>1.124249754409882</v>
      </c>
      <c r="T138">
        <f t="shared" si="29"/>
        <v>3.1340866290018834</v>
      </c>
      <c r="U138">
        <f t="shared" si="30"/>
        <v>125.15643440050219</v>
      </c>
      <c r="W138">
        <f t="shared" si="25"/>
        <v>2.2388340807174889</v>
      </c>
      <c r="X138">
        <f t="shared" si="26"/>
        <v>89.405470852017942</v>
      </c>
    </row>
    <row r="139" spans="6:24" x14ac:dyDescent="0.3">
      <c r="F139" s="2">
        <v>134</v>
      </c>
      <c r="G139" s="1">
        <f t="shared" si="27"/>
        <v>339000</v>
      </c>
      <c r="H139" s="1">
        <f>SUM($G$5:G139)</f>
        <v>16402500</v>
      </c>
      <c r="I139" s="1">
        <f t="shared" si="31"/>
        <v>339000</v>
      </c>
      <c r="J139" s="1">
        <f t="shared" si="24"/>
        <v>4500</v>
      </c>
      <c r="K139" s="1"/>
      <c r="L139" s="2">
        <v>134</v>
      </c>
      <c r="M139" s="1">
        <f t="shared" si="23"/>
        <v>2546300</v>
      </c>
      <c r="N139">
        <v>1.02</v>
      </c>
      <c r="O139" s="1">
        <f>SUM($M$5:M139)</f>
        <v>102233400</v>
      </c>
      <c r="P139">
        <f t="shared" si="28"/>
        <v>43287.1</v>
      </c>
      <c r="Q139">
        <f>SUM($P$5:P139)</f>
        <v>3860428.1600000006</v>
      </c>
      <c r="R139">
        <f t="shared" si="32"/>
        <v>1.1340188722289473</v>
      </c>
      <c r="T139">
        <f t="shared" si="29"/>
        <v>3.1968612680477086</v>
      </c>
      <c r="U139">
        <f t="shared" si="30"/>
        <v>128.35329566854992</v>
      </c>
      <c r="W139">
        <f t="shared" si="25"/>
        <v>2.2836771300448429</v>
      </c>
      <c r="X139">
        <f t="shared" si="26"/>
        <v>91.689147982062778</v>
      </c>
    </row>
    <row r="140" spans="6:24" x14ac:dyDescent="0.3">
      <c r="F140" s="2">
        <v>135</v>
      </c>
      <c r="G140" s="1">
        <f t="shared" si="27"/>
        <v>344000</v>
      </c>
      <c r="H140" s="1">
        <f>SUM($G$5:G140)</f>
        <v>16746500</v>
      </c>
      <c r="I140" s="1">
        <f t="shared" si="31"/>
        <v>344000</v>
      </c>
      <c r="J140" s="1">
        <f t="shared" si="24"/>
        <v>5000</v>
      </c>
      <c r="K140" s="1"/>
      <c r="L140" s="2">
        <v>135</v>
      </c>
      <c r="M140" s="1">
        <f t="shared" si="23"/>
        <v>2597300</v>
      </c>
      <c r="N140">
        <v>1.02</v>
      </c>
      <c r="O140" s="1">
        <f>SUM($M$5:M140)</f>
        <v>104830700</v>
      </c>
      <c r="P140">
        <f t="shared" si="28"/>
        <v>44154.1</v>
      </c>
      <c r="Q140">
        <f>SUM($P$5:P140)</f>
        <v>3904582.2600000007</v>
      </c>
      <c r="R140">
        <f t="shared" si="32"/>
        <v>1.1437617323773768</v>
      </c>
      <c r="T140">
        <f t="shared" si="29"/>
        <v>3.2608913998744509</v>
      </c>
      <c r="U140">
        <f t="shared" si="30"/>
        <v>131.61418706842434</v>
      </c>
      <c r="W140">
        <f t="shared" si="25"/>
        <v>2.3294170403587442</v>
      </c>
      <c r="X140">
        <f t="shared" si="26"/>
        <v>94.018565022421527</v>
      </c>
    </row>
    <row r="141" spans="6:24" x14ac:dyDescent="0.3">
      <c r="F141" s="2">
        <v>136</v>
      </c>
      <c r="G141" s="1">
        <f t="shared" si="27"/>
        <v>349000</v>
      </c>
      <c r="H141" s="1">
        <f>SUM($G$5:G141)</f>
        <v>17095500</v>
      </c>
      <c r="I141" s="1">
        <f t="shared" si="31"/>
        <v>349000</v>
      </c>
      <c r="J141" s="1">
        <f t="shared" si="24"/>
        <v>5000</v>
      </c>
      <c r="K141" s="1"/>
      <c r="L141" s="2">
        <v>136</v>
      </c>
      <c r="M141" s="1">
        <f t="shared" si="23"/>
        <v>2649300</v>
      </c>
      <c r="N141">
        <v>1.02</v>
      </c>
      <c r="O141" s="1">
        <f>SUM($M$5:M141)</f>
        <v>107480000</v>
      </c>
      <c r="P141">
        <f t="shared" si="28"/>
        <v>45038.1</v>
      </c>
      <c r="Q141">
        <f>SUM($P$5:P141)</f>
        <v>3949620.3600000008</v>
      </c>
      <c r="R141">
        <f t="shared" si="32"/>
        <v>1.1534678232134385</v>
      </c>
      <c r="T141">
        <f t="shared" si="29"/>
        <v>3.3261770244821092</v>
      </c>
      <c r="U141">
        <f t="shared" si="30"/>
        <v>134.94036409290646</v>
      </c>
      <c r="W141">
        <f t="shared" si="25"/>
        <v>2.3760538116591929</v>
      </c>
      <c r="X141">
        <f t="shared" si="26"/>
        <v>96.394618834080717</v>
      </c>
    </row>
    <row r="142" spans="6:24" x14ac:dyDescent="0.3">
      <c r="F142" s="2">
        <v>137</v>
      </c>
      <c r="G142" s="1">
        <f t="shared" si="27"/>
        <v>354000</v>
      </c>
      <c r="H142" s="1">
        <f>SUM($G$5:G142)</f>
        <v>17449500</v>
      </c>
      <c r="I142" s="1">
        <f t="shared" si="31"/>
        <v>354000</v>
      </c>
      <c r="J142" s="1">
        <f t="shared" si="24"/>
        <v>5000</v>
      </c>
      <c r="K142" s="1"/>
      <c r="L142" s="2">
        <v>137</v>
      </c>
      <c r="M142" s="1">
        <f t="shared" si="23"/>
        <v>2702300</v>
      </c>
      <c r="N142">
        <v>1.02</v>
      </c>
      <c r="O142" s="1">
        <f>SUM($M$5:M142)</f>
        <v>110182300</v>
      </c>
      <c r="P142">
        <f t="shared" si="28"/>
        <v>45939.1</v>
      </c>
      <c r="Q142">
        <f>SUM($P$5:P142)</f>
        <v>3995559.4600000009</v>
      </c>
      <c r="R142">
        <f t="shared" si="32"/>
        <v>1.1631269796269756</v>
      </c>
      <c r="T142">
        <f t="shared" si="29"/>
        <v>3.3927181418706844</v>
      </c>
      <c r="U142">
        <f t="shared" si="30"/>
        <v>138.33308223477715</v>
      </c>
      <c r="W142">
        <f t="shared" si="25"/>
        <v>2.4235874439461882</v>
      </c>
      <c r="X142">
        <f t="shared" si="26"/>
        <v>98.818206278026906</v>
      </c>
    </row>
    <row r="143" spans="6:24" x14ac:dyDescent="0.3">
      <c r="F143" s="2">
        <v>138</v>
      </c>
      <c r="G143" s="1">
        <f t="shared" si="27"/>
        <v>359000</v>
      </c>
      <c r="H143" s="1">
        <f>SUM($G$5:G143)</f>
        <v>17808500</v>
      </c>
      <c r="I143" s="1">
        <f t="shared" si="31"/>
        <v>359000</v>
      </c>
      <c r="J143" s="1">
        <f t="shared" si="24"/>
        <v>5000</v>
      </c>
      <c r="K143" s="1"/>
      <c r="L143" s="2">
        <v>138</v>
      </c>
      <c r="M143" s="1">
        <f t="shared" si="23"/>
        <v>2756400</v>
      </c>
      <c r="N143">
        <v>1.02</v>
      </c>
      <c r="O143" s="1">
        <f>SUM($M$5:M143)</f>
        <v>112938700</v>
      </c>
      <c r="P143">
        <f t="shared" si="28"/>
        <v>46858.8</v>
      </c>
      <c r="Q143">
        <f>SUM($P$5:P143)</f>
        <v>4042418.2600000007</v>
      </c>
      <c r="R143">
        <f t="shared" si="32"/>
        <v>1.1727719351722474</v>
      </c>
      <c r="T143">
        <f t="shared" si="29"/>
        <v>3.4606403013182674</v>
      </c>
      <c r="U143">
        <f t="shared" si="30"/>
        <v>141.79372253609543</v>
      </c>
      <c r="W143">
        <f t="shared" si="25"/>
        <v>2.4721076233183856</v>
      </c>
      <c r="X143">
        <f t="shared" si="26"/>
        <v>101.29031390134529</v>
      </c>
    </row>
    <row r="144" spans="6:24" x14ac:dyDescent="0.3">
      <c r="F144" s="2">
        <v>139</v>
      </c>
      <c r="G144" s="1">
        <f t="shared" si="27"/>
        <v>364000</v>
      </c>
      <c r="H144" s="1">
        <f>SUM($G$5:G144)</f>
        <v>18172500</v>
      </c>
      <c r="I144" s="1">
        <f t="shared" si="31"/>
        <v>364000</v>
      </c>
      <c r="J144" s="1">
        <f t="shared" si="24"/>
        <v>5000</v>
      </c>
      <c r="K144" s="1"/>
      <c r="L144" s="2">
        <v>139</v>
      </c>
      <c r="M144" s="1">
        <f t="shared" si="23"/>
        <v>2811600</v>
      </c>
      <c r="N144">
        <v>1.02</v>
      </c>
      <c r="O144" s="1">
        <f>SUM($M$5:M144)</f>
        <v>115750300</v>
      </c>
      <c r="P144">
        <f t="shared" si="28"/>
        <v>47797.2</v>
      </c>
      <c r="Q144">
        <f>SUM($P$5:P144)</f>
        <v>4090215.4600000009</v>
      </c>
      <c r="R144">
        <f t="shared" si="32"/>
        <v>1.1823912550800761</v>
      </c>
      <c r="T144">
        <f t="shared" si="29"/>
        <v>3.5299435028248589</v>
      </c>
      <c r="U144">
        <f t="shared" si="30"/>
        <v>145.32366603892027</v>
      </c>
      <c r="W144">
        <f t="shared" si="25"/>
        <v>2.5216143497757848</v>
      </c>
      <c r="X144">
        <f t="shared" si="26"/>
        <v>103.81192825112107</v>
      </c>
    </row>
    <row r="145" spans="6:24" x14ac:dyDescent="0.3">
      <c r="F145" s="2">
        <v>140</v>
      </c>
      <c r="G145" s="1">
        <f t="shared" si="27"/>
        <v>369000</v>
      </c>
      <c r="H145" s="1">
        <f>SUM($G$5:G145)</f>
        <v>18541500</v>
      </c>
      <c r="I145" s="1">
        <f t="shared" si="31"/>
        <v>369000</v>
      </c>
      <c r="J145" s="1">
        <f t="shared" si="24"/>
        <v>5000</v>
      </c>
      <c r="K145" s="1"/>
      <c r="L145" s="2">
        <v>140</v>
      </c>
      <c r="M145" s="1">
        <f t="shared" si="23"/>
        <v>2867900</v>
      </c>
      <c r="N145">
        <v>1.02</v>
      </c>
      <c r="O145" s="1">
        <f>SUM($M$5:M145)</f>
        <v>118618200</v>
      </c>
      <c r="P145">
        <f t="shared" si="28"/>
        <v>48754.3</v>
      </c>
      <c r="Q145">
        <f>SUM($P$5:P145)</f>
        <v>4138969.7600000007</v>
      </c>
      <c r="R145">
        <f t="shared" si="32"/>
        <v>1.1919738819822416</v>
      </c>
      <c r="T145">
        <f t="shared" si="29"/>
        <v>3.6006277463904581</v>
      </c>
      <c r="U145">
        <f t="shared" si="30"/>
        <v>148.92429378531074</v>
      </c>
      <c r="W145">
        <f t="shared" si="25"/>
        <v>2.5721076233183857</v>
      </c>
      <c r="X145">
        <f t="shared" si="26"/>
        <v>106.38403587443946</v>
      </c>
    </row>
    <row r="146" spans="6:24" x14ac:dyDescent="0.3">
      <c r="F146" s="2">
        <v>141</v>
      </c>
      <c r="G146" s="1">
        <f t="shared" si="27"/>
        <v>374000</v>
      </c>
      <c r="H146" s="1">
        <f>SUM($G$5:G146)</f>
        <v>18915500</v>
      </c>
      <c r="I146" s="1">
        <f t="shared" si="31"/>
        <v>374000</v>
      </c>
      <c r="J146" s="1">
        <f t="shared" si="24"/>
        <v>5000</v>
      </c>
      <c r="K146" s="1"/>
      <c r="L146" s="2">
        <v>141</v>
      </c>
      <c r="M146" s="1">
        <f t="shared" si="23"/>
        <v>2925300</v>
      </c>
      <c r="N146">
        <v>1.02</v>
      </c>
      <c r="O146" s="1">
        <f>SUM($M$5:M146)</f>
        <v>121543500</v>
      </c>
      <c r="P146">
        <f t="shared" si="28"/>
        <v>49730.1</v>
      </c>
      <c r="Q146">
        <f>SUM($P$5:P146)</f>
        <v>4188699.8600000008</v>
      </c>
      <c r="R146">
        <f t="shared" si="32"/>
        <v>1.2015091407674379</v>
      </c>
      <c r="T146">
        <f t="shared" si="29"/>
        <v>3.6726930320150659</v>
      </c>
      <c r="U146">
        <f t="shared" si="30"/>
        <v>152.59698681732581</v>
      </c>
      <c r="W146">
        <f t="shared" si="25"/>
        <v>2.6235874439461884</v>
      </c>
      <c r="X146">
        <f t="shared" si="26"/>
        <v>109.00762331838565</v>
      </c>
    </row>
    <row r="147" spans="6:24" x14ac:dyDescent="0.3">
      <c r="F147" s="2">
        <v>142</v>
      </c>
      <c r="G147" s="1">
        <f t="shared" si="27"/>
        <v>379000</v>
      </c>
      <c r="H147" s="1">
        <f>SUM($G$5:G147)</f>
        <v>19294500</v>
      </c>
      <c r="I147" s="1">
        <f t="shared" si="31"/>
        <v>379000</v>
      </c>
      <c r="J147" s="1">
        <f t="shared" si="24"/>
        <v>5000</v>
      </c>
      <c r="K147" s="1"/>
      <c r="L147" s="2">
        <v>142</v>
      </c>
      <c r="M147" s="1">
        <f t="shared" si="23"/>
        <v>2983900</v>
      </c>
      <c r="N147">
        <v>1.02</v>
      </c>
      <c r="O147" s="1">
        <f>SUM($M$5:M147)</f>
        <v>124527400</v>
      </c>
      <c r="P147">
        <f t="shared" si="28"/>
        <v>50726.3</v>
      </c>
      <c r="Q147">
        <f>SUM($P$5:P147)</f>
        <v>4239426.1600000011</v>
      </c>
      <c r="R147">
        <f t="shared" si="32"/>
        <v>1.2110273281791135</v>
      </c>
      <c r="T147">
        <f t="shared" si="29"/>
        <v>3.7462649089767734</v>
      </c>
      <c r="U147">
        <f t="shared" si="30"/>
        <v>156.34325172630258</v>
      </c>
      <c r="W147">
        <f t="shared" si="25"/>
        <v>2.6761434977578475</v>
      </c>
      <c r="X147">
        <f t="shared" si="26"/>
        <v>111.6837668161435</v>
      </c>
    </row>
    <row r="148" spans="6:24" x14ac:dyDescent="0.3">
      <c r="F148" s="2">
        <v>143</v>
      </c>
      <c r="G148" s="1">
        <f t="shared" si="27"/>
        <v>384000</v>
      </c>
      <c r="H148" s="1">
        <f>SUM($G$5:G148)</f>
        <v>19678500</v>
      </c>
      <c r="I148" s="1">
        <f t="shared" si="31"/>
        <v>384000</v>
      </c>
      <c r="J148" s="1">
        <f t="shared" si="24"/>
        <v>5000</v>
      </c>
      <c r="K148" s="1"/>
      <c r="L148" s="2">
        <v>143</v>
      </c>
      <c r="M148" s="1">
        <f t="shared" si="23"/>
        <v>3043600</v>
      </c>
      <c r="N148">
        <v>1.02</v>
      </c>
      <c r="O148" s="1">
        <f>SUM($M$5:M148)</f>
        <v>127571000</v>
      </c>
      <c r="P148">
        <f t="shared" si="28"/>
        <v>51741.2</v>
      </c>
      <c r="Q148">
        <f>SUM($P$5:P148)</f>
        <v>4291167.3600000013</v>
      </c>
      <c r="R148">
        <f t="shared" si="32"/>
        <v>1.2204764995836175</v>
      </c>
      <c r="T148">
        <f t="shared" si="29"/>
        <v>3.8212178279974891</v>
      </c>
      <c r="U148">
        <f t="shared" si="30"/>
        <v>160.16446955430007</v>
      </c>
      <c r="W148">
        <f t="shared" si="25"/>
        <v>2.7296860986547085</v>
      </c>
      <c r="X148">
        <f t="shared" si="26"/>
        <v>114.4134529147982</v>
      </c>
    </row>
    <row r="149" spans="6:24" x14ac:dyDescent="0.3">
      <c r="F149" s="2">
        <v>144</v>
      </c>
      <c r="G149" s="1">
        <f t="shared" si="27"/>
        <v>389000</v>
      </c>
      <c r="H149" s="1">
        <f>SUM($G$5:G149)</f>
        <v>20067500</v>
      </c>
      <c r="I149" s="1">
        <f t="shared" si="31"/>
        <v>389000</v>
      </c>
      <c r="J149" s="1">
        <f t="shared" si="24"/>
        <v>5000</v>
      </c>
      <c r="K149" s="1"/>
      <c r="L149" s="2">
        <v>144</v>
      </c>
      <c r="M149" s="1">
        <f t="shared" si="23"/>
        <v>3104500</v>
      </c>
      <c r="N149">
        <v>1.02</v>
      </c>
      <c r="O149" s="1">
        <f>SUM($M$5:M149)</f>
        <v>130675500</v>
      </c>
      <c r="P149">
        <f t="shared" si="28"/>
        <v>52776.5</v>
      </c>
      <c r="Q149">
        <f>SUM($P$5:P149)</f>
        <v>4343943.8600000013</v>
      </c>
      <c r="R149">
        <f t="shared" si="32"/>
        <v>1.2298867784080083</v>
      </c>
      <c r="T149">
        <f t="shared" si="29"/>
        <v>3.8976773383553045</v>
      </c>
      <c r="U149">
        <f t="shared" si="30"/>
        <v>164.06214689265536</v>
      </c>
      <c r="W149">
        <f t="shared" si="25"/>
        <v>2.7843049327354259</v>
      </c>
      <c r="X149">
        <f t="shared" si="26"/>
        <v>117.19775784753364</v>
      </c>
    </row>
    <row r="150" spans="6:24" x14ac:dyDescent="0.3">
      <c r="F150" s="2">
        <v>145</v>
      </c>
      <c r="G150" s="1">
        <f t="shared" si="27"/>
        <v>394000</v>
      </c>
      <c r="H150" s="1">
        <f>SUM($G$5:G150)</f>
        <v>20461500</v>
      </c>
      <c r="I150" s="1">
        <f t="shared" si="31"/>
        <v>394000</v>
      </c>
      <c r="J150" s="1">
        <f t="shared" si="24"/>
        <v>5000</v>
      </c>
      <c r="K150" s="1"/>
      <c r="L150" s="2">
        <v>145</v>
      </c>
      <c r="M150" s="1">
        <f t="shared" si="23"/>
        <v>3166600</v>
      </c>
      <c r="N150">
        <v>1.02</v>
      </c>
      <c r="O150" s="1">
        <f>SUM($M$5:M150)</f>
        <v>133842100</v>
      </c>
      <c r="P150">
        <f t="shared" si="28"/>
        <v>53832.2</v>
      </c>
      <c r="Q150">
        <f>SUM($P$5:P150)</f>
        <v>4397776.0600000015</v>
      </c>
      <c r="R150">
        <f t="shared" si="32"/>
        <v>1.2392471388891331</v>
      </c>
      <c r="T150">
        <f t="shared" si="29"/>
        <v>3.9756434400502196</v>
      </c>
      <c r="U150">
        <f t="shared" si="30"/>
        <v>168.03779033270558</v>
      </c>
      <c r="W150">
        <f t="shared" si="25"/>
        <v>2.84</v>
      </c>
      <c r="X150">
        <f t="shared" si="26"/>
        <v>120.03775784753363</v>
      </c>
    </row>
    <row r="151" spans="6:24" x14ac:dyDescent="0.3">
      <c r="F151" s="2">
        <v>146</v>
      </c>
      <c r="G151" s="1">
        <f t="shared" si="27"/>
        <v>399000</v>
      </c>
      <c r="H151" s="1">
        <f>SUM($G$5:G151)</f>
        <v>20860500</v>
      </c>
      <c r="I151" s="1">
        <f t="shared" si="31"/>
        <v>399000</v>
      </c>
      <c r="J151" s="1">
        <f t="shared" si="24"/>
        <v>5000</v>
      </c>
      <c r="K151" s="1"/>
      <c r="L151" s="2">
        <v>146</v>
      </c>
      <c r="M151" s="1">
        <f t="shared" si="23"/>
        <v>3230000</v>
      </c>
      <c r="N151">
        <v>1.02</v>
      </c>
      <c r="O151" s="1">
        <f>SUM($M$5:M151)</f>
        <v>137072100</v>
      </c>
      <c r="P151">
        <f t="shared" si="28"/>
        <v>54910</v>
      </c>
      <c r="Q151">
        <f>SUM($P$5:P151)</f>
        <v>4452686.0600000015</v>
      </c>
      <c r="R151">
        <f t="shared" si="32"/>
        <v>1.2485856317113151</v>
      </c>
      <c r="T151">
        <f t="shared" si="29"/>
        <v>4.0552416823603261</v>
      </c>
      <c r="U151">
        <f t="shared" si="30"/>
        <v>172.09303201506592</v>
      </c>
      <c r="W151">
        <f t="shared" si="25"/>
        <v>2.8968609865470851</v>
      </c>
      <c r="X151">
        <f t="shared" si="26"/>
        <v>122.93461883408072</v>
      </c>
    </row>
    <row r="152" spans="6:24" x14ac:dyDescent="0.3">
      <c r="F152" s="2">
        <v>147</v>
      </c>
      <c r="G152" s="1">
        <f t="shared" si="27"/>
        <v>404000</v>
      </c>
      <c r="H152" s="1">
        <f>SUM($G$5:G152)</f>
        <v>21264500</v>
      </c>
      <c r="I152" s="1">
        <f t="shared" si="31"/>
        <v>404000</v>
      </c>
      <c r="J152" s="1">
        <f t="shared" si="24"/>
        <v>5000</v>
      </c>
      <c r="K152" s="1"/>
      <c r="L152" s="2">
        <v>147</v>
      </c>
      <c r="M152" s="1">
        <f t="shared" ref="M152:M154" si="33">ROUNDUP((M151)*N152,-2)</f>
        <v>3294600</v>
      </c>
      <c r="N152">
        <v>1.02</v>
      </c>
      <c r="O152" s="1">
        <f>SUM($M$5:M152)</f>
        <v>140366700</v>
      </c>
      <c r="P152">
        <f t="shared" si="28"/>
        <v>56008.2</v>
      </c>
      <c r="Q152">
        <f>SUM($P$5:P152)</f>
        <v>4508694.2600000016</v>
      </c>
      <c r="R152">
        <f t="shared" si="32"/>
        <v>1.2578519851902643</v>
      </c>
      <c r="T152">
        <f t="shared" si="29"/>
        <v>4.1363465160075332</v>
      </c>
      <c r="U152">
        <f t="shared" si="30"/>
        <v>176.22937853107345</v>
      </c>
      <c r="W152">
        <f t="shared" si="25"/>
        <v>2.9547982062780269</v>
      </c>
      <c r="X152">
        <f t="shared" si="26"/>
        <v>125.88941704035875</v>
      </c>
    </row>
    <row r="153" spans="6:24" x14ac:dyDescent="0.3">
      <c r="F153" s="2">
        <v>148</v>
      </c>
      <c r="G153" s="1">
        <f t="shared" si="27"/>
        <v>409000</v>
      </c>
      <c r="H153" s="1">
        <f>SUM($G$5:G153)</f>
        <v>21673500</v>
      </c>
      <c r="I153" s="1">
        <f t="shared" si="31"/>
        <v>409000</v>
      </c>
      <c r="J153" s="1">
        <f t="shared" ref="J153:J179" si="34">I153-I152</f>
        <v>5000</v>
      </c>
      <c r="K153" s="1"/>
      <c r="L153" s="2">
        <v>148</v>
      </c>
      <c r="M153" s="1">
        <f t="shared" si="33"/>
        <v>3360500</v>
      </c>
      <c r="N153">
        <v>1.02</v>
      </c>
      <c r="O153" s="1">
        <f>SUM($M$5:M153)</f>
        <v>143727200</v>
      </c>
      <c r="P153">
        <f t="shared" si="28"/>
        <v>57128.5</v>
      </c>
      <c r="Q153">
        <f>SUM($P$5:P153)</f>
        <v>4565822.7600000016</v>
      </c>
      <c r="R153">
        <f t="shared" si="32"/>
        <v>1.2670741617330241</v>
      </c>
      <c r="T153">
        <f t="shared" si="29"/>
        <v>4.2190834902699308</v>
      </c>
      <c r="U153">
        <f t="shared" si="30"/>
        <v>180.44846202134337</v>
      </c>
      <c r="W153">
        <f t="shared" si="25"/>
        <v>3.01390134529148</v>
      </c>
      <c r="X153">
        <f t="shared" si="26"/>
        <v>128.90331838565024</v>
      </c>
    </row>
    <row r="154" spans="6:24" x14ac:dyDescent="0.3">
      <c r="F154" s="2">
        <v>149</v>
      </c>
      <c r="G154" s="1">
        <f t="shared" si="27"/>
        <v>414000</v>
      </c>
      <c r="H154" s="1">
        <f>SUM($G$5:G154)</f>
        <v>22087500</v>
      </c>
      <c r="I154" s="1">
        <f t="shared" si="31"/>
        <v>414000</v>
      </c>
      <c r="J154" s="1">
        <f t="shared" si="34"/>
        <v>5000</v>
      </c>
      <c r="K154" s="1"/>
      <c r="L154" s="2">
        <v>149</v>
      </c>
      <c r="M154" s="1">
        <f t="shared" si="33"/>
        <v>3427800</v>
      </c>
      <c r="N154">
        <v>1.02</v>
      </c>
      <c r="O154" s="1">
        <f>SUM($M$5:M154)</f>
        <v>147155000</v>
      </c>
      <c r="P154">
        <f t="shared" si="28"/>
        <v>58272.6</v>
      </c>
      <c r="Q154">
        <f>SUM($P$5:P154)</f>
        <v>4624095.3600000013</v>
      </c>
      <c r="R154">
        <f t="shared" si="32"/>
        <v>1.2762781882492436</v>
      </c>
      <c r="T154">
        <f t="shared" si="29"/>
        <v>4.3035781544256118</v>
      </c>
      <c r="U154">
        <f t="shared" si="30"/>
        <v>184.752040175769</v>
      </c>
      <c r="W154">
        <f t="shared" si="25"/>
        <v>3.0742600896860988</v>
      </c>
      <c r="X154">
        <f t="shared" si="26"/>
        <v>131.97757847533632</v>
      </c>
    </row>
    <row r="155" spans="6:24" x14ac:dyDescent="0.3">
      <c r="F155" s="2">
        <v>150</v>
      </c>
      <c r="G155" s="1">
        <f t="shared" si="27"/>
        <v>419500</v>
      </c>
      <c r="H155" s="1">
        <f>SUM($G$5:G155)</f>
        <v>22507000</v>
      </c>
      <c r="I155" s="1">
        <f t="shared" si="31"/>
        <v>419500</v>
      </c>
      <c r="J155" s="1">
        <f t="shared" si="34"/>
        <v>5500</v>
      </c>
      <c r="K155" s="1"/>
      <c r="L155" s="2">
        <v>150</v>
      </c>
      <c r="M155" s="1">
        <f t="shared" ref="M155:M204" si="35">ROUNDUP((M154)*N155,-2)</f>
        <v>3496400</v>
      </c>
      <c r="N155">
        <v>1.02</v>
      </c>
      <c r="O155" s="1">
        <f>SUM($M$5:M155)</f>
        <v>150651400</v>
      </c>
      <c r="P155">
        <f t="shared" ref="P155:P204" si="36">IF(L155&lt;=$A$27,ROUNDUP(M155*N155/$B$26,2),IF(L155&lt;=$A$28,ROUNDUP(M155*N155/$B$27,2),IF(L155&lt;=$A$29,ROUNDUP(M155*N155/$B$28,2),IF(L155&lt;=$A$30,ROUNDUP(M155*N155/$B$29,2),IF(L155&lt;=$A$31,ROUNDUP(M155*N155/$B$30,2),ROUNDUP(M155*N155/$B$31,2))))))</f>
        <v>59438.8</v>
      </c>
      <c r="Q155">
        <f>SUM($P$5:P155)</f>
        <v>4683534.1600000011</v>
      </c>
      <c r="R155">
        <f t="shared" ref="R155:R204" si="37">(Q155-Q154)*100/Q154</f>
        <v>1.2854146675729412</v>
      </c>
      <c r="T155">
        <f t="shared" ref="T155:T204" si="38">M155/$I$215</f>
        <v>4.389704959196485</v>
      </c>
      <c r="U155">
        <f t="shared" ref="U155:U204" si="39">O155/$I$215</f>
        <v>189.14174513496548</v>
      </c>
      <c r="W155">
        <f t="shared" ref="W155:W204" si="40">M155/$I$255</f>
        <v>3.1357847533632288</v>
      </c>
      <c r="X155">
        <f t="shared" ref="X155:X204" si="41">O155/$I$255</f>
        <v>135.11336322869954</v>
      </c>
    </row>
    <row r="156" spans="6:24" x14ac:dyDescent="0.3">
      <c r="F156" s="2">
        <v>151</v>
      </c>
      <c r="G156" s="1">
        <f t="shared" si="27"/>
        <v>425000</v>
      </c>
      <c r="H156" s="1">
        <f>SUM($G$5:G156)</f>
        <v>22932000</v>
      </c>
      <c r="I156" s="1">
        <f t="shared" si="31"/>
        <v>425000</v>
      </c>
      <c r="J156" s="1">
        <f t="shared" si="34"/>
        <v>5500</v>
      </c>
      <c r="K156" s="1"/>
      <c r="L156" s="2">
        <v>151</v>
      </c>
      <c r="M156" s="1">
        <f t="shared" si="35"/>
        <v>3566400</v>
      </c>
      <c r="N156">
        <v>1.02</v>
      </c>
      <c r="O156" s="1">
        <f>SUM($M$5:M156)</f>
        <v>154217800</v>
      </c>
      <c r="P156">
        <f t="shared" si="36"/>
        <v>30314.400000000001</v>
      </c>
      <c r="Q156">
        <f>SUM($P$5:P156)</f>
        <v>4713848.5600000015</v>
      </c>
      <c r="R156">
        <f t="shared" si="37"/>
        <v>0.64725480725436546</v>
      </c>
      <c r="T156">
        <f t="shared" si="38"/>
        <v>4.4775894538606407</v>
      </c>
      <c r="U156">
        <f t="shared" si="39"/>
        <v>193.61933458882612</v>
      </c>
      <c r="W156">
        <f t="shared" si="40"/>
        <v>3.1985650224215245</v>
      </c>
      <c r="X156">
        <f t="shared" si="41"/>
        <v>138.31192825112109</v>
      </c>
    </row>
    <row r="157" spans="6:24" x14ac:dyDescent="0.3">
      <c r="F157" s="2">
        <v>152</v>
      </c>
      <c r="G157" s="1">
        <f t="shared" si="27"/>
        <v>430500</v>
      </c>
      <c r="H157" s="1">
        <f>SUM($G$5:G157)</f>
        <v>23362500</v>
      </c>
      <c r="I157" s="1">
        <f t="shared" si="31"/>
        <v>430500</v>
      </c>
      <c r="J157" s="1">
        <f t="shared" si="34"/>
        <v>5500</v>
      </c>
      <c r="K157" s="1"/>
      <c r="L157" s="2">
        <v>152</v>
      </c>
      <c r="M157" s="1">
        <f t="shared" si="35"/>
        <v>3637800</v>
      </c>
      <c r="N157">
        <v>1.02</v>
      </c>
      <c r="O157" s="1">
        <f>SUM($M$5:M157)</f>
        <v>157855600</v>
      </c>
      <c r="P157">
        <f t="shared" si="36"/>
        <v>30921.3</v>
      </c>
      <c r="Q157">
        <f>SUM($P$5:P157)</f>
        <v>4744769.8600000013</v>
      </c>
      <c r="R157">
        <f t="shared" si="37"/>
        <v>0.65596719127522851</v>
      </c>
      <c r="T157">
        <f t="shared" si="38"/>
        <v>4.5672316384180789</v>
      </c>
      <c r="U157">
        <f t="shared" si="39"/>
        <v>198.18656622724419</v>
      </c>
      <c r="W157">
        <f t="shared" si="40"/>
        <v>3.2626008968609868</v>
      </c>
      <c r="X157">
        <f t="shared" si="41"/>
        <v>141.57452914798208</v>
      </c>
    </row>
    <row r="158" spans="6:24" x14ac:dyDescent="0.3">
      <c r="F158" s="2">
        <v>153</v>
      </c>
      <c r="G158" s="1">
        <f t="shared" si="27"/>
        <v>436000</v>
      </c>
      <c r="H158" s="1">
        <f>SUM($G$5:G158)</f>
        <v>23798500</v>
      </c>
      <c r="I158" s="1">
        <f t="shared" si="31"/>
        <v>436000</v>
      </c>
      <c r="J158" s="1">
        <f t="shared" si="34"/>
        <v>5500</v>
      </c>
      <c r="K158" s="1"/>
      <c r="L158" s="2">
        <v>153</v>
      </c>
      <c r="M158" s="1">
        <f t="shared" si="35"/>
        <v>3710600</v>
      </c>
      <c r="N158">
        <v>1.02</v>
      </c>
      <c r="O158" s="1">
        <f>SUM($M$5:M158)</f>
        <v>161566200</v>
      </c>
      <c r="P158">
        <f t="shared" si="36"/>
        <v>31540.1</v>
      </c>
      <c r="Q158">
        <f>SUM($P$5:P158)</f>
        <v>4776309.9600000009</v>
      </c>
      <c r="R158">
        <f t="shared" si="37"/>
        <v>0.66473403201055614</v>
      </c>
      <c r="T158">
        <f t="shared" si="38"/>
        <v>4.6586315128688014</v>
      </c>
      <c r="U158">
        <f t="shared" si="39"/>
        <v>202.84519774011301</v>
      </c>
      <c r="W158">
        <f t="shared" si="40"/>
        <v>3.3278923766816142</v>
      </c>
      <c r="X158">
        <f t="shared" si="41"/>
        <v>144.90242152466368</v>
      </c>
    </row>
    <row r="159" spans="6:24" x14ac:dyDescent="0.3">
      <c r="F159" s="2">
        <v>154</v>
      </c>
      <c r="G159" s="1">
        <f t="shared" si="27"/>
        <v>441500</v>
      </c>
      <c r="H159" s="1">
        <f>SUM($G$5:G159)</f>
        <v>24240000</v>
      </c>
      <c r="I159" s="1">
        <f t="shared" si="31"/>
        <v>441500</v>
      </c>
      <c r="J159" s="1">
        <f t="shared" si="34"/>
        <v>5500</v>
      </c>
      <c r="K159" s="1"/>
      <c r="L159" s="2">
        <v>154</v>
      </c>
      <c r="M159" s="1">
        <f t="shared" si="35"/>
        <v>3784900</v>
      </c>
      <c r="N159">
        <v>1.02</v>
      </c>
      <c r="O159" s="1">
        <f>SUM($M$5:M159)</f>
        <v>165351100</v>
      </c>
      <c r="P159">
        <f t="shared" si="36"/>
        <v>32171.65</v>
      </c>
      <c r="Q159">
        <f>SUM($P$5:P159)</f>
        <v>4808481.6100000013</v>
      </c>
      <c r="R159">
        <f t="shared" si="37"/>
        <v>0.67356704798112321</v>
      </c>
      <c r="T159">
        <f t="shared" si="38"/>
        <v>4.7519146264908976</v>
      </c>
      <c r="U159">
        <f t="shared" si="39"/>
        <v>207.59711236660388</v>
      </c>
      <c r="W159">
        <f t="shared" si="40"/>
        <v>3.394529147982063</v>
      </c>
      <c r="X159">
        <f t="shared" si="41"/>
        <v>148.29695067264575</v>
      </c>
    </row>
    <row r="160" spans="6:24" x14ac:dyDescent="0.3">
      <c r="F160" s="2">
        <v>155</v>
      </c>
      <c r="G160" s="1">
        <f t="shared" si="27"/>
        <v>447000</v>
      </c>
      <c r="H160" s="1">
        <f>SUM($G$5:G160)</f>
        <v>24687000</v>
      </c>
      <c r="I160" s="1">
        <f t="shared" si="31"/>
        <v>447000</v>
      </c>
      <c r="J160" s="1">
        <f t="shared" si="34"/>
        <v>5500</v>
      </c>
      <c r="K160" s="1"/>
      <c r="L160" s="2">
        <v>155</v>
      </c>
      <c r="M160" s="1">
        <f t="shared" si="35"/>
        <v>3860600</v>
      </c>
      <c r="N160">
        <v>1.02</v>
      </c>
      <c r="O160" s="1">
        <f>SUM($M$5:M160)</f>
        <v>169211700</v>
      </c>
      <c r="P160">
        <f t="shared" si="36"/>
        <v>32815.1</v>
      </c>
      <c r="Q160">
        <f>SUM($P$5:P160)</f>
        <v>4841296.7100000009</v>
      </c>
      <c r="R160">
        <f t="shared" si="37"/>
        <v>0.68244204015994181</v>
      </c>
      <c r="T160">
        <f t="shared" si="38"/>
        <v>4.8469554300062772</v>
      </c>
      <c r="U160">
        <f t="shared" si="39"/>
        <v>212.44406779661017</v>
      </c>
      <c r="W160">
        <f t="shared" si="40"/>
        <v>3.4624215246636769</v>
      </c>
      <c r="X160">
        <f t="shared" si="41"/>
        <v>151.7593721973094</v>
      </c>
    </row>
    <row r="161" spans="6:24" x14ac:dyDescent="0.3">
      <c r="F161" s="2">
        <v>156</v>
      </c>
      <c r="G161" s="1">
        <f t="shared" si="27"/>
        <v>452500</v>
      </c>
      <c r="H161" s="1">
        <f>SUM($G$5:G161)</f>
        <v>25139500</v>
      </c>
      <c r="I161" s="1">
        <f t="shared" si="31"/>
        <v>452500</v>
      </c>
      <c r="J161" s="1">
        <f t="shared" si="34"/>
        <v>5500</v>
      </c>
      <c r="K161" s="1"/>
      <c r="L161" s="2">
        <v>156</v>
      </c>
      <c r="M161" s="1">
        <f t="shared" si="35"/>
        <v>3937900</v>
      </c>
      <c r="N161">
        <v>1.02</v>
      </c>
      <c r="O161" s="1">
        <f>SUM($M$5:M161)</f>
        <v>173149600</v>
      </c>
      <c r="P161">
        <f t="shared" si="36"/>
        <v>33472.15</v>
      </c>
      <c r="Q161">
        <f>SUM($P$5:P161)</f>
        <v>4874768.8600000013</v>
      </c>
      <c r="R161">
        <f t="shared" si="37"/>
        <v>0.69138811366098585</v>
      </c>
      <c r="T161">
        <f t="shared" si="38"/>
        <v>4.9440050219711233</v>
      </c>
      <c r="U161">
        <f t="shared" si="39"/>
        <v>217.38807281858129</v>
      </c>
      <c r="W161">
        <f t="shared" si="40"/>
        <v>3.531748878923767</v>
      </c>
      <c r="X161">
        <f t="shared" si="41"/>
        <v>155.2911210762332</v>
      </c>
    </row>
    <row r="162" spans="6:24" x14ac:dyDescent="0.3">
      <c r="F162" s="2">
        <v>157</v>
      </c>
      <c r="G162" s="1">
        <f t="shared" si="27"/>
        <v>458000</v>
      </c>
      <c r="H162" s="1">
        <f>SUM($G$5:G162)</f>
        <v>25597500</v>
      </c>
      <c r="I162" s="1">
        <f t="shared" si="31"/>
        <v>458000</v>
      </c>
      <c r="J162" s="1">
        <f t="shared" si="34"/>
        <v>5500</v>
      </c>
      <c r="K162" s="1"/>
      <c r="L162" s="2">
        <v>157</v>
      </c>
      <c r="M162" s="1">
        <f t="shared" si="35"/>
        <v>4016700</v>
      </c>
      <c r="N162">
        <v>1.02</v>
      </c>
      <c r="O162" s="1">
        <f>SUM($M$5:M162)</f>
        <v>177166300</v>
      </c>
      <c r="P162">
        <f t="shared" si="36"/>
        <v>34141.949999999997</v>
      </c>
      <c r="Q162">
        <f>SUM($P$5:P162)</f>
        <v>4908910.8100000015</v>
      </c>
      <c r="R162">
        <f t="shared" si="37"/>
        <v>0.70038089970075379</v>
      </c>
      <c r="T162">
        <f t="shared" si="38"/>
        <v>5.042937853107345</v>
      </c>
      <c r="U162">
        <f t="shared" si="39"/>
        <v>222.43101067168863</v>
      </c>
      <c r="W162">
        <f t="shared" si="40"/>
        <v>3.602421524663677</v>
      </c>
      <c r="X162">
        <f t="shared" si="41"/>
        <v>158.89354260089686</v>
      </c>
    </row>
    <row r="163" spans="6:24" x14ac:dyDescent="0.3">
      <c r="F163" s="2">
        <v>158</v>
      </c>
      <c r="G163" s="1">
        <f t="shared" si="27"/>
        <v>463500</v>
      </c>
      <c r="H163" s="1">
        <f>SUM($G$5:G163)</f>
        <v>26061000</v>
      </c>
      <c r="I163" s="1">
        <f t="shared" si="31"/>
        <v>463500</v>
      </c>
      <c r="J163" s="1">
        <f t="shared" si="34"/>
        <v>5500</v>
      </c>
      <c r="K163" s="1"/>
      <c r="L163" s="2">
        <v>158</v>
      </c>
      <c r="M163" s="1">
        <f t="shared" si="35"/>
        <v>4097100</v>
      </c>
      <c r="N163">
        <v>1.02</v>
      </c>
      <c r="O163" s="1">
        <f>SUM($M$5:M163)</f>
        <v>181263400</v>
      </c>
      <c r="P163">
        <f t="shared" si="36"/>
        <v>34825.35</v>
      </c>
      <c r="Q163">
        <f>SUM($P$5:P163)</f>
        <v>4943736.1600000011</v>
      </c>
      <c r="R163">
        <f t="shared" si="37"/>
        <v>0.7094313045789401</v>
      </c>
      <c r="T163">
        <f t="shared" si="38"/>
        <v>5.1438794726930324</v>
      </c>
      <c r="U163">
        <f t="shared" si="39"/>
        <v>227.57489014438167</v>
      </c>
      <c r="W163">
        <f t="shared" si="40"/>
        <v>3.6745291479820628</v>
      </c>
      <c r="X163">
        <f t="shared" si="41"/>
        <v>162.56807174887894</v>
      </c>
    </row>
    <row r="164" spans="6:24" x14ac:dyDescent="0.3">
      <c r="F164" s="2">
        <v>159</v>
      </c>
      <c r="G164" s="1">
        <f t="shared" si="27"/>
        <v>469000</v>
      </c>
      <c r="H164" s="1">
        <f>SUM($G$5:G164)</f>
        <v>26530000</v>
      </c>
      <c r="I164" s="1">
        <f t="shared" si="31"/>
        <v>469000</v>
      </c>
      <c r="J164" s="1">
        <f t="shared" si="34"/>
        <v>5500</v>
      </c>
      <c r="K164" s="1"/>
      <c r="L164" s="2">
        <v>159</v>
      </c>
      <c r="M164" s="1">
        <f t="shared" si="35"/>
        <v>4179100</v>
      </c>
      <c r="N164">
        <v>1.02</v>
      </c>
      <c r="O164" s="1">
        <f>SUM($M$5:M164)</f>
        <v>185442500</v>
      </c>
      <c r="P164">
        <f t="shared" si="36"/>
        <v>35522.35</v>
      </c>
      <c r="Q164">
        <f>SUM($P$5:P164)</f>
        <v>4979258.5100000007</v>
      </c>
      <c r="R164">
        <f t="shared" si="37"/>
        <v>0.71853247928990649</v>
      </c>
      <c r="T164">
        <f t="shared" si="38"/>
        <v>5.2468298807281855</v>
      </c>
      <c r="U164">
        <f t="shared" si="39"/>
        <v>232.82172002510987</v>
      </c>
      <c r="W164">
        <f t="shared" si="40"/>
        <v>3.7480717488789237</v>
      </c>
      <c r="X164">
        <f t="shared" si="41"/>
        <v>166.31614349775785</v>
      </c>
    </row>
    <row r="165" spans="6:24" x14ac:dyDescent="0.3">
      <c r="F165" s="2">
        <v>160</v>
      </c>
      <c r="G165" s="1">
        <f t="shared" si="27"/>
        <v>474500</v>
      </c>
      <c r="H165" s="1">
        <f>SUM($G$5:G165)</f>
        <v>27004500</v>
      </c>
      <c r="I165" s="1">
        <f t="shared" si="31"/>
        <v>474500</v>
      </c>
      <c r="J165" s="1">
        <f t="shared" si="34"/>
        <v>5500</v>
      </c>
      <c r="K165" s="1"/>
      <c r="L165" s="2">
        <v>160</v>
      </c>
      <c r="M165" s="1">
        <f t="shared" si="35"/>
        <v>4262700</v>
      </c>
      <c r="N165">
        <v>1.02</v>
      </c>
      <c r="O165" s="1">
        <f>SUM($M$5:M165)</f>
        <v>189705200</v>
      </c>
      <c r="P165">
        <f t="shared" si="36"/>
        <v>36232.949999999997</v>
      </c>
      <c r="Q165">
        <f>SUM($P$5:P165)</f>
        <v>5015491.4600000009</v>
      </c>
      <c r="R165">
        <f t="shared" si="37"/>
        <v>0.72767762363075583</v>
      </c>
      <c r="T165">
        <f t="shared" si="38"/>
        <v>5.3517890772128061</v>
      </c>
      <c r="U165">
        <f t="shared" si="39"/>
        <v>238.17350910232267</v>
      </c>
      <c r="W165">
        <f t="shared" si="40"/>
        <v>3.8230493273542603</v>
      </c>
      <c r="X165">
        <f t="shared" si="41"/>
        <v>170.1391928251121</v>
      </c>
    </row>
    <row r="166" spans="6:24" x14ac:dyDescent="0.3">
      <c r="F166" s="2">
        <v>161</v>
      </c>
      <c r="G166" s="1">
        <f t="shared" si="27"/>
        <v>480000</v>
      </c>
      <c r="H166" s="1">
        <f>SUM($G$5:G166)</f>
        <v>27484500</v>
      </c>
      <c r="I166" s="1">
        <f t="shared" si="31"/>
        <v>480000</v>
      </c>
      <c r="J166" s="1">
        <f t="shared" si="34"/>
        <v>5500</v>
      </c>
      <c r="K166" s="1"/>
      <c r="L166" s="2">
        <v>161</v>
      </c>
      <c r="M166" s="1">
        <f t="shared" si="35"/>
        <v>4348000</v>
      </c>
      <c r="N166">
        <v>1.02</v>
      </c>
      <c r="O166" s="1">
        <f>SUM($M$5:M166)</f>
        <v>194053200</v>
      </c>
      <c r="P166">
        <f t="shared" si="36"/>
        <v>36958</v>
      </c>
      <c r="Q166">
        <f>SUM($P$5:P166)</f>
        <v>5052449.4600000009</v>
      </c>
      <c r="R166">
        <f t="shared" si="37"/>
        <v>0.73687694007159155</v>
      </c>
      <c r="T166">
        <f t="shared" si="38"/>
        <v>5.4588826114249844</v>
      </c>
      <c r="U166">
        <f t="shared" si="39"/>
        <v>243.63239171374764</v>
      </c>
      <c r="W166">
        <f t="shared" si="40"/>
        <v>3.8995515695067264</v>
      </c>
      <c r="X166">
        <f t="shared" si="41"/>
        <v>174.03874439461885</v>
      </c>
    </row>
    <row r="167" spans="6:24" x14ac:dyDescent="0.3">
      <c r="F167" s="2">
        <v>162</v>
      </c>
      <c r="G167" s="1">
        <f t="shared" si="27"/>
        <v>485500</v>
      </c>
      <c r="H167" s="1">
        <f>SUM($G$5:G167)</f>
        <v>27970000</v>
      </c>
      <c r="I167" s="1">
        <f t="shared" si="31"/>
        <v>485500</v>
      </c>
      <c r="J167" s="1">
        <f t="shared" si="34"/>
        <v>5500</v>
      </c>
      <c r="K167" s="1"/>
      <c r="L167" s="2">
        <v>162</v>
      </c>
      <c r="M167" s="1">
        <f t="shared" si="35"/>
        <v>4435000</v>
      </c>
      <c r="N167">
        <v>1.02</v>
      </c>
      <c r="O167" s="1">
        <f>SUM($M$5:M167)</f>
        <v>198488200</v>
      </c>
      <c r="P167">
        <f t="shared" si="36"/>
        <v>37697.5</v>
      </c>
      <c r="Q167">
        <f>SUM($P$5:P167)</f>
        <v>5090146.9600000009</v>
      </c>
      <c r="R167">
        <f t="shared" si="37"/>
        <v>0.74612324771280336</v>
      </c>
      <c r="T167">
        <f t="shared" si="38"/>
        <v>5.5681104833647206</v>
      </c>
      <c r="U167">
        <f t="shared" si="39"/>
        <v>249.20050219711237</v>
      </c>
      <c r="W167">
        <f t="shared" si="40"/>
        <v>3.977578475336323</v>
      </c>
      <c r="X167">
        <f t="shared" si="41"/>
        <v>178.01632286995516</v>
      </c>
    </row>
    <row r="168" spans="6:24" x14ac:dyDescent="0.3">
      <c r="F168" s="2">
        <v>163</v>
      </c>
      <c r="G168" s="1">
        <f t="shared" si="27"/>
        <v>491000</v>
      </c>
      <c r="H168" s="1">
        <f>SUM($G$5:G168)</f>
        <v>28461000</v>
      </c>
      <c r="I168" s="1">
        <f t="shared" si="31"/>
        <v>491000</v>
      </c>
      <c r="J168" s="1">
        <f t="shared" si="34"/>
        <v>5500</v>
      </c>
      <c r="K168" s="1"/>
      <c r="L168" s="2">
        <v>163</v>
      </c>
      <c r="M168" s="1">
        <f t="shared" si="35"/>
        <v>4523700</v>
      </c>
      <c r="N168">
        <v>1.02</v>
      </c>
      <c r="O168" s="1">
        <f>SUM($M$5:M168)</f>
        <v>203011900</v>
      </c>
      <c r="P168">
        <f t="shared" si="36"/>
        <v>38451.449999999997</v>
      </c>
      <c r="Q168">
        <f>SUM($P$5:P168)</f>
        <v>5128598.4100000011</v>
      </c>
      <c r="R168">
        <f t="shared" si="37"/>
        <v>0.75540942731445571</v>
      </c>
      <c r="T168">
        <f t="shared" si="38"/>
        <v>5.6794726930320154</v>
      </c>
      <c r="U168">
        <f t="shared" si="39"/>
        <v>254.87997489014438</v>
      </c>
      <c r="W168">
        <f t="shared" si="40"/>
        <v>4.0571300448430492</v>
      </c>
      <c r="X168">
        <f t="shared" si="41"/>
        <v>182.0734529147982</v>
      </c>
    </row>
    <row r="169" spans="6:24" x14ac:dyDescent="0.3">
      <c r="F169" s="2">
        <v>164</v>
      </c>
      <c r="G169" s="1">
        <f t="shared" si="27"/>
        <v>496500</v>
      </c>
      <c r="H169" s="1">
        <f>SUM($G$5:G169)</f>
        <v>28957500</v>
      </c>
      <c r="I169" s="1">
        <f t="shared" si="31"/>
        <v>496500</v>
      </c>
      <c r="J169" s="1">
        <f t="shared" si="34"/>
        <v>5500</v>
      </c>
      <c r="K169" s="1"/>
      <c r="L169" s="2">
        <v>164</v>
      </c>
      <c r="M169" s="1">
        <f t="shared" si="35"/>
        <v>4614200</v>
      </c>
      <c r="N169">
        <v>1.02</v>
      </c>
      <c r="O169" s="1">
        <f>SUM($M$5:M169)</f>
        <v>207626100</v>
      </c>
      <c r="P169">
        <f t="shared" si="36"/>
        <v>39220.699999999997</v>
      </c>
      <c r="Q169">
        <f>SUM($P$5:P169)</f>
        <v>5167819.1100000013</v>
      </c>
      <c r="R169">
        <f t="shared" si="37"/>
        <v>0.76474500174405702</v>
      </c>
      <c r="T169">
        <f t="shared" si="38"/>
        <v>5.7930947897049592</v>
      </c>
      <c r="U169">
        <f t="shared" si="39"/>
        <v>260.67306967984933</v>
      </c>
      <c r="W169">
        <f t="shared" si="40"/>
        <v>4.1382959641255601</v>
      </c>
      <c r="X169">
        <f t="shared" si="41"/>
        <v>186.21174887892377</v>
      </c>
    </row>
    <row r="170" spans="6:24" x14ac:dyDescent="0.3">
      <c r="F170" s="2">
        <v>165</v>
      </c>
      <c r="G170" s="1">
        <f t="shared" si="27"/>
        <v>502500</v>
      </c>
      <c r="H170" s="1">
        <f>SUM($G$5:G170)</f>
        <v>29460000</v>
      </c>
      <c r="I170" s="1">
        <f t="shared" si="31"/>
        <v>502500</v>
      </c>
      <c r="J170" s="1">
        <f t="shared" si="34"/>
        <v>6000</v>
      </c>
      <c r="K170" s="1"/>
      <c r="L170" s="2">
        <v>165</v>
      </c>
      <c r="M170" s="1">
        <f t="shared" si="35"/>
        <v>4706500</v>
      </c>
      <c r="N170">
        <v>1.02</v>
      </c>
      <c r="O170" s="1">
        <f>SUM($M$5:M170)</f>
        <v>212332600</v>
      </c>
      <c r="P170">
        <f t="shared" si="36"/>
        <v>40005.25</v>
      </c>
      <c r="Q170">
        <f>SUM($P$5:P170)</f>
        <v>5207824.3600000013</v>
      </c>
      <c r="R170">
        <f t="shared" si="37"/>
        <v>0.77412249052192517</v>
      </c>
      <c r="T170">
        <f t="shared" si="38"/>
        <v>5.9089767733835528</v>
      </c>
      <c r="U170">
        <f t="shared" si="39"/>
        <v>266.58204645323292</v>
      </c>
      <c r="W170">
        <f t="shared" si="40"/>
        <v>4.2210762331838563</v>
      </c>
      <c r="X170">
        <f t="shared" si="41"/>
        <v>190.43282511210762</v>
      </c>
    </row>
    <row r="171" spans="6:24" x14ac:dyDescent="0.3">
      <c r="F171" s="2">
        <v>166</v>
      </c>
      <c r="G171" s="1">
        <f t="shared" si="27"/>
        <v>508500</v>
      </c>
      <c r="H171" s="1">
        <f>SUM($G$5:G171)</f>
        <v>29968500</v>
      </c>
      <c r="I171" s="1">
        <f t="shared" si="31"/>
        <v>508500</v>
      </c>
      <c r="J171" s="1">
        <f t="shared" si="34"/>
        <v>6000</v>
      </c>
      <c r="K171" s="1"/>
      <c r="L171" s="2">
        <v>166</v>
      </c>
      <c r="M171" s="1">
        <f t="shared" si="35"/>
        <v>4800700</v>
      </c>
      <c r="N171">
        <v>1.02</v>
      </c>
      <c r="O171" s="1">
        <f>SUM($M$5:M171)</f>
        <v>217133300</v>
      </c>
      <c r="P171">
        <f t="shared" si="36"/>
        <v>40805.949999999997</v>
      </c>
      <c r="Q171">
        <f>SUM($P$5:P171)</f>
        <v>5248630.3100000015</v>
      </c>
      <c r="R171">
        <f t="shared" si="37"/>
        <v>0.78355081084186518</v>
      </c>
      <c r="T171">
        <f t="shared" si="38"/>
        <v>6.0272441933458882</v>
      </c>
      <c r="U171">
        <f t="shared" si="39"/>
        <v>272.60929064657876</v>
      </c>
      <c r="W171">
        <f t="shared" si="40"/>
        <v>4.305560538116592</v>
      </c>
      <c r="X171">
        <f t="shared" si="41"/>
        <v>194.73838565022422</v>
      </c>
    </row>
    <row r="172" spans="6:24" x14ac:dyDescent="0.3">
      <c r="F172" s="2">
        <v>167</v>
      </c>
      <c r="G172" s="1">
        <f t="shared" si="27"/>
        <v>514500</v>
      </c>
      <c r="H172" s="1">
        <f>SUM($G$5:G172)</f>
        <v>30483000</v>
      </c>
      <c r="I172" s="1">
        <f t="shared" si="31"/>
        <v>514500</v>
      </c>
      <c r="J172" s="1">
        <f t="shared" si="34"/>
        <v>6000</v>
      </c>
      <c r="K172" s="1"/>
      <c r="L172" s="2">
        <v>167</v>
      </c>
      <c r="M172" s="1">
        <f t="shared" si="35"/>
        <v>4896800</v>
      </c>
      <c r="N172">
        <v>1.02</v>
      </c>
      <c r="O172" s="1">
        <f>SUM($M$5:M172)</f>
        <v>222030100</v>
      </c>
      <c r="P172">
        <f t="shared" si="36"/>
        <v>41622.800000000003</v>
      </c>
      <c r="Q172">
        <f>SUM($P$5:P172)</f>
        <v>5290253.1100000013</v>
      </c>
      <c r="R172">
        <f t="shared" si="37"/>
        <v>0.79302213228273266</v>
      </c>
      <c r="T172">
        <f t="shared" si="38"/>
        <v>6.1478970495919647</v>
      </c>
      <c r="U172">
        <f t="shared" si="39"/>
        <v>278.75718769617077</v>
      </c>
      <c r="W172">
        <f t="shared" si="40"/>
        <v>4.3917488789237664</v>
      </c>
      <c r="X172">
        <f t="shared" si="41"/>
        <v>199.13013452914799</v>
      </c>
    </row>
    <row r="173" spans="6:24" x14ac:dyDescent="0.3">
      <c r="F173" s="2">
        <v>168</v>
      </c>
      <c r="G173" s="1">
        <f t="shared" si="27"/>
        <v>520500</v>
      </c>
      <c r="H173" s="1">
        <f>SUM($G$5:G173)</f>
        <v>31003500</v>
      </c>
      <c r="I173" s="1">
        <f t="shared" si="31"/>
        <v>520500</v>
      </c>
      <c r="J173" s="1">
        <f t="shared" si="34"/>
        <v>6000</v>
      </c>
      <c r="K173" s="1"/>
      <c r="L173" s="2">
        <v>168</v>
      </c>
      <c r="M173" s="1">
        <f t="shared" si="35"/>
        <v>4994800</v>
      </c>
      <c r="N173">
        <v>1.02</v>
      </c>
      <c r="O173" s="1">
        <f>SUM($M$5:M173)</f>
        <v>227024900</v>
      </c>
      <c r="P173">
        <f t="shared" si="36"/>
        <v>42455.8</v>
      </c>
      <c r="Q173">
        <f>SUM($P$5:P173)</f>
        <v>5332708.9100000011</v>
      </c>
      <c r="R173">
        <f t="shared" si="37"/>
        <v>0.80252870925489239</v>
      </c>
      <c r="T173">
        <f t="shared" si="38"/>
        <v>6.2709353421217831</v>
      </c>
      <c r="U173">
        <f t="shared" si="39"/>
        <v>285.02812303829251</v>
      </c>
      <c r="W173">
        <f t="shared" si="40"/>
        <v>4.4796412556053813</v>
      </c>
      <c r="X173">
        <f t="shared" si="41"/>
        <v>203.60977578475337</v>
      </c>
    </row>
    <row r="174" spans="6:24" x14ac:dyDescent="0.3">
      <c r="F174" s="2">
        <v>169</v>
      </c>
      <c r="G174" s="1">
        <f t="shared" si="27"/>
        <v>526500</v>
      </c>
      <c r="H174" s="1">
        <f>SUM($G$5:G174)</f>
        <v>31530000</v>
      </c>
      <c r="I174" s="1">
        <f t="shared" si="31"/>
        <v>526500</v>
      </c>
      <c r="J174" s="1">
        <f t="shared" si="34"/>
        <v>6000</v>
      </c>
      <c r="K174" s="1"/>
      <c r="L174" s="2">
        <v>169</v>
      </c>
      <c r="M174" s="1">
        <f t="shared" si="35"/>
        <v>5094700</v>
      </c>
      <c r="N174">
        <v>1.02</v>
      </c>
      <c r="O174" s="1">
        <f>SUM($M$5:M174)</f>
        <v>232119600</v>
      </c>
      <c r="P174">
        <f t="shared" si="36"/>
        <v>43304.95</v>
      </c>
      <c r="Q174">
        <f>SUM($P$5:P174)</f>
        <v>5376013.8600000013</v>
      </c>
      <c r="R174">
        <f t="shared" si="37"/>
        <v>0.81206288831542794</v>
      </c>
      <c r="T174">
        <f t="shared" si="38"/>
        <v>6.3963590709353424</v>
      </c>
      <c r="U174">
        <f t="shared" si="39"/>
        <v>291.42448210922788</v>
      </c>
      <c r="W174">
        <f t="shared" si="40"/>
        <v>4.5692376681614348</v>
      </c>
      <c r="X174">
        <f t="shared" si="41"/>
        <v>208.1790134529148</v>
      </c>
    </row>
    <row r="175" spans="6:24" x14ac:dyDescent="0.3">
      <c r="F175" s="2">
        <v>170</v>
      </c>
      <c r="G175" s="1">
        <f t="shared" si="27"/>
        <v>532500</v>
      </c>
      <c r="H175" s="1">
        <f>SUM($G$5:G175)</f>
        <v>32062500</v>
      </c>
      <c r="I175" s="1">
        <f t="shared" si="31"/>
        <v>532500</v>
      </c>
      <c r="J175" s="1">
        <f t="shared" si="34"/>
        <v>6000</v>
      </c>
      <c r="K175" s="1"/>
      <c r="L175" s="2">
        <v>170</v>
      </c>
      <c r="M175" s="1">
        <f t="shared" si="35"/>
        <v>5196600</v>
      </c>
      <c r="N175">
        <v>1.02</v>
      </c>
      <c r="O175" s="1">
        <f>SUM($M$5:M175)</f>
        <v>237316200</v>
      </c>
      <c r="P175">
        <f t="shared" si="36"/>
        <v>44171.1</v>
      </c>
      <c r="Q175">
        <f>SUM($P$5:P175)</f>
        <v>5420184.9600000009</v>
      </c>
      <c r="R175">
        <f t="shared" si="37"/>
        <v>0.8216329263704617</v>
      </c>
      <c r="T175">
        <f t="shared" si="38"/>
        <v>6.5242937853107348</v>
      </c>
      <c r="U175">
        <f t="shared" si="39"/>
        <v>297.94877589453858</v>
      </c>
      <c r="W175">
        <f t="shared" si="40"/>
        <v>4.6606278026905832</v>
      </c>
      <c r="X175">
        <f t="shared" si="41"/>
        <v>212.83964125560539</v>
      </c>
    </row>
    <row r="176" spans="6:24" x14ac:dyDescent="0.3">
      <c r="F176" s="2">
        <v>171</v>
      </c>
      <c r="G176" s="1">
        <f t="shared" si="27"/>
        <v>538500</v>
      </c>
      <c r="H176" s="1">
        <f>SUM($G$5:G176)</f>
        <v>32601000</v>
      </c>
      <c r="I176" s="1">
        <f t="shared" si="31"/>
        <v>538500</v>
      </c>
      <c r="J176" s="1">
        <f t="shared" si="34"/>
        <v>6000</v>
      </c>
      <c r="K176" s="1"/>
      <c r="L176" s="2">
        <v>171</v>
      </c>
      <c r="M176" s="1">
        <f t="shared" si="35"/>
        <v>5300600</v>
      </c>
      <c r="N176">
        <v>1.02</v>
      </c>
      <c r="O176" s="1">
        <f>SUM($M$5:M176)</f>
        <v>242616800</v>
      </c>
      <c r="P176">
        <f t="shared" si="36"/>
        <v>45055.1</v>
      </c>
      <c r="Q176">
        <f>SUM($P$5:P176)</f>
        <v>5465240.0600000005</v>
      </c>
      <c r="R176">
        <f t="shared" si="37"/>
        <v>0.83124654107743989</v>
      </c>
      <c r="T176">
        <f t="shared" si="38"/>
        <v>6.6548650345260514</v>
      </c>
      <c r="U176">
        <f t="shared" si="39"/>
        <v>304.60364092906468</v>
      </c>
      <c r="W176">
        <f t="shared" si="40"/>
        <v>4.7539013452914798</v>
      </c>
      <c r="X176">
        <f t="shared" si="41"/>
        <v>217.59354260089685</v>
      </c>
    </row>
    <row r="177" spans="6:24" x14ac:dyDescent="0.3">
      <c r="F177" s="2">
        <v>172</v>
      </c>
      <c r="G177" s="1">
        <f t="shared" si="27"/>
        <v>544500</v>
      </c>
      <c r="H177" s="1">
        <f>SUM($G$5:G177)</f>
        <v>33145500</v>
      </c>
      <c r="I177" s="1">
        <f t="shared" si="31"/>
        <v>544500</v>
      </c>
      <c r="J177" s="1">
        <f t="shared" si="34"/>
        <v>6000</v>
      </c>
      <c r="K177" s="1"/>
      <c r="L177" s="2">
        <v>172</v>
      </c>
      <c r="M177" s="1">
        <f t="shared" si="35"/>
        <v>5406700</v>
      </c>
      <c r="N177">
        <v>1.02</v>
      </c>
      <c r="O177" s="1">
        <f>SUM($M$5:M177)</f>
        <v>248023500</v>
      </c>
      <c r="P177">
        <f t="shared" si="36"/>
        <v>45956.95</v>
      </c>
      <c r="Q177">
        <f>SUM($P$5:P177)</f>
        <v>5511197.0100000007</v>
      </c>
      <c r="R177">
        <f t="shared" si="37"/>
        <v>0.84089535858375786</v>
      </c>
      <c r="T177">
        <f t="shared" si="38"/>
        <v>6.7880728185812931</v>
      </c>
      <c r="U177">
        <f t="shared" si="39"/>
        <v>311.39171374764595</v>
      </c>
      <c r="W177">
        <f t="shared" si="40"/>
        <v>4.8490582959641255</v>
      </c>
      <c r="X177">
        <f t="shared" si="41"/>
        <v>222.44260089686099</v>
      </c>
    </row>
    <row r="178" spans="6:24" x14ac:dyDescent="0.3">
      <c r="F178" s="2">
        <v>173</v>
      </c>
      <c r="G178" s="1">
        <f t="shared" si="27"/>
        <v>550500</v>
      </c>
      <c r="H178" s="1">
        <f>SUM($G$5:G178)</f>
        <v>33696000</v>
      </c>
      <c r="I178" s="1">
        <f t="shared" si="31"/>
        <v>550500</v>
      </c>
      <c r="J178" s="1">
        <f t="shared" si="34"/>
        <v>6000</v>
      </c>
      <c r="K178" s="1"/>
      <c r="L178" s="2">
        <v>173</v>
      </c>
      <c r="M178" s="1">
        <f t="shared" si="35"/>
        <v>5514900</v>
      </c>
      <c r="N178">
        <v>1.02</v>
      </c>
      <c r="O178" s="1">
        <f>SUM($M$5:M178)</f>
        <v>253538400</v>
      </c>
      <c r="P178">
        <f t="shared" si="36"/>
        <v>46876.65</v>
      </c>
      <c r="Q178">
        <f>SUM($P$5:P178)</f>
        <v>5558073.6600000011</v>
      </c>
      <c r="R178">
        <f t="shared" si="37"/>
        <v>0.85057111758014192</v>
      </c>
      <c r="T178">
        <f t="shared" si="38"/>
        <v>6.9239171374764599</v>
      </c>
      <c r="U178">
        <f t="shared" si="39"/>
        <v>318.3156308851224</v>
      </c>
      <c r="W178">
        <f t="shared" si="40"/>
        <v>4.9460986547085204</v>
      </c>
      <c r="X178">
        <f t="shared" si="41"/>
        <v>227.38869955156952</v>
      </c>
    </row>
    <row r="179" spans="6:24" x14ac:dyDescent="0.3">
      <c r="F179" s="2">
        <v>174</v>
      </c>
      <c r="G179" s="1">
        <f t="shared" si="27"/>
        <v>556500</v>
      </c>
      <c r="H179" s="1">
        <f>SUM($G$5:G179)</f>
        <v>34252500</v>
      </c>
      <c r="I179" s="1">
        <f t="shared" si="31"/>
        <v>556500</v>
      </c>
      <c r="J179" s="1">
        <f t="shared" si="34"/>
        <v>6000</v>
      </c>
      <c r="K179" s="1"/>
      <c r="L179" s="2">
        <v>174</v>
      </c>
      <c r="M179" s="1">
        <f t="shared" si="35"/>
        <v>5625200</v>
      </c>
      <c r="N179">
        <v>1.02</v>
      </c>
      <c r="O179" s="1">
        <f>SUM($M$5:M179)</f>
        <v>259163600</v>
      </c>
      <c r="P179">
        <f t="shared" si="36"/>
        <v>47814.2</v>
      </c>
      <c r="Q179">
        <f>SUM($P$5:P179)</f>
        <v>5605887.8600000013</v>
      </c>
      <c r="R179">
        <f t="shared" si="37"/>
        <v>0.86026567701155976</v>
      </c>
      <c r="T179">
        <f t="shared" si="38"/>
        <v>7.0623979912115509</v>
      </c>
      <c r="U179">
        <f t="shared" si="39"/>
        <v>325.37802887633399</v>
      </c>
      <c r="W179">
        <f t="shared" si="40"/>
        <v>5.0450224215246635</v>
      </c>
      <c r="X179">
        <f t="shared" si="41"/>
        <v>232.43372197309418</v>
      </c>
    </row>
    <row r="180" spans="6:24" x14ac:dyDescent="0.3">
      <c r="F180" s="2">
        <v>175</v>
      </c>
      <c r="G180" s="1">
        <f t="shared" si="27"/>
        <v>562500</v>
      </c>
      <c r="H180" s="1">
        <f>SUM($G$5:G180)</f>
        <v>34815000</v>
      </c>
      <c r="I180" s="1">
        <f t="shared" ref="I180:I221" si="42">I179+500+QUOTIENT(F180,15)*500</f>
        <v>562500</v>
      </c>
      <c r="J180" s="1">
        <f t="shared" ref="J180:J221" si="43">I180-I179</f>
        <v>6000</v>
      </c>
      <c r="L180" s="2">
        <v>175</v>
      </c>
      <c r="M180" s="1">
        <f t="shared" si="35"/>
        <v>5737800</v>
      </c>
      <c r="N180">
        <v>1.02</v>
      </c>
      <c r="O180" s="1">
        <f>SUM($M$5:M180)</f>
        <v>264901400</v>
      </c>
      <c r="P180">
        <f t="shared" si="36"/>
        <v>48771.3</v>
      </c>
      <c r="Q180">
        <f>SUM($P$5:P180)</f>
        <v>5654659.1600000011</v>
      </c>
      <c r="R180">
        <f t="shared" si="37"/>
        <v>0.87000134890318337</v>
      </c>
      <c r="T180">
        <f t="shared" si="38"/>
        <v>7.2037664783427493</v>
      </c>
      <c r="U180">
        <f t="shared" si="39"/>
        <v>332.58179535467673</v>
      </c>
      <c r="W180">
        <f t="shared" si="40"/>
        <v>5.1460089686098653</v>
      </c>
      <c r="X180">
        <f t="shared" si="41"/>
        <v>237.57973094170404</v>
      </c>
    </row>
    <row r="181" spans="6:24" x14ac:dyDescent="0.3">
      <c r="F181" s="2">
        <v>176</v>
      </c>
      <c r="G181" s="1">
        <f t="shared" si="27"/>
        <v>568500</v>
      </c>
      <c r="H181" s="1">
        <f>SUM($G$5:G181)</f>
        <v>35383500</v>
      </c>
      <c r="I181" s="1">
        <f t="shared" si="42"/>
        <v>568500</v>
      </c>
      <c r="J181" s="1">
        <f t="shared" si="43"/>
        <v>6000</v>
      </c>
      <c r="L181" s="2">
        <v>176</v>
      </c>
      <c r="M181" s="1">
        <f t="shared" si="35"/>
        <v>5852600</v>
      </c>
      <c r="N181">
        <v>1.02</v>
      </c>
      <c r="O181" s="1">
        <f>SUM($M$5:M181)</f>
        <v>270754000</v>
      </c>
      <c r="P181">
        <f t="shared" si="36"/>
        <v>49747.1</v>
      </c>
      <c r="Q181">
        <f>SUM($P$5:P181)</f>
        <v>5704406.2600000007</v>
      </c>
      <c r="R181">
        <f t="shared" si="37"/>
        <v>0.87975417425512203</v>
      </c>
      <c r="T181">
        <f t="shared" si="38"/>
        <v>7.3478970495919649</v>
      </c>
      <c r="U181">
        <f t="shared" si="39"/>
        <v>339.92969240426868</v>
      </c>
      <c r="W181">
        <f t="shared" si="40"/>
        <v>5.2489686098654706</v>
      </c>
      <c r="X181">
        <f t="shared" si="41"/>
        <v>242.82869955156951</v>
      </c>
    </row>
    <row r="182" spans="6:24" x14ac:dyDescent="0.3">
      <c r="F182" s="2">
        <v>177</v>
      </c>
      <c r="G182" s="1">
        <f t="shared" si="27"/>
        <v>574500</v>
      </c>
      <c r="H182" s="1">
        <f>SUM($G$5:G182)</f>
        <v>35958000</v>
      </c>
      <c r="I182" s="1">
        <f t="shared" si="42"/>
        <v>574500</v>
      </c>
      <c r="J182" s="1">
        <f t="shared" si="43"/>
        <v>6000</v>
      </c>
      <c r="L182" s="2">
        <v>177</v>
      </c>
      <c r="M182" s="1">
        <f t="shared" si="35"/>
        <v>5969700</v>
      </c>
      <c r="N182">
        <v>1.02</v>
      </c>
      <c r="O182" s="1">
        <f>SUM($M$5:M182)</f>
        <v>276723700</v>
      </c>
      <c r="P182">
        <f t="shared" si="36"/>
        <v>50742.45</v>
      </c>
      <c r="Q182">
        <f>SUM($P$5:P182)</f>
        <v>5755148.7100000009</v>
      </c>
      <c r="R182">
        <f t="shared" si="37"/>
        <v>0.88953078878361969</v>
      </c>
      <c r="T182">
        <f t="shared" si="38"/>
        <v>7.4949152542372879</v>
      </c>
      <c r="U182">
        <f t="shared" si="39"/>
        <v>347.42460765850598</v>
      </c>
      <c r="W182">
        <f t="shared" si="40"/>
        <v>5.3539910313901347</v>
      </c>
      <c r="X182">
        <f t="shared" si="41"/>
        <v>248.18269058295965</v>
      </c>
    </row>
    <row r="183" spans="6:24" x14ac:dyDescent="0.3">
      <c r="F183" s="20">
        <v>178</v>
      </c>
      <c r="G183" s="1">
        <f t="shared" si="27"/>
        <v>580500</v>
      </c>
      <c r="H183" s="1">
        <f>SUM($G$5:G183)</f>
        <v>36538500</v>
      </c>
      <c r="I183" s="1">
        <f t="shared" si="42"/>
        <v>580500</v>
      </c>
      <c r="J183" s="1">
        <f t="shared" si="43"/>
        <v>6000</v>
      </c>
      <c r="L183" s="2">
        <v>178</v>
      </c>
      <c r="M183" s="1">
        <f t="shared" si="35"/>
        <v>6089100</v>
      </c>
      <c r="N183">
        <v>1.02</v>
      </c>
      <c r="O183" s="1">
        <f>SUM($M$5:M183)</f>
        <v>282812800</v>
      </c>
      <c r="P183">
        <f t="shared" si="36"/>
        <v>51757.35</v>
      </c>
      <c r="Q183">
        <f>SUM($P$5:P183)</f>
        <v>5806906.0600000005</v>
      </c>
      <c r="R183">
        <f t="shared" si="37"/>
        <v>0.89932254765315389</v>
      </c>
      <c r="T183">
        <f t="shared" si="38"/>
        <v>7.6448210922787192</v>
      </c>
      <c r="U183">
        <f t="shared" si="39"/>
        <v>355.06942875078471</v>
      </c>
      <c r="W183">
        <f t="shared" si="40"/>
        <v>5.4610762331838565</v>
      </c>
      <c r="X183">
        <f t="shared" si="41"/>
        <v>253.64376681614351</v>
      </c>
    </row>
    <row r="184" spans="6:24" x14ac:dyDescent="0.3">
      <c r="F184" s="2">
        <v>179</v>
      </c>
      <c r="G184" s="1">
        <f t="shared" si="27"/>
        <v>586500</v>
      </c>
      <c r="H184" s="1">
        <f>SUM($G$5:G184)</f>
        <v>37125000</v>
      </c>
      <c r="I184" s="1">
        <f t="shared" si="42"/>
        <v>586500</v>
      </c>
      <c r="J184" s="1">
        <f t="shared" si="43"/>
        <v>6000</v>
      </c>
      <c r="L184" s="2">
        <v>179</v>
      </c>
      <c r="M184" s="1">
        <f t="shared" si="35"/>
        <v>6210900</v>
      </c>
      <c r="N184">
        <v>1.02</v>
      </c>
      <c r="O184" s="1">
        <f>SUM($M$5:M184)</f>
        <v>289023700</v>
      </c>
      <c r="P184">
        <f t="shared" si="36"/>
        <v>52792.65</v>
      </c>
      <c r="Q184">
        <f>SUM($P$5:P184)</f>
        <v>5859698.7100000009</v>
      </c>
      <c r="R184">
        <f t="shared" si="37"/>
        <v>0.90913559569448876</v>
      </c>
      <c r="T184">
        <f t="shared" si="38"/>
        <v>7.79774011299435</v>
      </c>
      <c r="U184">
        <f t="shared" si="39"/>
        <v>362.86716886377906</v>
      </c>
      <c r="W184">
        <f t="shared" si="40"/>
        <v>5.5703139013452914</v>
      </c>
      <c r="X184">
        <f t="shared" si="41"/>
        <v>259.2140807174888</v>
      </c>
    </row>
    <row r="185" spans="6:24" x14ac:dyDescent="0.3">
      <c r="F185" s="2">
        <v>180</v>
      </c>
      <c r="G185" s="1">
        <f t="shared" si="27"/>
        <v>593000</v>
      </c>
      <c r="H185" s="1">
        <f>SUM($G$5:G185)</f>
        <v>37718000</v>
      </c>
      <c r="I185" s="1">
        <f t="shared" si="42"/>
        <v>593000</v>
      </c>
      <c r="J185" s="1">
        <f t="shared" si="43"/>
        <v>6500</v>
      </c>
      <c r="L185" s="2">
        <v>180</v>
      </c>
      <c r="M185" s="1">
        <f t="shared" si="35"/>
        <v>6335200</v>
      </c>
      <c r="N185">
        <v>1.02</v>
      </c>
      <c r="O185" s="1">
        <f>SUM($M$5:M185)</f>
        <v>295358900</v>
      </c>
      <c r="P185">
        <f t="shared" si="36"/>
        <v>53849.2</v>
      </c>
      <c r="Q185">
        <f>SUM($P$5:P185)</f>
        <v>5913547.9100000011</v>
      </c>
      <c r="R185">
        <f t="shared" si="37"/>
        <v>0.91897557647635741</v>
      </c>
      <c r="T185">
        <f t="shared" si="38"/>
        <v>7.9537978656622723</v>
      </c>
      <c r="U185">
        <f t="shared" si="39"/>
        <v>370.8209667294413</v>
      </c>
      <c r="W185">
        <f t="shared" si="40"/>
        <v>5.6817937219730945</v>
      </c>
      <c r="X185">
        <f t="shared" si="41"/>
        <v>264.89587443946186</v>
      </c>
    </row>
    <row r="186" spans="6:24" x14ac:dyDescent="0.3">
      <c r="F186" s="2">
        <v>181</v>
      </c>
      <c r="G186" s="1">
        <f t="shared" si="27"/>
        <v>599500</v>
      </c>
      <c r="H186" s="1">
        <f>SUM($G$5:G186)</f>
        <v>38317500</v>
      </c>
      <c r="I186" s="1">
        <f t="shared" si="42"/>
        <v>599500</v>
      </c>
      <c r="J186" s="1">
        <f t="shared" si="43"/>
        <v>6500</v>
      </c>
      <c r="L186" s="2">
        <v>181</v>
      </c>
      <c r="M186" s="1">
        <f t="shared" si="35"/>
        <v>6462000</v>
      </c>
      <c r="N186">
        <v>1.02</v>
      </c>
      <c r="O186" s="1">
        <f>SUM($M$5:M186)</f>
        <v>301820900</v>
      </c>
      <c r="P186">
        <f t="shared" si="36"/>
        <v>54927</v>
      </c>
      <c r="Q186">
        <f>SUM($P$5:P186)</f>
        <v>5968474.9100000011</v>
      </c>
      <c r="R186">
        <f t="shared" si="37"/>
        <v>0.92883326280517087</v>
      </c>
      <c r="T186">
        <f t="shared" si="38"/>
        <v>8.1129943502824862</v>
      </c>
      <c r="U186">
        <f t="shared" si="39"/>
        <v>378.93396107972382</v>
      </c>
      <c r="W186">
        <f t="shared" si="40"/>
        <v>5.7955156950672642</v>
      </c>
      <c r="X186">
        <f t="shared" si="41"/>
        <v>270.69139013452917</v>
      </c>
    </row>
    <row r="187" spans="6:24" x14ac:dyDescent="0.3">
      <c r="F187" s="2">
        <v>182</v>
      </c>
      <c r="G187" s="1">
        <f t="shared" si="27"/>
        <v>606000</v>
      </c>
      <c r="H187" s="1">
        <f>SUM($G$5:G187)</f>
        <v>38923500</v>
      </c>
      <c r="I187" s="1">
        <f t="shared" si="42"/>
        <v>606000</v>
      </c>
      <c r="J187" s="1">
        <f t="shared" si="43"/>
        <v>6500</v>
      </c>
      <c r="L187" s="2">
        <v>182</v>
      </c>
      <c r="M187" s="1">
        <f t="shared" si="35"/>
        <v>6591300</v>
      </c>
      <c r="N187">
        <v>1.02</v>
      </c>
      <c r="O187" s="1">
        <f>SUM($M$5:M187)</f>
        <v>308412200</v>
      </c>
      <c r="P187">
        <f t="shared" si="36"/>
        <v>56026.05</v>
      </c>
      <c r="Q187">
        <f>SUM($P$5:P187)</f>
        <v>6024500.9600000009</v>
      </c>
      <c r="R187">
        <f t="shared" si="37"/>
        <v>0.9386995982194688</v>
      </c>
      <c r="T187">
        <f t="shared" si="38"/>
        <v>8.2753295668549907</v>
      </c>
      <c r="U187">
        <f t="shared" si="39"/>
        <v>387.20929064657878</v>
      </c>
      <c r="W187">
        <f t="shared" si="40"/>
        <v>5.911479820627803</v>
      </c>
      <c r="X187">
        <f t="shared" si="41"/>
        <v>276.60286995515696</v>
      </c>
    </row>
    <row r="188" spans="6:24" x14ac:dyDescent="0.3">
      <c r="F188" s="2">
        <v>183</v>
      </c>
      <c r="G188" s="1">
        <f t="shared" si="27"/>
        <v>612500</v>
      </c>
      <c r="H188" s="1">
        <f>SUM($G$5:G188)</f>
        <v>39536000</v>
      </c>
      <c r="I188" s="1">
        <f t="shared" si="42"/>
        <v>612500</v>
      </c>
      <c r="J188" s="1">
        <f t="shared" si="43"/>
        <v>6500</v>
      </c>
      <c r="L188" s="2">
        <v>183</v>
      </c>
      <c r="M188" s="1">
        <f t="shared" si="35"/>
        <v>6723200</v>
      </c>
      <c r="N188">
        <v>1.02</v>
      </c>
      <c r="O188" s="1">
        <f>SUM($M$5:M188)</f>
        <v>315135400</v>
      </c>
      <c r="P188">
        <f t="shared" si="36"/>
        <v>57147.199999999997</v>
      </c>
      <c r="Q188">
        <f>SUM($P$5:P188)</f>
        <v>6081648.1600000011</v>
      </c>
      <c r="R188">
        <f t="shared" si="37"/>
        <v>0.9485798139867867</v>
      </c>
      <c r="T188">
        <f t="shared" si="38"/>
        <v>8.4409290646578778</v>
      </c>
      <c r="U188">
        <f t="shared" si="39"/>
        <v>395.65021971123667</v>
      </c>
      <c r="W188">
        <f t="shared" si="40"/>
        <v>6.0297757847533635</v>
      </c>
      <c r="X188">
        <f t="shared" si="41"/>
        <v>282.63264573991029</v>
      </c>
    </row>
    <row r="189" spans="6:24" x14ac:dyDescent="0.3">
      <c r="F189" s="2">
        <v>184</v>
      </c>
      <c r="G189" s="1">
        <f t="shared" si="27"/>
        <v>619000</v>
      </c>
      <c r="H189" s="1">
        <f>SUM($G$5:G189)</f>
        <v>40155000</v>
      </c>
      <c r="I189" s="1">
        <f t="shared" si="42"/>
        <v>619000</v>
      </c>
      <c r="J189" s="1">
        <f t="shared" si="43"/>
        <v>6500</v>
      </c>
      <c r="L189" s="2">
        <v>184</v>
      </c>
      <c r="M189" s="1">
        <f t="shared" si="35"/>
        <v>6857700</v>
      </c>
      <c r="N189">
        <v>1.02</v>
      </c>
      <c r="O189" s="1">
        <f>SUM($M$5:M189)</f>
        <v>321993100</v>
      </c>
      <c r="P189">
        <f t="shared" si="36"/>
        <v>58290.45</v>
      </c>
      <c r="Q189">
        <f>SUM($P$5:P189)</f>
        <v>6139938.6100000013</v>
      </c>
      <c r="R189">
        <f t="shared" si="37"/>
        <v>0.95846468698051379</v>
      </c>
      <c r="T189">
        <f t="shared" si="38"/>
        <v>8.6097928436911495</v>
      </c>
      <c r="U189">
        <f t="shared" si="39"/>
        <v>404.26001255492781</v>
      </c>
      <c r="W189">
        <f t="shared" si="40"/>
        <v>6.1504035874439458</v>
      </c>
      <c r="X189">
        <f t="shared" si="41"/>
        <v>288.78304932735426</v>
      </c>
    </row>
    <row r="190" spans="6:24" x14ac:dyDescent="0.3">
      <c r="F190" s="2">
        <v>185</v>
      </c>
      <c r="G190" s="1">
        <f t="shared" si="27"/>
        <v>625500</v>
      </c>
      <c r="H190" s="1">
        <f>SUM($G$5:G190)</f>
        <v>40780500</v>
      </c>
      <c r="I190" s="1">
        <f t="shared" si="42"/>
        <v>625500</v>
      </c>
      <c r="J190" s="1">
        <f t="shared" si="43"/>
        <v>6500</v>
      </c>
      <c r="L190" s="2">
        <v>185</v>
      </c>
      <c r="M190" s="1">
        <f t="shared" si="35"/>
        <v>6994900</v>
      </c>
      <c r="N190">
        <v>1.02</v>
      </c>
      <c r="O190" s="1">
        <f>SUM($M$5:M190)</f>
        <v>328988000</v>
      </c>
      <c r="P190">
        <f t="shared" si="36"/>
        <v>59456.65</v>
      </c>
      <c r="Q190">
        <f>SUM($P$5:P190)</f>
        <v>6199395.2600000016</v>
      </c>
      <c r="R190">
        <f t="shared" si="37"/>
        <v>0.96835903054738137</v>
      </c>
      <c r="T190">
        <f t="shared" si="38"/>
        <v>8.7820464532328941</v>
      </c>
      <c r="U190">
        <f t="shared" si="39"/>
        <v>413.04205900816072</v>
      </c>
      <c r="W190">
        <f t="shared" si="40"/>
        <v>6.2734529147982059</v>
      </c>
      <c r="X190">
        <f t="shared" si="41"/>
        <v>295.05650224215248</v>
      </c>
    </row>
    <row r="191" spans="6:24" x14ac:dyDescent="0.3">
      <c r="F191" s="2">
        <v>186</v>
      </c>
      <c r="G191" s="1">
        <f t="shared" si="27"/>
        <v>632000</v>
      </c>
      <c r="H191" s="1">
        <f>SUM($G$5:G191)</f>
        <v>41412500</v>
      </c>
      <c r="I191" s="1">
        <f t="shared" si="42"/>
        <v>632000</v>
      </c>
      <c r="J191" s="1">
        <f t="shared" si="43"/>
        <v>6500</v>
      </c>
      <c r="L191" s="2">
        <v>186</v>
      </c>
      <c r="M191" s="1">
        <f t="shared" si="35"/>
        <v>7134800</v>
      </c>
      <c r="N191">
        <v>1.02</v>
      </c>
      <c r="O191" s="1">
        <f>SUM($M$5:M191)</f>
        <v>336122800</v>
      </c>
      <c r="P191">
        <f t="shared" si="36"/>
        <v>60645.8</v>
      </c>
      <c r="Q191">
        <f>SUM($P$5:P191)</f>
        <v>6260041.0600000015</v>
      </c>
      <c r="R191">
        <f t="shared" si="37"/>
        <v>0.97825348209850715</v>
      </c>
      <c r="T191">
        <f t="shared" si="38"/>
        <v>8.9576898932831135</v>
      </c>
      <c r="U191">
        <f t="shared" si="39"/>
        <v>421.99974890144381</v>
      </c>
      <c r="W191">
        <f t="shared" si="40"/>
        <v>6.3989237668161438</v>
      </c>
      <c r="X191">
        <f t="shared" si="41"/>
        <v>301.45542600896863</v>
      </c>
    </row>
    <row r="192" spans="6:24" x14ac:dyDescent="0.3">
      <c r="F192" s="2">
        <v>187</v>
      </c>
      <c r="G192" s="1">
        <f t="shared" si="27"/>
        <v>638500</v>
      </c>
      <c r="H192" s="1">
        <f>SUM($G$5:G192)</f>
        <v>42051000</v>
      </c>
      <c r="I192" s="1">
        <f t="shared" si="42"/>
        <v>638500</v>
      </c>
      <c r="J192" s="1">
        <f t="shared" si="43"/>
        <v>6500</v>
      </c>
      <c r="L192" s="2">
        <v>187</v>
      </c>
      <c r="M192" s="1">
        <f t="shared" si="35"/>
        <v>7277500</v>
      </c>
      <c r="N192">
        <v>1.02</v>
      </c>
      <c r="O192" s="1">
        <f>SUM($M$5:M192)</f>
        <v>343400300</v>
      </c>
      <c r="P192">
        <f t="shared" si="36"/>
        <v>61858.75</v>
      </c>
      <c r="Q192">
        <f>SUM($P$5:P192)</f>
        <v>6321899.8100000015</v>
      </c>
      <c r="R192">
        <f t="shared" si="37"/>
        <v>0.98815246429070525</v>
      </c>
      <c r="T192">
        <f t="shared" si="38"/>
        <v>9.1368487131198997</v>
      </c>
      <c r="U192">
        <f t="shared" si="39"/>
        <v>431.1365976145637</v>
      </c>
      <c r="W192">
        <f t="shared" si="40"/>
        <v>6.5269058295964122</v>
      </c>
      <c r="X192">
        <f t="shared" si="41"/>
        <v>307.98233183856502</v>
      </c>
    </row>
    <row r="193" spans="6:24" x14ac:dyDescent="0.3">
      <c r="F193" s="2">
        <v>188</v>
      </c>
      <c r="G193" s="1">
        <f t="shared" si="27"/>
        <v>645000</v>
      </c>
      <c r="H193" s="1">
        <f>SUM($G$5:G193)</f>
        <v>42696000</v>
      </c>
      <c r="I193" s="1">
        <f t="shared" si="42"/>
        <v>645000</v>
      </c>
      <c r="J193" s="1">
        <f t="shared" si="43"/>
        <v>6500</v>
      </c>
      <c r="L193" s="2">
        <v>188</v>
      </c>
      <c r="M193" s="1">
        <f t="shared" si="35"/>
        <v>7423100</v>
      </c>
      <c r="N193">
        <v>1.02</v>
      </c>
      <c r="O193" s="1">
        <f>SUM($M$5:M193)</f>
        <v>350823400</v>
      </c>
      <c r="P193">
        <f t="shared" si="36"/>
        <v>63096.35</v>
      </c>
      <c r="Q193">
        <f>SUM($P$5:P193)</f>
        <v>6384996.1600000011</v>
      </c>
      <c r="R193">
        <f t="shared" si="37"/>
        <v>0.9980599486912719</v>
      </c>
      <c r="T193">
        <f t="shared" si="38"/>
        <v>9.3196484620213429</v>
      </c>
      <c r="U193">
        <f t="shared" si="39"/>
        <v>440.45624607658505</v>
      </c>
      <c r="W193">
        <f t="shared" si="40"/>
        <v>6.657488789237668</v>
      </c>
      <c r="X193">
        <f t="shared" si="41"/>
        <v>314.63982062780269</v>
      </c>
    </row>
    <row r="194" spans="6:24" x14ac:dyDescent="0.3">
      <c r="F194" s="2">
        <v>189</v>
      </c>
      <c r="G194" s="1">
        <f t="shared" si="27"/>
        <v>651500</v>
      </c>
      <c r="H194" s="1">
        <f>SUM($G$5:G194)</f>
        <v>43347500</v>
      </c>
      <c r="I194" s="1">
        <f t="shared" si="42"/>
        <v>651500</v>
      </c>
      <c r="J194" s="1">
        <f t="shared" si="43"/>
        <v>6500</v>
      </c>
      <c r="L194" s="2">
        <v>189</v>
      </c>
      <c r="M194" s="1">
        <f t="shared" si="35"/>
        <v>7571600</v>
      </c>
      <c r="N194">
        <v>1.02</v>
      </c>
      <c r="O194" s="1">
        <f>SUM($M$5:M194)</f>
        <v>358395000</v>
      </c>
      <c r="P194">
        <f t="shared" si="36"/>
        <v>64358.6</v>
      </c>
      <c r="Q194">
        <f>SUM($P$5:P194)</f>
        <v>6449354.7600000007</v>
      </c>
      <c r="R194">
        <f t="shared" si="37"/>
        <v>1.0079661504447892</v>
      </c>
      <c r="T194">
        <f t="shared" si="38"/>
        <v>9.506089139987445</v>
      </c>
      <c r="U194">
        <f t="shared" si="39"/>
        <v>449.96233521657251</v>
      </c>
      <c r="W194">
        <f t="shared" si="40"/>
        <v>6.7906726457399103</v>
      </c>
      <c r="X194">
        <f t="shared" si="41"/>
        <v>321.4304932735426</v>
      </c>
    </row>
    <row r="195" spans="6:24" x14ac:dyDescent="0.3">
      <c r="F195" s="2">
        <v>190</v>
      </c>
      <c r="G195" s="1">
        <f t="shared" si="27"/>
        <v>658000</v>
      </c>
      <c r="H195" s="1">
        <f>SUM($G$5:G195)</f>
        <v>44005500</v>
      </c>
      <c r="I195" s="1">
        <f t="shared" si="42"/>
        <v>658000</v>
      </c>
      <c r="J195" s="1">
        <f t="shared" si="43"/>
        <v>6500</v>
      </c>
      <c r="L195" s="2">
        <v>190</v>
      </c>
      <c r="M195" s="1">
        <f t="shared" si="35"/>
        <v>7723100</v>
      </c>
      <c r="N195">
        <v>1.02</v>
      </c>
      <c r="O195" s="1">
        <f>SUM($M$5:M195)</f>
        <v>366118100</v>
      </c>
      <c r="P195">
        <f t="shared" si="36"/>
        <v>65646.350000000006</v>
      </c>
      <c r="Q195">
        <f>SUM($P$5:P195)</f>
        <v>6515001.1100000003</v>
      </c>
      <c r="R195">
        <f t="shared" si="37"/>
        <v>1.0178746935608116</v>
      </c>
      <c r="T195">
        <f t="shared" si="38"/>
        <v>9.6962962962962962</v>
      </c>
      <c r="U195">
        <f t="shared" si="39"/>
        <v>459.65863151286879</v>
      </c>
      <c r="W195">
        <f t="shared" si="40"/>
        <v>6.9265470852017934</v>
      </c>
      <c r="X195">
        <f t="shared" si="41"/>
        <v>328.35704035874437</v>
      </c>
    </row>
    <row r="196" spans="6:24" x14ac:dyDescent="0.3">
      <c r="F196" s="2">
        <v>191</v>
      </c>
      <c r="G196" s="1">
        <f t="shared" si="27"/>
        <v>664500</v>
      </c>
      <c r="H196" s="1">
        <f>SUM($G$5:G196)</f>
        <v>44670000</v>
      </c>
      <c r="I196" s="1">
        <f t="shared" si="42"/>
        <v>664500</v>
      </c>
      <c r="J196" s="1">
        <f t="shared" si="43"/>
        <v>6500</v>
      </c>
      <c r="L196" s="2">
        <v>191</v>
      </c>
      <c r="M196" s="1">
        <f t="shared" si="35"/>
        <v>7877600</v>
      </c>
      <c r="N196">
        <v>1.02</v>
      </c>
      <c r="O196" s="1">
        <f>SUM($M$5:M196)</f>
        <v>373995700</v>
      </c>
      <c r="P196">
        <f t="shared" si="36"/>
        <v>66959.600000000006</v>
      </c>
      <c r="Q196">
        <f>SUM($P$5:P196)</f>
        <v>6581960.71</v>
      </c>
      <c r="R196">
        <f t="shared" si="37"/>
        <v>1.0277757266567775</v>
      </c>
      <c r="T196">
        <f t="shared" si="38"/>
        <v>9.8902699309478965</v>
      </c>
      <c r="U196">
        <f t="shared" si="39"/>
        <v>469.5489014438167</v>
      </c>
      <c r="W196">
        <f t="shared" si="40"/>
        <v>7.0651121076233183</v>
      </c>
      <c r="X196">
        <f t="shared" si="41"/>
        <v>335.42215246636772</v>
      </c>
    </row>
    <row r="197" spans="6:24" x14ac:dyDescent="0.3">
      <c r="F197" s="2">
        <v>192</v>
      </c>
      <c r="G197" s="1">
        <f t="shared" si="27"/>
        <v>671000</v>
      </c>
      <c r="H197" s="1">
        <f>SUM($G$5:G197)</f>
        <v>45341000</v>
      </c>
      <c r="I197" s="1">
        <f t="shared" si="42"/>
        <v>671000</v>
      </c>
      <c r="J197" s="1">
        <f t="shared" si="43"/>
        <v>6500</v>
      </c>
      <c r="L197" s="2">
        <v>192</v>
      </c>
      <c r="M197" s="1">
        <f t="shared" si="35"/>
        <v>8035200</v>
      </c>
      <c r="N197">
        <v>1.02</v>
      </c>
      <c r="O197" s="1">
        <f>SUM($M$5:M197)</f>
        <v>382030900</v>
      </c>
      <c r="P197">
        <f t="shared" si="36"/>
        <v>68299.199999999997</v>
      </c>
      <c r="Q197">
        <f>SUM($P$5:P197)</f>
        <v>6650259.9100000001</v>
      </c>
      <c r="R197">
        <f t="shared" si="37"/>
        <v>1.0376725569970804</v>
      </c>
      <c r="T197">
        <f t="shared" si="38"/>
        <v>10.08813559322034</v>
      </c>
      <c r="U197">
        <f t="shared" si="39"/>
        <v>479.63703703703703</v>
      </c>
      <c r="W197">
        <f t="shared" si="40"/>
        <v>7.2064573991031393</v>
      </c>
      <c r="X197">
        <f t="shared" si="41"/>
        <v>342.62860986547088</v>
      </c>
    </row>
    <row r="198" spans="6:24" x14ac:dyDescent="0.3">
      <c r="F198" s="2">
        <v>193</v>
      </c>
      <c r="G198" s="1">
        <f t="shared" ref="G198:G255" si="44">I198</f>
        <v>677500</v>
      </c>
      <c r="H198" s="1">
        <f>SUM($G$5:G198)</f>
        <v>46018500</v>
      </c>
      <c r="I198" s="1">
        <f t="shared" si="42"/>
        <v>677500</v>
      </c>
      <c r="J198" s="1">
        <f t="shared" si="43"/>
        <v>6500</v>
      </c>
      <c r="L198" s="2">
        <v>193</v>
      </c>
      <c r="M198" s="1">
        <f t="shared" si="35"/>
        <v>8196000</v>
      </c>
      <c r="N198">
        <v>1.02</v>
      </c>
      <c r="O198" s="1">
        <f>SUM($M$5:M198)</f>
        <v>390226900</v>
      </c>
      <c r="P198">
        <f t="shared" si="36"/>
        <v>69666</v>
      </c>
      <c r="Q198">
        <f>SUM($P$5:P198)</f>
        <v>6719925.9100000001</v>
      </c>
      <c r="R198">
        <f t="shared" si="37"/>
        <v>1.0475680791850435</v>
      </c>
      <c r="T198">
        <f t="shared" si="38"/>
        <v>10.290018832391715</v>
      </c>
      <c r="U198">
        <f t="shared" si="39"/>
        <v>489.92705586942873</v>
      </c>
      <c r="W198">
        <f t="shared" si="40"/>
        <v>7.3506726457399107</v>
      </c>
      <c r="X198">
        <f t="shared" si="41"/>
        <v>349.97928251121078</v>
      </c>
    </row>
    <row r="199" spans="6:24" x14ac:dyDescent="0.3">
      <c r="F199" s="2">
        <v>194</v>
      </c>
      <c r="G199" s="1">
        <f t="shared" si="44"/>
        <v>684000</v>
      </c>
      <c r="H199" s="1">
        <f>SUM($G$5:G199)</f>
        <v>46702500</v>
      </c>
      <c r="I199" s="1">
        <f t="shared" si="42"/>
        <v>684000</v>
      </c>
      <c r="J199" s="1">
        <f t="shared" si="43"/>
        <v>6500</v>
      </c>
      <c r="L199" s="2">
        <v>194</v>
      </c>
      <c r="M199" s="1">
        <f t="shared" si="35"/>
        <v>8360000</v>
      </c>
      <c r="N199">
        <v>1.02</v>
      </c>
      <c r="O199" s="1">
        <f>SUM($M$5:M199)</f>
        <v>398586900</v>
      </c>
      <c r="P199">
        <f t="shared" si="36"/>
        <v>71060</v>
      </c>
      <c r="Q199">
        <f>SUM($P$5:P199)</f>
        <v>6790985.9100000001</v>
      </c>
      <c r="R199">
        <f t="shared" si="37"/>
        <v>1.0574521349149815</v>
      </c>
      <c r="T199">
        <f t="shared" si="38"/>
        <v>10.495919648462021</v>
      </c>
      <c r="U199">
        <f t="shared" si="39"/>
        <v>500.42297551789079</v>
      </c>
      <c r="W199">
        <f t="shared" si="40"/>
        <v>7.4977578475336326</v>
      </c>
      <c r="X199">
        <f t="shared" si="41"/>
        <v>357.47704035874438</v>
      </c>
    </row>
    <row r="200" spans="6:24" x14ac:dyDescent="0.3">
      <c r="F200" s="2">
        <v>195</v>
      </c>
      <c r="G200" s="1">
        <f t="shared" si="44"/>
        <v>691000</v>
      </c>
      <c r="H200" s="1">
        <f>SUM($G$5:G200)</f>
        <v>47393500</v>
      </c>
      <c r="I200" s="1">
        <f t="shared" si="42"/>
        <v>691000</v>
      </c>
      <c r="J200" s="1">
        <f t="shared" si="43"/>
        <v>7000</v>
      </c>
      <c r="L200" s="2">
        <v>195</v>
      </c>
      <c r="M200" s="1">
        <f t="shared" si="35"/>
        <v>8527200</v>
      </c>
      <c r="N200">
        <v>1.02</v>
      </c>
      <c r="O200" s="1">
        <f>SUM($M$5:M200)</f>
        <v>407114100</v>
      </c>
      <c r="P200">
        <f t="shared" si="36"/>
        <v>72481.2</v>
      </c>
      <c r="Q200">
        <f>SUM($P$5:P200)</f>
        <v>6863467.1100000003</v>
      </c>
      <c r="R200">
        <f t="shared" si="37"/>
        <v>1.0673148341136844</v>
      </c>
      <c r="T200">
        <f t="shared" si="38"/>
        <v>10.705838041431262</v>
      </c>
      <c r="U200">
        <f t="shared" si="39"/>
        <v>511.12881355932205</v>
      </c>
      <c r="W200">
        <f t="shared" si="40"/>
        <v>7.6477130044843049</v>
      </c>
      <c r="X200">
        <f t="shared" si="41"/>
        <v>365.12475336322871</v>
      </c>
    </row>
    <row r="201" spans="6:24" x14ac:dyDescent="0.3">
      <c r="F201" s="2">
        <v>196</v>
      </c>
      <c r="G201" s="1">
        <f t="shared" si="44"/>
        <v>698000</v>
      </c>
      <c r="H201" s="1">
        <f>SUM($G$5:G201)</f>
        <v>48091500</v>
      </c>
      <c r="I201" s="1">
        <f t="shared" si="42"/>
        <v>698000</v>
      </c>
      <c r="J201" s="1">
        <f t="shared" si="43"/>
        <v>7000</v>
      </c>
      <c r="L201" s="2">
        <v>196</v>
      </c>
      <c r="M201" s="1">
        <f t="shared" si="35"/>
        <v>8697800</v>
      </c>
      <c r="N201">
        <v>1.02</v>
      </c>
      <c r="O201" s="1">
        <f>SUM($M$5:M201)</f>
        <v>415811900</v>
      </c>
      <c r="P201">
        <f t="shared" si="36"/>
        <v>73931.3</v>
      </c>
      <c r="Q201">
        <f>SUM($P$5:P201)</f>
        <v>6937398.4100000001</v>
      </c>
      <c r="R201">
        <f t="shared" si="37"/>
        <v>1.0771713306862456</v>
      </c>
      <c r="T201">
        <f t="shared" si="38"/>
        <v>10.920025109855619</v>
      </c>
      <c r="U201">
        <f t="shared" si="39"/>
        <v>522.0488386691776</v>
      </c>
      <c r="W201">
        <f t="shared" si="40"/>
        <v>7.8007174887892381</v>
      </c>
      <c r="X201">
        <f t="shared" si="41"/>
        <v>372.92547085201795</v>
      </c>
    </row>
    <row r="202" spans="6:24" x14ac:dyDescent="0.3">
      <c r="F202" s="2">
        <v>197</v>
      </c>
      <c r="G202" s="1">
        <f t="shared" si="44"/>
        <v>705000</v>
      </c>
      <c r="H202" s="1">
        <f>SUM($G$5:G202)</f>
        <v>48796500</v>
      </c>
      <c r="I202" s="1">
        <f t="shared" si="42"/>
        <v>705000</v>
      </c>
      <c r="J202" s="1">
        <f t="shared" si="43"/>
        <v>7000</v>
      </c>
      <c r="L202" s="2">
        <v>197</v>
      </c>
      <c r="M202" s="1">
        <f t="shared" si="35"/>
        <v>8871800</v>
      </c>
      <c r="N202">
        <v>1.02</v>
      </c>
      <c r="O202" s="1">
        <f>SUM($M$5:M202)</f>
        <v>424683700</v>
      </c>
      <c r="P202">
        <f t="shared" si="36"/>
        <v>75410.3</v>
      </c>
      <c r="Q202">
        <f>SUM($P$5:P202)</f>
        <v>7012808.71</v>
      </c>
      <c r="R202">
        <f t="shared" si="37"/>
        <v>1.0870112330769224</v>
      </c>
      <c r="T202">
        <f t="shared" si="38"/>
        <v>11.138480853735091</v>
      </c>
      <c r="U202">
        <f t="shared" si="39"/>
        <v>533.18731952291273</v>
      </c>
      <c r="W202">
        <f t="shared" si="40"/>
        <v>7.9567713004484304</v>
      </c>
      <c r="X202">
        <f t="shared" si="41"/>
        <v>380.88224215246635</v>
      </c>
    </row>
    <row r="203" spans="6:24" x14ac:dyDescent="0.3">
      <c r="F203" s="2">
        <v>198</v>
      </c>
      <c r="G203" s="1">
        <f t="shared" si="44"/>
        <v>712000</v>
      </c>
      <c r="H203" s="1">
        <f>SUM($G$5:G203)</f>
        <v>49508500</v>
      </c>
      <c r="I203" s="1">
        <f t="shared" si="42"/>
        <v>712000</v>
      </c>
      <c r="J203" s="1">
        <f t="shared" si="43"/>
        <v>7000</v>
      </c>
      <c r="L203" s="2">
        <v>198</v>
      </c>
      <c r="M203" s="1">
        <f t="shared" si="35"/>
        <v>9049300</v>
      </c>
      <c r="N203">
        <v>1.02</v>
      </c>
      <c r="O203" s="1">
        <f>SUM($M$5:M203)</f>
        <v>433733000</v>
      </c>
      <c r="P203">
        <f t="shared" si="36"/>
        <v>76919.05</v>
      </c>
      <c r="Q203">
        <f>SUM($P$5:P203)</f>
        <v>7089727.7599999998</v>
      </c>
      <c r="R203">
        <f t="shared" si="37"/>
        <v>1.0968365626502283</v>
      </c>
      <c r="T203">
        <f t="shared" si="38"/>
        <v>11.361330822347771</v>
      </c>
      <c r="U203">
        <f t="shared" si="39"/>
        <v>544.54865034526051</v>
      </c>
      <c r="W203">
        <f t="shared" si="40"/>
        <v>8.1159641255605379</v>
      </c>
      <c r="X203">
        <f t="shared" si="41"/>
        <v>388.99820627802688</v>
      </c>
    </row>
    <row r="204" spans="6:24" x14ac:dyDescent="0.3">
      <c r="F204" s="2">
        <v>199</v>
      </c>
      <c r="G204" s="1">
        <f t="shared" si="44"/>
        <v>719000</v>
      </c>
      <c r="H204" s="1">
        <f>SUM($G$5:G204)</f>
        <v>50227500</v>
      </c>
      <c r="I204" s="1">
        <f t="shared" si="42"/>
        <v>719000</v>
      </c>
      <c r="J204" s="1">
        <f t="shared" si="43"/>
        <v>7000</v>
      </c>
      <c r="L204" s="2">
        <v>199</v>
      </c>
      <c r="M204" s="1">
        <f t="shared" si="35"/>
        <v>9230300</v>
      </c>
      <c r="N204">
        <v>1.02</v>
      </c>
      <c r="O204" s="1">
        <f>SUM($M$5:M204)</f>
        <v>442963300</v>
      </c>
      <c r="P204">
        <f t="shared" si="36"/>
        <v>78457.55</v>
      </c>
      <c r="Q204">
        <f>SUM($P$5:P204)</f>
        <v>7168185.3099999996</v>
      </c>
      <c r="R204">
        <f t="shared" si="37"/>
        <v>1.1066369916579113</v>
      </c>
      <c r="T204">
        <f t="shared" si="38"/>
        <v>11.58857501569366</v>
      </c>
      <c r="U204">
        <f t="shared" si="39"/>
        <v>556.13722536095418</v>
      </c>
      <c r="W204">
        <f t="shared" si="40"/>
        <v>8.2782959641255598</v>
      </c>
      <c r="X204">
        <f t="shared" si="41"/>
        <v>397.27650224215245</v>
      </c>
    </row>
    <row r="205" spans="6:24" x14ac:dyDescent="0.3">
      <c r="F205" s="2">
        <v>200</v>
      </c>
      <c r="G205" s="1">
        <f t="shared" si="44"/>
        <v>726000</v>
      </c>
      <c r="H205" s="1">
        <f>SUM($G$5:G205)</f>
        <v>50953500</v>
      </c>
      <c r="I205" s="1">
        <f t="shared" si="42"/>
        <v>726000</v>
      </c>
      <c r="J205" s="1">
        <f t="shared" si="43"/>
        <v>7000</v>
      </c>
      <c r="L205" s="2">
        <v>200</v>
      </c>
      <c r="M205" s="1">
        <f t="shared" ref="M205:M255" si="45">ROUNDUP((M204)*N205,-2)</f>
        <v>9415000</v>
      </c>
      <c r="N205">
        <v>1.02</v>
      </c>
      <c r="O205" s="1">
        <f>SUM($M$5:M205)</f>
        <v>452378300</v>
      </c>
      <c r="P205">
        <f t="shared" ref="P205:P255" si="46">IF(L205&lt;=$A$27,ROUNDUP(M205*N205/$B$26,2),IF(L205&lt;=$A$28,ROUNDUP(M205*N205/$B$27,2),IF(L205&lt;=$A$29,ROUNDUP(M205*N205/$B$28,2),IF(L205&lt;=$A$30,ROUNDUP(M205*N205/$B$29,2),IF(L205&lt;=$A$31,ROUNDUP(M205*N205/$B$30,2),ROUNDUP(M205*N205/$B$31,2))))))</f>
        <v>80027.5</v>
      </c>
      <c r="Q205">
        <f>SUM($P$5:P205)</f>
        <v>7248212.8099999996</v>
      </c>
      <c r="R205">
        <f t="shared" ref="R205:R255" si="47">(Q205-Q204)*100/Q204</f>
        <v>1.1164262158283964</v>
      </c>
    </row>
    <row r="206" spans="6:24" x14ac:dyDescent="0.3">
      <c r="F206" s="2">
        <v>201</v>
      </c>
      <c r="G206" s="1">
        <f t="shared" si="44"/>
        <v>733000</v>
      </c>
      <c r="H206" s="1">
        <f>SUM($G$5:G206)</f>
        <v>51686500</v>
      </c>
      <c r="I206" s="1">
        <f t="shared" si="42"/>
        <v>733000</v>
      </c>
      <c r="J206" s="1">
        <f t="shared" si="43"/>
        <v>7000</v>
      </c>
      <c r="L206" s="2">
        <v>201</v>
      </c>
      <c r="M206" s="1">
        <f t="shared" si="45"/>
        <v>9603300</v>
      </c>
      <c r="N206">
        <v>1.02</v>
      </c>
      <c r="O206" s="1">
        <f>SUM($M$5:M206)</f>
        <v>461981600</v>
      </c>
      <c r="P206">
        <f t="shared" si="46"/>
        <v>81628.05</v>
      </c>
      <c r="Q206">
        <f>SUM($P$5:P206)</f>
        <v>7329840.8599999994</v>
      </c>
      <c r="R206">
        <f t="shared" si="47"/>
        <v>1.12618175182966</v>
      </c>
    </row>
    <row r="207" spans="6:24" x14ac:dyDescent="0.3">
      <c r="F207" s="2">
        <v>202</v>
      </c>
      <c r="G207" s="1">
        <f t="shared" si="44"/>
        <v>740000</v>
      </c>
      <c r="H207" s="1">
        <f>SUM($G$5:G207)</f>
        <v>52426500</v>
      </c>
      <c r="I207" s="1">
        <f t="shared" si="42"/>
        <v>740000</v>
      </c>
      <c r="J207" s="1">
        <f t="shared" si="43"/>
        <v>7000</v>
      </c>
      <c r="L207" s="2">
        <v>202</v>
      </c>
      <c r="M207" s="1">
        <f t="shared" si="45"/>
        <v>9795400</v>
      </c>
      <c r="N207">
        <v>1.02</v>
      </c>
      <c r="O207" s="1">
        <f>SUM($M$5:M207)</f>
        <v>471777000</v>
      </c>
      <c r="P207">
        <f t="shared" si="46"/>
        <v>83260.899999999994</v>
      </c>
      <c r="Q207">
        <f>SUM($P$5:P207)</f>
        <v>7413101.7599999998</v>
      </c>
      <c r="R207">
        <f t="shared" si="47"/>
        <v>1.1359168853769681</v>
      </c>
    </row>
    <row r="208" spans="6:24" x14ac:dyDescent="0.3">
      <c r="F208" s="2">
        <v>203</v>
      </c>
      <c r="G208" s="1">
        <f t="shared" si="44"/>
        <v>747000</v>
      </c>
      <c r="H208" s="1">
        <f>SUM($G$5:G208)</f>
        <v>53173500</v>
      </c>
      <c r="I208" s="1">
        <f t="shared" si="42"/>
        <v>747000</v>
      </c>
      <c r="J208" s="1">
        <f t="shared" si="43"/>
        <v>7000</v>
      </c>
      <c r="L208" s="2">
        <v>203</v>
      </c>
      <c r="M208" s="1">
        <f t="shared" si="45"/>
        <v>9991400</v>
      </c>
      <c r="N208">
        <v>1.02</v>
      </c>
      <c r="O208" s="1">
        <f>SUM($M$5:M208)</f>
        <v>481768400</v>
      </c>
      <c r="P208">
        <f t="shared" si="46"/>
        <v>84926.9</v>
      </c>
      <c r="Q208">
        <f>SUM($P$5:P208)</f>
        <v>7498028.6600000001</v>
      </c>
      <c r="R208">
        <f t="shared" si="47"/>
        <v>1.1456324592527969</v>
      </c>
    </row>
    <row r="209" spans="6:18" x14ac:dyDescent="0.3">
      <c r="F209" s="2">
        <v>204</v>
      </c>
      <c r="G209" s="1">
        <f t="shared" si="44"/>
        <v>754000</v>
      </c>
      <c r="H209" s="1">
        <f>SUM($G$5:G209)</f>
        <v>53927500</v>
      </c>
      <c r="I209" s="1">
        <f t="shared" si="42"/>
        <v>754000</v>
      </c>
      <c r="J209" s="1">
        <f t="shared" si="43"/>
        <v>7000</v>
      </c>
      <c r="L209" s="2">
        <v>204</v>
      </c>
      <c r="M209" s="1">
        <f t="shared" si="45"/>
        <v>10191300</v>
      </c>
      <c r="N209">
        <v>1.02</v>
      </c>
      <c r="O209" s="1">
        <f>SUM($M$5:M209)</f>
        <v>491959700</v>
      </c>
      <c r="P209">
        <f t="shared" si="46"/>
        <v>86626.05</v>
      </c>
      <c r="Q209">
        <f>SUM($P$5:P209)</f>
        <v>7584654.71</v>
      </c>
      <c r="R209">
        <f t="shared" si="47"/>
        <v>1.1553176698580372</v>
      </c>
    </row>
    <row r="210" spans="6:18" x14ac:dyDescent="0.3">
      <c r="F210" s="2">
        <v>205</v>
      </c>
      <c r="G210" s="1">
        <f t="shared" si="44"/>
        <v>761000</v>
      </c>
      <c r="H210" s="1">
        <f>SUM($G$5:G210)</f>
        <v>54688500</v>
      </c>
      <c r="I210" s="1">
        <f t="shared" si="42"/>
        <v>761000</v>
      </c>
      <c r="J210" s="1">
        <f t="shared" si="43"/>
        <v>7000</v>
      </c>
      <c r="L210" s="2">
        <v>205</v>
      </c>
      <c r="M210" s="1">
        <f t="shared" si="45"/>
        <v>10395200</v>
      </c>
      <c r="N210">
        <v>1.02</v>
      </c>
      <c r="O210" s="1">
        <f>SUM($M$5:M210)</f>
        <v>502354900</v>
      </c>
      <c r="P210">
        <f t="shared" si="46"/>
        <v>88359.2</v>
      </c>
      <c r="Q210">
        <f>SUM($P$5:P210)</f>
        <v>7673013.9100000001</v>
      </c>
      <c r="R210">
        <f t="shared" si="47"/>
        <v>1.1649732700883912</v>
      </c>
    </row>
    <row r="211" spans="6:18" x14ac:dyDescent="0.3">
      <c r="F211" s="2">
        <v>206</v>
      </c>
      <c r="G211" s="1">
        <f t="shared" si="44"/>
        <v>768000</v>
      </c>
      <c r="H211" s="1">
        <f>SUM($G$5:G211)</f>
        <v>55456500</v>
      </c>
      <c r="I211" s="1">
        <f t="shared" si="42"/>
        <v>768000</v>
      </c>
      <c r="J211" s="1">
        <f t="shared" si="43"/>
        <v>7000</v>
      </c>
      <c r="L211" s="2">
        <v>206</v>
      </c>
      <c r="M211" s="1">
        <f t="shared" si="45"/>
        <v>10603200</v>
      </c>
      <c r="N211">
        <v>1.02</v>
      </c>
      <c r="O211" s="1">
        <f>SUM($M$5:M211)</f>
        <v>512958100</v>
      </c>
      <c r="P211">
        <f t="shared" si="46"/>
        <v>90127.2</v>
      </c>
      <c r="Q211">
        <f>SUM($P$5:P211)</f>
        <v>7763141.1100000003</v>
      </c>
      <c r="R211">
        <f t="shared" si="47"/>
        <v>1.1745997212717185</v>
      </c>
    </row>
    <row r="212" spans="6:18" x14ac:dyDescent="0.3">
      <c r="F212" s="2">
        <v>207</v>
      </c>
      <c r="G212" s="1">
        <f t="shared" si="44"/>
        <v>775000</v>
      </c>
      <c r="H212" s="1">
        <f>SUM($G$5:G212)</f>
        <v>56231500</v>
      </c>
      <c r="I212" s="1">
        <f t="shared" si="42"/>
        <v>775000</v>
      </c>
      <c r="J212" s="1">
        <f t="shared" si="43"/>
        <v>7000</v>
      </c>
      <c r="L212" s="2">
        <v>207</v>
      </c>
      <c r="M212" s="1">
        <f t="shared" si="45"/>
        <v>10815300</v>
      </c>
      <c r="N212">
        <v>1.02</v>
      </c>
      <c r="O212" s="1">
        <f>SUM($M$5:M212)</f>
        <v>523773400</v>
      </c>
      <c r="P212">
        <f t="shared" si="46"/>
        <v>91930.05</v>
      </c>
      <c r="Q212">
        <f>SUM($P$5:P212)</f>
        <v>7855071.1600000001</v>
      </c>
      <c r="R212">
        <f t="shared" si="47"/>
        <v>1.1841862552463613</v>
      </c>
    </row>
    <row r="213" spans="6:18" x14ac:dyDescent="0.3">
      <c r="F213" s="2">
        <v>208</v>
      </c>
      <c r="G213" s="1">
        <f t="shared" si="44"/>
        <v>782000</v>
      </c>
      <c r="H213" s="1">
        <f>SUM($G$5:G213)</f>
        <v>57013500</v>
      </c>
      <c r="I213" s="1">
        <f t="shared" si="42"/>
        <v>782000</v>
      </c>
      <c r="J213" s="1">
        <f t="shared" si="43"/>
        <v>7000</v>
      </c>
      <c r="L213" s="2">
        <v>208</v>
      </c>
      <c r="M213" s="1">
        <f t="shared" si="45"/>
        <v>11031700</v>
      </c>
      <c r="N213">
        <v>1.02</v>
      </c>
      <c r="O213" s="1">
        <f>SUM($M$5:M213)</f>
        <v>534805100</v>
      </c>
      <c r="P213">
        <f t="shared" si="46"/>
        <v>93769.45</v>
      </c>
      <c r="Q213">
        <f>SUM($P$5:P213)</f>
        <v>7948840.6100000003</v>
      </c>
      <c r="R213">
        <f t="shared" si="47"/>
        <v>1.193744118799303</v>
      </c>
    </row>
    <row r="214" spans="6:18" x14ac:dyDescent="0.3">
      <c r="F214" s="2">
        <v>209</v>
      </c>
      <c r="G214" s="1">
        <f t="shared" si="44"/>
        <v>789000</v>
      </c>
      <c r="H214" s="1">
        <f>SUM($G$5:G214)</f>
        <v>57802500</v>
      </c>
      <c r="I214" s="1">
        <f t="shared" si="42"/>
        <v>789000</v>
      </c>
      <c r="J214" s="1">
        <f t="shared" si="43"/>
        <v>7000</v>
      </c>
      <c r="L214" s="2">
        <v>209</v>
      </c>
      <c r="M214" s="1">
        <f t="shared" si="45"/>
        <v>11252400</v>
      </c>
      <c r="N214">
        <v>1.02</v>
      </c>
      <c r="O214" s="1">
        <f>SUM($M$5:M214)</f>
        <v>546057500</v>
      </c>
      <c r="P214">
        <f t="shared" si="46"/>
        <v>95645.4</v>
      </c>
      <c r="Q214">
        <f>SUM($P$5:P214)</f>
        <v>8044486.0100000007</v>
      </c>
      <c r="R214">
        <f t="shared" si="47"/>
        <v>1.2032622704709179</v>
      </c>
    </row>
    <row r="215" spans="6:18" x14ac:dyDescent="0.3">
      <c r="F215" s="20">
        <v>210</v>
      </c>
      <c r="G215" s="1">
        <f t="shared" si="44"/>
        <v>796500</v>
      </c>
      <c r="H215" s="3">
        <f>SUM($G$5:G215)</f>
        <v>58599000</v>
      </c>
      <c r="I215" s="1">
        <f t="shared" si="42"/>
        <v>796500</v>
      </c>
      <c r="J215" s="1">
        <f t="shared" si="43"/>
        <v>7500</v>
      </c>
      <c r="L215" s="2">
        <v>210</v>
      </c>
      <c r="M215" s="1">
        <f t="shared" si="45"/>
        <v>11477500</v>
      </c>
      <c r="N215">
        <v>1.02</v>
      </c>
      <c r="O215" s="1">
        <f>SUM($M$5:M215)</f>
        <v>557535000</v>
      </c>
      <c r="P215">
        <f t="shared" si="46"/>
        <v>97558.75</v>
      </c>
      <c r="Q215">
        <f>SUM($P$5:P215)</f>
        <v>8142044.7600000007</v>
      </c>
      <c r="R215">
        <f t="shared" si="47"/>
        <v>1.2127406260477789</v>
      </c>
    </row>
    <row r="216" spans="6:18" x14ac:dyDescent="0.3">
      <c r="F216" s="2">
        <v>211</v>
      </c>
      <c r="G216" s="1">
        <f t="shared" si="44"/>
        <v>804000</v>
      </c>
      <c r="H216" s="1">
        <f>SUM($G$5:G216)</f>
        <v>59403000</v>
      </c>
      <c r="I216" s="1">
        <f t="shared" si="42"/>
        <v>804000</v>
      </c>
      <c r="J216" s="1">
        <f t="shared" si="43"/>
        <v>7500</v>
      </c>
      <c r="L216" s="2">
        <v>211</v>
      </c>
      <c r="M216" s="1">
        <f t="shared" si="45"/>
        <v>11707100</v>
      </c>
      <c r="N216">
        <v>1.02</v>
      </c>
      <c r="O216" s="1">
        <f>SUM($M$5:M216)</f>
        <v>569242100</v>
      </c>
      <c r="P216">
        <f t="shared" si="46"/>
        <v>99510.35</v>
      </c>
      <c r="Q216">
        <f>SUM($P$5:P216)</f>
        <v>8241555.1100000003</v>
      </c>
      <c r="R216">
        <f t="shared" si="47"/>
        <v>1.222178862106865</v>
      </c>
    </row>
    <row r="217" spans="6:18" x14ac:dyDescent="0.3">
      <c r="F217" s="2">
        <v>212</v>
      </c>
      <c r="G217" s="1">
        <f t="shared" si="44"/>
        <v>811500</v>
      </c>
      <c r="H217" s="1">
        <f>SUM($G$5:G217)</f>
        <v>60214500</v>
      </c>
      <c r="I217" s="1">
        <f t="shared" si="42"/>
        <v>811500</v>
      </c>
      <c r="J217" s="1">
        <f t="shared" si="43"/>
        <v>7500</v>
      </c>
      <c r="L217" s="2">
        <v>212</v>
      </c>
      <c r="M217" s="1">
        <f t="shared" si="45"/>
        <v>11941300</v>
      </c>
      <c r="N217">
        <v>1.02</v>
      </c>
      <c r="O217" s="1">
        <f>SUM($M$5:M217)</f>
        <v>581183400</v>
      </c>
      <c r="P217">
        <f t="shared" si="46"/>
        <v>101501.05</v>
      </c>
      <c r="Q217">
        <f>SUM($P$5:P217)</f>
        <v>8343056.1600000001</v>
      </c>
      <c r="R217">
        <f t="shared" si="47"/>
        <v>1.2315764275705949</v>
      </c>
    </row>
    <row r="218" spans="6:18" x14ac:dyDescent="0.3">
      <c r="F218" s="2">
        <v>213</v>
      </c>
      <c r="G218" s="1">
        <f t="shared" si="44"/>
        <v>819000</v>
      </c>
      <c r="H218" s="1">
        <f>SUM($G$5:G218)</f>
        <v>61033500</v>
      </c>
      <c r="I218" s="1">
        <f t="shared" si="42"/>
        <v>819000</v>
      </c>
      <c r="J218" s="1">
        <f t="shared" si="43"/>
        <v>7500</v>
      </c>
      <c r="L218" s="2">
        <v>213</v>
      </c>
      <c r="M218" s="1">
        <f t="shared" si="45"/>
        <v>12180200</v>
      </c>
      <c r="N218">
        <v>1.02</v>
      </c>
      <c r="O218" s="1">
        <f>SUM($M$5:M218)</f>
        <v>593363600</v>
      </c>
      <c r="P218">
        <f t="shared" si="46"/>
        <v>103531.7</v>
      </c>
      <c r="Q218">
        <f>SUM($P$5:P218)</f>
        <v>8446587.8599999994</v>
      </c>
      <c r="R218">
        <f t="shared" si="47"/>
        <v>1.2409325553431161</v>
      </c>
    </row>
    <row r="219" spans="6:18" x14ac:dyDescent="0.3">
      <c r="F219" s="2">
        <v>214</v>
      </c>
      <c r="G219" s="1">
        <f t="shared" si="44"/>
        <v>826500</v>
      </c>
      <c r="H219" s="1">
        <f>SUM($G$5:G219)</f>
        <v>61860000</v>
      </c>
      <c r="I219" s="1">
        <f t="shared" si="42"/>
        <v>826500</v>
      </c>
      <c r="J219" s="1">
        <f t="shared" si="43"/>
        <v>7500</v>
      </c>
      <c r="L219" s="2">
        <v>214</v>
      </c>
      <c r="M219" s="1">
        <f t="shared" si="45"/>
        <v>12423900</v>
      </c>
      <c r="N219">
        <v>1.02</v>
      </c>
      <c r="O219" s="1">
        <f>SUM($M$5:M219)</f>
        <v>605787500</v>
      </c>
      <c r="P219">
        <f t="shared" si="46"/>
        <v>105603.15</v>
      </c>
      <c r="Q219">
        <f>SUM($P$5:P219)</f>
        <v>8552191.0099999998</v>
      </c>
      <c r="R219">
        <f t="shared" si="47"/>
        <v>1.2502462740025342</v>
      </c>
    </row>
    <row r="220" spans="6:18" x14ac:dyDescent="0.3">
      <c r="F220" s="2">
        <v>215</v>
      </c>
      <c r="G220" s="1">
        <f t="shared" si="44"/>
        <v>834000</v>
      </c>
      <c r="H220" s="1">
        <f>SUM($G$5:G220)</f>
        <v>62694000</v>
      </c>
      <c r="I220" s="1">
        <f t="shared" si="42"/>
        <v>834000</v>
      </c>
      <c r="J220" s="1">
        <f t="shared" si="43"/>
        <v>7500</v>
      </c>
      <c r="L220" s="2">
        <v>215</v>
      </c>
      <c r="M220" s="1">
        <f t="shared" si="45"/>
        <v>12672400</v>
      </c>
      <c r="N220">
        <v>1.02</v>
      </c>
      <c r="O220" s="1">
        <f>SUM($M$5:M220)</f>
        <v>618459900</v>
      </c>
      <c r="P220">
        <f t="shared" si="46"/>
        <v>107715.4</v>
      </c>
      <c r="Q220">
        <f>SUM($P$5:P220)</f>
        <v>8659906.4100000001</v>
      </c>
      <c r="R220">
        <f t="shared" si="47"/>
        <v>1.2595064805504195</v>
      </c>
    </row>
    <row r="221" spans="6:18" x14ac:dyDescent="0.3">
      <c r="F221" s="2">
        <v>216</v>
      </c>
      <c r="G221" s="1">
        <f t="shared" si="44"/>
        <v>841500</v>
      </c>
      <c r="H221" s="1">
        <f>SUM($G$5:G221)</f>
        <v>63535500</v>
      </c>
      <c r="I221" s="1">
        <f t="shared" si="42"/>
        <v>841500</v>
      </c>
      <c r="J221" s="1">
        <f t="shared" si="43"/>
        <v>7500</v>
      </c>
      <c r="L221" s="2">
        <v>216</v>
      </c>
      <c r="M221" s="1">
        <f t="shared" si="45"/>
        <v>12925900</v>
      </c>
      <c r="N221">
        <v>1.02</v>
      </c>
      <c r="O221" s="1">
        <f>SUM($M$5:M221)</f>
        <v>631385800</v>
      </c>
      <c r="P221">
        <f t="shared" si="46"/>
        <v>109870.15</v>
      </c>
      <c r="Q221">
        <f>SUM($P$5:P221)</f>
        <v>8769776.5600000005</v>
      </c>
      <c r="R221">
        <f t="shared" si="47"/>
        <v>1.2687221408435565</v>
      </c>
    </row>
    <row r="222" spans="6:18" x14ac:dyDescent="0.3">
      <c r="F222" s="2">
        <v>217</v>
      </c>
      <c r="G222" s="1">
        <f t="shared" si="44"/>
        <v>849000</v>
      </c>
      <c r="H222" s="1">
        <f>SUM($G$5:G222)</f>
        <v>64384500</v>
      </c>
      <c r="I222" s="1">
        <f t="shared" ref="I222:I255" si="48">I221+500+QUOTIENT(F222,15)*500</f>
        <v>849000</v>
      </c>
      <c r="J222" s="1">
        <f t="shared" ref="J222:J255" si="49">I222-I221</f>
        <v>7500</v>
      </c>
      <c r="L222" s="2">
        <v>217</v>
      </c>
      <c r="M222" s="1">
        <f t="shared" si="45"/>
        <v>13184500</v>
      </c>
      <c r="N222">
        <v>1.02</v>
      </c>
      <c r="O222" s="1">
        <f>SUM($M$5:M222)</f>
        <v>644570300</v>
      </c>
      <c r="P222">
        <f t="shared" si="46"/>
        <v>112068.25</v>
      </c>
      <c r="Q222">
        <f>SUM($P$5:P222)</f>
        <v>8881844.8100000005</v>
      </c>
      <c r="R222">
        <f t="shared" si="47"/>
        <v>1.2778917368448894</v>
      </c>
    </row>
    <row r="223" spans="6:18" x14ac:dyDescent="0.3">
      <c r="F223" s="2">
        <v>218</v>
      </c>
      <c r="G223" s="1">
        <f t="shared" si="44"/>
        <v>856500</v>
      </c>
      <c r="H223" s="1">
        <f>SUM($G$5:G223)</f>
        <v>65241000</v>
      </c>
      <c r="I223" s="1">
        <f t="shared" si="48"/>
        <v>856500</v>
      </c>
      <c r="J223" s="1">
        <f t="shared" si="49"/>
        <v>7500</v>
      </c>
      <c r="L223" s="2">
        <v>218</v>
      </c>
      <c r="M223" s="1">
        <f t="shared" si="45"/>
        <v>13448200</v>
      </c>
      <c r="N223">
        <v>1.02</v>
      </c>
      <c r="O223" s="1">
        <f>SUM($M$5:M223)</f>
        <v>658018500</v>
      </c>
      <c r="P223">
        <f t="shared" si="46"/>
        <v>114309.7</v>
      </c>
      <c r="Q223">
        <f>SUM($P$5:P223)</f>
        <v>8996154.5099999998</v>
      </c>
      <c r="R223">
        <f t="shared" si="47"/>
        <v>1.2870040227599884</v>
      </c>
    </row>
    <row r="224" spans="6:18" x14ac:dyDescent="0.3">
      <c r="F224" s="2">
        <v>219</v>
      </c>
      <c r="G224" s="1">
        <f t="shared" si="44"/>
        <v>864000</v>
      </c>
      <c r="H224" s="1">
        <f>SUM($G$5:G224)</f>
        <v>66105000</v>
      </c>
      <c r="I224" s="1">
        <f t="shared" si="48"/>
        <v>864000</v>
      </c>
      <c r="J224" s="1">
        <f t="shared" si="49"/>
        <v>7500</v>
      </c>
      <c r="L224" s="2">
        <v>219</v>
      </c>
      <c r="M224" s="1">
        <f t="shared" si="45"/>
        <v>13717200</v>
      </c>
      <c r="N224">
        <v>1.02</v>
      </c>
      <c r="O224" s="1">
        <f>SUM($M$5:M224)</f>
        <v>671735700</v>
      </c>
      <c r="P224">
        <f t="shared" si="46"/>
        <v>116596.2</v>
      </c>
      <c r="Q224">
        <f>SUM($P$5:P224)</f>
        <v>9112750.709999999</v>
      </c>
      <c r="R224">
        <f t="shared" si="47"/>
        <v>1.2960671125689598</v>
      </c>
    </row>
    <row r="225" spans="6:18" x14ac:dyDescent="0.3">
      <c r="F225" s="2">
        <v>220</v>
      </c>
      <c r="G225" s="1">
        <f t="shared" si="44"/>
        <v>871500</v>
      </c>
      <c r="H225" s="1">
        <f>SUM($G$5:G225)</f>
        <v>66976500</v>
      </c>
      <c r="I225" s="1">
        <f t="shared" si="48"/>
        <v>871500</v>
      </c>
      <c r="J225" s="1">
        <f t="shared" si="49"/>
        <v>7500</v>
      </c>
      <c r="L225" s="2">
        <v>220</v>
      </c>
      <c r="M225" s="1">
        <f t="shared" si="45"/>
        <v>13991600</v>
      </c>
      <c r="N225">
        <v>1.02</v>
      </c>
      <c r="O225" s="1">
        <f>SUM($M$5:M225)</f>
        <v>685727300</v>
      </c>
      <c r="P225">
        <f t="shared" si="46"/>
        <v>118928.6</v>
      </c>
      <c r="Q225">
        <f>SUM($P$5:P225)</f>
        <v>9231679.3099999987</v>
      </c>
      <c r="R225">
        <f t="shared" si="47"/>
        <v>1.3050790456661097</v>
      </c>
    </row>
    <row r="226" spans="6:18" x14ac:dyDescent="0.3">
      <c r="F226" s="2">
        <v>221</v>
      </c>
      <c r="G226" s="1">
        <f t="shared" si="44"/>
        <v>879000</v>
      </c>
      <c r="H226" s="1">
        <f>SUM($G$5:G226)</f>
        <v>67855500</v>
      </c>
      <c r="I226" s="1">
        <f t="shared" si="48"/>
        <v>879000</v>
      </c>
      <c r="J226" s="1">
        <f t="shared" si="49"/>
        <v>7500</v>
      </c>
      <c r="L226" s="2">
        <v>221</v>
      </c>
      <c r="M226" s="1">
        <f t="shared" si="45"/>
        <v>14271500</v>
      </c>
      <c r="N226">
        <v>1.02</v>
      </c>
      <c r="O226" s="1">
        <f>SUM($M$5:M226)</f>
        <v>699998800</v>
      </c>
      <c r="P226">
        <f t="shared" si="46"/>
        <v>121307.75</v>
      </c>
      <c r="Q226">
        <f>SUM($P$5:P226)</f>
        <v>9352987.0599999987</v>
      </c>
      <c r="R226">
        <f t="shared" si="47"/>
        <v>1.3140377381674886</v>
      </c>
    </row>
    <row r="227" spans="6:18" x14ac:dyDescent="0.3">
      <c r="F227" s="2">
        <v>222</v>
      </c>
      <c r="G227" s="1">
        <f t="shared" si="44"/>
        <v>886500</v>
      </c>
      <c r="H227" s="1">
        <f>SUM($G$5:G227)</f>
        <v>68742000</v>
      </c>
      <c r="I227" s="1">
        <f t="shared" si="48"/>
        <v>886500</v>
      </c>
      <c r="J227" s="1">
        <f t="shared" si="49"/>
        <v>7500</v>
      </c>
      <c r="L227" s="2">
        <v>222</v>
      </c>
      <c r="M227" s="1">
        <f t="shared" si="45"/>
        <v>14557000</v>
      </c>
      <c r="N227">
        <v>1.02</v>
      </c>
      <c r="O227" s="1">
        <f>SUM($M$5:M227)</f>
        <v>714555800</v>
      </c>
      <c r="P227">
        <f t="shared" si="46"/>
        <v>123734.5</v>
      </c>
      <c r="Q227">
        <f>SUM($P$5:P227)</f>
        <v>9476721.5599999987</v>
      </c>
      <c r="R227">
        <f t="shared" si="47"/>
        <v>1.3229409942111052</v>
      </c>
    </row>
    <row r="228" spans="6:18" x14ac:dyDescent="0.3">
      <c r="F228" s="2">
        <v>223</v>
      </c>
      <c r="G228" s="1">
        <f t="shared" si="44"/>
        <v>894000</v>
      </c>
      <c r="H228" s="1">
        <f>SUM($G$5:G228)</f>
        <v>69636000</v>
      </c>
      <c r="I228" s="1">
        <f t="shared" si="48"/>
        <v>894000</v>
      </c>
      <c r="J228" s="1">
        <f t="shared" si="49"/>
        <v>7500</v>
      </c>
      <c r="L228" s="2">
        <v>223</v>
      </c>
      <c r="M228" s="1">
        <f t="shared" si="45"/>
        <v>14848200</v>
      </c>
      <c r="N228">
        <v>1.02</v>
      </c>
      <c r="O228" s="1">
        <f>SUM($M$5:M228)</f>
        <v>729404000</v>
      </c>
      <c r="P228">
        <f t="shared" si="46"/>
        <v>126209.7</v>
      </c>
      <c r="Q228">
        <f>SUM($P$5:P228)</f>
        <v>9602931.2599999979</v>
      </c>
      <c r="R228">
        <f t="shared" si="47"/>
        <v>1.3317865171085523</v>
      </c>
    </row>
    <row r="229" spans="6:18" x14ac:dyDescent="0.3">
      <c r="F229" s="2">
        <v>224</v>
      </c>
      <c r="G229" s="1">
        <f t="shared" si="44"/>
        <v>901500</v>
      </c>
      <c r="H229" s="1">
        <f>SUM($G$5:G229)</f>
        <v>70537500</v>
      </c>
      <c r="I229" s="1">
        <f t="shared" si="48"/>
        <v>901500</v>
      </c>
      <c r="J229" s="1">
        <f t="shared" si="49"/>
        <v>7500</v>
      </c>
      <c r="L229" s="2">
        <v>224</v>
      </c>
      <c r="M229" s="1">
        <f t="shared" si="45"/>
        <v>15145200</v>
      </c>
      <c r="N229">
        <v>1.02</v>
      </c>
      <c r="O229" s="1">
        <f>SUM($M$5:M229)</f>
        <v>744549200</v>
      </c>
      <c r="P229">
        <f t="shared" si="46"/>
        <v>128734.2</v>
      </c>
      <c r="Q229">
        <f>SUM($P$5:P229)</f>
        <v>9731665.4599999972</v>
      </c>
      <c r="R229">
        <f t="shared" si="47"/>
        <v>1.340571920328411</v>
      </c>
    </row>
    <row r="230" spans="6:18" x14ac:dyDescent="0.3">
      <c r="F230" s="2">
        <v>225</v>
      </c>
      <c r="G230" s="1">
        <f t="shared" si="44"/>
        <v>909500</v>
      </c>
      <c r="H230" s="1">
        <f>SUM($G$5:G230)</f>
        <v>71447000</v>
      </c>
      <c r="I230" s="1">
        <f t="shared" si="48"/>
        <v>909500</v>
      </c>
      <c r="J230" s="1">
        <f t="shared" si="49"/>
        <v>8000</v>
      </c>
      <c r="L230" s="2">
        <v>225</v>
      </c>
      <c r="M230" s="1">
        <f t="shared" si="45"/>
        <v>15448200</v>
      </c>
      <c r="N230">
        <v>1.02</v>
      </c>
      <c r="O230" s="1">
        <f>SUM($M$5:M230)</f>
        <v>759997400</v>
      </c>
      <c r="P230">
        <f t="shared" si="46"/>
        <v>131309.70000000001</v>
      </c>
      <c r="Q230">
        <f>SUM($P$5:P230)</f>
        <v>9862975.1599999964</v>
      </c>
      <c r="R230">
        <f t="shared" si="47"/>
        <v>1.3493034726658113</v>
      </c>
    </row>
    <row r="231" spans="6:18" x14ac:dyDescent="0.3">
      <c r="F231" s="2">
        <v>226</v>
      </c>
      <c r="G231" s="1">
        <f t="shared" si="44"/>
        <v>917500</v>
      </c>
      <c r="H231" s="1">
        <f>SUM($G$5:G231)</f>
        <v>72364500</v>
      </c>
      <c r="I231" s="1">
        <f t="shared" si="48"/>
        <v>917500</v>
      </c>
      <c r="J231" s="1">
        <f t="shared" si="49"/>
        <v>8000</v>
      </c>
      <c r="L231" s="2">
        <v>226</v>
      </c>
      <c r="M231" s="1">
        <f t="shared" si="45"/>
        <v>15757200</v>
      </c>
      <c r="N231">
        <v>1.02</v>
      </c>
      <c r="O231" s="1">
        <f>SUM($M$5:M231)</f>
        <v>775754600</v>
      </c>
      <c r="P231">
        <f t="shared" si="46"/>
        <v>133936.20000000001</v>
      </c>
      <c r="Q231">
        <f>SUM($P$5:P231)</f>
        <v>9996911.3599999957</v>
      </c>
      <c r="R231">
        <f t="shared" si="47"/>
        <v>1.3579695561151479</v>
      </c>
    </row>
    <row r="232" spans="6:18" x14ac:dyDescent="0.3">
      <c r="F232" s="2">
        <v>227</v>
      </c>
      <c r="G232" s="1">
        <f t="shared" si="44"/>
        <v>925500</v>
      </c>
      <c r="H232" s="1">
        <f>SUM($G$5:G232)</f>
        <v>73290000</v>
      </c>
      <c r="I232" s="1">
        <f t="shared" si="48"/>
        <v>925500</v>
      </c>
      <c r="J232" s="1">
        <f t="shared" si="49"/>
        <v>8000</v>
      </c>
      <c r="L232" s="2">
        <v>227</v>
      </c>
      <c r="M232" s="1">
        <f t="shared" si="45"/>
        <v>16072400</v>
      </c>
      <c r="N232">
        <v>1.02</v>
      </c>
      <c r="O232" s="1">
        <f>SUM($M$5:M232)</f>
        <v>791827000</v>
      </c>
      <c r="P232">
        <f t="shared" si="46"/>
        <v>136615.4</v>
      </c>
      <c r="Q232">
        <f>SUM($P$5:P232)</f>
        <v>10133526.759999996</v>
      </c>
      <c r="R232">
        <f t="shared" si="47"/>
        <v>1.3665760861562788</v>
      </c>
    </row>
    <row r="233" spans="6:18" x14ac:dyDescent="0.3">
      <c r="F233" s="2">
        <v>228</v>
      </c>
      <c r="G233" s="1">
        <f t="shared" si="44"/>
        <v>933500</v>
      </c>
      <c r="H233" s="1">
        <f>SUM($G$5:G233)</f>
        <v>74223500</v>
      </c>
      <c r="I233" s="1">
        <f t="shared" si="48"/>
        <v>933500</v>
      </c>
      <c r="J233" s="1">
        <f t="shared" si="49"/>
        <v>8000</v>
      </c>
      <c r="L233" s="2">
        <v>228</v>
      </c>
      <c r="M233" s="1">
        <f t="shared" si="45"/>
        <v>16393900</v>
      </c>
      <c r="N233">
        <v>1.02</v>
      </c>
      <c r="O233" s="1">
        <f>SUM($M$5:M233)</f>
        <v>808220900</v>
      </c>
      <c r="P233">
        <f t="shared" si="46"/>
        <v>139348.15</v>
      </c>
      <c r="Q233">
        <f>SUM($P$5:P233)</f>
        <v>10272874.909999996</v>
      </c>
      <c r="R233">
        <f t="shared" si="47"/>
        <v>1.3751199685981825</v>
      </c>
    </row>
    <row r="234" spans="6:18" x14ac:dyDescent="0.3">
      <c r="F234" s="2">
        <v>229</v>
      </c>
      <c r="G234" s="1">
        <f t="shared" si="44"/>
        <v>941500</v>
      </c>
      <c r="H234" s="1">
        <f>SUM($G$5:G234)</f>
        <v>75165000</v>
      </c>
      <c r="I234" s="1">
        <f t="shared" si="48"/>
        <v>941500</v>
      </c>
      <c r="J234" s="1">
        <f t="shared" si="49"/>
        <v>8000</v>
      </c>
      <c r="L234" s="2">
        <v>229</v>
      </c>
      <c r="M234" s="1">
        <f t="shared" si="45"/>
        <v>16721800</v>
      </c>
      <c r="N234">
        <v>1.02</v>
      </c>
      <c r="O234" s="1">
        <f>SUM($M$5:M234)</f>
        <v>824942700</v>
      </c>
      <c r="P234">
        <f t="shared" si="46"/>
        <v>142135.29999999999</v>
      </c>
      <c r="Q234">
        <f>SUM($P$5:P234)</f>
        <v>10415010.209999997</v>
      </c>
      <c r="R234">
        <f t="shared" si="47"/>
        <v>1.3835980798485241</v>
      </c>
    </row>
    <row r="235" spans="6:18" x14ac:dyDescent="0.3">
      <c r="F235" s="2">
        <v>230</v>
      </c>
      <c r="G235" s="1">
        <f t="shared" si="44"/>
        <v>949500</v>
      </c>
      <c r="H235" s="1">
        <f>SUM($G$5:G235)</f>
        <v>76114500</v>
      </c>
      <c r="I235" s="1">
        <f t="shared" si="48"/>
        <v>949500</v>
      </c>
      <c r="J235" s="1">
        <f t="shared" si="49"/>
        <v>8000</v>
      </c>
      <c r="L235" s="2">
        <v>230</v>
      </c>
      <c r="M235" s="1">
        <f t="shared" si="45"/>
        <v>17056300</v>
      </c>
      <c r="N235">
        <v>1.02</v>
      </c>
      <c r="O235" s="1">
        <f>SUM($M$5:M235)</f>
        <v>841999000</v>
      </c>
      <c r="P235">
        <f t="shared" si="46"/>
        <v>144978.54999999999</v>
      </c>
      <c r="Q235">
        <f>SUM($P$5:P235)</f>
        <v>10559988.759999998</v>
      </c>
      <c r="R235">
        <f t="shared" si="47"/>
        <v>1.3920154380722474</v>
      </c>
    </row>
    <row r="236" spans="6:18" x14ac:dyDescent="0.3">
      <c r="F236" s="2">
        <v>231</v>
      </c>
      <c r="G236" s="1">
        <f t="shared" si="44"/>
        <v>957500</v>
      </c>
      <c r="H236" s="1">
        <f>SUM($G$5:G236)</f>
        <v>77072000</v>
      </c>
      <c r="I236" s="1">
        <f t="shared" si="48"/>
        <v>957500</v>
      </c>
      <c r="J236" s="1">
        <f t="shared" si="49"/>
        <v>8000</v>
      </c>
      <c r="L236" s="2">
        <v>231</v>
      </c>
      <c r="M236" s="1">
        <f t="shared" si="45"/>
        <v>17397500</v>
      </c>
      <c r="N236">
        <v>1.02</v>
      </c>
      <c r="O236" s="1">
        <f>SUM($M$5:M236)</f>
        <v>859396500</v>
      </c>
      <c r="P236">
        <f t="shared" si="46"/>
        <v>147878.75</v>
      </c>
      <c r="Q236">
        <f>SUM($P$5:P236)</f>
        <v>10707867.509999998</v>
      </c>
      <c r="R236">
        <f t="shared" si="47"/>
        <v>1.4003684413012578</v>
      </c>
    </row>
    <row r="237" spans="6:18" x14ac:dyDescent="0.3">
      <c r="F237" s="2">
        <v>232</v>
      </c>
      <c r="G237" s="1">
        <f t="shared" si="44"/>
        <v>965500</v>
      </c>
      <c r="H237" s="1">
        <f>SUM($G$5:G237)</f>
        <v>78037500</v>
      </c>
      <c r="I237" s="1">
        <f t="shared" si="48"/>
        <v>965500</v>
      </c>
      <c r="J237" s="1">
        <f t="shared" si="49"/>
        <v>8000</v>
      </c>
      <c r="L237" s="2">
        <v>232</v>
      </c>
      <c r="M237" s="1">
        <f t="shared" si="45"/>
        <v>17745500</v>
      </c>
      <c r="N237">
        <v>1.02</v>
      </c>
      <c r="O237" s="1">
        <f>SUM($M$5:M237)</f>
        <v>877142000</v>
      </c>
      <c r="P237">
        <f t="shared" si="46"/>
        <v>150836.75</v>
      </c>
      <c r="Q237">
        <f>SUM($P$5:P237)</f>
        <v>10858704.259999998</v>
      </c>
      <c r="R237">
        <f t="shared" si="47"/>
        <v>1.4086534957509951</v>
      </c>
    </row>
    <row r="238" spans="6:18" x14ac:dyDescent="0.3">
      <c r="F238" s="2">
        <v>233</v>
      </c>
      <c r="G238" s="1">
        <f t="shared" si="44"/>
        <v>973500</v>
      </c>
      <c r="H238" s="1">
        <f>SUM($G$5:G238)</f>
        <v>79011000</v>
      </c>
      <c r="I238" s="1">
        <f t="shared" si="48"/>
        <v>973500</v>
      </c>
      <c r="J238" s="1">
        <f t="shared" si="49"/>
        <v>8000</v>
      </c>
      <c r="L238" s="2">
        <v>233</v>
      </c>
      <c r="M238" s="1">
        <f t="shared" si="45"/>
        <v>18100500</v>
      </c>
      <c r="N238">
        <v>1.02</v>
      </c>
      <c r="O238" s="1">
        <f>SUM($M$5:M238)</f>
        <v>895242500</v>
      </c>
      <c r="P238">
        <f t="shared" si="46"/>
        <v>153854.25</v>
      </c>
      <c r="Q238">
        <f>SUM($P$5:P238)</f>
        <v>11012558.509999998</v>
      </c>
      <c r="R238">
        <f t="shared" si="47"/>
        <v>1.416874852801268</v>
      </c>
    </row>
    <row r="239" spans="6:18" x14ac:dyDescent="0.3">
      <c r="F239" s="2">
        <v>234</v>
      </c>
      <c r="G239" s="1">
        <f t="shared" si="44"/>
        <v>981500</v>
      </c>
      <c r="H239" s="1">
        <f>SUM($G$5:G239)</f>
        <v>79992500</v>
      </c>
      <c r="I239" s="1">
        <f t="shared" si="48"/>
        <v>981500</v>
      </c>
      <c r="J239" s="1">
        <f t="shared" si="49"/>
        <v>8000</v>
      </c>
      <c r="L239" s="2">
        <v>234</v>
      </c>
      <c r="M239" s="1">
        <f t="shared" si="45"/>
        <v>18462600</v>
      </c>
      <c r="N239">
        <v>1.02</v>
      </c>
      <c r="O239" s="1">
        <f>SUM($M$5:M239)</f>
        <v>913705100</v>
      </c>
      <c r="P239">
        <f t="shared" si="46"/>
        <v>156932.1</v>
      </c>
      <c r="Q239">
        <f>SUM($P$5:P239)</f>
        <v>11169490.609999998</v>
      </c>
      <c r="R239">
        <f t="shared" si="47"/>
        <v>1.4250285240936227</v>
      </c>
    </row>
    <row r="240" spans="6:18" x14ac:dyDescent="0.3">
      <c r="F240" s="2">
        <v>235</v>
      </c>
      <c r="G240" s="1">
        <f t="shared" si="44"/>
        <v>989500</v>
      </c>
      <c r="H240" s="1">
        <f>SUM($G$5:G240)</f>
        <v>80982000</v>
      </c>
      <c r="I240" s="1">
        <f t="shared" si="48"/>
        <v>989500</v>
      </c>
      <c r="J240" s="1">
        <f t="shared" si="49"/>
        <v>8000</v>
      </c>
      <c r="L240" s="2">
        <v>235</v>
      </c>
      <c r="M240" s="1">
        <f t="shared" si="45"/>
        <v>18831900</v>
      </c>
      <c r="N240">
        <v>1.02</v>
      </c>
      <c r="O240" s="1">
        <f>SUM($M$5:M240)</f>
        <v>932537000</v>
      </c>
      <c r="P240">
        <f t="shared" si="46"/>
        <v>160071.15</v>
      </c>
      <c r="Q240">
        <f>SUM($P$5:P240)</f>
        <v>11329561.759999998</v>
      </c>
      <c r="R240">
        <f t="shared" si="47"/>
        <v>1.4331105651021305</v>
      </c>
    </row>
    <row r="241" spans="6:18" x14ac:dyDescent="0.3">
      <c r="F241" s="2">
        <v>236</v>
      </c>
      <c r="G241" s="1">
        <f t="shared" si="44"/>
        <v>997500</v>
      </c>
      <c r="H241" s="1">
        <f>SUM($G$5:G241)</f>
        <v>81979500</v>
      </c>
      <c r="I241" s="1">
        <f t="shared" si="48"/>
        <v>997500</v>
      </c>
      <c r="J241" s="1">
        <f t="shared" si="49"/>
        <v>8000</v>
      </c>
      <c r="L241" s="2">
        <v>236</v>
      </c>
      <c r="M241" s="1">
        <f t="shared" si="45"/>
        <v>19208600</v>
      </c>
      <c r="N241">
        <v>1.02</v>
      </c>
      <c r="O241" s="1">
        <f>SUM($M$5:M241)</f>
        <v>951745600</v>
      </c>
      <c r="P241">
        <f t="shared" si="46"/>
        <v>163273.1</v>
      </c>
      <c r="Q241">
        <f>SUM($P$5:P241)</f>
        <v>11492834.859999998</v>
      </c>
      <c r="R241">
        <f t="shared" si="47"/>
        <v>1.441124585916902</v>
      </c>
    </row>
    <row r="242" spans="6:18" x14ac:dyDescent="0.3">
      <c r="F242" s="2">
        <v>237</v>
      </c>
      <c r="G242" s="1">
        <f t="shared" si="44"/>
        <v>1005500</v>
      </c>
      <c r="H242" s="1">
        <f>SUM($G$5:G242)</f>
        <v>82985000</v>
      </c>
      <c r="I242" s="1">
        <f t="shared" si="48"/>
        <v>1005500</v>
      </c>
      <c r="J242" s="1">
        <f t="shared" si="49"/>
        <v>8000</v>
      </c>
      <c r="L242" s="2">
        <v>237</v>
      </c>
      <c r="M242" s="1">
        <f t="shared" si="45"/>
        <v>19592800</v>
      </c>
      <c r="N242">
        <v>1.02</v>
      </c>
      <c r="O242" s="1">
        <f>SUM($M$5:M242)</f>
        <v>971338400</v>
      </c>
      <c r="P242">
        <f t="shared" si="46"/>
        <v>166538.79999999999</v>
      </c>
      <c r="Q242">
        <f>SUM($P$5:P242)</f>
        <v>11659373.659999998</v>
      </c>
      <c r="R242">
        <f t="shared" si="47"/>
        <v>1.4490663272264297</v>
      </c>
    </row>
    <row r="243" spans="6:18" x14ac:dyDescent="0.3">
      <c r="F243" s="2">
        <v>238</v>
      </c>
      <c r="G243" s="1">
        <f t="shared" si="44"/>
        <v>1013500</v>
      </c>
      <c r="H243" s="8">
        <f>SUM($G$5:G243)</f>
        <v>83998500</v>
      </c>
      <c r="I243" s="1">
        <f t="shared" si="48"/>
        <v>1013500</v>
      </c>
      <c r="J243" s="1">
        <f t="shared" si="49"/>
        <v>8000</v>
      </c>
      <c r="L243" s="2">
        <v>238</v>
      </c>
      <c r="M243" s="1">
        <f t="shared" si="45"/>
        <v>19984700</v>
      </c>
      <c r="N243">
        <v>1.02</v>
      </c>
      <c r="O243" s="1">
        <f>SUM($M$5:M243)</f>
        <v>991323100</v>
      </c>
      <c r="P243">
        <f t="shared" si="46"/>
        <v>169869.95</v>
      </c>
      <c r="Q243">
        <f>SUM($P$5:P243)</f>
        <v>11829243.609999998</v>
      </c>
      <c r="R243">
        <f t="shared" si="47"/>
        <v>1.4569388970076054</v>
      </c>
    </row>
    <row r="244" spans="6:18" x14ac:dyDescent="0.3">
      <c r="F244" s="2">
        <v>239</v>
      </c>
      <c r="G244" s="1">
        <f t="shared" si="44"/>
        <v>1021500</v>
      </c>
      <c r="H244" s="1">
        <f>SUM($G$5:G244)</f>
        <v>85020000</v>
      </c>
      <c r="I244" s="1">
        <f t="shared" si="48"/>
        <v>1021500</v>
      </c>
      <c r="J244" s="1">
        <f t="shared" si="49"/>
        <v>8000</v>
      </c>
      <c r="L244" s="2">
        <v>239</v>
      </c>
      <c r="M244" s="1">
        <f t="shared" si="45"/>
        <v>20384400</v>
      </c>
      <c r="N244">
        <v>1.02</v>
      </c>
      <c r="O244" s="1">
        <f>SUM($M$5:M244)</f>
        <v>1011707500</v>
      </c>
      <c r="P244">
        <f t="shared" si="46"/>
        <v>173267.4</v>
      </c>
      <c r="Q244">
        <f>SUM($P$5:P244)</f>
        <v>12002511.009999998</v>
      </c>
      <c r="R244">
        <f t="shared" si="47"/>
        <v>1.4647377779381145</v>
      </c>
    </row>
    <row r="245" spans="6:18" x14ac:dyDescent="0.3">
      <c r="F245" s="2">
        <v>240</v>
      </c>
      <c r="G245" s="1">
        <f t="shared" si="44"/>
        <v>1030000</v>
      </c>
      <c r="H245" s="1">
        <f>SUM($G$5:G245)</f>
        <v>86050000</v>
      </c>
      <c r="I245" s="1">
        <f t="shared" si="48"/>
        <v>1030000</v>
      </c>
      <c r="J245" s="1">
        <f t="shared" si="49"/>
        <v>8500</v>
      </c>
      <c r="L245" s="2">
        <v>240</v>
      </c>
      <c r="M245" s="1">
        <f t="shared" si="45"/>
        <v>20792100</v>
      </c>
      <c r="N245">
        <v>1.02</v>
      </c>
      <c r="O245" s="1">
        <f>SUM($M$5:M245)</f>
        <v>1032499600</v>
      </c>
      <c r="P245">
        <f t="shared" si="46"/>
        <v>176732.85</v>
      </c>
      <c r="Q245">
        <f>SUM($P$5:P245)</f>
        <v>12179243.859999998</v>
      </c>
      <c r="R245">
        <f t="shared" si="47"/>
        <v>1.4724656353387477</v>
      </c>
    </row>
    <row r="246" spans="6:18" x14ac:dyDescent="0.3">
      <c r="F246" s="2">
        <v>241</v>
      </c>
      <c r="G246" s="1">
        <f t="shared" si="44"/>
        <v>1038500</v>
      </c>
      <c r="H246" s="1">
        <f>SUM($G$5:G246)</f>
        <v>87088500</v>
      </c>
      <c r="I246" s="1">
        <f t="shared" si="48"/>
        <v>1038500</v>
      </c>
      <c r="J246" s="1">
        <f t="shared" si="49"/>
        <v>8500</v>
      </c>
      <c r="L246" s="2">
        <v>241</v>
      </c>
      <c r="M246" s="1">
        <f t="shared" si="45"/>
        <v>21208000</v>
      </c>
      <c r="N246">
        <v>1.02</v>
      </c>
      <c r="O246" s="1">
        <f>SUM($M$5:M246)</f>
        <v>1053707600</v>
      </c>
      <c r="P246">
        <f t="shared" si="46"/>
        <v>180268</v>
      </c>
      <c r="Q246">
        <f>SUM($P$5:P246)</f>
        <v>12359511.859999998</v>
      </c>
      <c r="R246">
        <f t="shared" si="47"/>
        <v>1.4801247275460994</v>
      </c>
    </row>
    <row r="247" spans="6:18" x14ac:dyDescent="0.3">
      <c r="F247" s="2">
        <v>242</v>
      </c>
      <c r="G247" s="1">
        <f t="shared" si="44"/>
        <v>1047000</v>
      </c>
      <c r="H247" s="1">
        <f>SUM($G$5:G247)</f>
        <v>88135500</v>
      </c>
      <c r="I247" s="1">
        <f t="shared" si="48"/>
        <v>1047000</v>
      </c>
      <c r="J247" s="1">
        <f t="shared" si="49"/>
        <v>8500</v>
      </c>
      <c r="L247" s="2">
        <v>242</v>
      </c>
      <c r="M247" s="1">
        <f t="shared" si="45"/>
        <v>21632200</v>
      </c>
      <c r="N247">
        <v>1.02</v>
      </c>
      <c r="O247" s="1">
        <f>SUM($M$5:M247)</f>
        <v>1075339800</v>
      </c>
      <c r="P247">
        <f t="shared" si="46"/>
        <v>183873.7</v>
      </c>
      <c r="Q247">
        <f>SUM($P$5:P247)</f>
        <v>12543385.559999997</v>
      </c>
      <c r="R247">
        <f t="shared" si="47"/>
        <v>1.4877100494161368</v>
      </c>
    </row>
    <row r="248" spans="6:18" x14ac:dyDescent="0.3">
      <c r="F248" s="2">
        <v>243</v>
      </c>
      <c r="G248" s="1">
        <f t="shared" si="44"/>
        <v>1055500</v>
      </c>
      <c r="H248" s="1">
        <f>SUM($G$5:G248)</f>
        <v>89191000</v>
      </c>
      <c r="I248" s="1">
        <f t="shared" si="48"/>
        <v>1055500</v>
      </c>
      <c r="J248" s="1">
        <f t="shared" si="49"/>
        <v>8500</v>
      </c>
      <c r="L248" s="2">
        <v>243</v>
      </c>
      <c r="M248" s="1">
        <f t="shared" si="45"/>
        <v>22064900</v>
      </c>
      <c r="N248">
        <v>1.02</v>
      </c>
      <c r="O248" s="1">
        <f>SUM($M$5:M248)</f>
        <v>1097404700</v>
      </c>
      <c r="P248">
        <f t="shared" si="46"/>
        <v>187551.65</v>
      </c>
      <c r="Q248">
        <f>SUM($P$5:P248)</f>
        <v>12730937.209999997</v>
      </c>
      <c r="R248">
        <f t="shared" si="47"/>
        <v>1.4952235112511396</v>
      </c>
    </row>
    <row r="249" spans="6:18" x14ac:dyDescent="0.3">
      <c r="F249" s="2">
        <v>244</v>
      </c>
      <c r="G249" s="1">
        <f t="shared" si="44"/>
        <v>1064000</v>
      </c>
      <c r="H249" s="1">
        <f>SUM($G$5:G249)</f>
        <v>90255000</v>
      </c>
      <c r="I249" s="1">
        <f t="shared" si="48"/>
        <v>1064000</v>
      </c>
      <c r="J249" s="1">
        <f t="shared" si="49"/>
        <v>8500</v>
      </c>
      <c r="L249" s="2">
        <v>244</v>
      </c>
      <c r="M249" s="1">
        <f t="shared" si="45"/>
        <v>22506200</v>
      </c>
      <c r="N249">
        <v>1.02</v>
      </c>
      <c r="O249" s="1">
        <f>SUM($M$5:M249)</f>
        <v>1119910900</v>
      </c>
      <c r="P249">
        <f t="shared" si="46"/>
        <v>191302.7</v>
      </c>
      <c r="Q249">
        <f>SUM($P$5:P249)</f>
        <v>12922239.909999996</v>
      </c>
      <c r="R249">
        <f t="shared" si="47"/>
        <v>1.5026599915184036</v>
      </c>
    </row>
    <row r="250" spans="6:18" x14ac:dyDescent="0.3">
      <c r="F250" s="2">
        <v>245</v>
      </c>
      <c r="G250" s="1">
        <f t="shared" si="44"/>
        <v>1072500</v>
      </c>
      <c r="H250" s="1">
        <f>SUM($G$5:G250)</f>
        <v>91327500</v>
      </c>
      <c r="I250" s="1">
        <f t="shared" si="48"/>
        <v>1072500</v>
      </c>
      <c r="J250" s="1">
        <f t="shared" si="49"/>
        <v>8500</v>
      </c>
      <c r="L250" s="2">
        <v>245</v>
      </c>
      <c r="M250" s="1">
        <f t="shared" si="45"/>
        <v>22956400</v>
      </c>
      <c r="N250">
        <v>1.02</v>
      </c>
      <c r="O250" s="1">
        <f>SUM($M$5:M250)</f>
        <v>1142867300</v>
      </c>
      <c r="P250">
        <f t="shared" si="46"/>
        <v>195129.4</v>
      </c>
      <c r="Q250">
        <f>SUM($P$5:P250)</f>
        <v>13117369.309999997</v>
      </c>
      <c r="R250">
        <f t="shared" si="47"/>
        <v>1.5100276837376905</v>
      </c>
    </row>
    <row r="251" spans="6:18" x14ac:dyDescent="0.3">
      <c r="F251" s="2">
        <v>246</v>
      </c>
      <c r="G251" s="1">
        <f t="shared" si="44"/>
        <v>1081000</v>
      </c>
      <c r="H251" s="1">
        <f>SUM($G$5:G251)</f>
        <v>92408500</v>
      </c>
      <c r="I251" s="1">
        <f t="shared" si="48"/>
        <v>1081000</v>
      </c>
      <c r="J251" s="1">
        <f t="shared" si="49"/>
        <v>8500</v>
      </c>
      <c r="L251" s="2">
        <v>246</v>
      </c>
      <c r="M251" s="1">
        <f t="shared" si="45"/>
        <v>23415600</v>
      </c>
      <c r="N251">
        <v>1.02</v>
      </c>
      <c r="O251" s="1">
        <f>SUM($M$5:M251)</f>
        <v>1166282900</v>
      </c>
      <c r="P251">
        <f t="shared" si="46"/>
        <v>199032.6</v>
      </c>
      <c r="Q251">
        <f>SUM($P$5:P251)</f>
        <v>13316401.909999996</v>
      </c>
      <c r="R251">
        <f t="shared" si="47"/>
        <v>1.517321006188852</v>
      </c>
    </row>
    <row r="252" spans="6:18" x14ac:dyDescent="0.3">
      <c r="F252" s="2">
        <v>247</v>
      </c>
      <c r="G252" s="1">
        <f t="shared" si="44"/>
        <v>1089500</v>
      </c>
      <c r="H252" s="1">
        <f>SUM($G$5:G252)</f>
        <v>93498000</v>
      </c>
      <c r="I252" s="1">
        <f t="shared" si="48"/>
        <v>1089500</v>
      </c>
      <c r="J252" s="1">
        <f t="shared" si="49"/>
        <v>8500</v>
      </c>
      <c r="L252" s="2">
        <v>247</v>
      </c>
      <c r="M252" s="1">
        <f t="shared" si="45"/>
        <v>23884000</v>
      </c>
      <c r="N252">
        <v>1.02</v>
      </c>
      <c r="O252" s="1">
        <f>SUM($M$5:M252)</f>
        <v>1190166900</v>
      </c>
      <c r="P252">
        <f t="shared" si="46"/>
        <v>203014</v>
      </c>
      <c r="Q252">
        <f>SUM($P$5:P252)</f>
        <v>13519415.909999996</v>
      </c>
      <c r="R252">
        <f t="shared" si="47"/>
        <v>1.5245409486142496</v>
      </c>
    </row>
    <row r="253" spans="6:18" x14ac:dyDescent="0.3">
      <c r="F253" s="2">
        <v>248</v>
      </c>
      <c r="G253" s="1">
        <f t="shared" si="44"/>
        <v>1098000</v>
      </c>
      <c r="H253" s="1">
        <f>SUM($G$5:G253)</f>
        <v>94596000</v>
      </c>
      <c r="I253" s="1">
        <f t="shared" si="48"/>
        <v>1098000</v>
      </c>
      <c r="J253" s="1">
        <f t="shared" si="49"/>
        <v>8500</v>
      </c>
      <c r="L253" s="2">
        <v>248</v>
      </c>
      <c r="M253" s="1">
        <f t="shared" si="45"/>
        <v>24361700</v>
      </c>
      <c r="N253">
        <v>1.02</v>
      </c>
      <c r="O253" s="1">
        <f>SUM($M$5:M253)</f>
        <v>1214528600</v>
      </c>
      <c r="P253">
        <f t="shared" si="46"/>
        <v>207074.45</v>
      </c>
      <c r="Q253">
        <f>SUM($P$5:P253)</f>
        <v>13726490.359999996</v>
      </c>
      <c r="R253">
        <f t="shared" si="47"/>
        <v>1.531681926042612</v>
      </c>
    </row>
    <row r="254" spans="6:18" x14ac:dyDescent="0.3">
      <c r="F254" s="2">
        <v>249</v>
      </c>
      <c r="G254" s="1">
        <f t="shared" si="44"/>
        <v>1106500</v>
      </c>
      <c r="H254" s="1">
        <f>SUM($G$5:G254)</f>
        <v>95702500</v>
      </c>
      <c r="I254" s="1">
        <f t="shared" si="48"/>
        <v>1106500</v>
      </c>
      <c r="J254" s="1">
        <f t="shared" si="49"/>
        <v>8500</v>
      </c>
      <c r="L254" s="2">
        <v>249</v>
      </c>
      <c r="M254" s="1">
        <f t="shared" si="45"/>
        <v>24849000</v>
      </c>
      <c r="N254">
        <v>1.02</v>
      </c>
      <c r="O254" s="1">
        <f>SUM($M$5:M254)</f>
        <v>1239377600</v>
      </c>
      <c r="P254">
        <f t="shared" si="46"/>
        <v>211216.5</v>
      </c>
      <c r="Q254">
        <f>SUM($P$5:P254)</f>
        <v>13937706.859999996</v>
      </c>
      <c r="R254">
        <f t="shared" si="47"/>
        <v>1.5387509440541367</v>
      </c>
    </row>
    <row r="255" spans="6:18" x14ac:dyDescent="0.3">
      <c r="F255" s="2">
        <v>250</v>
      </c>
      <c r="G255" s="1">
        <f t="shared" si="44"/>
        <v>1115000</v>
      </c>
      <c r="H255" s="1">
        <f>SUM($G$5:G255)</f>
        <v>96817500</v>
      </c>
      <c r="I255" s="1">
        <f t="shared" si="48"/>
        <v>1115000</v>
      </c>
      <c r="J255" s="1">
        <f t="shared" si="49"/>
        <v>8500</v>
      </c>
      <c r="L255" s="2">
        <v>250</v>
      </c>
      <c r="M255" s="1">
        <f t="shared" si="45"/>
        <v>25346000</v>
      </c>
      <c r="N255">
        <v>1.02</v>
      </c>
      <c r="O255" s="1">
        <f>SUM($M$5:M255)</f>
        <v>1264723600</v>
      </c>
      <c r="P255">
        <f t="shared" si="46"/>
        <v>215441</v>
      </c>
      <c r="Q255">
        <f>SUM($P$5:P255)</f>
        <v>14153147.859999996</v>
      </c>
      <c r="R255">
        <f t="shared" si="47"/>
        <v>1.5457420805591549</v>
      </c>
    </row>
    <row r="256" spans="6:18" x14ac:dyDescent="0.3">
      <c r="F256" s="2">
        <v>251</v>
      </c>
      <c r="G256" s="1">
        <f t="shared" ref="G256:G268" si="50">I256</f>
        <v>1123500</v>
      </c>
      <c r="H256" s="1">
        <f>SUM($G$5:G256)</f>
        <v>97941000</v>
      </c>
      <c r="I256" s="1">
        <f t="shared" ref="I256:I268" si="51">I255+500+QUOTIENT(F256,15)*500</f>
        <v>1123500</v>
      </c>
      <c r="J256" s="1">
        <f t="shared" ref="J256:J268" si="52">I256-I255</f>
        <v>8500</v>
      </c>
      <c r="L256" s="2">
        <v>251</v>
      </c>
      <c r="M256" s="1">
        <f t="shared" ref="M256:M305" si="53">ROUNDUP((M255)*N256,-2)</f>
        <v>25853000</v>
      </c>
      <c r="N256">
        <v>1.02</v>
      </c>
      <c r="O256" s="1">
        <f>SUM($M$5:M256)</f>
        <v>1290576600</v>
      </c>
      <c r="P256">
        <f t="shared" ref="P256:P305" si="54">IF(L256&lt;=$A$27,ROUNDUP(M256*N256/$B$26,2),IF(L256&lt;=$A$28,ROUNDUP(M256*N256/$B$27,2),IF(L256&lt;=$A$29,ROUNDUP(M256*N256/$B$28,2),IF(L256&lt;=$A$30,ROUNDUP(M256*N256/$B$29,2),IF(L256&lt;=$A$31,ROUNDUP(M256*N256/$B$30,2),ROUNDUP(M256*N256/$B$31,2))))))</f>
        <v>219750.5</v>
      </c>
      <c r="Q256">
        <f>SUM($P$5:P256)</f>
        <v>14372898.359999996</v>
      </c>
      <c r="R256">
        <f t="shared" ref="R256:R305" si="55">(Q256-Q255)*100/Q255</f>
        <v>1.5526616564295546</v>
      </c>
    </row>
    <row r="257" spans="6:18" x14ac:dyDescent="0.3">
      <c r="F257" s="2">
        <v>252</v>
      </c>
      <c r="G257" s="1">
        <f t="shared" si="50"/>
        <v>1132000</v>
      </c>
      <c r="H257" s="1">
        <f>SUM($G$5:G257)</f>
        <v>99073000</v>
      </c>
      <c r="I257" s="1">
        <f t="shared" si="51"/>
        <v>1132000</v>
      </c>
      <c r="J257" s="1">
        <f t="shared" si="52"/>
        <v>8500</v>
      </c>
      <c r="L257" s="2">
        <v>252</v>
      </c>
      <c r="M257" s="1">
        <f t="shared" si="53"/>
        <v>26370100</v>
      </c>
      <c r="N257">
        <v>1.02</v>
      </c>
      <c r="O257" s="1">
        <f>SUM($M$5:M257)</f>
        <v>1316946700</v>
      </c>
      <c r="P257">
        <f t="shared" si="54"/>
        <v>224145.85</v>
      </c>
      <c r="Q257">
        <f>SUM($P$5:P257)</f>
        <v>14597044.209999995</v>
      </c>
      <c r="R257">
        <f t="shared" si="55"/>
        <v>1.5595034792968485</v>
      </c>
    </row>
    <row r="258" spans="6:18" x14ac:dyDescent="0.3">
      <c r="F258" s="2">
        <v>253</v>
      </c>
      <c r="G258" s="1">
        <f t="shared" si="50"/>
        <v>1140500</v>
      </c>
      <c r="H258" s="1">
        <f>SUM($G$5:G258)</f>
        <v>100213500</v>
      </c>
      <c r="I258" s="1">
        <f t="shared" si="51"/>
        <v>1140500</v>
      </c>
      <c r="J258" s="1">
        <f t="shared" si="52"/>
        <v>8500</v>
      </c>
      <c r="L258" s="2">
        <v>253</v>
      </c>
      <c r="M258" s="1">
        <f t="shared" si="53"/>
        <v>26897600</v>
      </c>
      <c r="N258">
        <v>1.02</v>
      </c>
      <c r="O258" s="1">
        <f>SUM($M$5:M258)</f>
        <v>1343844300</v>
      </c>
      <c r="P258">
        <f t="shared" si="54"/>
        <v>228629.6</v>
      </c>
      <c r="Q258">
        <f>SUM($P$5:P258)</f>
        <v>14825673.809999995</v>
      </c>
      <c r="R258">
        <f t="shared" si="55"/>
        <v>1.5662732585503329</v>
      </c>
    </row>
    <row r="259" spans="6:18" x14ac:dyDescent="0.3">
      <c r="F259" s="2">
        <v>254</v>
      </c>
      <c r="G259" s="1">
        <f t="shared" si="50"/>
        <v>1149000</v>
      </c>
      <c r="H259" s="1">
        <f>SUM($G$5:G259)</f>
        <v>101362500</v>
      </c>
      <c r="I259" s="1">
        <f t="shared" si="51"/>
        <v>1149000</v>
      </c>
      <c r="J259" s="1">
        <f t="shared" si="52"/>
        <v>8500</v>
      </c>
      <c r="L259" s="2">
        <v>254</v>
      </c>
      <c r="M259" s="1">
        <f t="shared" si="53"/>
        <v>27435600</v>
      </c>
      <c r="N259">
        <v>1.02</v>
      </c>
      <c r="O259" s="1">
        <f>SUM($M$5:M259)</f>
        <v>1371279900</v>
      </c>
      <c r="P259">
        <f t="shared" si="54"/>
        <v>233202.6</v>
      </c>
      <c r="Q259">
        <f>SUM($P$5:P259)</f>
        <v>15058876.409999995</v>
      </c>
      <c r="R259">
        <f t="shared" si="55"/>
        <v>1.5729645949899642</v>
      </c>
    </row>
    <row r="260" spans="6:18" x14ac:dyDescent="0.3">
      <c r="F260" s="2">
        <v>255</v>
      </c>
      <c r="G260" s="1">
        <f t="shared" si="50"/>
        <v>1158000</v>
      </c>
      <c r="H260" s="1">
        <f>SUM($G$5:G260)</f>
        <v>102520500</v>
      </c>
      <c r="I260" s="1">
        <f t="shared" si="51"/>
        <v>1158000</v>
      </c>
      <c r="J260" s="1">
        <f t="shared" si="52"/>
        <v>9000</v>
      </c>
      <c r="L260" s="2">
        <v>255</v>
      </c>
      <c r="M260" s="1">
        <f t="shared" si="53"/>
        <v>27984400</v>
      </c>
      <c r="N260">
        <v>1.02</v>
      </c>
      <c r="O260" s="1">
        <f>SUM($M$5:M260)</f>
        <v>1399264300</v>
      </c>
      <c r="P260">
        <f t="shared" si="54"/>
        <v>237867.4</v>
      </c>
      <c r="Q260">
        <f>SUM($P$5:P260)</f>
        <v>15296743.809999995</v>
      </c>
      <c r="R260">
        <f t="shared" si="55"/>
        <v>1.5795826562600792</v>
      </c>
    </row>
    <row r="261" spans="6:18" x14ac:dyDescent="0.3">
      <c r="F261" s="2">
        <v>256</v>
      </c>
      <c r="G261" s="1">
        <f t="shared" si="50"/>
        <v>1167000</v>
      </c>
      <c r="H261" s="1">
        <f>SUM($G$5:G261)</f>
        <v>103687500</v>
      </c>
      <c r="I261" s="1">
        <f t="shared" si="51"/>
        <v>1167000</v>
      </c>
      <c r="J261" s="1">
        <f t="shared" si="52"/>
        <v>9000</v>
      </c>
      <c r="L261" s="2">
        <v>256</v>
      </c>
      <c r="M261" s="1">
        <f t="shared" si="53"/>
        <v>28544100</v>
      </c>
      <c r="N261">
        <v>1.02</v>
      </c>
      <c r="O261" s="1">
        <f>SUM($M$5:M261)</f>
        <v>1427808400</v>
      </c>
      <c r="P261">
        <f t="shared" si="54"/>
        <v>242624.85</v>
      </c>
      <c r="Q261">
        <f>SUM($P$5:P261)</f>
        <v>15539368.659999995</v>
      </c>
      <c r="R261">
        <f t="shared" si="55"/>
        <v>1.5861208961438422</v>
      </c>
    </row>
    <row r="262" spans="6:18" x14ac:dyDescent="0.3">
      <c r="F262" s="2">
        <v>257</v>
      </c>
      <c r="G262" s="1">
        <f t="shared" si="50"/>
        <v>1176000</v>
      </c>
      <c r="H262" s="1">
        <f>SUM($G$5:G262)</f>
        <v>104863500</v>
      </c>
      <c r="I262" s="1">
        <f t="shared" si="51"/>
        <v>1176000</v>
      </c>
      <c r="J262" s="1">
        <f t="shared" si="52"/>
        <v>9000</v>
      </c>
      <c r="L262" s="2">
        <v>257</v>
      </c>
      <c r="M262" s="1">
        <f t="shared" si="53"/>
        <v>29115000</v>
      </c>
      <c r="N262">
        <v>1.02</v>
      </c>
      <c r="O262" s="1">
        <f>SUM($M$5:M262)</f>
        <v>1456923400</v>
      </c>
      <c r="P262">
        <f t="shared" si="54"/>
        <v>247477.5</v>
      </c>
      <c r="Q262">
        <f>SUM($P$5:P262)</f>
        <v>15786846.159999995</v>
      </c>
      <c r="R262">
        <f t="shared" si="55"/>
        <v>1.5925840065628514</v>
      </c>
    </row>
    <row r="263" spans="6:18" x14ac:dyDescent="0.3">
      <c r="F263" s="2">
        <v>258</v>
      </c>
      <c r="G263" s="1">
        <f t="shared" si="50"/>
        <v>1185000</v>
      </c>
      <c r="H263" s="1">
        <f>SUM($G$5:G263)</f>
        <v>106048500</v>
      </c>
      <c r="I263" s="1">
        <f t="shared" si="51"/>
        <v>1185000</v>
      </c>
      <c r="J263" s="1">
        <f t="shared" si="52"/>
        <v>9000</v>
      </c>
      <c r="L263" s="2">
        <v>258</v>
      </c>
      <c r="M263" s="1">
        <f t="shared" si="53"/>
        <v>29697300</v>
      </c>
      <c r="N263">
        <v>1.02</v>
      </c>
      <c r="O263" s="1">
        <f>SUM($M$5:M263)</f>
        <v>1486620700</v>
      </c>
      <c r="P263">
        <f t="shared" si="54"/>
        <v>252427.05</v>
      </c>
      <c r="Q263">
        <f>SUM($P$5:P263)</f>
        <v>16039273.209999995</v>
      </c>
      <c r="R263">
        <f t="shared" si="55"/>
        <v>1.5989707345067385</v>
      </c>
    </row>
    <row r="264" spans="6:18" x14ac:dyDescent="0.3">
      <c r="F264" s="2">
        <v>259</v>
      </c>
      <c r="G264" s="1">
        <f t="shared" si="50"/>
        <v>1194000</v>
      </c>
      <c r="H264" s="1">
        <f>SUM($G$5:G264)</f>
        <v>107242500</v>
      </c>
      <c r="I264" s="1">
        <f t="shared" si="51"/>
        <v>1194000</v>
      </c>
      <c r="J264" s="1">
        <f t="shared" si="52"/>
        <v>9000</v>
      </c>
      <c r="L264" s="2">
        <v>259</v>
      </c>
      <c r="M264" s="1">
        <f t="shared" si="53"/>
        <v>30291300</v>
      </c>
      <c r="N264">
        <v>1.02</v>
      </c>
      <c r="O264" s="1">
        <f>SUM($M$5:M264)</f>
        <v>1516912000</v>
      </c>
      <c r="P264">
        <f t="shared" si="54"/>
        <v>257476.05</v>
      </c>
      <c r="Q264">
        <f>SUM($P$5:P264)</f>
        <v>16296749.259999996</v>
      </c>
      <c r="R264">
        <f t="shared" si="55"/>
        <v>1.6052850190211381</v>
      </c>
    </row>
    <row r="265" spans="6:18" x14ac:dyDescent="0.3">
      <c r="F265" s="2">
        <v>260</v>
      </c>
      <c r="G265" s="1">
        <f t="shared" si="50"/>
        <v>1203000</v>
      </c>
      <c r="H265" s="1">
        <f>SUM($G$5:G265)</f>
        <v>108445500</v>
      </c>
      <c r="I265" s="1">
        <f t="shared" si="51"/>
        <v>1203000</v>
      </c>
      <c r="J265" s="1">
        <f t="shared" si="52"/>
        <v>9000</v>
      </c>
      <c r="L265" s="2">
        <v>260</v>
      </c>
      <c r="M265" s="1">
        <f t="shared" si="53"/>
        <v>30897200</v>
      </c>
      <c r="N265">
        <v>1.02</v>
      </c>
      <c r="O265" s="1">
        <f>SUM($M$5:M265)</f>
        <v>1547809200</v>
      </c>
      <c r="P265">
        <f t="shared" si="54"/>
        <v>262626.2</v>
      </c>
      <c r="Q265">
        <f>SUM($P$5:P265)</f>
        <v>16559375.459999995</v>
      </c>
      <c r="R265">
        <f t="shared" si="55"/>
        <v>1.6115250704912627</v>
      </c>
    </row>
    <row r="266" spans="6:18" x14ac:dyDescent="0.3">
      <c r="F266" s="2">
        <v>261</v>
      </c>
      <c r="G266" s="1">
        <f t="shared" si="50"/>
        <v>1212000</v>
      </c>
      <c r="H266" s="1">
        <f>SUM($G$5:G266)</f>
        <v>109657500</v>
      </c>
      <c r="I266" s="1">
        <f t="shared" si="51"/>
        <v>1212000</v>
      </c>
      <c r="J266" s="1">
        <f t="shared" si="52"/>
        <v>9000</v>
      </c>
      <c r="L266" s="2">
        <v>261</v>
      </c>
      <c r="M266" s="1">
        <f t="shared" si="53"/>
        <v>31515200</v>
      </c>
      <c r="N266">
        <v>1.02</v>
      </c>
      <c r="O266" s="1">
        <f>SUM($M$5:M266)</f>
        <v>1579324400</v>
      </c>
      <c r="P266">
        <f t="shared" si="54"/>
        <v>267879.2</v>
      </c>
      <c r="Q266">
        <f>SUM($P$5:P266)</f>
        <v>16827254.659999996</v>
      </c>
      <c r="R266">
        <f t="shared" si="55"/>
        <v>1.6176890284725822</v>
      </c>
    </row>
    <row r="267" spans="6:18" x14ac:dyDescent="0.3">
      <c r="F267" s="2">
        <v>262</v>
      </c>
      <c r="G267" s="1">
        <f t="shared" si="50"/>
        <v>1221000</v>
      </c>
      <c r="H267" s="1">
        <f>SUM($G$5:G267)</f>
        <v>110878500</v>
      </c>
      <c r="I267" s="1">
        <f t="shared" si="51"/>
        <v>1221000</v>
      </c>
      <c r="J267" s="1">
        <f t="shared" si="52"/>
        <v>9000</v>
      </c>
      <c r="L267" s="2">
        <v>262</v>
      </c>
      <c r="M267" s="1">
        <f t="shared" si="53"/>
        <v>32145600</v>
      </c>
      <c r="N267">
        <v>1.02</v>
      </c>
      <c r="O267" s="1">
        <f>SUM($M$5:M267)</f>
        <v>1611470000</v>
      </c>
      <c r="P267">
        <f t="shared" si="54"/>
        <v>273237.59999999998</v>
      </c>
      <c r="Q267">
        <f>SUM($P$5:P267)</f>
        <v>17100492.259999998</v>
      </c>
      <c r="R267">
        <f t="shared" si="55"/>
        <v>1.6237800254459425</v>
      </c>
    </row>
    <row r="268" spans="6:18" x14ac:dyDescent="0.3">
      <c r="F268" s="2">
        <v>263</v>
      </c>
      <c r="G268" s="1">
        <f t="shared" si="50"/>
        <v>1230000</v>
      </c>
      <c r="H268" s="1">
        <f>SUM($G$5:G268)</f>
        <v>112108500</v>
      </c>
      <c r="I268" s="1">
        <f t="shared" si="51"/>
        <v>1230000</v>
      </c>
      <c r="J268" s="1">
        <f t="shared" si="52"/>
        <v>9000</v>
      </c>
      <c r="L268" s="2">
        <v>263</v>
      </c>
      <c r="M268" s="1">
        <f t="shared" si="53"/>
        <v>32788600</v>
      </c>
      <c r="N268">
        <v>1.02</v>
      </c>
      <c r="O268" s="1">
        <f>SUM($M$5:M268)</f>
        <v>1644258600</v>
      </c>
      <c r="P268">
        <f t="shared" si="54"/>
        <v>278703.09999999998</v>
      </c>
      <c r="Q268">
        <f>SUM($P$5:P268)</f>
        <v>17379195.359999999</v>
      </c>
      <c r="R268">
        <f t="shared" si="55"/>
        <v>1.6297957729083614</v>
      </c>
    </row>
    <row r="269" spans="6:18" x14ac:dyDescent="0.3">
      <c r="F269" s="2">
        <v>264</v>
      </c>
      <c r="G269" s="1">
        <f t="shared" ref="G269:G298" si="56">I269</f>
        <v>1239000</v>
      </c>
      <c r="H269" s="1">
        <f>SUM($G$5:G269)</f>
        <v>113347500</v>
      </c>
      <c r="I269" s="1">
        <f t="shared" ref="I269:I298" si="57">I268+500+QUOTIENT(F269,15)*500</f>
        <v>1239000</v>
      </c>
      <c r="J269" s="1">
        <f t="shared" ref="J269:J298" si="58">I269-I268</f>
        <v>9000</v>
      </c>
      <c r="L269" s="2">
        <v>264</v>
      </c>
      <c r="M269" s="1">
        <f t="shared" si="53"/>
        <v>33444400</v>
      </c>
      <c r="N269">
        <v>1.02</v>
      </c>
      <c r="O269" s="1">
        <f>SUM($M$5:M269)</f>
        <v>1677703000</v>
      </c>
      <c r="P269">
        <f t="shared" si="54"/>
        <v>284277.40000000002</v>
      </c>
      <c r="Q269">
        <f>SUM($P$5:P269)</f>
        <v>17663472.759999998</v>
      </c>
      <c r="R269">
        <f t="shared" si="55"/>
        <v>1.635733957248056</v>
      </c>
    </row>
    <row r="270" spans="6:18" x14ac:dyDescent="0.3">
      <c r="F270" s="2">
        <v>265</v>
      </c>
      <c r="G270" s="1">
        <f t="shared" si="56"/>
        <v>1248000</v>
      </c>
      <c r="H270" s="1">
        <f>SUM($G$5:G270)</f>
        <v>114595500</v>
      </c>
      <c r="I270" s="1">
        <f t="shared" si="57"/>
        <v>1248000</v>
      </c>
      <c r="J270" s="1">
        <f t="shared" si="58"/>
        <v>9000</v>
      </c>
      <c r="L270" s="2">
        <v>265</v>
      </c>
      <c r="M270" s="1">
        <f t="shared" si="53"/>
        <v>34113300</v>
      </c>
      <c r="N270">
        <v>1.02</v>
      </c>
      <c r="O270" s="1">
        <f>SUM($M$5:M270)</f>
        <v>1711816300</v>
      </c>
      <c r="P270">
        <f t="shared" si="54"/>
        <v>289963.05</v>
      </c>
      <c r="Q270">
        <f>SUM($P$5:P270)</f>
        <v>17953435.809999999</v>
      </c>
      <c r="R270">
        <f t="shared" si="55"/>
        <v>1.6415970627058094</v>
      </c>
    </row>
    <row r="271" spans="6:18" x14ac:dyDescent="0.3">
      <c r="F271" s="2">
        <v>266</v>
      </c>
      <c r="G271" s="1">
        <f t="shared" si="56"/>
        <v>1257000</v>
      </c>
      <c r="H271" s="1">
        <f>SUM($G$5:G271)</f>
        <v>115852500</v>
      </c>
      <c r="I271" s="1">
        <f t="shared" si="57"/>
        <v>1257000</v>
      </c>
      <c r="J271" s="1">
        <f t="shared" si="58"/>
        <v>9000</v>
      </c>
      <c r="L271" s="2">
        <v>266</v>
      </c>
      <c r="M271" s="1">
        <f t="shared" si="53"/>
        <v>34795600</v>
      </c>
      <c r="N271">
        <v>1.02</v>
      </c>
      <c r="O271" s="1">
        <f>SUM($M$5:M271)</f>
        <v>1746611900</v>
      </c>
      <c r="P271">
        <f t="shared" si="54"/>
        <v>295762.59999999998</v>
      </c>
      <c r="Q271">
        <f>SUM($P$5:P271)</f>
        <v>18249198.41</v>
      </c>
      <c r="R271">
        <f t="shared" si="55"/>
        <v>1.6473871805376819</v>
      </c>
    </row>
    <row r="272" spans="6:18" x14ac:dyDescent="0.3">
      <c r="F272" s="2">
        <v>267</v>
      </c>
      <c r="G272" s="1">
        <f t="shared" si="56"/>
        <v>1266000</v>
      </c>
      <c r="H272" s="1">
        <f>SUM($G$5:G272)</f>
        <v>117118500</v>
      </c>
      <c r="I272" s="1">
        <f t="shared" si="57"/>
        <v>1266000</v>
      </c>
      <c r="J272" s="1">
        <f t="shared" si="58"/>
        <v>9000</v>
      </c>
      <c r="L272" s="2">
        <v>267</v>
      </c>
      <c r="M272" s="1">
        <f t="shared" si="53"/>
        <v>35491600</v>
      </c>
      <c r="N272">
        <v>1.02</v>
      </c>
      <c r="O272" s="1">
        <f>SUM($M$5:M272)</f>
        <v>1782103500</v>
      </c>
      <c r="P272">
        <f t="shared" si="54"/>
        <v>301678.59999999998</v>
      </c>
      <c r="Q272">
        <f>SUM($P$5:P272)</f>
        <v>18550877.010000002</v>
      </c>
      <c r="R272">
        <f t="shared" si="55"/>
        <v>1.6531060336035959</v>
      </c>
    </row>
    <row r="273" spans="6:18" x14ac:dyDescent="0.3">
      <c r="F273" s="2">
        <v>268</v>
      </c>
      <c r="G273" s="1">
        <f t="shared" si="56"/>
        <v>1275000</v>
      </c>
      <c r="H273" s="1">
        <f>SUM($G$5:G273)</f>
        <v>118393500</v>
      </c>
      <c r="I273" s="1">
        <f t="shared" si="57"/>
        <v>1275000</v>
      </c>
      <c r="J273" s="1">
        <f t="shared" si="58"/>
        <v>9000</v>
      </c>
      <c r="L273" s="2">
        <v>268</v>
      </c>
      <c r="M273" s="1">
        <f t="shared" si="53"/>
        <v>36201500</v>
      </c>
      <c r="N273">
        <v>1.02</v>
      </c>
      <c r="O273" s="1">
        <f>SUM($M$5:M273)</f>
        <v>1818305000</v>
      </c>
      <c r="P273">
        <f t="shared" si="54"/>
        <v>307712.75</v>
      </c>
      <c r="Q273">
        <f>SUM($P$5:P273)</f>
        <v>18858589.760000002</v>
      </c>
      <c r="R273">
        <f t="shared" si="55"/>
        <v>1.6587504182908708</v>
      </c>
    </row>
    <row r="274" spans="6:18" x14ac:dyDescent="0.3">
      <c r="F274" s="2">
        <v>269</v>
      </c>
      <c r="G274" s="1">
        <f t="shared" si="56"/>
        <v>1284000</v>
      </c>
      <c r="H274" s="1">
        <f>SUM($G$5:G274)</f>
        <v>119677500</v>
      </c>
      <c r="I274" s="1">
        <f t="shared" si="57"/>
        <v>1284000</v>
      </c>
      <c r="J274" s="1">
        <f t="shared" si="58"/>
        <v>9000</v>
      </c>
      <c r="L274" s="2">
        <v>269</v>
      </c>
      <c r="M274" s="1">
        <f t="shared" si="53"/>
        <v>36925600</v>
      </c>
      <c r="N274">
        <v>1.02</v>
      </c>
      <c r="O274" s="1">
        <f>SUM($M$5:M274)</f>
        <v>1855230600</v>
      </c>
      <c r="P274">
        <f t="shared" si="54"/>
        <v>313867.59999999998</v>
      </c>
      <c r="Q274">
        <f>SUM($P$5:P274)</f>
        <v>19172457.360000003</v>
      </c>
      <c r="R274">
        <f t="shared" si="55"/>
        <v>1.6643216910403882</v>
      </c>
    </row>
    <row r="275" spans="6:18" x14ac:dyDescent="0.3">
      <c r="F275" s="2">
        <v>270</v>
      </c>
      <c r="G275" s="1">
        <f t="shared" si="56"/>
        <v>1293500</v>
      </c>
      <c r="H275" s="1">
        <f>SUM($G$5:G275)</f>
        <v>120971000</v>
      </c>
      <c r="I275" s="1">
        <f t="shared" si="57"/>
        <v>1293500</v>
      </c>
      <c r="J275" s="1">
        <f t="shared" si="58"/>
        <v>9500</v>
      </c>
      <c r="L275" s="2">
        <v>270</v>
      </c>
      <c r="M275" s="1">
        <f t="shared" si="53"/>
        <v>37664200</v>
      </c>
      <c r="N275">
        <v>1.02</v>
      </c>
      <c r="O275" s="1">
        <f>SUM($M$5:M275)</f>
        <v>1892894800</v>
      </c>
      <c r="P275">
        <f t="shared" si="54"/>
        <v>320145.7</v>
      </c>
      <c r="Q275">
        <f>SUM($P$5:P275)</f>
        <v>19492603.060000002</v>
      </c>
      <c r="R275">
        <f t="shared" si="55"/>
        <v>1.6698208997868347</v>
      </c>
    </row>
    <row r="276" spans="6:18" x14ac:dyDescent="0.3">
      <c r="F276" s="2">
        <v>271</v>
      </c>
      <c r="G276" s="1">
        <f t="shared" si="56"/>
        <v>1303000</v>
      </c>
      <c r="H276" s="1">
        <f>SUM($G$5:G276)</f>
        <v>122274000</v>
      </c>
      <c r="I276" s="1">
        <f t="shared" si="57"/>
        <v>1303000</v>
      </c>
      <c r="J276" s="1">
        <f t="shared" si="58"/>
        <v>9500</v>
      </c>
      <c r="L276" s="2">
        <v>271</v>
      </c>
      <c r="M276" s="1">
        <f t="shared" si="53"/>
        <v>38417500</v>
      </c>
      <c r="N276">
        <v>1.02</v>
      </c>
      <c r="O276" s="1">
        <f>SUM($M$5:M276)</f>
        <v>1931312300</v>
      </c>
      <c r="P276">
        <f t="shared" si="54"/>
        <v>326548.75</v>
      </c>
      <c r="Q276">
        <f>SUM($P$5:P276)</f>
        <v>19819151.810000002</v>
      </c>
      <c r="R276">
        <f t="shared" si="55"/>
        <v>1.6752444452639459</v>
      </c>
    </row>
    <row r="277" spans="6:18" x14ac:dyDescent="0.3">
      <c r="F277" s="2">
        <v>272</v>
      </c>
      <c r="G277" s="1">
        <f t="shared" si="56"/>
        <v>1312500</v>
      </c>
      <c r="H277" s="1">
        <f>SUM($G$5:G277)</f>
        <v>123586500</v>
      </c>
      <c r="I277" s="1">
        <f t="shared" si="57"/>
        <v>1312500</v>
      </c>
      <c r="J277" s="1">
        <f t="shared" si="58"/>
        <v>9500</v>
      </c>
      <c r="L277" s="2">
        <v>272</v>
      </c>
      <c r="M277" s="1">
        <f t="shared" si="53"/>
        <v>39185900</v>
      </c>
      <c r="N277">
        <v>1.02</v>
      </c>
      <c r="O277" s="1">
        <f>SUM($M$5:M277)</f>
        <v>1970498200</v>
      </c>
      <c r="P277">
        <f t="shared" si="54"/>
        <v>333080.15000000002</v>
      </c>
      <c r="Q277">
        <f>SUM($P$5:P277)</f>
        <v>20152231.960000001</v>
      </c>
      <c r="R277">
        <f t="shared" si="55"/>
        <v>1.6805973998944734</v>
      </c>
    </row>
    <row r="278" spans="6:18" x14ac:dyDescent="0.3">
      <c r="F278" s="2">
        <v>273</v>
      </c>
      <c r="G278" s="1">
        <f t="shared" si="56"/>
        <v>1322000</v>
      </c>
      <c r="H278" s="1">
        <f>SUM($G$5:G278)</f>
        <v>124908500</v>
      </c>
      <c r="I278" s="1">
        <f t="shared" si="57"/>
        <v>1322000</v>
      </c>
      <c r="J278" s="1">
        <f t="shared" si="58"/>
        <v>9500</v>
      </c>
      <c r="L278" s="2">
        <v>273</v>
      </c>
      <c r="M278" s="1">
        <f t="shared" si="53"/>
        <v>39969700</v>
      </c>
      <c r="N278">
        <v>1.02</v>
      </c>
      <c r="O278" s="1">
        <f>SUM($M$5:M278)</f>
        <v>2010467900</v>
      </c>
      <c r="P278">
        <f t="shared" si="54"/>
        <v>339742.45</v>
      </c>
      <c r="Q278">
        <f>SUM($P$5:P278)</f>
        <v>20491974.41</v>
      </c>
      <c r="R278">
        <f t="shared" si="55"/>
        <v>1.6858800090945323</v>
      </c>
    </row>
    <row r="279" spans="6:18" x14ac:dyDescent="0.3">
      <c r="F279" s="2">
        <v>274</v>
      </c>
      <c r="G279" s="1">
        <f t="shared" si="56"/>
        <v>1331500</v>
      </c>
      <c r="H279" s="1">
        <f>SUM($G$5:G279)</f>
        <v>126240000</v>
      </c>
      <c r="I279" s="1">
        <f t="shared" si="57"/>
        <v>1331500</v>
      </c>
      <c r="J279" s="1">
        <f t="shared" si="58"/>
        <v>9500</v>
      </c>
      <c r="L279" s="2">
        <v>274</v>
      </c>
      <c r="M279" s="1">
        <f t="shared" si="53"/>
        <v>40769100</v>
      </c>
      <c r="N279">
        <v>1.02</v>
      </c>
      <c r="O279" s="1">
        <f>SUM($M$5:M279)</f>
        <v>2051237000</v>
      </c>
      <c r="P279">
        <f t="shared" si="54"/>
        <v>346537.35</v>
      </c>
      <c r="Q279">
        <f>SUM($P$5:P279)</f>
        <v>20838511.760000002</v>
      </c>
      <c r="R279">
        <f t="shared" si="55"/>
        <v>1.691088145371159</v>
      </c>
    </row>
    <row r="280" spans="6:18" x14ac:dyDescent="0.3">
      <c r="F280" s="2">
        <v>275</v>
      </c>
      <c r="G280" s="1">
        <f t="shared" si="56"/>
        <v>1341000</v>
      </c>
      <c r="H280" s="1">
        <f>SUM($G$5:G280)</f>
        <v>127581000</v>
      </c>
      <c r="I280" s="1">
        <f t="shared" si="57"/>
        <v>1341000</v>
      </c>
      <c r="J280" s="1">
        <f t="shared" si="58"/>
        <v>9500</v>
      </c>
      <c r="L280" s="2">
        <v>275</v>
      </c>
      <c r="M280" s="1">
        <f t="shared" si="53"/>
        <v>41584500</v>
      </c>
      <c r="N280">
        <v>1.02</v>
      </c>
      <c r="O280" s="1">
        <f>SUM($M$5:M280)</f>
        <v>2092821500</v>
      </c>
      <c r="P280">
        <f t="shared" si="54"/>
        <v>353468.25</v>
      </c>
      <c r="Q280">
        <f>SUM($P$5:P280)</f>
        <v>21191980.010000002</v>
      </c>
      <c r="R280">
        <f t="shared" si="55"/>
        <v>1.6962259784716986</v>
      </c>
    </row>
    <row r="281" spans="6:18" x14ac:dyDescent="0.3">
      <c r="F281" s="2">
        <v>276</v>
      </c>
      <c r="G281" s="1">
        <f t="shared" si="56"/>
        <v>1350500</v>
      </c>
      <c r="H281" s="1">
        <f>SUM($G$5:G281)</f>
        <v>128931500</v>
      </c>
      <c r="I281" s="1">
        <f t="shared" si="57"/>
        <v>1350500</v>
      </c>
      <c r="J281" s="1">
        <f t="shared" si="58"/>
        <v>9500</v>
      </c>
      <c r="L281" s="2">
        <v>276</v>
      </c>
      <c r="M281" s="1">
        <f t="shared" si="53"/>
        <v>42416200</v>
      </c>
      <c r="N281">
        <v>1.02</v>
      </c>
      <c r="O281" s="1">
        <f>SUM($M$5:M281)</f>
        <v>2135237700</v>
      </c>
      <c r="P281">
        <f t="shared" si="54"/>
        <v>360537.7</v>
      </c>
      <c r="Q281">
        <f>SUM($P$5:P281)</f>
        <v>21552517.710000001</v>
      </c>
      <c r="R281">
        <f t="shared" si="55"/>
        <v>1.7012931299004148</v>
      </c>
    </row>
    <row r="282" spans="6:18" x14ac:dyDescent="0.3">
      <c r="F282" s="2">
        <v>277</v>
      </c>
      <c r="G282" s="1">
        <f t="shared" si="56"/>
        <v>1360000</v>
      </c>
      <c r="H282" s="1">
        <f>SUM($G$5:G282)</f>
        <v>130291500</v>
      </c>
      <c r="I282" s="1">
        <f t="shared" si="57"/>
        <v>1360000</v>
      </c>
      <c r="J282" s="1">
        <f t="shared" si="58"/>
        <v>9500</v>
      </c>
      <c r="L282" s="2">
        <v>277</v>
      </c>
      <c r="M282" s="1">
        <f t="shared" si="53"/>
        <v>43264600</v>
      </c>
      <c r="N282">
        <v>1.02</v>
      </c>
      <c r="O282" s="1">
        <f>SUM($M$5:M282)</f>
        <v>2178502300</v>
      </c>
      <c r="P282">
        <f t="shared" si="54"/>
        <v>367749.1</v>
      </c>
      <c r="Q282">
        <f>SUM($P$5:P282)</f>
        <v>21920266.810000002</v>
      </c>
      <c r="R282">
        <f t="shared" si="55"/>
        <v>1.7062929953161443</v>
      </c>
    </row>
    <row r="283" spans="6:18" x14ac:dyDescent="0.3">
      <c r="F283" s="2">
        <v>278</v>
      </c>
      <c r="G283" s="1">
        <f t="shared" si="56"/>
        <v>1369500</v>
      </c>
      <c r="H283" s="1">
        <f>SUM($G$5:G283)</f>
        <v>131661000</v>
      </c>
      <c r="I283" s="1">
        <f t="shared" si="57"/>
        <v>1369500</v>
      </c>
      <c r="J283" s="1">
        <f t="shared" si="58"/>
        <v>9500</v>
      </c>
      <c r="L283" s="2">
        <v>278</v>
      </c>
      <c r="M283" s="1">
        <f t="shared" si="53"/>
        <v>44129900</v>
      </c>
      <c r="N283">
        <v>1.02</v>
      </c>
      <c r="O283" s="1">
        <f>SUM($M$5:M283)</f>
        <v>2222632200</v>
      </c>
      <c r="P283">
        <f t="shared" si="54"/>
        <v>375104.15</v>
      </c>
      <c r="Q283">
        <f>SUM($P$5:P283)</f>
        <v>22295370.960000001</v>
      </c>
      <c r="R283">
        <f t="shared" si="55"/>
        <v>1.7112207312589662</v>
      </c>
    </row>
    <row r="284" spans="6:18" x14ac:dyDescent="0.3">
      <c r="F284" s="2">
        <v>279</v>
      </c>
      <c r="G284" s="1">
        <f t="shared" si="56"/>
        <v>1379000</v>
      </c>
      <c r="H284" s="1">
        <f>SUM($G$5:G284)</f>
        <v>133040000</v>
      </c>
      <c r="I284" s="1">
        <f t="shared" si="57"/>
        <v>1379000</v>
      </c>
      <c r="J284" s="1">
        <f t="shared" si="58"/>
        <v>9500</v>
      </c>
      <c r="L284" s="2">
        <v>279</v>
      </c>
      <c r="M284" s="1">
        <f t="shared" si="53"/>
        <v>45012500</v>
      </c>
      <c r="N284">
        <v>1.02</v>
      </c>
      <c r="O284" s="1">
        <f>SUM($M$5:M284)</f>
        <v>2267644700</v>
      </c>
      <c r="P284">
        <f t="shared" si="54"/>
        <v>382606.25</v>
      </c>
      <c r="Q284">
        <f>SUM($P$5:P284)</f>
        <v>22677977.210000001</v>
      </c>
      <c r="R284">
        <f t="shared" si="55"/>
        <v>1.7160793183770375</v>
      </c>
    </row>
    <row r="285" spans="6:18" x14ac:dyDescent="0.3">
      <c r="F285" s="2">
        <v>280</v>
      </c>
      <c r="G285" s="1">
        <f t="shared" si="56"/>
        <v>1388500</v>
      </c>
      <c r="H285" s="1">
        <f>SUM($G$5:G285)</f>
        <v>134428500</v>
      </c>
      <c r="I285" s="1">
        <f t="shared" si="57"/>
        <v>1388500</v>
      </c>
      <c r="J285" s="1">
        <f t="shared" si="58"/>
        <v>9500</v>
      </c>
      <c r="L285" s="2">
        <v>280</v>
      </c>
      <c r="M285" s="1">
        <f t="shared" si="53"/>
        <v>45912800</v>
      </c>
      <c r="N285">
        <v>1.02</v>
      </c>
      <c r="O285" s="1">
        <f>SUM($M$5:M285)</f>
        <v>2313557500</v>
      </c>
      <c r="P285">
        <f t="shared" si="54"/>
        <v>390258.8</v>
      </c>
      <c r="Q285">
        <f>SUM($P$5:P285)</f>
        <v>23068236.010000002</v>
      </c>
      <c r="R285">
        <f t="shared" si="55"/>
        <v>1.7208712945875684</v>
      </c>
    </row>
    <row r="286" spans="6:18" x14ac:dyDescent="0.3">
      <c r="F286" s="2">
        <v>281</v>
      </c>
      <c r="G286" s="1">
        <f t="shared" si="56"/>
        <v>1398000</v>
      </c>
      <c r="H286" s="1">
        <f>SUM($G$5:G286)</f>
        <v>135826500</v>
      </c>
      <c r="I286" s="1">
        <f t="shared" si="57"/>
        <v>1398000</v>
      </c>
      <c r="J286" s="1">
        <f t="shared" si="58"/>
        <v>9500</v>
      </c>
      <c r="L286" s="2">
        <v>281</v>
      </c>
      <c r="M286" s="1">
        <f t="shared" si="53"/>
        <v>46831100</v>
      </c>
      <c r="N286">
        <v>1.02</v>
      </c>
      <c r="O286" s="1">
        <f>SUM($M$5:M286)</f>
        <v>2360388600</v>
      </c>
      <c r="P286">
        <f t="shared" si="54"/>
        <v>398064.35</v>
      </c>
      <c r="Q286">
        <f>SUM($P$5:P286)</f>
        <v>23466300.360000003</v>
      </c>
      <c r="R286">
        <f t="shared" si="55"/>
        <v>1.7255950989379594</v>
      </c>
    </row>
    <row r="287" spans="6:18" x14ac:dyDescent="0.3">
      <c r="F287" s="2">
        <v>282</v>
      </c>
      <c r="G287" s="1">
        <f t="shared" si="56"/>
        <v>1407500</v>
      </c>
      <c r="H287" s="1">
        <f>SUM($G$5:G287)</f>
        <v>137234000</v>
      </c>
      <c r="I287" s="1">
        <f t="shared" si="57"/>
        <v>1407500</v>
      </c>
      <c r="J287" s="1">
        <f t="shared" si="58"/>
        <v>9500</v>
      </c>
      <c r="L287" s="2">
        <v>282</v>
      </c>
      <c r="M287" s="1">
        <f t="shared" si="53"/>
        <v>47767800</v>
      </c>
      <c r="N287">
        <v>1.02</v>
      </c>
      <c r="O287" s="1">
        <f>SUM($M$5:M287)</f>
        <v>2408156400</v>
      </c>
      <c r="P287">
        <f t="shared" si="54"/>
        <v>406026.3</v>
      </c>
      <c r="Q287">
        <f>SUM($P$5:P287)</f>
        <v>23872326.660000004</v>
      </c>
      <c r="R287">
        <f t="shared" si="55"/>
        <v>1.7302527188823587</v>
      </c>
    </row>
    <row r="288" spans="6:18" x14ac:dyDescent="0.3">
      <c r="F288" s="2">
        <v>283</v>
      </c>
      <c r="G288" s="1">
        <f t="shared" si="56"/>
        <v>1417000</v>
      </c>
      <c r="H288" s="1">
        <f>SUM($G$5:G288)</f>
        <v>138651000</v>
      </c>
      <c r="I288" s="1">
        <f t="shared" si="57"/>
        <v>1417000</v>
      </c>
      <c r="J288" s="1">
        <f t="shared" si="58"/>
        <v>9500</v>
      </c>
      <c r="L288" s="2">
        <v>283</v>
      </c>
      <c r="M288" s="1">
        <f t="shared" si="53"/>
        <v>48723200</v>
      </c>
      <c r="N288">
        <v>1.02</v>
      </c>
      <c r="O288" s="1">
        <f>SUM($M$5:M288)</f>
        <v>2456879600</v>
      </c>
      <c r="P288">
        <f t="shared" si="54"/>
        <v>414147.2</v>
      </c>
      <c r="Q288">
        <f>SUM($P$5:P288)</f>
        <v>24286473.860000003</v>
      </c>
      <c r="R288">
        <f t="shared" si="55"/>
        <v>1.7348422124850365</v>
      </c>
    </row>
    <row r="289" spans="6:18" x14ac:dyDescent="0.3">
      <c r="F289" s="2">
        <v>284</v>
      </c>
      <c r="G289" s="1">
        <f t="shared" si="56"/>
        <v>1426500</v>
      </c>
      <c r="H289" s="1">
        <f>SUM($G$5:G289)</f>
        <v>140077500</v>
      </c>
      <c r="I289" s="1">
        <f t="shared" si="57"/>
        <v>1426500</v>
      </c>
      <c r="J289" s="1">
        <f t="shared" si="58"/>
        <v>9500</v>
      </c>
      <c r="L289" s="2">
        <v>284</v>
      </c>
      <c r="M289" s="1">
        <f t="shared" si="53"/>
        <v>49697700</v>
      </c>
      <c r="N289">
        <v>1.02</v>
      </c>
      <c r="O289" s="1">
        <f>SUM($M$5:M289)</f>
        <v>2506577300</v>
      </c>
      <c r="P289">
        <f t="shared" si="54"/>
        <v>422430.45</v>
      </c>
      <c r="Q289">
        <f>SUM($P$5:P289)</f>
        <v>24708904.310000002</v>
      </c>
      <c r="R289">
        <f t="shared" si="55"/>
        <v>1.7393650985940172</v>
      </c>
    </row>
    <row r="290" spans="6:18" x14ac:dyDescent="0.3">
      <c r="F290" s="2">
        <v>285</v>
      </c>
      <c r="G290" s="1">
        <f t="shared" si="56"/>
        <v>1436500</v>
      </c>
      <c r="H290" s="1">
        <f>SUM($G$5:G290)</f>
        <v>141514000</v>
      </c>
      <c r="I290" s="1">
        <f t="shared" si="57"/>
        <v>1436500</v>
      </c>
      <c r="J290" s="1">
        <f t="shared" si="58"/>
        <v>10000</v>
      </c>
      <c r="L290" s="2">
        <v>285</v>
      </c>
      <c r="M290" s="1">
        <f t="shared" si="53"/>
        <v>50691700</v>
      </c>
      <c r="N290">
        <v>1.02</v>
      </c>
      <c r="O290" s="1">
        <f>SUM($M$5:M290)</f>
        <v>2557269000</v>
      </c>
      <c r="P290">
        <f t="shared" si="54"/>
        <v>430879.45</v>
      </c>
      <c r="Q290">
        <f>SUM($P$5:P290)</f>
        <v>25139783.760000002</v>
      </c>
      <c r="R290">
        <f t="shared" si="55"/>
        <v>1.7438225693626446</v>
      </c>
    </row>
    <row r="291" spans="6:18" x14ac:dyDescent="0.3">
      <c r="F291" s="2">
        <v>286</v>
      </c>
      <c r="G291" s="1">
        <f t="shared" si="56"/>
        <v>1446500</v>
      </c>
      <c r="H291" s="1">
        <f>SUM($G$5:G291)</f>
        <v>142960500</v>
      </c>
      <c r="I291" s="1">
        <f t="shared" si="57"/>
        <v>1446500</v>
      </c>
      <c r="J291" s="1">
        <f t="shared" si="58"/>
        <v>10000</v>
      </c>
      <c r="L291" s="2">
        <v>286</v>
      </c>
      <c r="M291" s="1">
        <f t="shared" si="53"/>
        <v>51705600</v>
      </c>
      <c r="N291">
        <v>1.02</v>
      </c>
      <c r="O291" s="1">
        <f>SUM($M$5:M291)</f>
        <v>2608974600</v>
      </c>
      <c r="P291">
        <f t="shared" si="54"/>
        <v>439497.6</v>
      </c>
      <c r="Q291">
        <f>SUM($P$5:P291)</f>
        <v>25579281.360000003</v>
      </c>
      <c r="R291">
        <f t="shared" si="55"/>
        <v>1.7482155144838105</v>
      </c>
    </row>
    <row r="292" spans="6:18" x14ac:dyDescent="0.3">
      <c r="F292" s="2">
        <v>287</v>
      </c>
      <c r="G292" s="1">
        <f t="shared" si="56"/>
        <v>1456500</v>
      </c>
      <c r="H292" s="1">
        <f>SUM($G$5:G292)</f>
        <v>144417000</v>
      </c>
      <c r="I292" s="1">
        <f t="shared" si="57"/>
        <v>1456500</v>
      </c>
      <c r="J292" s="1">
        <f t="shared" si="58"/>
        <v>10000</v>
      </c>
      <c r="L292" s="2">
        <v>287</v>
      </c>
      <c r="M292" s="1">
        <f t="shared" si="53"/>
        <v>52739800</v>
      </c>
      <c r="N292">
        <v>1.02</v>
      </c>
      <c r="O292" s="1">
        <f>SUM($M$5:M292)</f>
        <v>2661714400</v>
      </c>
      <c r="P292">
        <f t="shared" si="54"/>
        <v>448288.3</v>
      </c>
      <c r="Q292">
        <f>SUM($P$5:P292)</f>
        <v>26027569.660000004</v>
      </c>
      <c r="R292">
        <f t="shared" si="55"/>
        <v>1.752544544511788</v>
      </c>
    </row>
    <row r="293" spans="6:18" x14ac:dyDescent="0.3">
      <c r="F293" s="2">
        <v>288</v>
      </c>
      <c r="G293" s="1">
        <f t="shared" si="56"/>
        <v>1466500</v>
      </c>
      <c r="H293" s="1">
        <f>SUM($G$5:G293)</f>
        <v>145883500</v>
      </c>
      <c r="I293" s="1">
        <f t="shared" si="57"/>
        <v>1466500</v>
      </c>
      <c r="J293" s="1">
        <f t="shared" si="58"/>
        <v>10000</v>
      </c>
      <c r="L293" s="2">
        <v>288</v>
      </c>
      <c r="M293" s="1">
        <f t="shared" si="53"/>
        <v>53794600</v>
      </c>
      <c r="N293">
        <v>1.02</v>
      </c>
      <c r="O293" s="1">
        <f>SUM($M$5:M293)</f>
        <v>2715509000</v>
      </c>
      <c r="P293">
        <f t="shared" si="54"/>
        <v>457254.1</v>
      </c>
      <c r="Q293">
        <f>SUM($P$5:P293)</f>
        <v>26484823.760000005</v>
      </c>
      <c r="R293">
        <f t="shared" si="55"/>
        <v>1.756806747510983</v>
      </c>
    </row>
    <row r="294" spans="6:18" x14ac:dyDescent="0.3">
      <c r="F294" s="2">
        <v>289</v>
      </c>
      <c r="G294" s="1">
        <f t="shared" si="56"/>
        <v>1476500</v>
      </c>
      <c r="H294" s="1">
        <f>SUM($G$5:G294)</f>
        <v>147360000</v>
      </c>
      <c r="I294" s="1">
        <f t="shared" si="57"/>
        <v>1476500</v>
      </c>
      <c r="J294" s="1">
        <f t="shared" si="58"/>
        <v>10000</v>
      </c>
      <c r="L294" s="2">
        <v>289</v>
      </c>
      <c r="M294" s="1">
        <f t="shared" si="53"/>
        <v>54870500</v>
      </c>
      <c r="N294">
        <v>1.02</v>
      </c>
      <c r="O294" s="1">
        <f>SUM($M$5:M294)</f>
        <v>2770379500</v>
      </c>
      <c r="P294">
        <f t="shared" si="54"/>
        <v>466399.25</v>
      </c>
      <c r="Q294">
        <f>SUM($P$5:P294)</f>
        <v>26951223.010000005</v>
      </c>
      <c r="R294">
        <f t="shared" si="55"/>
        <v>1.7610056771621874</v>
      </c>
    </row>
    <row r="295" spans="6:18" x14ac:dyDescent="0.3">
      <c r="F295" s="2">
        <v>290</v>
      </c>
      <c r="G295" s="1">
        <f t="shared" si="56"/>
        <v>1486500</v>
      </c>
      <c r="H295" s="1">
        <f>SUM($G$5:G295)</f>
        <v>148846500</v>
      </c>
      <c r="I295" s="1">
        <f t="shared" si="57"/>
        <v>1486500</v>
      </c>
      <c r="J295" s="1">
        <f t="shared" si="58"/>
        <v>10000</v>
      </c>
      <c r="L295" s="2">
        <v>290</v>
      </c>
      <c r="M295" s="1">
        <f t="shared" si="53"/>
        <v>55968000</v>
      </c>
      <c r="N295">
        <v>1.02</v>
      </c>
      <c r="O295" s="1">
        <f>SUM($M$5:M295)</f>
        <v>2826347500</v>
      </c>
      <c r="P295">
        <f t="shared" si="54"/>
        <v>475728</v>
      </c>
      <c r="Q295">
        <f>SUM($P$5:P295)</f>
        <v>27426951.010000005</v>
      </c>
      <c r="R295">
        <f t="shared" si="55"/>
        <v>1.7651443862992247</v>
      </c>
    </row>
    <row r="296" spans="6:18" x14ac:dyDescent="0.3">
      <c r="F296" s="2">
        <v>291</v>
      </c>
      <c r="G296" s="1">
        <f t="shared" si="56"/>
        <v>1496500</v>
      </c>
      <c r="H296" s="1">
        <f>SUM($G$5:G296)</f>
        <v>150343000</v>
      </c>
      <c r="I296" s="1">
        <f t="shared" si="57"/>
        <v>1496500</v>
      </c>
      <c r="J296" s="1">
        <f t="shared" si="58"/>
        <v>10000</v>
      </c>
      <c r="L296" s="2">
        <v>291</v>
      </c>
      <c r="M296" s="1">
        <f t="shared" si="53"/>
        <v>57087400</v>
      </c>
      <c r="N296">
        <v>1.02</v>
      </c>
      <c r="O296" s="1">
        <f>SUM($M$5:M296)</f>
        <v>2883434900</v>
      </c>
      <c r="P296">
        <f t="shared" si="54"/>
        <v>485242.9</v>
      </c>
      <c r="Q296">
        <f>SUM($P$5:P296)</f>
        <v>27912193.910000004</v>
      </c>
      <c r="R296">
        <f t="shared" si="55"/>
        <v>1.7692192610949591</v>
      </c>
    </row>
    <row r="297" spans="6:18" x14ac:dyDescent="0.3">
      <c r="F297" s="2">
        <v>292</v>
      </c>
      <c r="G297" s="1">
        <f t="shared" si="56"/>
        <v>1506500</v>
      </c>
      <c r="H297" s="1">
        <f>SUM($G$5:G297)</f>
        <v>151849500</v>
      </c>
      <c r="I297" s="1">
        <f t="shared" si="57"/>
        <v>1506500</v>
      </c>
      <c r="J297" s="1">
        <f t="shared" si="58"/>
        <v>10000</v>
      </c>
      <c r="L297" s="2">
        <v>292</v>
      </c>
      <c r="M297" s="1">
        <f t="shared" si="53"/>
        <v>58229200</v>
      </c>
      <c r="N297">
        <v>1.02</v>
      </c>
      <c r="O297" s="1">
        <f>SUM($M$5:M297)</f>
        <v>2941664100</v>
      </c>
      <c r="P297">
        <f t="shared" si="54"/>
        <v>494948.2</v>
      </c>
      <c r="Q297">
        <f>SUM($P$5:P297)</f>
        <v>28407142.110000003</v>
      </c>
      <c r="R297">
        <f t="shared" si="55"/>
        <v>1.7732328802096631</v>
      </c>
    </row>
    <row r="298" spans="6:18" x14ac:dyDescent="0.3">
      <c r="F298" s="2">
        <v>293</v>
      </c>
      <c r="G298" s="1">
        <f t="shared" si="56"/>
        <v>1516500</v>
      </c>
      <c r="H298" s="1">
        <f>SUM($G$5:G298)</f>
        <v>153366000</v>
      </c>
      <c r="I298" s="1">
        <f t="shared" si="57"/>
        <v>1516500</v>
      </c>
      <c r="J298" s="1">
        <f t="shared" si="58"/>
        <v>10000</v>
      </c>
      <c r="L298" s="2">
        <v>293</v>
      </c>
      <c r="M298" s="1">
        <f t="shared" si="53"/>
        <v>59393800</v>
      </c>
      <c r="N298">
        <v>1.02</v>
      </c>
      <c r="O298" s="1">
        <f>SUM($M$5:M298)</f>
        <v>3001057900</v>
      </c>
      <c r="P298">
        <f t="shared" si="54"/>
        <v>504847.3</v>
      </c>
      <c r="Q298">
        <f>SUM($P$5:P298)</f>
        <v>28911989.410000004</v>
      </c>
      <c r="R298">
        <f t="shared" si="55"/>
        <v>1.7771844068125469</v>
      </c>
    </row>
    <row r="299" spans="6:18" x14ac:dyDescent="0.3">
      <c r="F299" s="2">
        <v>294</v>
      </c>
      <c r="G299" s="1">
        <f t="shared" ref="G299:G306" si="59">I299</f>
        <v>1526500</v>
      </c>
      <c r="H299" s="1">
        <f>SUM($G$5:G299)</f>
        <v>154892500</v>
      </c>
      <c r="I299" s="1">
        <f t="shared" ref="I299:I306" si="60">I298+500+QUOTIENT(F299,15)*500</f>
        <v>1526500</v>
      </c>
      <c r="J299" s="1">
        <f t="shared" ref="J299:J306" si="61">I299-I298</f>
        <v>10000</v>
      </c>
      <c r="L299" s="2">
        <v>294</v>
      </c>
      <c r="M299" s="1">
        <f t="shared" si="53"/>
        <v>60581700</v>
      </c>
      <c r="N299">
        <v>1.02</v>
      </c>
      <c r="O299" s="1">
        <f>SUM($M$5:M299)</f>
        <v>3061639600</v>
      </c>
      <c r="P299">
        <f t="shared" si="54"/>
        <v>514944.45</v>
      </c>
      <c r="Q299">
        <f>SUM($P$5:P299)</f>
        <v>29426933.860000003</v>
      </c>
      <c r="R299">
        <f t="shared" si="55"/>
        <v>1.7810758114828709</v>
      </c>
    </row>
    <row r="300" spans="6:18" x14ac:dyDescent="0.3">
      <c r="F300" s="2">
        <v>295</v>
      </c>
      <c r="G300" s="1">
        <f t="shared" si="59"/>
        <v>1536500</v>
      </c>
      <c r="H300" s="1">
        <f>SUM($G$5:G300)</f>
        <v>156429000</v>
      </c>
      <c r="I300" s="1">
        <f t="shared" si="60"/>
        <v>1536500</v>
      </c>
      <c r="J300" s="1">
        <f t="shared" si="61"/>
        <v>10000</v>
      </c>
      <c r="L300" s="2">
        <v>295</v>
      </c>
      <c r="M300" s="1">
        <f t="shared" si="53"/>
        <v>61793400</v>
      </c>
      <c r="N300">
        <v>1.02</v>
      </c>
      <c r="O300" s="1">
        <f>SUM($M$5:M300)</f>
        <v>3123433000</v>
      </c>
      <c r="P300">
        <f t="shared" si="54"/>
        <v>525243.9</v>
      </c>
      <c r="Q300">
        <f>SUM($P$5:P300)</f>
        <v>29952177.760000002</v>
      </c>
      <c r="R300">
        <f t="shared" si="55"/>
        <v>1.784908691129258</v>
      </c>
    </row>
    <row r="301" spans="6:18" x14ac:dyDescent="0.3">
      <c r="F301" s="2">
        <v>296</v>
      </c>
      <c r="G301" s="1">
        <f t="shared" si="59"/>
        <v>1546500</v>
      </c>
      <c r="H301" s="1">
        <f>SUM($G$5:G301)</f>
        <v>157975500</v>
      </c>
      <c r="I301" s="1">
        <f t="shared" si="60"/>
        <v>1546500</v>
      </c>
      <c r="J301" s="1">
        <f t="shared" si="61"/>
        <v>10000</v>
      </c>
      <c r="L301" s="2">
        <v>296</v>
      </c>
      <c r="M301" s="1">
        <f t="shared" si="53"/>
        <v>63029300</v>
      </c>
      <c r="N301">
        <v>1.02</v>
      </c>
      <c r="O301" s="1">
        <f>SUM($M$5:M301)</f>
        <v>3186462300</v>
      </c>
      <c r="P301">
        <f t="shared" si="54"/>
        <v>535749.05000000005</v>
      </c>
      <c r="Q301">
        <f>SUM($P$5:P301)</f>
        <v>30487926.810000002</v>
      </c>
      <c r="R301">
        <f t="shared" si="55"/>
        <v>1.7886814584663466</v>
      </c>
    </row>
    <row r="302" spans="6:18" x14ac:dyDescent="0.3">
      <c r="F302" s="2">
        <v>297</v>
      </c>
      <c r="G302" s="1">
        <f t="shared" si="59"/>
        <v>1556500</v>
      </c>
      <c r="H302" s="1">
        <f>SUM($G$5:G302)</f>
        <v>159532000</v>
      </c>
      <c r="I302" s="1">
        <f t="shared" si="60"/>
        <v>1556500</v>
      </c>
      <c r="J302" s="1">
        <f t="shared" si="61"/>
        <v>10000</v>
      </c>
      <c r="L302" s="2">
        <v>297</v>
      </c>
      <c r="M302" s="1">
        <f t="shared" si="53"/>
        <v>64289900</v>
      </c>
      <c r="N302">
        <v>1.02</v>
      </c>
      <c r="O302" s="1">
        <f>SUM($M$5:M302)</f>
        <v>3250752200</v>
      </c>
      <c r="P302">
        <f t="shared" si="54"/>
        <v>546464.15</v>
      </c>
      <c r="Q302">
        <f>SUM($P$5:P302)</f>
        <v>31034390.960000001</v>
      </c>
      <c r="R302">
        <f t="shared" si="55"/>
        <v>1.7923952435518145</v>
      </c>
    </row>
    <row r="303" spans="6:18" x14ac:dyDescent="0.3">
      <c r="F303" s="2">
        <v>298</v>
      </c>
      <c r="G303" s="1">
        <f t="shared" si="59"/>
        <v>1566500</v>
      </c>
      <c r="H303" s="1">
        <f>SUM($G$5:G303)</f>
        <v>161098500</v>
      </c>
      <c r="I303" s="1">
        <f t="shared" si="60"/>
        <v>1566500</v>
      </c>
      <c r="J303" s="1">
        <f t="shared" si="61"/>
        <v>10000</v>
      </c>
      <c r="L303" s="2">
        <v>298</v>
      </c>
      <c r="M303" s="1">
        <f t="shared" si="53"/>
        <v>65575700</v>
      </c>
      <c r="N303">
        <v>1.02</v>
      </c>
      <c r="O303" s="1">
        <f>SUM($M$5:M303)</f>
        <v>3316327900</v>
      </c>
      <c r="P303">
        <f t="shared" si="54"/>
        <v>557393.44999999995</v>
      </c>
      <c r="Q303">
        <f>SUM($P$5:P303)</f>
        <v>31591784.41</v>
      </c>
      <c r="R303">
        <f t="shared" si="55"/>
        <v>1.7960508737497687</v>
      </c>
    </row>
    <row r="304" spans="6:18" x14ac:dyDescent="0.3">
      <c r="F304" s="2">
        <v>299</v>
      </c>
      <c r="G304" s="1">
        <f t="shared" si="59"/>
        <v>1576500</v>
      </c>
      <c r="H304" s="1">
        <f>SUM($G$5:G304)</f>
        <v>162675000</v>
      </c>
      <c r="I304" s="1">
        <f t="shared" si="60"/>
        <v>1576500</v>
      </c>
      <c r="J304" s="1">
        <f t="shared" si="61"/>
        <v>10000</v>
      </c>
      <c r="L304" s="2">
        <v>299</v>
      </c>
      <c r="M304" s="1">
        <f t="shared" si="53"/>
        <v>66887300</v>
      </c>
      <c r="N304">
        <v>1.02</v>
      </c>
      <c r="O304" s="1">
        <f>SUM($M$5:M304)</f>
        <v>3383215200</v>
      </c>
      <c r="P304">
        <f t="shared" si="54"/>
        <v>568542.05000000005</v>
      </c>
      <c r="Q304">
        <f>SUM($P$5:P304)</f>
        <v>32160326.460000001</v>
      </c>
      <c r="R304">
        <f t="shared" si="55"/>
        <v>1.7996515885947728</v>
      </c>
    </row>
    <row r="305" spans="6:18" x14ac:dyDescent="0.3">
      <c r="F305" s="2">
        <v>300</v>
      </c>
      <c r="G305" s="1">
        <f>I305</f>
        <v>1587000</v>
      </c>
      <c r="H305" s="1">
        <f>SUM($G$5:G305)</f>
        <v>164262000</v>
      </c>
      <c r="I305" s="1">
        <f t="shared" si="60"/>
        <v>1587000</v>
      </c>
      <c r="J305" s="1">
        <f t="shared" si="61"/>
        <v>10500</v>
      </c>
      <c r="L305" s="2">
        <v>300</v>
      </c>
      <c r="M305" s="1">
        <f t="shared" si="53"/>
        <v>68225100</v>
      </c>
      <c r="N305">
        <v>1.02</v>
      </c>
      <c r="O305" s="1">
        <f>SUM($M$5:M305)</f>
        <v>3451440300</v>
      </c>
      <c r="P305">
        <f t="shared" si="54"/>
        <v>579913.35</v>
      </c>
      <c r="Q305">
        <f>SUM($P$5:P305)</f>
        <v>32740239.810000002</v>
      </c>
      <c r="R305">
        <f t="shared" si="55"/>
        <v>1.8031948485388649</v>
      </c>
    </row>
    <row r="306" spans="6:18" x14ac:dyDescent="0.3">
      <c r="G306" s="1"/>
      <c r="H306" s="1"/>
      <c r="I306" s="1"/>
      <c r="J306" s="1"/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topLeftCell="A1048544" workbookViewId="0">
      <selection activeCell="D1048576" sqref="D1048576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2023-10-23T05:52:30Z</dcterms:modified>
</cp:coreProperties>
</file>