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83A0F53C-99DB-4F46-B4A4-98899BF17857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StudentSpot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0" i="1" l="1"/>
  <c r="G60" i="1"/>
  <c r="G61" i="1" s="1"/>
  <c r="I60" i="1"/>
  <c r="J60" i="1"/>
  <c r="K60" i="1"/>
  <c r="M60" i="1"/>
  <c r="M61" i="1" s="1"/>
  <c r="B61" i="1"/>
  <c r="I61" i="1"/>
  <c r="J61" i="1"/>
  <c r="K61" i="1"/>
  <c r="Q64" i="3"/>
  <c r="R64" i="3" s="1"/>
  <c r="Q63" i="3"/>
  <c r="R63" i="3" s="1"/>
  <c r="L10" i="3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L70" i="3" s="1"/>
  <c r="L71" i="3" s="1"/>
  <c r="L72" i="3" s="1"/>
  <c r="L73" i="3" s="1"/>
  <c r="L74" i="3" s="1"/>
  <c r="L75" i="3" s="1"/>
  <c r="L76" i="3" s="1"/>
  <c r="L77" i="3" s="1"/>
  <c r="L78" i="3" s="1"/>
  <c r="L79" i="3" s="1"/>
  <c r="L80" i="3" s="1"/>
  <c r="L81" i="3" s="1"/>
  <c r="L82" i="3" s="1"/>
  <c r="L83" i="3" s="1"/>
  <c r="L84" i="3" s="1"/>
  <c r="L85" i="3" s="1"/>
  <c r="L86" i="3" s="1"/>
  <c r="L87" i="3" s="1"/>
  <c r="L88" i="3" s="1"/>
  <c r="L89" i="3" s="1"/>
  <c r="L90" i="3" s="1"/>
  <c r="L91" i="3" s="1"/>
  <c r="L92" i="3" s="1"/>
  <c r="L93" i="3" s="1"/>
  <c r="L94" i="3" s="1"/>
  <c r="K9" i="3" l="1"/>
  <c r="I13" i="1"/>
  <c r="J13" i="1"/>
  <c r="K13" i="1"/>
  <c r="M13" i="1"/>
  <c r="I14" i="1"/>
  <c r="J14" i="1"/>
  <c r="K14" i="1"/>
  <c r="M14" i="1"/>
  <c r="I15" i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J15" i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K15" i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M15" i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B13" i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G13" i="1"/>
  <c r="G14" i="1"/>
  <c r="G15" i="1"/>
  <c r="G16" i="1"/>
  <c r="G17" i="1"/>
  <c r="G18" i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Q61" i="3"/>
  <c r="R61" i="3" s="1"/>
  <c r="Q62" i="3"/>
  <c r="R62" i="3" s="1"/>
  <c r="K10" i="3" l="1"/>
  <c r="H94" i="3"/>
  <c r="Q60" i="3"/>
  <c r="R60" i="3" s="1"/>
  <c r="H92" i="3"/>
  <c r="Q59" i="3"/>
  <c r="R59" i="3" s="1"/>
  <c r="Q58" i="3"/>
  <c r="R58" i="3" s="1"/>
  <c r="H90" i="3"/>
  <c r="H88" i="3"/>
  <c r="Q57" i="3"/>
  <c r="R57" i="3" s="1"/>
  <c r="Q56" i="3"/>
  <c r="R56" i="3" s="1"/>
  <c r="H86" i="3"/>
  <c r="Q55" i="3"/>
  <c r="R55" i="3" s="1"/>
  <c r="H84" i="3"/>
  <c r="Q54" i="3"/>
  <c r="R54" i="3" s="1"/>
  <c r="H82" i="3"/>
  <c r="H80" i="3"/>
  <c r="Q53" i="3"/>
  <c r="R53" i="3" s="1"/>
  <c r="Q52" i="3"/>
  <c r="R52" i="3" s="1"/>
  <c r="H76" i="3"/>
  <c r="H78" i="3" s="1"/>
  <c r="Q51" i="3"/>
  <c r="R51" i="3" s="1"/>
  <c r="Q50" i="3"/>
  <c r="R50" i="3" s="1"/>
  <c r="H74" i="3"/>
  <c r="H72" i="3"/>
  <c r="H70" i="3"/>
  <c r="Q49" i="3"/>
  <c r="R49" i="3" s="1"/>
  <c r="Q48" i="3"/>
  <c r="R48" i="3" s="1"/>
  <c r="Q47" i="3"/>
  <c r="R47" i="3" s="1"/>
  <c r="Q46" i="3"/>
  <c r="R46" i="3" s="1"/>
  <c r="Q43" i="3"/>
  <c r="R43" i="3" s="1"/>
  <c r="Q44" i="3"/>
  <c r="R44" i="3" s="1"/>
  <c r="Q45" i="3"/>
  <c r="R45" i="3" s="1"/>
  <c r="Q41" i="3"/>
  <c r="R41" i="3" s="1"/>
  <c r="Q42" i="3"/>
  <c r="R42" i="3" s="1"/>
  <c r="I10" i="3" l="1" a="1"/>
  <c r="I10" i="3" s="1"/>
  <c r="H12" i="3"/>
  <c r="H14" i="3"/>
  <c r="H16" i="3" s="1"/>
  <c r="H18" i="3" s="1"/>
  <c r="H20" i="3" s="1"/>
  <c r="H22" i="3" s="1"/>
  <c r="H24" i="3" s="1"/>
  <c r="H26" i="3" s="1"/>
  <c r="H28" i="3" s="1"/>
  <c r="H30" i="3" s="1"/>
  <c r="H32" i="3" s="1"/>
  <c r="H34" i="3" s="1"/>
  <c r="H36" i="3" s="1"/>
  <c r="H38" i="3" s="1"/>
  <c r="H40" i="3" s="1"/>
  <c r="H42" i="3" s="1"/>
  <c r="H44" i="3" s="1"/>
  <c r="H46" i="3" s="1"/>
  <c r="H48" i="3" s="1"/>
  <c r="H50" i="3" s="1"/>
  <c r="H52" i="3" s="1"/>
  <c r="H54" i="3" s="1"/>
  <c r="H56" i="3" s="1"/>
  <c r="H58" i="3" s="1"/>
  <c r="H60" i="3" s="1"/>
  <c r="H62" i="3" s="1"/>
  <c r="H64" i="3" s="1"/>
  <c r="H66" i="3" s="1"/>
  <c r="H68" i="3" s="1"/>
  <c r="H11" i="3"/>
  <c r="I11" i="3" l="1" a="1"/>
  <c r="I11" i="3" s="1"/>
  <c r="I12" i="3" s="1" a="1"/>
  <c r="I12" i="3" s="1"/>
  <c r="H13" i="3"/>
  <c r="H15" i="3" s="1"/>
  <c r="H17" i="3" s="1"/>
  <c r="H19" i="3" s="1"/>
  <c r="H21" i="3" s="1"/>
  <c r="H23" i="3" s="1"/>
  <c r="H25" i="3" s="1"/>
  <c r="H27" i="3" s="1"/>
  <c r="H29" i="3" s="1"/>
  <c r="H31" i="3" s="1"/>
  <c r="H33" i="3" s="1"/>
  <c r="H35" i="3" s="1"/>
  <c r="H37" i="3" s="1"/>
  <c r="H39" i="3" s="1"/>
  <c r="H41" i="3" s="1"/>
  <c r="H43" i="3" s="1"/>
  <c r="H45" i="3" s="1"/>
  <c r="H47" i="3" s="1"/>
  <c r="H49" i="3" s="1"/>
  <c r="H51" i="3" s="1"/>
  <c r="H53" i="3" s="1"/>
  <c r="H55" i="3" s="1"/>
  <c r="H57" i="3" s="1"/>
  <c r="H59" i="3" s="1"/>
  <c r="H61" i="3" s="1"/>
  <c r="H63" i="3" s="1"/>
  <c r="H65" i="3" s="1"/>
  <c r="H67" i="3" s="1"/>
  <c r="H69" i="3" s="1"/>
  <c r="H71" i="3" s="1"/>
  <c r="H73" i="3" s="1"/>
  <c r="H75" i="3" s="1"/>
  <c r="H77" i="3" s="1"/>
  <c r="H79" i="3" s="1"/>
  <c r="H81" i="3" s="1"/>
  <c r="H83" i="3" s="1"/>
  <c r="H85" i="3" s="1"/>
  <c r="H87" i="3" s="1"/>
  <c r="H89" i="3" s="1"/>
  <c r="H91" i="3" s="1"/>
  <c r="H93" i="3" s="1"/>
  <c r="F9" i="3"/>
  <c r="Q40" i="3"/>
  <c r="R40" i="3" s="1"/>
  <c r="Q39" i="3"/>
  <c r="R39" i="3" s="1"/>
  <c r="I13" i="3" l="1" a="1"/>
  <c r="I13" i="3" s="1"/>
  <c r="I14" i="3" s="1" a="1"/>
  <c r="I14" i="3" s="1"/>
  <c r="I15" i="3" s="1" a="1"/>
  <c r="I15" i="3" s="1"/>
  <c r="I16" i="3" s="1" a="1"/>
  <c r="I16" i="3" s="1"/>
  <c r="I17" i="3" s="1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I70" i="3" s="1" a="1"/>
  <c r="I70" i="3" s="1"/>
  <c r="I71" i="3" s="1" a="1"/>
  <c r="I71" i="3" s="1"/>
  <c r="K11" i="3"/>
  <c r="M3" i="1"/>
  <c r="M4" i="1" s="1"/>
  <c r="M5" i="1" s="1"/>
  <c r="M6" i="1" s="1"/>
  <c r="M7" i="1" s="1"/>
  <c r="M8" i="1" s="1"/>
  <c r="M9" i="1" s="1"/>
  <c r="M10" i="1" s="1"/>
  <c r="M11" i="1" s="1"/>
  <c r="M12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Q38" i="3"/>
  <c r="R38" i="3" s="1"/>
  <c r="Q37" i="3"/>
  <c r="R37" i="3" s="1"/>
  <c r="Q36" i="3"/>
  <c r="R36" i="3" s="1"/>
  <c r="Q35" i="3"/>
  <c r="R35" i="3" s="1"/>
  <c r="Q34" i="3"/>
  <c r="R34" i="3" s="1"/>
  <c r="Q33" i="3"/>
  <c r="R33" i="3" s="1"/>
  <c r="Q32" i="3"/>
  <c r="R32" i="3" s="1"/>
  <c r="Q31" i="3"/>
  <c r="R31" i="3" s="1"/>
  <c r="Q30" i="3"/>
  <c r="R30" i="3" s="1"/>
  <c r="Q29" i="3"/>
  <c r="R29" i="3" s="1"/>
  <c r="Q28" i="3"/>
  <c r="R28" i="3" s="1"/>
  <c r="Q27" i="3"/>
  <c r="R27" i="3" s="1"/>
  <c r="Q26" i="3"/>
  <c r="R26" i="3" s="1"/>
  <c r="Q25" i="3"/>
  <c r="R25" i="3" s="1"/>
  <c r="Q24" i="3"/>
  <c r="R24" i="3" s="1"/>
  <c r="Q23" i="3"/>
  <c r="R23" i="3" s="1"/>
  <c r="Q22" i="3"/>
  <c r="R22" i="3" s="1"/>
  <c r="Q21" i="3"/>
  <c r="R21" i="3" s="1"/>
  <c r="Q20" i="3"/>
  <c r="R20" i="3" s="1"/>
  <c r="Q19" i="3"/>
  <c r="R19" i="3" s="1"/>
  <c r="Q18" i="3"/>
  <c r="R18" i="3" s="1"/>
  <c r="Q17" i="3"/>
  <c r="R17" i="3" s="1"/>
  <c r="J9" i="3" s="1"/>
  <c r="G9" i="3" s="1"/>
  <c r="Q16" i="3"/>
  <c r="R16" i="3" s="1"/>
  <c r="Q15" i="3"/>
  <c r="R15" i="3" s="1"/>
  <c r="Q14" i="3"/>
  <c r="R14" i="3" s="1"/>
  <c r="Q13" i="3"/>
  <c r="R13" i="3" s="1"/>
  <c r="Q12" i="3"/>
  <c r="R12" i="3" s="1"/>
  <c r="Q11" i="3"/>
  <c r="R11" i="3" s="1"/>
  <c r="Q10" i="3"/>
  <c r="R10" i="3" s="1"/>
  <c r="Q9" i="3"/>
  <c r="R9" i="3" s="1"/>
  <c r="Q8" i="3"/>
  <c r="R8" i="3" s="1"/>
  <c r="I72" i="3" l="1" a="1"/>
  <c r="I72" i="3" s="1"/>
  <c r="J71" i="3"/>
  <c r="G71" i="3" s="1"/>
  <c r="F71" i="3"/>
  <c r="J70" i="3"/>
  <c r="G70" i="3" s="1"/>
  <c r="F70" i="3"/>
  <c r="K12" i="3"/>
  <c r="J72" i="3" l="1"/>
  <c r="G72" i="3" s="1"/>
  <c r="I73" i="3" a="1"/>
  <c r="I73" i="3" s="1"/>
  <c r="F72" i="3"/>
  <c r="K13" i="3"/>
  <c r="J10" i="3"/>
  <c r="F10" i="3"/>
  <c r="M10" i="3" s="1"/>
  <c r="F73" i="3" l="1"/>
  <c r="J73" i="3"/>
  <c r="G73" i="3" s="1"/>
  <c r="I74" i="3" a="1"/>
  <c r="I74" i="3" s="1"/>
  <c r="I75" i="3" s="1" a="1"/>
  <c r="I75" i="3" s="1"/>
  <c r="G10" i="3"/>
  <c r="K14" i="3"/>
  <c r="F12" i="3"/>
  <c r="F11" i="3"/>
  <c r="J11" i="3"/>
  <c r="G11" i="3" s="1"/>
  <c r="J75" i="3" l="1"/>
  <c r="G75" i="3" s="1"/>
  <c r="F75" i="3"/>
  <c r="I76" i="3" a="1"/>
  <c r="I76" i="3" s="1"/>
  <c r="J74" i="3"/>
  <c r="G74" i="3" s="1"/>
  <c r="F74" i="3"/>
  <c r="K15" i="3"/>
  <c r="J13" i="3"/>
  <c r="G13" i="3" s="1"/>
  <c r="J12" i="3"/>
  <c r="G12" i="3" s="1"/>
  <c r="J76" i="3" l="1"/>
  <c r="G76" i="3" s="1"/>
  <c r="I77" i="3" a="1"/>
  <c r="I77" i="3" s="1"/>
  <c r="F76" i="3"/>
  <c r="K16" i="3"/>
  <c r="J14" i="3"/>
  <c r="G14" i="3" s="1"/>
  <c r="F13" i="3"/>
  <c r="J77" i="3" l="1"/>
  <c r="G77" i="3" s="1"/>
  <c r="F77" i="3"/>
  <c r="I78" i="3" a="1"/>
  <c r="I78" i="3" s="1"/>
  <c r="I79" i="3" s="1" a="1"/>
  <c r="I79" i="3" s="1"/>
  <c r="J15" i="3"/>
  <c r="G15" i="3" s="1"/>
  <c r="K17" i="3"/>
  <c r="F14" i="3"/>
  <c r="J16" i="3"/>
  <c r="G16" i="3" s="1"/>
  <c r="J79" i="3" l="1"/>
  <c r="G79" i="3" s="1"/>
  <c r="F79" i="3"/>
  <c r="I80" i="3" a="1"/>
  <c r="I80" i="3" s="1"/>
  <c r="J78" i="3"/>
  <c r="G78" i="3" s="1"/>
  <c r="F78" i="3"/>
  <c r="F15" i="3"/>
  <c r="K18" i="3"/>
  <c r="J17" i="3"/>
  <c r="G17" i="3" s="1"/>
  <c r="F16" i="3"/>
  <c r="J80" i="3" l="1"/>
  <c r="G80" i="3" s="1"/>
  <c r="I81" i="3" a="1"/>
  <c r="I81" i="3" s="1"/>
  <c r="F80" i="3"/>
  <c r="K19" i="3"/>
  <c r="J18" i="3"/>
  <c r="G18" i="3" s="1"/>
  <c r="F17" i="3"/>
  <c r="I82" i="3" l="1" a="1"/>
  <c r="I82" i="3" s="1"/>
  <c r="I83" i="3" s="1" a="1"/>
  <c r="I83" i="3" s="1"/>
  <c r="J81" i="3"/>
  <c r="G81" i="3" s="1"/>
  <c r="F81" i="3"/>
  <c r="K20" i="3"/>
  <c r="F18" i="3"/>
  <c r="J19" i="3"/>
  <c r="G19" i="3" s="1"/>
  <c r="J83" i="3" l="1"/>
  <c r="G83" i="3" s="1"/>
  <c r="F83" i="3"/>
  <c r="I84" i="3" a="1"/>
  <c r="I84" i="3" s="1"/>
  <c r="I85" i="3" s="1" a="1"/>
  <c r="I85" i="3" s="1"/>
  <c r="J82" i="3"/>
  <c r="G82" i="3" s="1"/>
  <c r="F82" i="3"/>
  <c r="K21" i="3"/>
  <c r="J20" i="3"/>
  <c r="G20" i="3" s="1"/>
  <c r="F19" i="3"/>
  <c r="J85" i="3" l="1"/>
  <c r="G85" i="3" s="1"/>
  <c r="F85" i="3"/>
  <c r="I86" i="3" a="1"/>
  <c r="I86" i="3" s="1"/>
  <c r="I87" i="3" s="1" a="1"/>
  <c r="I87" i="3" s="1"/>
  <c r="J84" i="3"/>
  <c r="G84" i="3" s="1"/>
  <c r="F84" i="3"/>
  <c r="K22" i="3"/>
  <c r="J21" i="3"/>
  <c r="G21" i="3" s="1"/>
  <c r="F20" i="3"/>
  <c r="J87" i="3" l="1"/>
  <c r="G87" i="3" s="1"/>
  <c r="F87" i="3"/>
  <c r="I88" i="3" a="1"/>
  <c r="I88" i="3" s="1"/>
  <c r="J86" i="3"/>
  <c r="G86" i="3" s="1"/>
  <c r="F86" i="3"/>
  <c r="K23" i="3"/>
  <c r="F21" i="3"/>
  <c r="J22" i="3"/>
  <c r="G22" i="3" s="1"/>
  <c r="I89" i="3" l="1" a="1"/>
  <c r="I89" i="3" s="1"/>
  <c r="J88" i="3"/>
  <c r="G88" i="3" s="1"/>
  <c r="F88" i="3"/>
  <c r="K24" i="3"/>
  <c r="F22" i="3"/>
  <c r="J23" i="3"/>
  <c r="G23" i="3" s="1"/>
  <c r="J89" i="3" l="1"/>
  <c r="G89" i="3" s="1"/>
  <c r="I90" i="3" a="1"/>
  <c r="I90" i="3" s="1"/>
  <c r="I91" i="3" s="1" a="1"/>
  <c r="I91" i="3" s="1"/>
  <c r="F89" i="3"/>
  <c r="K25" i="3"/>
  <c r="J24" i="3"/>
  <c r="G24" i="3" s="1"/>
  <c r="F23" i="3"/>
  <c r="J91" i="3" l="1"/>
  <c r="G91" i="3" s="1"/>
  <c r="I92" i="3" a="1"/>
  <c r="I92" i="3" s="1"/>
  <c r="I93" i="3" s="1" a="1"/>
  <c r="I93" i="3" s="1"/>
  <c r="F91" i="3"/>
  <c r="J90" i="3"/>
  <c r="G90" i="3" s="1"/>
  <c r="F90" i="3"/>
  <c r="K26" i="3"/>
  <c r="F24" i="3"/>
  <c r="J25" i="3"/>
  <c r="G25" i="3" s="1"/>
  <c r="I94" i="3" l="1" a="1"/>
  <c r="I94" i="3" s="1"/>
  <c r="J93" i="3"/>
  <c r="G93" i="3" s="1"/>
  <c r="F93" i="3"/>
  <c r="J92" i="3"/>
  <c r="G92" i="3" s="1"/>
  <c r="F92" i="3"/>
  <c r="K27" i="3"/>
  <c r="J26" i="3"/>
  <c r="G26" i="3" s="1"/>
  <c r="F25" i="3"/>
  <c r="J94" i="3" l="1"/>
  <c r="G94" i="3" s="1"/>
  <c r="F94" i="3"/>
  <c r="K28" i="3"/>
  <c r="J27" i="3"/>
  <c r="G27" i="3" s="1"/>
  <c r="F26" i="3"/>
  <c r="K29" i="3" l="1"/>
  <c r="F27" i="3"/>
  <c r="J28" i="3"/>
  <c r="G28" i="3" s="1"/>
  <c r="K30" i="3" l="1"/>
  <c r="J29" i="3"/>
  <c r="G29" i="3" s="1"/>
  <c r="F28" i="3"/>
  <c r="K31" i="3" l="1"/>
  <c r="F29" i="3"/>
  <c r="J30" i="3"/>
  <c r="G30" i="3" s="1"/>
  <c r="K32" i="3" l="1"/>
  <c r="F30" i="3"/>
  <c r="J31" i="3"/>
  <c r="G31" i="3" s="1"/>
  <c r="K33" i="3" l="1"/>
  <c r="F31" i="3"/>
  <c r="J32" i="3"/>
  <c r="G32" i="3" s="1"/>
  <c r="K34" i="3" l="1"/>
  <c r="J33" i="3"/>
  <c r="G33" i="3" s="1"/>
  <c r="F32" i="3"/>
  <c r="K35" i="3" l="1"/>
  <c r="J34" i="3"/>
  <c r="G34" i="3" s="1"/>
  <c r="F33" i="3"/>
  <c r="K36" i="3" l="1"/>
  <c r="F34" i="3"/>
  <c r="J35" i="3"/>
  <c r="G35" i="3" s="1"/>
  <c r="K37" i="3" l="1"/>
  <c r="F35" i="3"/>
  <c r="J36" i="3"/>
  <c r="G36" i="3" s="1"/>
  <c r="K38" i="3" l="1"/>
  <c r="F36" i="3"/>
  <c r="J37" i="3"/>
  <c r="G37" i="3" s="1"/>
  <c r="K39" i="3" l="1"/>
  <c r="J38" i="3"/>
  <c r="G38" i="3" s="1"/>
  <c r="F37" i="3"/>
  <c r="K40" i="3" l="1"/>
  <c r="J39" i="3"/>
  <c r="G39" i="3" s="1"/>
  <c r="F38" i="3"/>
  <c r="K41" i="3" l="1"/>
  <c r="F39" i="3"/>
  <c r="J40" i="3"/>
  <c r="G40" i="3" s="1"/>
  <c r="K42" i="3" l="1"/>
  <c r="J41" i="3"/>
  <c r="G41" i="3" s="1"/>
  <c r="F40" i="3"/>
  <c r="K43" i="3" l="1"/>
  <c r="F41" i="3"/>
  <c r="J42" i="3"/>
  <c r="G42" i="3" s="1"/>
  <c r="K44" i="3" l="1"/>
  <c r="J43" i="3"/>
  <c r="G43" i="3" s="1"/>
  <c r="F42" i="3"/>
  <c r="K45" i="3" l="1"/>
  <c r="F43" i="3"/>
  <c r="J44" i="3"/>
  <c r="G44" i="3" s="1"/>
  <c r="K46" i="3" l="1"/>
  <c r="F44" i="3"/>
  <c r="J45" i="3"/>
  <c r="G45" i="3" s="1"/>
  <c r="K47" i="3" l="1"/>
  <c r="J46" i="3"/>
  <c r="G46" i="3" s="1"/>
  <c r="F45" i="3"/>
  <c r="K48" i="3" l="1"/>
  <c r="F46" i="3"/>
  <c r="J47" i="3"/>
  <c r="G47" i="3" s="1"/>
  <c r="K49" i="3" l="1"/>
  <c r="F47" i="3"/>
  <c r="J48" i="3"/>
  <c r="G48" i="3" s="1"/>
  <c r="K50" i="3" l="1"/>
  <c r="J49" i="3"/>
  <c r="G49" i="3" s="1"/>
  <c r="F48" i="3"/>
  <c r="K51" i="3" l="1"/>
  <c r="F49" i="3"/>
  <c r="J50" i="3"/>
  <c r="G50" i="3" s="1"/>
  <c r="K52" i="3" l="1"/>
  <c r="J51" i="3"/>
  <c r="G51" i="3" s="1"/>
  <c r="F50" i="3"/>
  <c r="K53" i="3" l="1"/>
  <c r="F51" i="3"/>
  <c r="J52" i="3"/>
  <c r="G52" i="3" s="1"/>
  <c r="K54" i="3" l="1"/>
  <c r="J53" i="3"/>
  <c r="G53" i="3" s="1"/>
  <c r="F52" i="3"/>
  <c r="K55" i="3" l="1"/>
  <c r="J54" i="3"/>
  <c r="G54" i="3" s="1"/>
  <c r="F53" i="3"/>
  <c r="K56" i="3" l="1"/>
  <c r="F54" i="3"/>
  <c r="J55" i="3"/>
  <c r="G55" i="3" s="1"/>
  <c r="F55" i="3" l="1"/>
  <c r="J56" i="3"/>
  <c r="G56" i="3" s="1"/>
  <c r="K57" i="3" l="1"/>
  <c r="J57" i="3"/>
  <c r="G57" i="3" s="1"/>
  <c r="F56" i="3"/>
  <c r="M56" i="3" s="1"/>
  <c r="K58" i="3" l="1"/>
  <c r="J58" i="3"/>
  <c r="G58" i="3" s="1"/>
  <c r="F57" i="3"/>
  <c r="K59" i="3" l="1"/>
  <c r="J59" i="3"/>
  <c r="G59" i="3" s="1"/>
  <c r="F58" i="3"/>
  <c r="K60" i="3" l="1"/>
  <c r="F59" i="3"/>
  <c r="J60" i="3"/>
  <c r="G60" i="3" s="1"/>
  <c r="K61" i="3" l="1"/>
  <c r="J61" i="3"/>
  <c r="G61" i="3" s="1"/>
  <c r="F60" i="3"/>
  <c r="K62" i="3" l="1"/>
  <c r="J62" i="3"/>
  <c r="G62" i="3" s="1"/>
  <c r="F61" i="3"/>
  <c r="K63" i="3" l="1"/>
  <c r="F62" i="3"/>
  <c r="J63" i="3"/>
  <c r="G63" i="3" s="1"/>
  <c r="K64" i="3" l="1"/>
  <c r="J64" i="3"/>
  <c r="G64" i="3" s="1"/>
  <c r="F63" i="3"/>
  <c r="K65" i="3" l="1"/>
  <c r="F64" i="3"/>
  <c r="J65" i="3"/>
  <c r="G65" i="3" s="1"/>
  <c r="K66" i="3" l="1"/>
  <c r="J66" i="3"/>
  <c r="G66" i="3" s="1"/>
  <c r="F65" i="3"/>
  <c r="K67" i="3" l="1"/>
  <c r="F66" i="3"/>
  <c r="J67" i="3"/>
  <c r="G67" i="3" s="1"/>
  <c r="K68" i="3" l="1"/>
  <c r="J68" i="3"/>
  <c r="G68" i="3" s="1"/>
  <c r="F67" i="3"/>
  <c r="K69" i="3" l="1"/>
  <c r="F68" i="3"/>
  <c r="J69" i="3"/>
  <c r="G69" i="3" s="1"/>
  <c r="K70" i="3" l="1"/>
  <c r="F69" i="3"/>
  <c r="K71" i="3" l="1"/>
  <c r="B3" i="1"/>
  <c r="B4" i="1" s="1"/>
  <c r="B5" i="1" s="1"/>
  <c r="B6" i="1" s="1"/>
  <c r="B7" i="1" s="1"/>
  <c r="B8" i="1" s="1"/>
  <c r="B9" i="1" s="1"/>
  <c r="B10" i="1" s="1"/>
  <c r="B11" i="1" s="1"/>
  <c r="B12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K72" i="3" l="1"/>
  <c r="K73" i="3" l="1"/>
  <c r="K74" i="3" l="1"/>
  <c r="K75" i="3" l="1"/>
  <c r="K76" i="3" l="1"/>
  <c r="K77" i="3" l="1"/>
  <c r="K78" i="3" l="1"/>
  <c r="K79" i="3" l="1"/>
  <c r="K80" i="3" l="1"/>
  <c r="K81" i="3" l="1"/>
  <c r="K82" i="3" l="1"/>
  <c r="K83" i="3" l="1"/>
  <c r="K84" i="3" l="1"/>
  <c r="K85" i="3" l="1"/>
  <c r="K86" i="3" l="1"/>
  <c r="K87" i="3" l="1"/>
  <c r="K88" i="3" l="1"/>
  <c r="K89" i="3" l="1"/>
  <c r="K90" i="3" l="1"/>
  <c r="K91" i="3" l="1"/>
  <c r="K92" i="3" l="1"/>
  <c r="K94" i="3" l="1"/>
  <c r="K9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<sst xmlns="http://schemas.openxmlformats.org/spreadsheetml/2006/main" count="152" uniqueCount="90">
  <si>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</si>
  <si>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</si>
  <si>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</si>
  <si>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</si>
  <si>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</si>
  <si>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</si>
  <si>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</si>
  <si>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</si>
  <si>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</si>
  <si>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</si>
  <si>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</si>
  <si>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</si>
  <si>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</si>
  <si>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</si>
  <si>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</si>
  <si>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</si>
  <si>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</si>
  <si>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</si>
  <si>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</si>
  <si>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</si>
  <si>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</si>
  <si>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</si>
  <si>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</si>
  <si>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</si>
  <si>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</si>
  <si>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</si>
  <si>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</si>
  <si>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</si>
  <si>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</si>
  <si>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</si>
  <si>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</si>
  <si>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</si>
  <si>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</si>
  <si>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</si>
  <si>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</si>
  <si>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</si>
  <si>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</si>
  <si>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</si>
  <si>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</si>
  <si>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</si>
  <si>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</si>
  <si>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</si>
  <si>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</si>
  <si>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</si>
  <si>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</si>
  <si>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</si>
  <si>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</si>
  <si>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</si>
  <si>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</si>
  <si>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</si>
  <si>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</si>
  <si>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</si>
  <si>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</si>
  <si>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</si>
  <si>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</si>
  <si>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</si>
  <si>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</si>
  <si>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</si>
  <si>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</si>
  <si>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위</t>
    <phoneticPr fontId="1" type="noConversion"/>
  </si>
  <si>
    <t>명상 타워 밸런스 기준</t>
    <phoneticPr fontId="1" type="noConversion"/>
  </si>
  <si>
    <t>설</t>
    <phoneticPr fontId="1" type="noConversion"/>
  </si>
  <si>
    <t>sweepValue</t>
  </si>
  <si>
    <t>sweepType</t>
    <phoneticPr fontId="1" type="noConversion"/>
  </si>
  <si>
    <t>1정</t>
    <phoneticPr fontId="1" type="noConversion"/>
  </si>
  <si>
    <t>기획용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</si>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</sst>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E+0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61"/>
  <sheetViews>
    <sheetView tabSelected="1" zoomScale="85" zoomScaleNormal="85" workbookViewId="0">
      <pane ySplit="1" topLeftCell="A44" activePane="bottomLeft" state="frozen"/>
      <selection activeCell="K78" sqref="K78"/>
      <selection pane="bottomLeft" activeCell="F60" sqref="F60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2.5" customWidth="1"/>
    <col min="6" max="6" width="17.25" customWidth="1"/>
    <col min="7" max="7" width="13.5" customWidth="1"/>
    <col min="8" max="8" width="15" customWidth="1"/>
    <col min="9" max="9" width="15.5" customWidth="1"/>
    <col min="10" max="10" width="16.125" customWidth="1"/>
    <col min="11" max="11" width="16.5" bestFit="1" customWidth="1"/>
    <col min="12" max="12" width="9.625" bestFit="1" customWidth="1"/>
    <col min="14" max="14" width="11.875" bestFit="1" customWidth="1"/>
    <col min="15" max="15" width="16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62</v>
      </c>
      <c r="G1" t="s">
        <v>6</v>
      </c>
      <c r="H1" t="s">
        <v>54</v>
      </c>
      <c r="I1" t="s">
        <v>4</v>
      </c>
      <c r="J1" t="s">
        <v>5</v>
      </c>
      <c r="K1" t="s">
        <v>7</v>
      </c>
      <c r="L1" t="s">
        <v>56</v>
      </c>
      <c r="M1" t="s">
        <v>8</v>
      </c>
    </row>
    <row r="2" spans="1:15" x14ac:dyDescent="0.3">
      <c r="A2">
        <v>0</v>
      </c>
      <c r="B2" s="1" t="s">
        <v>9</v>
      </c>
      <c r="C2">
        <v>9065</v>
      </c>
      <c r="D2">
        <v>200</v>
      </c>
      <c r="E2">
        <v>9065</v>
      </c>
      <c r="F2">
        <v>100</v>
      </c>
      <c r="G2">
        <v>1</v>
      </c>
      <c r="H2" s="23">
        <v>1E+108</v>
      </c>
      <c r="I2">
        <v>1000</v>
      </c>
      <c r="J2">
        <v>8</v>
      </c>
      <c r="K2">
        <v>0</v>
      </c>
      <c r="L2" t="s">
        <v>57</v>
      </c>
      <c r="M2">
        <v>2000</v>
      </c>
      <c r="O2" s="22"/>
    </row>
    <row r="3" spans="1:15" x14ac:dyDescent="0.3">
      <c r="A3">
        <v>1</v>
      </c>
      <c r="B3" s="1" t="str">
        <f>B2</f>
        <v>1-1</v>
      </c>
      <c r="C3">
        <v>9065</v>
      </c>
      <c r="D3">
        <v>500</v>
      </c>
      <c r="E3">
        <v>9065</v>
      </c>
      <c r="F3">
        <v>250</v>
      </c>
      <c r="G3">
        <f>G2</f>
        <v>1</v>
      </c>
      <c r="H3" s="23">
        <v>1E+110</v>
      </c>
      <c r="I3">
        <f>I2</f>
        <v>1000</v>
      </c>
      <c r="J3">
        <f>J2</f>
        <v>8</v>
      </c>
      <c r="K3">
        <f>K2</f>
        <v>0</v>
      </c>
      <c r="L3" t="s">
        <v>57</v>
      </c>
      <c r="M3">
        <f>M2+200</f>
        <v>2200</v>
      </c>
      <c r="O3" s="22"/>
    </row>
    <row r="4" spans="1:15" x14ac:dyDescent="0.3">
      <c r="A4">
        <v>2</v>
      </c>
      <c r="B4" s="1" t="str">
        <f t="shared" ref="B4:B61" si="0">B3</f>
        <v>1-1</v>
      </c>
      <c r="C4">
        <v>9065</v>
      </c>
      <c r="D4">
        <v>1000</v>
      </c>
      <c r="E4">
        <v>9065</v>
      </c>
      <c r="F4">
        <v>500</v>
      </c>
      <c r="G4">
        <f t="shared" ref="G4:G61" si="1">G3</f>
        <v>1</v>
      </c>
      <c r="H4" s="23">
        <v>9.9999999999999993E+111</v>
      </c>
      <c r="I4">
        <f t="shared" ref="I4:I61" si="2">I3</f>
        <v>1000</v>
      </c>
      <c r="J4">
        <f t="shared" ref="J4:J61" si="3">J3</f>
        <v>8</v>
      </c>
      <c r="K4">
        <f t="shared" ref="K4:K61" si="4">K3</f>
        <v>0</v>
      </c>
      <c r="L4" t="s">
        <v>57</v>
      </c>
      <c r="M4">
        <f t="shared" ref="M4:M61" si="5">M3+200</f>
        <v>2400</v>
      </c>
      <c r="O4" s="22"/>
    </row>
    <row r="5" spans="1:15" x14ac:dyDescent="0.3">
      <c r="A5">
        <v>3</v>
      </c>
      <c r="B5" s="1" t="str">
        <f t="shared" si="0"/>
        <v>1-1</v>
      </c>
      <c r="C5">
        <v>9065</v>
      </c>
      <c r="D5">
        <v>1500</v>
      </c>
      <c r="E5">
        <v>9065</v>
      </c>
      <c r="F5">
        <v>750</v>
      </c>
      <c r="G5">
        <f t="shared" si="1"/>
        <v>1</v>
      </c>
      <c r="H5" s="23">
        <v>9.9999999999999988E+113</v>
      </c>
      <c r="I5">
        <f t="shared" si="2"/>
        <v>1000</v>
      </c>
      <c r="J5">
        <f t="shared" si="3"/>
        <v>8</v>
      </c>
      <c r="K5">
        <f t="shared" si="4"/>
        <v>0</v>
      </c>
      <c r="L5" t="s">
        <v>57</v>
      </c>
      <c r="M5">
        <f t="shared" si="5"/>
        <v>2600</v>
      </c>
      <c r="O5" s="22"/>
    </row>
    <row r="6" spans="1:15" x14ac:dyDescent="0.3">
      <c r="A6">
        <v>4</v>
      </c>
      <c r="B6" s="1" t="str">
        <f t="shared" si="0"/>
        <v>1-1</v>
      </c>
      <c r="C6">
        <v>9065</v>
      </c>
      <c r="D6">
        <v>2000</v>
      </c>
      <c r="E6">
        <v>9065</v>
      </c>
      <c r="F6">
        <v>1000</v>
      </c>
      <c r="G6">
        <f t="shared" si="1"/>
        <v>1</v>
      </c>
      <c r="H6" s="23">
        <v>1E+116</v>
      </c>
      <c r="I6">
        <f t="shared" si="2"/>
        <v>1000</v>
      </c>
      <c r="J6">
        <f t="shared" si="3"/>
        <v>8</v>
      </c>
      <c r="K6">
        <f t="shared" si="4"/>
        <v>0</v>
      </c>
      <c r="L6" t="s">
        <v>57</v>
      </c>
      <c r="M6">
        <f t="shared" si="5"/>
        <v>2800</v>
      </c>
      <c r="O6" s="22"/>
    </row>
    <row r="7" spans="1:15" x14ac:dyDescent="0.3">
      <c r="A7">
        <v>5</v>
      </c>
      <c r="B7" s="1" t="str">
        <f t="shared" si="0"/>
        <v>1-1</v>
      </c>
      <c r="C7">
        <v>9065</v>
      </c>
      <c r="D7">
        <v>2500</v>
      </c>
      <c r="E7">
        <v>9065</v>
      </c>
      <c r="F7">
        <v>1250</v>
      </c>
      <c r="G7">
        <f t="shared" si="1"/>
        <v>1</v>
      </c>
      <c r="H7" s="23">
        <v>9.9999999999999997E+117</v>
      </c>
      <c r="I7">
        <f t="shared" si="2"/>
        <v>1000</v>
      </c>
      <c r="J7">
        <f t="shared" si="3"/>
        <v>8</v>
      </c>
      <c r="K7">
        <f t="shared" si="4"/>
        <v>0</v>
      </c>
      <c r="L7" t="s">
        <v>57</v>
      </c>
      <c r="M7">
        <f t="shared" si="5"/>
        <v>3000</v>
      </c>
      <c r="O7" s="22"/>
    </row>
    <row r="8" spans="1:15" x14ac:dyDescent="0.3">
      <c r="A8">
        <v>6</v>
      </c>
      <c r="B8" s="1" t="str">
        <f t="shared" si="0"/>
        <v>1-1</v>
      </c>
      <c r="C8">
        <v>9065</v>
      </c>
      <c r="D8">
        <v>3000</v>
      </c>
      <c r="E8">
        <v>9065</v>
      </c>
      <c r="F8">
        <v>1500</v>
      </c>
      <c r="G8">
        <f t="shared" si="1"/>
        <v>1</v>
      </c>
      <c r="H8" s="23">
        <v>9.9999999999999998E+119</v>
      </c>
      <c r="I8">
        <f t="shared" si="2"/>
        <v>1000</v>
      </c>
      <c r="J8">
        <f t="shared" si="3"/>
        <v>8</v>
      </c>
      <c r="K8">
        <f t="shared" si="4"/>
        <v>0</v>
      </c>
      <c r="L8" t="s">
        <v>57</v>
      </c>
      <c r="M8">
        <f t="shared" si="5"/>
        <v>3200</v>
      </c>
      <c r="O8" s="22"/>
    </row>
    <row r="9" spans="1:15" x14ac:dyDescent="0.3">
      <c r="A9">
        <v>7</v>
      </c>
      <c r="B9" s="1" t="str">
        <f t="shared" si="0"/>
        <v>1-1</v>
      </c>
      <c r="C9">
        <v>9065</v>
      </c>
      <c r="D9">
        <v>3500</v>
      </c>
      <c r="E9">
        <v>9065</v>
      </c>
      <c r="F9">
        <v>1750</v>
      </c>
      <c r="G9">
        <f t="shared" si="1"/>
        <v>1</v>
      </c>
      <c r="H9" s="23">
        <v>1E+122</v>
      </c>
      <c r="I9">
        <f t="shared" si="2"/>
        <v>1000</v>
      </c>
      <c r="J9">
        <f t="shared" si="3"/>
        <v>8</v>
      </c>
      <c r="K9">
        <f t="shared" si="4"/>
        <v>0</v>
      </c>
      <c r="L9" t="s">
        <v>57</v>
      </c>
      <c r="M9">
        <f t="shared" si="5"/>
        <v>3400</v>
      </c>
      <c r="O9" s="22"/>
    </row>
    <row r="10" spans="1:15" x14ac:dyDescent="0.3">
      <c r="A10">
        <v>8</v>
      </c>
      <c r="B10" s="1" t="str">
        <f t="shared" si="0"/>
        <v>1-1</v>
      </c>
      <c r="C10">
        <v>9065</v>
      </c>
      <c r="D10">
        <v>4000</v>
      </c>
      <c r="E10">
        <v>9065</v>
      </c>
      <c r="F10">
        <v>2000</v>
      </c>
      <c r="G10">
        <f t="shared" si="1"/>
        <v>1</v>
      </c>
      <c r="H10" s="23">
        <v>9.9999999999999995E+123</v>
      </c>
      <c r="I10">
        <f t="shared" si="2"/>
        <v>1000</v>
      </c>
      <c r="J10">
        <f t="shared" si="3"/>
        <v>8</v>
      </c>
      <c r="K10">
        <f t="shared" si="4"/>
        <v>0</v>
      </c>
      <c r="L10" t="s">
        <v>57</v>
      </c>
      <c r="M10">
        <f t="shared" si="5"/>
        <v>3600</v>
      </c>
      <c r="O10" s="22"/>
    </row>
    <row r="11" spans="1:15" x14ac:dyDescent="0.3">
      <c r="A11">
        <v>9</v>
      </c>
      <c r="B11" s="1" t="str">
        <f t="shared" si="0"/>
        <v>1-1</v>
      </c>
      <c r="C11">
        <v>9065</v>
      </c>
      <c r="D11">
        <v>4500</v>
      </c>
      <c r="E11">
        <v>9065</v>
      </c>
      <c r="F11">
        <v>2250</v>
      </c>
      <c r="G11">
        <f t="shared" si="1"/>
        <v>1</v>
      </c>
      <c r="H11" s="23">
        <v>9.9999999999999992E+125</v>
      </c>
      <c r="I11">
        <f t="shared" si="2"/>
        <v>1000</v>
      </c>
      <c r="J11">
        <f t="shared" si="3"/>
        <v>8</v>
      </c>
      <c r="K11">
        <f t="shared" si="4"/>
        <v>0</v>
      </c>
      <c r="L11" t="s">
        <v>57</v>
      </c>
      <c r="M11">
        <f t="shared" si="5"/>
        <v>3800</v>
      </c>
      <c r="O11" s="22"/>
    </row>
    <row r="12" spans="1:15" x14ac:dyDescent="0.3">
      <c r="A12">
        <v>10</v>
      </c>
      <c r="B12" s="1" t="str">
        <f t="shared" si="0"/>
        <v>1-1</v>
      </c>
      <c r="C12">
        <v>9065</v>
      </c>
      <c r="D12">
        <v>5000</v>
      </c>
      <c r="E12">
        <v>9065</v>
      </c>
      <c r="F12">
        <v>2500</v>
      </c>
      <c r="G12">
        <f t="shared" si="1"/>
        <v>1</v>
      </c>
      <c r="H12" s="23">
        <v>1.0000000000000001E+128</v>
      </c>
      <c r="I12">
        <f t="shared" si="2"/>
        <v>1000</v>
      </c>
      <c r="J12">
        <f t="shared" si="3"/>
        <v>8</v>
      </c>
      <c r="K12">
        <f t="shared" si="4"/>
        <v>0</v>
      </c>
      <c r="L12" t="s">
        <v>57</v>
      </c>
      <c r="M12">
        <f t="shared" si="5"/>
        <v>4000</v>
      </c>
      <c r="O12" s="22"/>
    </row>
    <row r="13" spans="1:15" x14ac:dyDescent="0.3">
      <c r="A13">
        <v>11</v>
      </c>
      <c r="B13" s="1" t="str">
        <f t="shared" si="0"/>
        <v>1-1</v>
      </c>
      <c r="C13">
        <v>9065</v>
      </c>
      <c r="D13">
        <v>5500</v>
      </c>
      <c r="E13">
        <v>9065</v>
      </c>
      <c r="F13">
        <v>2750</v>
      </c>
      <c r="G13">
        <f t="shared" si="1"/>
        <v>1</v>
      </c>
      <c r="H13" s="23">
        <v>1.0000000000000001E+130</v>
      </c>
      <c r="I13">
        <f t="shared" si="2"/>
        <v>1000</v>
      </c>
      <c r="J13">
        <f t="shared" si="3"/>
        <v>8</v>
      </c>
      <c r="K13">
        <f t="shared" si="4"/>
        <v>0</v>
      </c>
      <c r="L13" t="s">
        <v>57</v>
      </c>
      <c r="M13">
        <f t="shared" si="5"/>
        <v>4200</v>
      </c>
    </row>
    <row r="14" spans="1:15" x14ac:dyDescent="0.3">
      <c r="A14">
        <v>12</v>
      </c>
      <c r="B14" s="1" t="str">
        <f t="shared" si="0"/>
        <v>1-1</v>
      </c>
      <c r="C14">
        <v>9065</v>
      </c>
      <c r="D14">
        <v>6000</v>
      </c>
      <c r="E14">
        <v>9065</v>
      </c>
      <c r="F14">
        <v>3000</v>
      </c>
      <c r="G14">
        <f t="shared" si="1"/>
        <v>1</v>
      </c>
      <c r="H14">
        <v>9.9999999999999999E+131</v>
      </c>
      <c r="I14">
        <f t="shared" si="2"/>
        <v>1000</v>
      </c>
      <c r="J14">
        <f t="shared" si="3"/>
        <v>8</v>
      </c>
      <c r="K14">
        <f t="shared" si="4"/>
        <v>0</v>
      </c>
      <c r="L14" t="s">
        <v>57</v>
      </c>
      <c r="M14">
        <f t="shared" si="5"/>
        <v>4400</v>
      </c>
    </row>
    <row r="15" spans="1:15" x14ac:dyDescent="0.3">
      <c r="A15">
        <v>13</v>
      </c>
      <c r="B15" s="1" t="str">
        <f t="shared" si="0"/>
        <v>1-1</v>
      </c>
      <c r="C15">
        <v>9065</v>
      </c>
      <c r="D15">
        <v>6500</v>
      </c>
      <c r="E15">
        <v>9065</v>
      </c>
      <c r="F15">
        <v>3250</v>
      </c>
      <c r="G15">
        <f t="shared" si="1"/>
        <v>1</v>
      </c>
      <c r="H15">
        <v>9.9999999999999992E+133</v>
      </c>
      <c r="I15">
        <f t="shared" si="2"/>
        <v>1000</v>
      </c>
      <c r="J15">
        <f t="shared" si="3"/>
        <v>8</v>
      </c>
      <c r="K15">
        <f t="shared" si="4"/>
        <v>0</v>
      </c>
      <c r="L15" t="s">
        <v>57</v>
      </c>
      <c r="M15">
        <f t="shared" si="5"/>
        <v>4600</v>
      </c>
    </row>
    <row r="16" spans="1:15" x14ac:dyDescent="0.3">
      <c r="A16">
        <v>14</v>
      </c>
      <c r="B16" s="1" t="str">
        <f t="shared" si="0"/>
        <v>1-1</v>
      </c>
      <c r="C16">
        <v>9065</v>
      </c>
      <c r="D16">
        <v>7000</v>
      </c>
      <c r="E16">
        <v>9065</v>
      </c>
      <c r="F16">
        <v>3500</v>
      </c>
      <c r="G16">
        <f t="shared" si="1"/>
        <v>1</v>
      </c>
      <c r="H16">
        <v>1.0000000000000001E+136</v>
      </c>
      <c r="I16">
        <f t="shared" si="2"/>
        <v>1000</v>
      </c>
      <c r="J16">
        <f t="shared" si="3"/>
        <v>8</v>
      </c>
      <c r="K16">
        <f t="shared" si="4"/>
        <v>0</v>
      </c>
      <c r="L16" t="s">
        <v>57</v>
      </c>
      <c r="M16">
        <f t="shared" si="5"/>
        <v>4800</v>
      </c>
    </row>
    <row r="17" spans="1:13" x14ac:dyDescent="0.3">
      <c r="A17">
        <v>15</v>
      </c>
      <c r="B17" s="1" t="str">
        <f t="shared" si="0"/>
        <v>1-1</v>
      </c>
      <c r="C17">
        <v>9065</v>
      </c>
      <c r="D17">
        <v>7500</v>
      </c>
      <c r="E17">
        <v>9065</v>
      </c>
      <c r="F17">
        <v>3750</v>
      </c>
      <c r="G17">
        <f t="shared" si="1"/>
        <v>1</v>
      </c>
      <c r="H17">
        <v>1E+138</v>
      </c>
      <c r="I17">
        <f t="shared" si="2"/>
        <v>1000</v>
      </c>
      <c r="J17">
        <f t="shared" si="3"/>
        <v>8</v>
      </c>
      <c r="K17">
        <f t="shared" si="4"/>
        <v>0</v>
      </c>
      <c r="L17" t="s">
        <v>57</v>
      </c>
      <c r="M17">
        <f t="shared" si="5"/>
        <v>5000</v>
      </c>
    </row>
    <row r="18" spans="1:13" x14ac:dyDescent="0.3">
      <c r="A18">
        <v>16</v>
      </c>
      <c r="B18" s="1" t="str">
        <f t="shared" si="0"/>
        <v>1-1</v>
      </c>
      <c r="C18">
        <v>9065</v>
      </c>
      <c r="D18">
        <v>8000</v>
      </c>
      <c r="E18">
        <v>9065</v>
      </c>
      <c r="F18">
        <v>4000</v>
      </c>
      <c r="G18">
        <f t="shared" si="1"/>
        <v>1</v>
      </c>
      <c r="H18">
        <v>1.0000000000000001E+140</v>
      </c>
      <c r="I18">
        <f t="shared" si="2"/>
        <v>1000</v>
      </c>
      <c r="J18">
        <f t="shared" si="3"/>
        <v>8</v>
      </c>
      <c r="K18">
        <f t="shared" si="4"/>
        <v>0</v>
      </c>
      <c r="L18" t="s">
        <v>57</v>
      </c>
      <c r="M18">
        <f t="shared" si="5"/>
        <v>5200</v>
      </c>
    </row>
    <row r="19" spans="1:13" x14ac:dyDescent="0.3">
      <c r="A19">
        <v>17</v>
      </c>
      <c r="B19" s="1" t="str">
        <f t="shared" si="0"/>
        <v>1-1</v>
      </c>
      <c r="C19">
        <v>9065</v>
      </c>
      <c r="D19">
        <v>8500</v>
      </c>
      <c r="E19">
        <v>9065</v>
      </c>
      <c r="F19">
        <v>4250</v>
      </c>
      <c r="G19">
        <f t="shared" si="1"/>
        <v>1</v>
      </c>
      <c r="H19">
        <v>1.0000000000000001E+142</v>
      </c>
      <c r="I19">
        <f t="shared" si="2"/>
        <v>1000</v>
      </c>
      <c r="J19">
        <f t="shared" si="3"/>
        <v>8</v>
      </c>
      <c r="K19">
        <f t="shared" si="4"/>
        <v>0</v>
      </c>
      <c r="L19" t="s">
        <v>57</v>
      </c>
      <c r="M19">
        <f t="shared" si="5"/>
        <v>5400</v>
      </c>
    </row>
    <row r="20" spans="1:13" x14ac:dyDescent="0.3">
      <c r="A20">
        <v>18</v>
      </c>
      <c r="B20" s="1" t="str">
        <f t="shared" si="0"/>
        <v>1-1</v>
      </c>
      <c r="C20">
        <v>9065</v>
      </c>
      <c r="D20">
        <v>9000</v>
      </c>
      <c r="E20">
        <v>9065</v>
      </c>
      <c r="F20">
        <v>4500</v>
      </c>
      <c r="G20">
        <f t="shared" si="1"/>
        <v>1</v>
      </c>
      <c r="H20">
        <v>1E+144</v>
      </c>
      <c r="I20">
        <f t="shared" si="2"/>
        <v>1000</v>
      </c>
      <c r="J20">
        <f t="shared" si="3"/>
        <v>8</v>
      </c>
      <c r="K20">
        <f t="shared" si="4"/>
        <v>0</v>
      </c>
      <c r="L20" t="s">
        <v>57</v>
      </c>
      <c r="M20">
        <f t="shared" si="5"/>
        <v>5600</v>
      </c>
    </row>
    <row r="21" spans="1:13" x14ac:dyDescent="0.3">
      <c r="A21">
        <v>19</v>
      </c>
      <c r="B21" s="1" t="str">
        <f t="shared" si="0"/>
        <v>1-1</v>
      </c>
      <c r="C21">
        <v>9065</v>
      </c>
      <c r="D21">
        <v>9500</v>
      </c>
      <c r="E21">
        <v>9065</v>
      </c>
      <c r="F21">
        <v>4750</v>
      </c>
      <c r="G21">
        <f t="shared" si="1"/>
        <v>1</v>
      </c>
      <c r="H21">
        <v>9.9999999999999993E+145</v>
      </c>
      <c r="I21">
        <f t="shared" si="2"/>
        <v>1000</v>
      </c>
      <c r="J21">
        <f t="shared" si="3"/>
        <v>8</v>
      </c>
      <c r="K21">
        <f t="shared" si="4"/>
        <v>0</v>
      </c>
      <c r="L21" t="s">
        <v>57</v>
      </c>
      <c r="M21">
        <f t="shared" si="5"/>
        <v>5800</v>
      </c>
    </row>
    <row r="22" spans="1:13" x14ac:dyDescent="0.3">
      <c r="A22">
        <v>20</v>
      </c>
      <c r="B22" s="1" t="str">
        <f t="shared" si="0"/>
        <v>1-1</v>
      </c>
      <c r="C22">
        <v>9065</v>
      </c>
      <c r="D22">
        <v>10000</v>
      </c>
      <c r="E22">
        <v>9065</v>
      </c>
      <c r="F22">
        <v>5000</v>
      </c>
      <c r="G22">
        <f t="shared" si="1"/>
        <v>1</v>
      </c>
      <c r="H22">
        <v>1E+148</v>
      </c>
      <c r="I22">
        <f t="shared" si="2"/>
        <v>1000</v>
      </c>
      <c r="J22">
        <f t="shared" si="3"/>
        <v>8</v>
      </c>
      <c r="K22">
        <f t="shared" si="4"/>
        <v>0</v>
      </c>
      <c r="L22" t="s">
        <v>57</v>
      </c>
      <c r="M22">
        <f t="shared" si="5"/>
        <v>6000</v>
      </c>
    </row>
    <row r="23" spans="1:13" x14ac:dyDescent="0.3">
      <c r="A23">
        <v>21</v>
      </c>
      <c r="B23" s="1" t="str">
        <f t="shared" si="0"/>
        <v>1-1</v>
      </c>
      <c r="C23">
        <v>9065</v>
      </c>
      <c r="D23">
        <v>10500</v>
      </c>
      <c r="E23">
        <v>9065</v>
      </c>
      <c r="F23">
        <v>5250</v>
      </c>
      <c r="G23">
        <f t="shared" si="1"/>
        <v>1</v>
      </c>
      <c r="H23">
        <v>9.9999999999999998E+149</v>
      </c>
      <c r="I23">
        <f t="shared" si="2"/>
        <v>1000</v>
      </c>
      <c r="J23">
        <f t="shared" si="3"/>
        <v>8</v>
      </c>
      <c r="K23">
        <f t="shared" si="4"/>
        <v>0</v>
      </c>
      <c r="L23" t="s">
        <v>57</v>
      </c>
      <c r="M23">
        <f t="shared" si="5"/>
        <v>6200</v>
      </c>
    </row>
    <row r="24" spans="1:13" x14ac:dyDescent="0.3">
      <c r="A24">
        <v>22</v>
      </c>
      <c r="B24" s="1" t="str">
        <f t="shared" si="0"/>
        <v>1-1</v>
      </c>
      <c r="C24">
        <v>9065</v>
      </c>
      <c r="D24">
        <v>11000</v>
      </c>
      <c r="E24">
        <v>9065</v>
      </c>
      <c r="F24">
        <v>5500</v>
      </c>
      <c r="G24">
        <f t="shared" si="1"/>
        <v>1</v>
      </c>
      <c r="H24">
        <v>1E+152</v>
      </c>
      <c r="I24">
        <f t="shared" si="2"/>
        <v>1000</v>
      </c>
      <c r="J24">
        <f t="shared" si="3"/>
        <v>8</v>
      </c>
      <c r="K24">
        <f t="shared" si="4"/>
        <v>0</v>
      </c>
      <c r="L24" t="s">
        <v>57</v>
      </c>
      <c r="M24">
        <f t="shared" si="5"/>
        <v>6400</v>
      </c>
    </row>
    <row r="25" spans="1:13" x14ac:dyDescent="0.3">
      <c r="A25">
        <v>23</v>
      </c>
      <c r="B25" s="1" t="str">
        <f t="shared" si="0"/>
        <v>1-1</v>
      </c>
      <c r="C25">
        <v>9065</v>
      </c>
      <c r="D25">
        <v>11500</v>
      </c>
      <c r="E25">
        <v>9065</v>
      </c>
      <c r="F25">
        <v>5750</v>
      </c>
      <c r="G25">
        <f t="shared" si="1"/>
        <v>1</v>
      </c>
      <c r="H25">
        <v>1E+154</v>
      </c>
      <c r="I25">
        <f t="shared" si="2"/>
        <v>1000</v>
      </c>
      <c r="J25">
        <f t="shared" si="3"/>
        <v>8</v>
      </c>
      <c r="K25">
        <f t="shared" si="4"/>
        <v>0</v>
      </c>
      <c r="L25" t="s">
        <v>57</v>
      </c>
      <c r="M25">
        <f t="shared" si="5"/>
        <v>6600</v>
      </c>
    </row>
    <row r="26" spans="1:13" x14ac:dyDescent="0.3">
      <c r="A26">
        <v>24</v>
      </c>
      <c r="B26" s="1" t="str">
        <f t="shared" si="0"/>
        <v>1-1</v>
      </c>
      <c r="C26">
        <v>9065</v>
      </c>
      <c r="D26">
        <v>12000</v>
      </c>
      <c r="E26">
        <v>9065</v>
      </c>
      <c r="F26">
        <v>6000</v>
      </c>
      <c r="G26">
        <f t="shared" si="1"/>
        <v>1</v>
      </c>
      <c r="H26">
        <v>9.9999999999999998E+155</v>
      </c>
      <c r="I26">
        <f t="shared" si="2"/>
        <v>1000</v>
      </c>
      <c r="J26">
        <f t="shared" si="3"/>
        <v>8</v>
      </c>
      <c r="K26">
        <f t="shared" si="4"/>
        <v>0</v>
      </c>
      <c r="L26" t="s">
        <v>57</v>
      </c>
      <c r="M26">
        <f t="shared" si="5"/>
        <v>6800</v>
      </c>
    </row>
    <row r="27" spans="1:13" x14ac:dyDescent="0.3">
      <c r="A27">
        <v>25</v>
      </c>
      <c r="B27" s="1" t="str">
        <f t="shared" si="0"/>
        <v>1-1</v>
      </c>
      <c r="C27">
        <v>9065</v>
      </c>
      <c r="D27">
        <v>13000</v>
      </c>
      <c r="E27">
        <v>9065</v>
      </c>
      <c r="F27">
        <v>6500</v>
      </c>
      <c r="G27">
        <f t="shared" si="1"/>
        <v>1</v>
      </c>
      <c r="H27">
        <v>9.9999999999999995E+157</v>
      </c>
      <c r="I27">
        <f t="shared" si="2"/>
        <v>1000</v>
      </c>
      <c r="J27">
        <f t="shared" si="3"/>
        <v>8</v>
      </c>
      <c r="K27">
        <f t="shared" si="4"/>
        <v>0</v>
      </c>
      <c r="L27" t="s">
        <v>57</v>
      </c>
      <c r="M27">
        <f t="shared" si="5"/>
        <v>7000</v>
      </c>
    </row>
    <row r="28" spans="1:13" x14ac:dyDescent="0.3">
      <c r="A28">
        <v>26</v>
      </c>
      <c r="B28" s="1" t="str">
        <f t="shared" si="0"/>
        <v>1-1</v>
      </c>
      <c r="C28">
        <v>9065</v>
      </c>
      <c r="D28">
        <v>14000</v>
      </c>
      <c r="E28">
        <v>9065</v>
      </c>
      <c r="F28">
        <v>7000</v>
      </c>
      <c r="G28">
        <f t="shared" si="1"/>
        <v>1</v>
      </c>
      <c r="H28">
        <v>1E+160</v>
      </c>
      <c r="I28">
        <f t="shared" si="2"/>
        <v>1000</v>
      </c>
      <c r="J28">
        <f t="shared" si="3"/>
        <v>8</v>
      </c>
      <c r="K28">
        <f t="shared" si="4"/>
        <v>0</v>
      </c>
      <c r="L28" t="s">
        <v>57</v>
      </c>
      <c r="M28">
        <f t="shared" si="5"/>
        <v>7200</v>
      </c>
    </row>
    <row r="29" spans="1:13" x14ac:dyDescent="0.3">
      <c r="A29">
        <v>27</v>
      </c>
      <c r="B29" s="1" t="str">
        <f t="shared" si="0"/>
        <v>1-1</v>
      </c>
      <c r="C29">
        <v>9065</v>
      </c>
      <c r="D29">
        <v>15000</v>
      </c>
      <c r="E29">
        <v>9065</v>
      </c>
      <c r="F29">
        <v>7500</v>
      </c>
      <c r="G29">
        <f t="shared" si="1"/>
        <v>1</v>
      </c>
      <c r="H29">
        <v>9.9999999999999994E+161</v>
      </c>
      <c r="I29">
        <f t="shared" si="2"/>
        <v>1000</v>
      </c>
      <c r="J29">
        <f t="shared" si="3"/>
        <v>8</v>
      </c>
      <c r="K29">
        <f t="shared" si="4"/>
        <v>0</v>
      </c>
      <c r="L29" t="s">
        <v>57</v>
      </c>
      <c r="M29">
        <f t="shared" si="5"/>
        <v>7400</v>
      </c>
    </row>
    <row r="30" spans="1:13" x14ac:dyDescent="0.3">
      <c r="A30">
        <v>28</v>
      </c>
      <c r="B30" s="1" t="str">
        <f t="shared" si="0"/>
        <v>1-1</v>
      </c>
      <c r="C30">
        <v>9065</v>
      </c>
      <c r="D30">
        <v>16000</v>
      </c>
      <c r="E30">
        <v>9065</v>
      </c>
      <c r="F30">
        <v>8000</v>
      </c>
      <c r="G30">
        <f t="shared" si="1"/>
        <v>1</v>
      </c>
      <c r="H30">
        <v>1E+164</v>
      </c>
      <c r="I30">
        <f t="shared" si="2"/>
        <v>1000</v>
      </c>
      <c r="J30">
        <f t="shared" si="3"/>
        <v>8</v>
      </c>
      <c r="K30">
        <f t="shared" si="4"/>
        <v>0</v>
      </c>
      <c r="L30" t="s">
        <v>57</v>
      </c>
      <c r="M30">
        <f t="shared" si="5"/>
        <v>7600</v>
      </c>
    </row>
    <row r="31" spans="1:13" x14ac:dyDescent="0.3">
      <c r="A31">
        <v>29</v>
      </c>
      <c r="B31" s="1" t="str">
        <f t="shared" si="0"/>
        <v>1-1</v>
      </c>
      <c r="C31">
        <v>9065</v>
      </c>
      <c r="D31">
        <v>17000</v>
      </c>
      <c r="E31">
        <v>9065</v>
      </c>
      <c r="F31">
        <v>8500</v>
      </c>
      <c r="G31">
        <f t="shared" si="1"/>
        <v>1</v>
      </c>
      <c r="H31">
        <v>9.9999999999999994E+165</v>
      </c>
      <c r="I31">
        <f t="shared" si="2"/>
        <v>1000</v>
      </c>
      <c r="J31">
        <f t="shared" si="3"/>
        <v>8</v>
      </c>
      <c r="K31">
        <f t="shared" si="4"/>
        <v>0</v>
      </c>
      <c r="L31" t="s">
        <v>57</v>
      </c>
      <c r="M31">
        <f t="shared" si="5"/>
        <v>7800</v>
      </c>
    </row>
    <row r="32" spans="1:13" x14ac:dyDescent="0.3">
      <c r="A32">
        <v>30</v>
      </c>
      <c r="B32" s="1" t="str">
        <f t="shared" si="0"/>
        <v>1-1</v>
      </c>
      <c r="C32">
        <v>9065</v>
      </c>
      <c r="D32">
        <v>18000</v>
      </c>
      <c r="E32">
        <v>9065</v>
      </c>
      <c r="F32">
        <v>9000</v>
      </c>
      <c r="G32">
        <f t="shared" si="1"/>
        <v>1</v>
      </c>
      <c r="H32">
        <v>9.9999999999999993E+167</v>
      </c>
      <c r="I32">
        <f t="shared" si="2"/>
        <v>1000</v>
      </c>
      <c r="J32">
        <f t="shared" si="3"/>
        <v>8</v>
      </c>
      <c r="K32">
        <f t="shared" si="4"/>
        <v>0</v>
      </c>
      <c r="L32" t="s">
        <v>57</v>
      </c>
      <c r="M32">
        <f t="shared" si="5"/>
        <v>8000</v>
      </c>
    </row>
    <row r="33" spans="1:13" x14ac:dyDescent="0.3">
      <c r="A33">
        <v>31</v>
      </c>
      <c r="B33" s="1" t="str">
        <f t="shared" si="0"/>
        <v>1-1</v>
      </c>
      <c r="C33">
        <v>9065</v>
      </c>
      <c r="D33">
        <v>19000</v>
      </c>
      <c r="E33">
        <v>9065</v>
      </c>
      <c r="F33">
        <v>9500</v>
      </c>
      <c r="G33">
        <f t="shared" si="1"/>
        <v>1</v>
      </c>
      <c r="H33">
        <v>9.999999999999999E+169</v>
      </c>
      <c r="I33">
        <f t="shared" si="2"/>
        <v>1000</v>
      </c>
      <c r="J33">
        <f t="shared" si="3"/>
        <v>8</v>
      </c>
      <c r="K33">
        <f t="shared" si="4"/>
        <v>0</v>
      </c>
      <c r="L33" t="s">
        <v>57</v>
      </c>
      <c r="M33">
        <f t="shared" si="5"/>
        <v>8200</v>
      </c>
    </row>
    <row r="34" spans="1:13" x14ac:dyDescent="0.3">
      <c r="A34">
        <v>32</v>
      </c>
      <c r="B34" s="1" t="str">
        <f t="shared" si="0"/>
        <v>1-1</v>
      </c>
      <c r="C34">
        <v>9065</v>
      </c>
      <c r="D34">
        <v>20000</v>
      </c>
      <c r="E34">
        <v>9065</v>
      </c>
      <c r="F34">
        <v>10000</v>
      </c>
      <c r="G34">
        <f t="shared" si="1"/>
        <v>1</v>
      </c>
      <c r="H34">
        <v>1.0000000000000001E+172</v>
      </c>
      <c r="I34">
        <f t="shared" si="2"/>
        <v>1000</v>
      </c>
      <c r="J34">
        <f t="shared" si="3"/>
        <v>8</v>
      </c>
      <c r="K34">
        <f t="shared" si="4"/>
        <v>0</v>
      </c>
      <c r="L34" t="s">
        <v>57</v>
      </c>
      <c r="M34">
        <f t="shared" si="5"/>
        <v>8400</v>
      </c>
    </row>
    <row r="35" spans="1:13" x14ac:dyDescent="0.3">
      <c r="A35">
        <v>33</v>
      </c>
      <c r="B35" s="1" t="str">
        <f t="shared" si="0"/>
        <v>1-1</v>
      </c>
      <c r="C35">
        <v>9065</v>
      </c>
      <c r="D35">
        <v>21000</v>
      </c>
      <c r="E35">
        <v>9065</v>
      </c>
      <c r="F35">
        <v>10500</v>
      </c>
      <c r="G35">
        <f t="shared" si="1"/>
        <v>1</v>
      </c>
      <c r="H35">
        <v>1.0000000000000001E+174</v>
      </c>
      <c r="I35">
        <f t="shared" si="2"/>
        <v>1000</v>
      </c>
      <c r="J35">
        <f t="shared" si="3"/>
        <v>8</v>
      </c>
      <c r="K35">
        <f t="shared" si="4"/>
        <v>0</v>
      </c>
      <c r="L35" t="s">
        <v>57</v>
      </c>
      <c r="M35">
        <f t="shared" si="5"/>
        <v>8600</v>
      </c>
    </row>
    <row r="36" spans="1:13" x14ac:dyDescent="0.3">
      <c r="A36">
        <v>34</v>
      </c>
      <c r="B36" s="1" t="str">
        <f t="shared" si="0"/>
        <v>1-1</v>
      </c>
      <c r="C36">
        <v>9065</v>
      </c>
      <c r="D36">
        <v>22000</v>
      </c>
      <c r="E36">
        <v>9065</v>
      </c>
      <c r="F36">
        <v>11000</v>
      </c>
      <c r="G36">
        <f t="shared" si="1"/>
        <v>1</v>
      </c>
      <c r="H36">
        <v>1E+176</v>
      </c>
      <c r="I36">
        <f t="shared" si="2"/>
        <v>1000</v>
      </c>
      <c r="J36">
        <f t="shared" si="3"/>
        <v>8</v>
      </c>
      <c r="K36">
        <f t="shared" si="4"/>
        <v>0</v>
      </c>
      <c r="L36" t="s">
        <v>57</v>
      </c>
      <c r="M36">
        <f t="shared" si="5"/>
        <v>8800</v>
      </c>
    </row>
    <row r="37" spans="1:13" x14ac:dyDescent="0.3">
      <c r="A37">
        <v>35</v>
      </c>
      <c r="B37" s="1" t="str">
        <f t="shared" si="0"/>
        <v>1-1</v>
      </c>
      <c r="C37">
        <v>9065</v>
      </c>
      <c r="D37">
        <v>23000</v>
      </c>
      <c r="E37">
        <v>9065</v>
      </c>
      <c r="F37">
        <v>11500</v>
      </c>
      <c r="G37">
        <f t="shared" si="1"/>
        <v>1</v>
      </c>
      <c r="H37">
        <v>1.0000000000000001E+178</v>
      </c>
      <c r="I37">
        <f t="shared" si="2"/>
        <v>1000</v>
      </c>
      <c r="J37">
        <f t="shared" si="3"/>
        <v>8</v>
      </c>
      <c r="K37">
        <f t="shared" si="4"/>
        <v>0</v>
      </c>
      <c r="L37" t="s">
        <v>57</v>
      </c>
      <c r="M37">
        <f t="shared" si="5"/>
        <v>9000</v>
      </c>
    </row>
    <row r="38" spans="1:13" x14ac:dyDescent="0.3">
      <c r="A38">
        <v>36</v>
      </c>
      <c r="B38" s="1" t="str">
        <f t="shared" si="0"/>
        <v>1-1</v>
      </c>
      <c r="C38">
        <v>9065</v>
      </c>
      <c r="D38">
        <v>24000</v>
      </c>
      <c r="E38">
        <v>9065</v>
      </c>
      <c r="F38">
        <v>12000</v>
      </c>
      <c r="G38">
        <f t="shared" si="1"/>
        <v>1</v>
      </c>
      <c r="H38">
        <v>1E+180</v>
      </c>
      <c r="I38">
        <f t="shared" si="2"/>
        <v>1000</v>
      </c>
      <c r="J38">
        <f t="shared" si="3"/>
        <v>8</v>
      </c>
      <c r="K38">
        <f t="shared" si="4"/>
        <v>0</v>
      </c>
      <c r="L38" t="s">
        <v>57</v>
      </c>
      <c r="M38">
        <f t="shared" si="5"/>
        <v>9200</v>
      </c>
    </row>
    <row r="39" spans="1:13" x14ac:dyDescent="0.3">
      <c r="A39">
        <v>37</v>
      </c>
      <c r="B39" s="1" t="str">
        <f t="shared" si="0"/>
        <v>1-1</v>
      </c>
      <c r="C39">
        <v>9065</v>
      </c>
      <c r="D39">
        <v>25000</v>
      </c>
      <c r="E39">
        <v>9065</v>
      </c>
      <c r="F39">
        <v>12500</v>
      </c>
      <c r="G39">
        <f t="shared" si="1"/>
        <v>1</v>
      </c>
      <c r="H39">
        <v>1.0000000000000001E+182</v>
      </c>
      <c r="I39">
        <f t="shared" si="2"/>
        <v>1000</v>
      </c>
      <c r="J39">
        <f t="shared" si="3"/>
        <v>8</v>
      </c>
      <c r="K39">
        <f t="shared" si="4"/>
        <v>0</v>
      </c>
      <c r="L39" t="s">
        <v>57</v>
      </c>
      <c r="M39">
        <f t="shared" si="5"/>
        <v>9400</v>
      </c>
    </row>
    <row r="40" spans="1:13" x14ac:dyDescent="0.3">
      <c r="A40">
        <v>38</v>
      </c>
      <c r="B40" s="1" t="str">
        <f t="shared" si="0"/>
        <v>1-1</v>
      </c>
      <c r="C40">
        <v>9065</v>
      </c>
      <c r="D40">
        <v>26000</v>
      </c>
      <c r="E40">
        <v>9065</v>
      </c>
      <c r="F40">
        <v>13000</v>
      </c>
      <c r="G40">
        <f t="shared" si="1"/>
        <v>1</v>
      </c>
      <c r="H40">
        <v>1E+184</v>
      </c>
      <c r="I40">
        <f t="shared" si="2"/>
        <v>1000</v>
      </c>
      <c r="J40">
        <f t="shared" si="3"/>
        <v>8</v>
      </c>
      <c r="K40">
        <f t="shared" si="4"/>
        <v>0</v>
      </c>
      <c r="L40" t="s">
        <v>57</v>
      </c>
      <c r="M40">
        <f t="shared" si="5"/>
        <v>9600</v>
      </c>
    </row>
    <row r="41" spans="1:13" x14ac:dyDescent="0.3">
      <c r="A41">
        <v>39</v>
      </c>
      <c r="B41" s="1" t="str">
        <f t="shared" si="0"/>
        <v>1-1</v>
      </c>
      <c r="C41">
        <v>9065</v>
      </c>
      <c r="D41">
        <v>27000</v>
      </c>
      <c r="E41">
        <v>9065</v>
      </c>
      <c r="F41">
        <v>13500</v>
      </c>
      <c r="G41">
        <f t="shared" si="1"/>
        <v>1</v>
      </c>
      <c r="H41">
        <v>9.9999999999999998E+185</v>
      </c>
      <c r="I41">
        <f t="shared" si="2"/>
        <v>1000</v>
      </c>
      <c r="J41">
        <f t="shared" si="3"/>
        <v>8</v>
      </c>
      <c r="K41">
        <f t="shared" si="4"/>
        <v>0</v>
      </c>
      <c r="L41" t="s">
        <v>57</v>
      </c>
      <c r="M41">
        <f t="shared" si="5"/>
        <v>9800</v>
      </c>
    </row>
    <row r="42" spans="1:13" x14ac:dyDescent="0.3">
      <c r="A42">
        <v>40</v>
      </c>
      <c r="B42" s="1" t="str">
        <f t="shared" si="0"/>
        <v>1-1</v>
      </c>
      <c r="C42">
        <v>9065</v>
      </c>
      <c r="D42">
        <v>28000</v>
      </c>
      <c r="E42">
        <v>9065</v>
      </c>
      <c r="F42">
        <v>14000</v>
      </c>
      <c r="G42">
        <f t="shared" si="1"/>
        <v>1</v>
      </c>
      <c r="H42">
        <v>1E+188</v>
      </c>
      <c r="I42">
        <f t="shared" si="2"/>
        <v>1000</v>
      </c>
      <c r="J42">
        <f t="shared" si="3"/>
        <v>8</v>
      </c>
      <c r="K42">
        <f t="shared" si="4"/>
        <v>0</v>
      </c>
      <c r="L42" t="s">
        <v>57</v>
      </c>
      <c r="M42">
        <f t="shared" si="5"/>
        <v>10000</v>
      </c>
    </row>
    <row r="43" spans="1:13" x14ac:dyDescent="0.3">
      <c r="A43">
        <v>41</v>
      </c>
      <c r="B43" s="1" t="str">
        <f t="shared" si="0"/>
        <v>1-1</v>
      </c>
      <c r="C43">
        <v>9065</v>
      </c>
      <c r="D43">
        <v>29000</v>
      </c>
      <c r="E43">
        <v>9065</v>
      </c>
      <c r="F43">
        <v>14500</v>
      </c>
      <c r="G43">
        <f t="shared" si="1"/>
        <v>1</v>
      </c>
      <c r="H43">
        <v>1.0000000000000001E+190</v>
      </c>
      <c r="I43">
        <f t="shared" si="2"/>
        <v>1000</v>
      </c>
      <c r="J43">
        <f t="shared" si="3"/>
        <v>8</v>
      </c>
      <c r="K43">
        <f t="shared" si="4"/>
        <v>0</v>
      </c>
      <c r="L43" t="s">
        <v>57</v>
      </c>
      <c r="M43">
        <f t="shared" si="5"/>
        <v>10200</v>
      </c>
    </row>
    <row r="44" spans="1:13" x14ac:dyDescent="0.3">
      <c r="A44">
        <v>42</v>
      </c>
      <c r="B44" s="1" t="str">
        <f t="shared" si="0"/>
        <v>1-1</v>
      </c>
      <c r="C44">
        <v>9065</v>
      </c>
      <c r="D44">
        <v>30000</v>
      </c>
      <c r="E44">
        <v>9065</v>
      </c>
      <c r="F44">
        <v>15000</v>
      </c>
      <c r="G44">
        <f t="shared" si="1"/>
        <v>1</v>
      </c>
      <c r="H44">
        <v>1E+192</v>
      </c>
      <c r="I44">
        <f t="shared" si="2"/>
        <v>1000</v>
      </c>
      <c r="J44">
        <f t="shared" si="3"/>
        <v>8</v>
      </c>
      <c r="K44">
        <f t="shared" si="4"/>
        <v>0</v>
      </c>
      <c r="L44" t="s">
        <v>57</v>
      </c>
      <c r="M44">
        <f t="shared" si="5"/>
        <v>10400</v>
      </c>
    </row>
    <row r="45" spans="1:13" x14ac:dyDescent="0.3">
      <c r="A45">
        <v>43</v>
      </c>
      <c r="B45" s="1" t="str">
        <f t="shared" si="0"/>
        <v>1-1</v>
      </c>
      <c r="C45">
        <v>9065</v>
      </c>
      <c r="D45">
        <v>31000</v>
      </c>
      <c r="E45">
        <v>9065</v>
      </c>
      <c r="F45">
        <v>15500</v>
      </c>
      <c r="G45">
        <f t="shared" si="1"/>
        <v>1</v>
      </c>
      <c r="H45">
        <v>1.0000000000000001E+194</v>
      </c>
      <c r="I45">
        <f t="shared" si="2"/>
        <v>1000</v>
      </c>
      <c r="J45">
        <f t="shared" si="3"/>
        <v>8</v>
      </c>
      <c r="K45">
        <f t="shared" si="4"/>
        <v>0</v>
      </c>
      <c r="L45" t="s">
        <v>57</v>
      </c>
      <c r="M45">
        <f t="shared" si="5"/>
        <v>10600</v>
      </c>
    </row>
    <row r="46" spans="1:13" x14ac:dyDescent="0.3">
      <c r="A46">
        <v>44</v>
      </c>
      <c r="B46" s="1" t="str">
        <f t="shared" si="0"/>
        <v>1-1</v>
      </c>
      <c r="C46">
        <v>9065</v>
      </c>
      <c r="D46">
        <v>32000</v>
      </c>
      <c r="E46">
        <v>9065</v>
      </c>
      <c r="F46">
        <v>16000</v>
      </c>
      <c r="G46">
        <f t="shared" si="1"/>
        <v>1</v>
      </c>
      <c r="H46">
        <v>9.9999999999999995E+195</v>
      </c>
      <c r="I46">
        <f t="shared" si="2"/>
        <v>1000</v>
      </c>
      <c r="J46">
        <f t="shared" si="3"/>
        <v>8</v>
      </c>
      <c r="K46">
        <f t="shared" si="4"/>
        <v>0</v>
      </c>
      <c r="L46" t="s">
        <v>57</v>
      </c>
      <c r="M46">
        <f t="shared" si="5"/>
        <v>10800</v>
      </c>
    </row>
    <row r="47" spans="1:13" x14ac:dyDescent="0.3">
      <c r="A47">
        <v>45</v>
      </c>
      <c r="B47" s="1" t="str">
        <f t="shared" si="0"/>
        <v>1-1</v>
      </c>
      <c r="C47">
        <v>9065</v>
      </c>
      <c r="D47">
        <v>33000</v>
      </c>
      <c r="E47">
        <v>9065</v>
      </c>
      <c r="F47">
        <v>16500</v>
      </c>
      <c r="G47">
        <f t="shared" si="1"/>
        <v>1</v>
      </c>
      <c r="H47">
        <v>9.9999999999999988E+197</v>
      </c>
      <c r="I47">
        <f t="shared" si="2"/>
        <v>1000</v>
      </c>
      <c r="J47">
        <f t="shared" si="3"/>
        <v>8</v>
      </c>
      <c r="K47">
        <f t="shared" si="4"/>
        <v>0</v>
      </c>
      <c r="L47" t="s">
        <v>57</v>
      </c>
      <c r="M47">
        <f t="shared" si="5"/>
        <v>11000</v>
      </c>
    </row>
    <row r="48" spans="1:13" x14ac:dyDescent="0.3">
      <c r="A48">
        <v>46</v>
      </c>
      <c r="B48" s="1" t="str">
        <f t="shared" si="0"/>
        <v>1-1</v>
      </c>
      <c r="C48">
        <v>9065</v>
      </c>
      <c r="D48">
        <v>34000</v>
      </c>
      <c r="E48">
        <v>9065</v>
      </c>
      <c r="F48">
        <v>17000</v>
      </c>
      <c r="G48">
        <f t="shared" si="1"/>
        <v>1</v>
      </c>
      <c r="H48">
        <v>9.9999999999999997E+199</v>
      </c>
      <c r="I48">
        <f t="shared" si="2"/>
        <v>1000</v>
      </c>
      <c r="J48">
        <f t="shared" si="3"/>
        <v>8</v>
      </c>
      <c r="K48">
        <f t="shared" si="4"/>
        <v>0</v>
      </c>
      <c r="L48" t="s">
        <v>57</v>
      </c>
      <c r="M48">
        <f t="shared" si="5"/>
        <v>11200</v>
      </c>
    </row>
    <row r="49" spans="1:13" x14ac:dyDescent="0.3">
      <c r="A49">
        <v>47</v>
      </c>
      <c r="B49" s="1" t="str">
        <f t="shared" si="0"/>
        <v>1-1</v>
      </c>
      <c r="C49">
        <v>9065</v>
      </c>
      <c r="D49">
        <v>35000</v>
      </c>
      <c r="E49">
        <v>9065</v>
      </c>
      <c r="F49">
        <v>17500</v>
      </c>
      <c r="G49">
        <f t="shared" si="1"/>
        <v>1</v>
      </c>
      <c r="H49">
        <v>9.999999999999999E+201</v>
      </c>
      <c r="I49">
        <f t="shared" si="2"/>
        <v>1000</v>
      </c>
      <c r="J49">
        <f t="shared" si="3"/>
        <v>8</v>
      </c>
      <c r="K49">
        <f t="shared" si="4"/>
        <v>0</v>
      </c>
      <c r="L49" t="s">
        <v>57</v>
      </c>
      <c r="M49">
        <f t="shared" si="5"/>
        <v>11400</v>
      </c>
    </row>
    <row r="50" spans="1:13" x14ac:dyDescent="0.3">
      <c r="A50">
        <v>48</v>
      </c>
      <c r="B50" s="1" t="str">
        <f t="shared" si="0"/>
        <v>1-1</v>
      </c>
      <c r="C50">
        <v>9065</v>
      </c>
      <c r="D50">
        <v>36000</v>
      </c>
      <c r="E50">
        <v>9065</v>
      </c>
      <c r="F50">
        <v>18000</v>
      </c>
      <c r="G50">
        <f t="shared" si="1"/>
        <v>1</v>
      </c>
      <c r="H50">
        <v>9.9999999999999999E+203</v>
      </c>
      <c r="I50">
        <f t="shared" si="2"/>
        <v>1000</v>
      </c>
      <c r="J50">
        <f t="shared" si="3"/>
        <v>8</v>
      </c>
      <c r="K50">
        <f t="shared" si="4"/>
        <v>0</v>
      </c>
      <c r="L50" t="s">
        <v>57</v>
      </c>
      <c r="M50">
        <f t="shared" si="5"/>
        <v>11600</v>
      </c>
    </row>
    <row r="51" spans="1:13" x14ac:dyDescent="0.3">
      <c r="A51">
        <v>49</v>
      </c>
      <c r="B51" s="1" t="str">
        <f t="shared" si="0"/>
        <v>1-1</v>
      </c>
      <c r="C51">
        <v>9065</v>
      </c>
      <c r="D51">
        <v>37000</v>
      </c>
      <c r="E51">
        <v>9065</v>
      </c>
      <c r="F51">
        <v>18500</v>
      </c>
      <c r="G51">
        <f t="shared" si="1"/>
        <v>1</v>
      </c>
      <c r="H51">
        <v>1E+206</v>
      </c>
      <c r="I51">
        <f t="shared" si="2"/>
        <v>1000</v>
      </c>
      <c r="J51">
        <f t="shared" si="3"/>
        <v>8</v>
      </c>
      <c r="K51">
        <f t="shared" si="4"/>
        <v>0</v>
      </c>
      <c r="L51" t="s">
        <v>57</v>
      </c>
      <c r="M51">
        <f t="shared" si="5"/>
        <v>11800</v>
      </c>
    </row>
    <row r="52" spans="1:13" x14ac:dyDescent="0.3">
      <c r="A52">
        <v>50</v>
      </c>
      <c r="B52" s="1" t="str">
        <f t="shared" si="0"/>
        <v>1-1</v>
      </c>
      <c r="C52">
        <v>9065</v>
      </c>
      <c r="D52">
        <v>38500</v>
      </c>
      <c r="E52">
        <v>9065</v>
      </c>
      <c r="F52">
        <v>19250</v>
      </c>
      <c r="G52">
        <f t="shared" si="1"/>
        <v>1</v>
      </c>
      <c r="H52">
        <v>9.9999999999999998E+207</v>
      </c>
      <c r="I52">
        <f t="shared" si="2"/>
        <v>1000</v>
      </c>
      <c r="J52">
        <f t="shared" si="3"/>
        <v>8</v>
      </c>
      <c r="K52">
        <f t="shared" si="4"/>
        <v>0</v>
      </c>
      <c r="L52" t="s">
        <v>57</v>
      </c>
      <c r="M52">
        <f t="shared" si="5"/>
        <v>12000</v>
      </c>
    </row>
    <row r="53" spans="1:13" x14ac:dyDescent="0.3">
      <c r="A53">
        <v>51</v>
      </c>
      <c r="B53" s="1" t="str">
        <f t="shared" si="0"/>
        <v>1-1</v>
      </c>
      <c r="C53">
        <v>9065</v>
      </c>
      <c r="D53">
        <v>40000</v>
      </c>
      <c r="E53">
        <v>9065</v>
      </c>
      <c r="F53">
        <v>20000</v>
      </c>
      <c r="G53">
        <f t="shared" si="1"/>
        <v>1</v>
      </c>
      <c r="H53">
        <v>9.9999999999999993E+209</v>
      </c>
      <c r="I53">
        <f t="shared" si="2"/>
        <v>1000</v>
      </c>
      <c r="J53">
        <f t="shared" si="3"/>
        <v>8</v>
      </c>
      <c r="K53">
        <f t="shared" si="4"/>
        <v>0</v>
      </c>
      <c r="L53" t="s">
        <v>57</v>
      </c>
      <c r="M53">
        <f t="shared" si="5"/>
        <v>12200</v>
      </c>
    </row>
    <row r="54" spans="1:13" x14ac:dyDescent="0.3">
      <c r="A54">
        <v>52</v>
      </c>
      <c r="B54" s="1" t="str">
        <f t="shared" si="0"/>
        <v>1-1</v>
      </c>
      <c r="C54">
        <v>9065</v>
      </c>
      <c r="D54">
        <v>41500</v>
      </c>
      <c r="E54">
        <v>9065</v>
      </c>
      <c r="F54">
        <v>20750</v>
      </c>
      <c r="G54">
        <f t="shared" si="1"/>
        <v>1</v>
      </c>
      <c r="H54">
        <v>9.9999999999999991E+211</v>
      </c>
      <c r="I54">
        <f t="shared" si="2"/>
        <v>1000</v>
      </c>
      <c r="J54">
        <f t="shared" si="3"/>
        <v>8</v>
      </c>
      <c r="K54">
        <f t="shared" si="4"/>
        <v>0</v>
      </c>
      <c r="L54" t="s">
        <v>57</v>
      </c>
      <c r="M54">
        <f t="shared" si="5"/>
        <v>12400</v>
      </c>
    </row>
    <row r="55" spans="1:13" x14ac:dyDescent="0.3">
      <c r="A55">
        <v>53</v>
      </c>
      <c r="B55" s="1" t="str">
        <f t="shared" si="0"/>
        <v>1-1</v>
      </c>
      <c r="C55">
        <v>9065</v>
      </c>
      <c r="D55">
        <v>43000</v>
      </c>
      <c r="E55">
        <v>9065</v>
      </c>
      <c r="F55">
        <v>21500</v>
      </c>
      <c r="G55">
        <f t="shared" si="1"/>
        <v>1</v>
      </c>
      <c r="H55">
        <v>9.9999999999999995E+213</v>
      </c>
      <c r="I55">
        <f t="shared" si="2"/>
        <v>1000</v>
      </c>
      <c r="J55">
        <f t="shared" si="3"/>
        <v>8</v>
      </c>
      <c r="K55">
        <f t="shared" si="4"/>
        <v>0</v>
      </c>
      <c r="L55" t="s">
        <v>57</v>
      </c>
      <c r="M55">
        <f t="shared" si="5"/>
        <v>12600</v>
      </c>
    </row>
    <row r="56" spans="1:13" x14ac:dyDescent="0.3">
      <c r="A56">
        <v>54</v>
      </c>
      <c r="B56" s="1" t="str">
        <f t="shared" si="0"/>
        <v>1-1</v>
      </c>
      <c r="C56">
        <v>9065</v>
      </c>
      <c r="D56">
        <v>44500</v>
      </c>
      <c r="E56">
        <v>9065</v>
      </c>
      <c r="F56">
        <v>22250</v>
      </c>
      <c r="G56">
        <f t="shared" si="1"/>
        <v>1</v>
      </c>
      <c r="H56">
        <v>1E+216</v>
      </c>
      <c r="I56">
        <f t="shared" si="2"/>
        <v>1000</v>
      </c>
      <c r="J56">
        <f t="shared" si="3"/>
        <v>8</v>
      </c>
      <c r="K56">
        <f t="shared" si="4"/>
        <v>0</v>
      </c>
      <c r="L56" t="s">
        <v>57</v>
      </c>
      <c r="M56">
        <f t="shared" si="5"/>
        <v>12800</v>
      </c>
    </row>
    <row r="57" spans="1:13" x14ac:dyDescent="0.3">
      <c r="A57">
        <v>55</v>
      </c>
      <c r="B57" s="1" t="str">
        <f t="shared" si="0"/>
        <v>1-1</v>
      </c>
      <c r="C57">
        <v>9065</v>
      </c>
      <c r="D57">
        <v>46000</v>
      </c>
      <c r="E57">
        <v>9065</v>
      </c>
      <c r="F57">
        <v>23000</v>
      </c>
      <c r="G57">
        <f t="shared" si="1"/>
        <v>1</v>
      </c>
      <c r="H57">
        <v>1.0000000000000001E+218</v>
      </c>
      <c r="I57">
        <f t="shared" si="2"/>
        <v>1000</v>
      </c>
      <c r="J57">
        <f t="shared" si="3"/>
        <v>8</v>
      </c>
      <c r="K57">
        <f t="shared" si="4"/>
        <v>0</v>
      </c>
      <c r="L57" t="s">
        <v>57</v>
      </c>
      <c r="M57">
        <f t="shared" si="5"/>
        <v>13000</v>
      </c>
    </row>
    <row r="58" spans="1:13" x14ac:dyDescent="0.3">
      <c r="A58">
        <v>56</v>
      </c>
      <c r="B58" s="1" t="str">
        <f t="shared" si="0"/>
        <v>1-1</v>
      </c>
      <c r="C58">
        <v>9065</v>
      </c>
      <c r="D58">
        <v>47500</v>
      </c>
      <c r="E58">
        <v>9065</v>
      </c>
      <c r="F58">
        <v>23750</v>
      </c>
      <c r="G58">
        <f t="shared" si="1"/>
        <v>1</v>
      </c>
      <c r="H58">
        <v>1E+220</v>
      </c>
      <c r="I58">
        <f t="shared" si="2"/>
        <v>1000</v>
      </c>
      <c r="J58">
        <f t="shared" si="3"/>
        <v>8</v>
      </c>
      <c r="K58">
        <f t="shared" si="4"/>
        <v>0</v>
      </c>
      <c r="L58" t="s">
        <v>57</v>
      </c>
      <c r="M58">
        <f t="shared" si="5"/>
        <v>13200</v>
      </c>
    </row>
    <row r="59" spans="1:13" x14ac:dyDescent="0.3">
      <c r="A59">
        <v>57</v>
      </c>
      <c r="B59" s="1" t="str">
        <f t="shared" si="0"/>
        <v>1-1</v>
      </c>
      <c r="C59">
        <v>9065</v>
      </c>
      <c r="D59">
        <v>49000</v>
      </c>
      <c r="E59">
        <v>9065</v>
      </c>
      <c r="F59">
        <v>24500</v>
      </c>
      <c r="G59">
        <f t="shared" si="1"/>
        <v>1</v>
      </c>
      <c r="H59">
        <v>1E+222</v>
      </c>
      <c r="I59">
        <f t="shared" si="2"/>
        <v>1000</v>
      </c>
      <c r="J59">
        <f t="shared" si="3"/>
        <v>8</v>
      </c>
      <c r="K59">
        <f t="shared" si="4"/>
        <v>0</v>
      </c>
      <c r="L59" t="s">
        <v>57</v>
      </c>
      <c r="M59">
        <f t="shared" si="5"/>
        <v>13400</v>
      </c>
    </row>
    <row r="60" spans="1:13" x14ac:dyDescent="0.3">
      <c r="A60">
        <v>58</v>
      </c>
      <c r="B60" s="1" t="str">
        <f t="shared" si="0"/>
        <v>1-1</v>
      </c>
      <c r="C60">
        <v>9065</v>
      </c>
      <c r="D60">
        <v>50500</v>
      </c>
      <c r="E60">
        <v>9065</v>
      </c>
      <c r="F60">
        <v>25250</v>
      </c>
      <c r="G60">
        <f t="shared" si="1"/>
        <v>1</v>
      </c>
      <c r="H60" s="29">
        <v>9.9999999999999997E+223</v>
      </c>
      <c r="I60">
        <f t="shared" si="2"/>
        <v>1000</v>
      </c>
      <c r="J60">
        <f t="shared" si="3"/>
        <v>8</v>
      </c>
      <c r="K60">
        <f t="shared" si="4"/>
        <v>0</v>
      </c>
      <c r="L60" t="s">
        <v>57</v>
      </c>
      <c r="M60">
        <f t="shared" si="5"/>
        <v>13600</v>
      </c>
    </row>
    <row r="61" spans="1:13" x14ac:dyDescent="0.3">
      <c r="A61">
        <v>59</v>
      </c>
      <c r="B61" s="1" t="str">
        <f t="shared" si="0"/>
        <v>1-1</v>
      </c>
      <c r="C61">
        <v>9065</v>
      </c>
      <c r="D61">
        <v>52000</v>
      </c>
      <c r="E61">
        <v>9065</v>
      </c>
      <c r="F61">
        <v>26000</v>
      </c>
      <c r="G61">
        <f t="shared" si="1"/>
        <v>1</v>
      </c>
      <c r="H61" s="29">
        <v>9.9999999999999996E+225</v>
      </c>
      <c r="I61">
        <f t="shared" si="2"/>
        <v>1000</v>
      </c>
      <c r="J61">
        <f t="shared" si="3"/>
        <v>8</v>
      </c>
      <c r="K61">
        <f t="shared" si="4"/>
        <v>0</v>
      </c>
      <c r="L61" t="s">
        <v>57</v>
      </c>
      <c r="M61">
        <f t="shared" si="5"/>
        <v>13800</v>
      </c>
    </row>
  </sheetData>
  <phoneticPr fontId="1" type="noConversion"/>
  <conditionalFormatting sqref="G2:N12 A2:E61 G13:G61 I13:M61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AA94"/>
  <sheetViews>
    <sheetView topLeftCell="B62" zoomScaleNormal="100" workbookViewId="0">
      <selection activeCell="K67" sqref="K67"/>
    </sheetView>
  </sheetViews>
  <sheetFormatPr defaultColWidth="8.75" defaultRowHeight="16.5" x14ac:dyDescent="0.3"/>
  <cols>
    <col min="1" max="1" width="36.375" style="8" customWidth="1"/>
    <col min="2" max="2" width="20.125" style="8" customWidth="1"/>
    <col min="3" max="3" width="3" style="9" customWidth="1"/>
    <col min="4" max="4" width="4.5" style="8" customWidth="1"/>
    <col min="5" max="5" width="8.75" style="10"/>
    <col min="6" max="6" width="11.875" style="11" bestFit="1" customWidth="1"/>
    <col min="7" max="7" width="10.25" style="10" customWidth="1"/>
    <col min="8" max="8" width="13.75" style="10" bestFit="1" customWidth="1"/>
    <col min="9" max="9" width="14.875" style="10" customWidth="1"/>
    <col min="10" max="10" width="19.25" style="10" bestFit="1" customWidth="1"/>
    <col min="11" max="12" width="19.25" style="10" customWidth="1"/>
    <col min="13" max="13" width="0" style="10" hidden="1" customWidth="1"/>
    <col min="14" max="14" width="19.25" style="10" customWidth="1"/>
    <col min="15" max="15" width="14.625" style="10" bestFit="1" customWidth="1"/>
    <col min="16" max="16" width="19.375" style="10" customWidth="1"/>
    <col min="17" max="16384" width="8.75" style="8"/>
  </cols>
  <sheetData>
    <row r="1" spans="1:18" s="2" customFormat="1" x14ac:dyDescent="0.3">
      <c r="A1" s="24" t="s">
        <v>60</v>
      </c>
      <c r="B1" s="25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8" s="5" customFormat="1" ht="17.25" thickBot="1" x14ac:dyDescent="0.35">
      <c r="A2" s="26"/>
      <c r="B2" s="27"/>
      <c r="E2" s="6"/>
      <c r="F2" s="7"/>
      <c r="G2" s="6"/>
      <c r="H2" s="6"/>
      <c r="I2" s="6"/>
      <c r="J2" s="6"/>
      <c r="K2" s="6"/>
      <c r="L2" s="6"/>
      <c r="M2" s="6"/>
      <c r="N2" s="6"/>
      <c r="O2" s="6"/>
      <c r="P2" s="6"/>
    </row>
    <row r="5" spans="1:18" x14ac:dyDescent="0.3">
      <c r="G5" s="12"/>
      <c r="H5" s="12"/>
      <c r="I5" s="12"/>
    </row>
    <row r="6" spans="1:18" x14ac:dyDescent="0.3">
      <c r="A6" s="28" t="s">
        <v>10</v>
      </c>
      <c r="B6" s="28"/>
      <c r="E6" s="10" t="s">
        <v>51</v>
      </c>
      <c r="M6" s="10" t="s">
        <v>65</v>
      </c>
      <c r="O6" s="10" t="s">
        <v>43</v>
      </c>
    </row>
    <row r="7" spans="1:18" ht="17.25" thickBot="1" x14ac:dyDescent="0.35">
      <c r="A7" s="13"/>
      <c r="B7" s="13"/>
      <c r="C7" s="14"/>
      <c r="E7" s="20" t="s">
        <v>11</v>
      </c>
      <c r="F7" s="20" t="s">
        <v>12</v>
      </c>
      <c r="G7" s="20" t="s">
        <v>52</v>
      </c>
      <c r="H7" s="20" t="s">
        <v>53</v>
      </c>
      <c r="I7" s="20" t="s">
        <v>13</v>
      </c>
      <c r="J7" s="20" t="s">
        <v>14</v>
      </c>
      <c r="K7" s="20" t="s">
        <v>58</v>
      </c>
      <c r="L7" s="20" t="s">
        <v>55</v>
      </c>
      <c r="M7" s="20" t="s">
        <v>11</v>
      </c>
      <c r="N7" s="21"/>
      <c r="O7" s="20" t="s">
        <v>14</v>
      </c>
      <c r="P7" s="20" t="s">
        <v>15</v>
      </c>
      <c r="Q7" s="20"/>
      <c r="R7" s="20"/>
    </row>
    <row r="8" spans="1:18" ht="17.25" thickTop="1" x14ac:dyDescent="0.3">
      <c r="A8" s="17" t="s">
        <v>16</v>
      </c>
      <c r="B8" s="17" t="s">
        <v>17</v>
      </c>
      <c r="C8" s="14"/>
      <c r="E8" s="15"/>
      <c r="F8" s="16"/>
      <c r="G8" s="16"/>
      <c r="H8" s="11"/>
      <c r="I8" s="15"/>
      <c r="J8" s="15"/>
      <c r="K8" s="21"/>
      <c r="L8" s="21"/>
      <c r="M8" s="15"/>
      <c r="N8" s="21"/>
      <c r="O8" s="15" t="s">
        <v>18</v>
      </c>
      <c r="P8" s="15">
        <v>4</v>
      </c>
      <c r="Q8" s="16">
        <f>POWER(10,P8)</f>
        <v>10000</v>
      </c>
      <c r="R8" s="16" t="str">
        <f>1&amp;RIGHT(Q8,P8)</f>
        <v>10000</v>
      </c>
    </row>
    <row r="9" spans="1:18" x14ac:dyDescent="0.3">
      <c r="A9" s="18" t="s">
        <v>19</v>
      </c>
      <c r="B9" s="19" t="s">
        <v>64</v>
      </c>
      <c r="C9" s="14"/>
      <c r="E9" s="15">
        <v>0</v>
      </c>
      <c r="F9" s="16" t="str">
        <f>H9&amp;I9</f>
        <v>1마</v>
      </c>
      <c r="G9" s="16">
        <f>H9*J9</f>
        <v>1E+108</v>
      </c>
      <c r="H9" s="16">
        <v>1</v>
      </c>
      <c r="I9" s="15" t="s">
        <v>46</v>
      </c>
      <c r="J9" s="15" t="str">
        <f t="shared" ref="J9:J40" si="0">VLOOKUP(I9,O:R,4,FALSE)</f>
        <v>1E+108</v>
      </c>
      <c r="K9" s="21">
        <f>L9*2</f>
        <v>200</v>
      </c>
      <c r="L9" s="21">
        <v>100</v>
      </c>
      <c r="M9" s="15">
        <v>0</v>
      </c>
      <c r="N9" s="21"/>
      <c r="O9" s="15" t="s">
        <v>21</v>
      </c>
      <c r="P9" s="15">
        <v>8</v>
      </c>
      <c r="Q9" s="16">
        <f t="shared" ref="Q9:Q38" si="1">POWER(10,P9)</f>
        <v>100000000</v>
      </c>
      <c r="R9" s="16" t="str">
        <f>1&amp;RIGHT(Q9,P9)</f>
        <v>100000000</v>
      </c>
    </row>
    <row r="10" spans="1:18" x14ac:dyDescent="0.3">
      <c r="C10" s="14"/>
      <c r="E10" s="15">
        <v>1</v>
      </c>
      <c r="F10" s="16" t="str">
        <f>H10&amp;I10</f>
        <v>100마</v>
      </c>
      <c r="G10" s="16">
        <f>H10*J10</f>
        <v>1E+110</v>
      </c>
      <c r="H10" s="16">
        <v>100</v>
      </c>
      <c r="I10" s="15" t="str" cm="1">
        <f t="array" ref="I10">IF(AND(H9&gt;=100,H10&lt;2),INDEX(O:O,MATCH(I9,O:O,0)+1,0),I9)</f>
        <v>마</v>
      </c>
      <c r="J10" s="15" t="str">
        <f t="shared" si="0"/>
        <v>1E+108</v>
      </c>
      <c r="K10" s="21">
        <f t="shared" ref="K10:K73" si="2">L10*2</f>
        <v>500</v>
      </c>
      <c r="L10" s="21">
        <f>L9+150+QUOTIENT(E10,25)*150</f>
        <v>250</v>
      </c>
      <c r="M10" s="21" t="e">
        <f>M9+250+QUOTIENT(F10,15)*500</f>
        <v>#VALUE!</v>
      </c>
      <c r="N10" s="21"/>
      <c r="O10" s="15" t="s">
        <v>22</v>
      </c>
      <c r="P10" s="15">
        <v>12</v>
      </c>
      <c r="Q10" s="16">
        <f t="shared" si="1"/>
        <v>1000000000000</v>
      </c>
      <c r="R10" s="16" t="str">
        <f>1&amp;RIGHT(Q10,P10)</f>
        <v>1000000000000</v>
      </c>
    </row>
    <row r="11" spans="1:18" x14ac:dyDescent="0.3">
      <c r="C11" s="14"/>
      <c r="E11" s="15">
        <v>2</v>
      </c>
      <c r="F11" s="16" t="str">
        <f>H11&amp;I11</f>
        <v>1살</v>
      </c>
      <c r="G11" s="16">
        <f t="shared" ref="G11:G69" si="3">H11*J11</f>
        <v>9.9999999999999993E+111</v>
      </c>
      <c r="H11" s="16">
        <f>H9</f>
        <v>1</v>
      </c>
      <c r="I11" s="15" t="str" cm="1">
        <f t="array" ref="I11">IF(AND(H10&gt;=100,H11&lt;2),INDEX(O:O,MATCH(I10,O:O,0)+1,0),I10)</f>
        <v>살</v>
      </c>
      <c r="J11" s="15" t="str">
        <f t="shared" si="0"/>
        <v>1E+112</v>
      </c>
      <c r="K11" s="21">
        <f t="shared" si="2"/>
        <v>1000</v>
      </c>
      <c r="L11" s="21">
        <f t="shared" ref="L11:L74" si="4">L10+250+QUOTIENT(E11,25)*250</f>
        <v>500</v>
      </c>
      <c r="M11" s="15">
        <v>2</v>
      </c>
      <c r="N11" s="21"/>
      <c r="O11" s="15" t="s">
        <v>23</v>
      </c>
      <c r="P11" s="15">
        <v>16</v>
      </c>
      <c r="Q11" s="16">
        <f t="shared" si="1"/>
        <v>1E+16</v>
      </c>
      <c r="R11" s="16" t="str">
        <f>1&amp;RIGHT(Q11,P11)</f>
        <v>10000000000000000</v>
      </c>
    </row>
    <row r="12" spans="1:18" x14ac:dyDescent="0.3">
      <c r="C12" s="14"/>
      <c r="E12" s="15">
        <v>3</v>
      </c>
      <c r="F12" s="16" t="str">
        <f>H12&amp;I12</f>
        <v>100살</v>
      </c>
      <c r="G12" s="16">
        <f t="shared" si="3"/>
        <v>9.9999999999999988E+113</v>
      </c>
      <c r="H12" s="16">
        <f t="shared" ref="H12:H94" si="5">H10</f>
        <v>100</v>
      </c>
      <c r="I12" s="15" t="str" cm="1">
        <f t="array" ref="I12">IF(AND(H11&gt;=100,H12&lt;2),INDEX(O:O,MATCH(I11,O:O,0)+1,0),I11)</f>
        <v>살</v>
      </c>
      <c r="J12" s="15" t="str">
        <f t="shared" si="0"/>
        <v>1E+112</v>
      </c>
      <c r="K12" s="21">
        <f t="shared" si="2"/>
        <v>1500</v>
      </c>
      <c r="L12" s="21">
        <f t="shared" si="4"/>
        <v>750</v>
      </c>
      <c r="M12" s="15">
        <v>3</v>
      </c>
      <c r="N12" s="21"/>
      <c r="O12" s="15" t="s">
        <v>24</v>
      </c>
      <c r="P12" s="15">
        <v>20</v>
      </c>
      <c r="Q12" s="16">
        <f t="shared" si="1"/>
        <v>1E+20</v>
      </c>
      <c r="R12" s="16" t="str">
        <f t="shared" ref="R12:R38" si="6">RIGHT(Q12,P12)</f>
        <v>1E+20</v>
      </c>
    </row>
    <row r="13" spans="1:18" x14ac:dyDescent="0.3">
      <c r="C13" s="14"/>
      <c r="E13" s="15">
        <v>4</v>
      </c>
      <c r="F13" s="16" t="str">
        <f>H13&amp;I13</f>
        <v>1섬</v>
      </c>
      <c r="G13" s="16">
        <f t="shared" si="3"/>
        <v>1E+116</v>
      </c>
      <c r="H13" s="16">
        <f t="shared" si="5"/>
        <v>1</v>
      </c>
      <c r="I13" s="15" t="str" cm="1">
        <f t="array" ref="I13">IF(AND(H12&gt;=100,H13&lt;2),INDEX(O:O,MATCH(I12,O:O,0)+1,0),I12)</f>
        <v>섬</v>
      </c>
      <c r="J13" s="15" t="str">
        <f t="shared" si="0"/>
        <v>1E+116</v>
      </c>
      <c r="K13" s="21">
        <f t="shared" si="2"/>
        <v>2000</v>
      </c>
      <c r="L13" s="21">
        <f t="shared" si="4"/>
        <v>1000</v>
      </c>
      <c r="M13" s="15">
        <v>4</v>
      </c>
      <c r="N13" s="21"/>
      <c r="O13" s="15" t="s">
        <v>25</v>
      </c>
      <c r="P13" s="15">
        <v>24</v>
      </c>
      <c r="Q13" s="16">
        <f t="shared" si="1"/>
        <v>9.9999999999999998E+23</v>
      </c>
      <c r="R13" s="16" t="str">
        <f t="shared" si="6"/>
        <v>1E+24</v>
      </c>
    </row>
    <row r="14" spans="1:18" x14ac:dyDescent="0.3">
      <c r="C14" s="14"/>
      <c r="E14" s="15">
        <v>5</v>
      </c>
      <c r="F14" s="16" t="str">
        <f t="shared" ref="F14:F29" si="7">H14&amp;I14</f>
        <v>100섬</v>
      </c>
      <c r="G14" s="16">
        <f t="shared" si="3"/>
        <v>9.9999999999999997E+117</v>
      </c>
      <c r="H14" s="16">
        <f t="shared" si="5"/>
        <v>100</v>
      </c>
      <c r="I14" s="15" t="str" cm="1">
        <f t="array" ref="I14">IF(AND(H13&gt;=100,H14&lt;2),INDEX(O:O,MATCH(I13,O:O,0)+1,0),I13)</f>
        <v>섬</v>
      </c>
      <c r="J14" s="15" t="str">
        <f t="shared" si="0"/>
        <v>1E+116</v>
      </c>
      <c r="K14" s="21">
        <f t="shared" si="2"/>
        <v>2500</v>
      </c>
      <c r="L14" s="21">
        <f t="shared" si="4"/>
        <v>1250</v>
      </c>
      <c r="M14" s="15">
        <v>5</v>
      </c>
      <c r="N14" s="21"/>
      <c r="O14" s="15" t="s">
        <v>26</v>
      </c>
      <c r="P14" s="15">
        <v>28</v>
      </c>
      <c r="Q14" s="16">
        <f t="shared" si="1"/>
        <v>9.9999999999999996E+27</v>
      </c>
      <c r="R14" s="16" t="str">
        <f t="shared" si="6"/>
        <v>1E+28</v>
      </c>
    </row>
    <row r="15" spans="1:18" x14ac:dyDescent="0.3">
      <c r="C15" s="14"/>
      <c r="E15" s="15">
        <v>6</v>
      </c>
      <c r="F15" s="16" t="str">
        <f>H15&amp;I15</f>
        <v>1찰</v>
      </c>
      <c r="G15" s="16">
        <f>H15*J15</f>
        <v>9.9999999999999998E+119</v>
      </c>
      <c r="H15" s="16">
        <f t="shared" si="5"/>
        <v>1</v>
      </c>
      <c r="I15" s="15" t="str" cm="1">
        <f t="array" ref="I15">IF(AND(H14&gt;=100,H15&lt;2),INDEX(O:O,MATCH(I14,O:O,0)+1,0),I14)</f>
        <v>찰</v>
      </c>
      <c r="J15" s="15" t="str">
        <f t="shared" si="0"/>
        <v>1E+120</v>
      </c>
      <c r="K15" s="21">
        <f t="shared" si="2"/>
        <v>3000</v>
      </c>
      <c r="L15" s="21">
        <f t="shared" si="4"/>
        <v>1500</v>
      </c>
      <c r="M15" s="15">
        <v>6</v>
      </c>
      <c r="N15" s="21"/>
      <c r="O15" s="15" t="s">
        <v>27</v>
      </c>
      <c r="P15" s="15">
        <v>32</v>
      </c>
      <c r="Q15" s="16">
        <f t="shared" si="1"/>
        <v>1.0000000000000001E+32</v>
      </c>
      <c r="R15" s="16" t="str">
        <f t="shared" si="6"/>
        <v>1E+32</v>
      </c>
    </row>
    <row r="16" spans="1:18" x14ac:dyDescent="0.3">
      <c r="C16" s="14"/>
      <c r="E16" s="15">
        <v>7</v>
      </c>
      <c r="F16" s="16" t="str">
        <f>H16&amp;I16</f>
        <v>100찰</v>
      </c>
      <c r="G16" s="16">
        <f>H16*J16</f>
        <v>1E+122</v>
      </c>
      <c r="H16" s="16">
        <f t="shared" si="5"/>
        <v>100</v>
      </c>
      <c r="I16" s="15" t="str" cm="1">
        <f t="array" ref="I16">IF(AND(H15&gt;=100,H16&lt;2),INDEX(O:O,MATCH(I15,O:O,0)+1,0),I15)</f>
        <v>찰</v>
      </c>
      <c r="J16" s="15" t="str">
        <f t="shared" si="0"/>
        <v>1E+120</v>
      </c>
      <c r="K16" s="21">
        <f t="shared" si="2"/>
        <v>3500</v>
      </c>
      <c r="L16" s="21">
        <f t="shared" si="4"/>
        <v>1750</v>
      </c>
      <c r="M16" s="15">
        <v>7</v>
      </c>
      <c r="N16" s="21"/>
      <c r="O16" s="15" t="s">
        <v>28</v>
      </c>
      <c r="P16" s="15">
        <v>36</v>
      </c>
      <c r="Q16" s="16">
        <f t="shared" si="1"/>
        <v>1E+36</v>
      </c>
      <c r="R16" s="16" t="str">
        <f t="shared" si="6"/>
        <v>1E+36</v>
      </c>
    </row>
    <row r="17" spans="3:18" x14ac:dyDescent="0.3">
      <c r="C17" s="14"/>
      <c r="E17" s="15">
        <v>8</v>
      </c>
      <c r="F17" s="16" t="str">
        <f t="shared" si="7"/>
        <v>1교</v>
      </c>
      <c r="G17" s="16">
        <f t="shared" si="3"/>
        <v>9.9999999999999995E+123</v>
      </c>
      <c r="H17" s="16">
        <f t="shared" si="5"/>
        <v>1</v>
      </c>
      <c r="I17" s="15" t="str" cm="1">
        <f t="array" ref="I17">IF(AND(H16&gt;=100,H17&lt;2),INDEX(O:O,MATCH(I16,O:O,0)+1,0),I16)</f>
        <v>교</v>
      </c>
      <c r="J17" s="15" t="str">
        <f t="shared" si="0"/>
        <v>1E+124</v>
      </c>
      <c r="K17" s="21">
        <f t="shared" si="2"/>
        <v>4000</v>
      </c>
      <c r="L17" s="21">
        <f t="shared" si="4"/>
        <v>2000</v>
      </c>
      <c r="M17" s="15">
        <v>8</v>
      </c>
      <c r="N17" s="21"/>
      <c r="O17" s="15" t="s">
        <v>29</v>
      </c>
      <c r="P17" s="15">
        <v>40</v>
      </c>
      <c r="Q17" s="16">
        <f t="shared" si="1"/>
        <v>1E+40</v>
      </c>
      <c r="R17" s="16" t="str">
        <f t="shared" si="6"/>
        <v>1E+40</v>
      </c>
    </row>
    <row r="18" spans="3:18" x14ac:dyDescent="0.3">
      <c r="C18" s="14"/>
      <c r="E18" s="15">
        <v>9</v>
      </c>
      <c r="F18" s="16" t="str">
        <f t="shared" si="7"/>
        <v>100교</v>
      </c>
      <c r="G18" s="16">
        <f t="shared" si="3"/>
        <v>9.9999999999999992E+125</v>
      </c>
      <c r="H18" s="16">
        <f t="shared" si="5"/>
        <v>100</v>
      </c>
      <c r="I18" s="15" t="str" cm="1">
        <f t="array" ref="I18">IF(AND(H17&gt;=100,H18&lt;2),INDEX(O:O,MATCH(I17,O:O,0)+1,0),I17)</f>
        <v>교</v>
      </c>
      <c r="J18" s="15" t="str">
        <f t="shared" si="0"/>
        <v>1E+124</v>
      </c>
      <c r="K18" s="21">
        <f t="shared" si="2"/>
        <v>4500</v>
      </c>
      <c r="L18" s="21">
        <f t="shared" si="4"/>
        <v>2250</v>
      </c>
      <c r="M18" s="15">
        <v>9</v>
      </c>
      <c r="N18" s="21"/>
      <c r="O18" s="15" t="s">
        <v>30</v>
      </c>
      <c r="P18" s="15">
        <v>44</v>
      </c>
      <c r="Q18" s="16">
        <f t="shared" si="1"/>
        <v>1.0000000000000001E+44</v>
      </c>
      <c r="R18" s="16" t="str">
        <f t="shared" si="6"/>
        <v>1E+44</v>
      </c>
    </row>
    <row r="19" spans="3:18" x14ac:dyDescent="0.3">
      <c r="C19" s="14"/>
      <c r="E19" s="15">
        <v>10</v>
      </c>
      <c r="F19" s="16" t="str">
        <f t="shared" si="7"/>
        <v>1위</v>
      </c>
      <c r="G19" s="16">
        <f t="shared" si="3"/>
        <v>1.0000000000000001E+128</v>
      </c>
      <c r="H19" s="16">
        <f t="shared" si="5"/>
        <v>1</v>
      </c>
      <c r="I19" s="15" t="str" cm="1">
        <f t="array" ref="I19">IF(AND(H18&gt;=100,H19&lt;2),INDEX(O:O,MATCH(I18,O:O,0)+1,0),I18)</f>
        <v>위</v>
      </c>
      <c r="J19" s="15" t="str">
        <f t="shared" si="0"/>
        <v>1E+128</v>
      </c>
      <c r="K19" s="21">
        <f t="shared" si="2"/>
        <v>5000</v>
      </c>
      <c r="L19" s="21">
        <f t="shared" si="4"/>
        <v>2500</v>
      </c>
      <c r="M19" s="15">
        <v>10</v>
      </c>
      <c r="N19" s="21"/>
      <c r="O19" s="15" t="s">
        <v>31</v>
      </c>
      <c r="P19" s="15">
        <v>48</v>
      </c>
      <c r="Q19" s="16">
        <f t="shared" si="1"/>
        <v>1E+48</v>
      </c>
      <c r="R19" s="16" t="str">
        <f t="shared" si="6"/>
        <v>1E+48</v>
      </c>
    </row>
    <row r="20" spans="3:18" x14ac:dyDescent="0.3">
      <c r="C20" s="14"/>
      <c r="E20" s="15">
        <v>11</v>
      </c>
      <c r="F20" s="16" t="str">
        <f t="shared" si="7"/>
        <v>100위</v>
      </c>
      <c r="G20" s="16">
        <f t="shared" si="3"/>
        <v>1.0000000000000001E+130</v>
      </c>
      <c r="H20" s="16">
        <f t="shared" si="5"/>
        <v>100</v>
      </c>
      <c r="I20" s="15" t="str" cm="1">
        <f t="array" ref="I20">IF(AND(H19&gt;=100,H20&lt;2),INDEX(O:O,MATCH(I19,O:O,0)+1,0),I19)</f>
        <v>위</v>
      </c>
      <c r="J20" s="15" t="str">
        <f t="shared" si="0"/>
        <v>1E+128</v>
      </c>
      <c r="K20" s="21">
        <f t="shared" si="2"/>
        <v>5500</v>
      </c>
      <c r="L20" s="21">
        <f t="shared" si="4"/>
        <v>2750</v>
      </c>
      <c r="M20" s="15">
        <v>11</v>
      </c>
      <c r="N20" s="21"/>
      <c r="O20" s="15" t="s">
        <v>32</v>
      </c>
      <c r="P20" s="15">
        <v>52</v>
      </c>
      <c r="Q20" s="16">
        <f t="shared" si="1"/>
        <v>9.9999999999999999E+51</v>
      </c>
      <c r="R20" s="16" t="str">
        <f t="shared" si="6"/>
        <v>1E+52</v>
      </c>
    </row>
    <row r="21" spans="3:18" x14ac:dyDescent="0.3">
      <c r="C21" s="14"/>
      <c r="E21" s="15">
        <v>12</v>
      </c>
      <c r="F21" s="16" t="str">
        <f t="shared" si="7"/>
        <v>1설</v>
      </c>
      <c r="G21" s="16">
        <f t="shared" si="3"/>
        <v>9.9999999999999999E+131</v>
      </c>
      <c r="H21" s="16">
        <f t="shared" si="5"/>
        <v>1</v>
      </c>
      <c r="I21" s="15" t="str" cm="1">
        <f t="array" ref="I21">IF(AND(H20&gt;=100,H21&lt;2),INDEX(O:O,MATCH(I20,O:O,0)+1,0),I20)</f>
        <v>설</v>
      </c>
      <c r="J21" s="15" t="str">
        <f t="shared" si="0"/>
        <v>1E+132</v>
      </c>
      <c r="K21" s="21">
        <f t="shared" si="2"/>
        <v>6000</v>
      </c>
      <c r="L21" s="21">
        <f t="shared" si="4"/>
        <v>3000</v>
      </c>
      <c r="M21" s="15">
        <v>12</v>
      </c>
      <c r="N21" s="21"/>
      <c r="O21" s="15" t="s">
        <v>33</v>
      </c>
      <c r="P21" s="15">
        <v>56</v>
      </c>
      <c r="Q21" s="16">
        <f t="shared" si="1"/>
        <v>1.0000000000000001E+56</v>
      </c>
      <c r="R21" s="16" t="str">
        <f t="shared" si="6"/>
        <v>1E+56</v>
      </c>
    </row>
    <row r="22" spans="3:18" x14ac:dyDescent="0.3">
      <c r="C22" s="14"/>
      <c r="E22" s="15">
        <v>13</v>
      </c>
      <c r="F22" s="16" t="str">
        <f t="shared" si="7"/>
        <v>100설</v>
      </c>
      <c r="G22" s="16">
        <f t="shared" si="3"/>
        <v>9.9999999999999992E+133</v>
      </c>
      <c r="H22" s="16">
        <f t="shared" si="5"/>
        <v>100</v>
      </c>
      <c r="I22" s="15" t="str" cm="1">
        <f t="array" ref="I22">IF(AND(H21&gt;=100,H22&lt;2),INDEX(O:O,MATCH(I21,O:O,0)+1,0),I21)</f>
        <v>설</v>
      </c>
      <c r="J22" s="15" t="str">
        <f t="shared" si="0"/>
        <v>1E+132</v>
      </c>
      <c r="K22" s="21">
        <f t="shared" si="2"/>
        <v>6500</v>
      </c>
      <c r="L22" s="21">
        <f t="shared" si="4"/>
        <v>3250</v>
      </c>
      <c r="M22" s="15">
        <v>13</v>
      </c>
      <c r="N22" s="21"/>
      <c r="O22" s="15" t="s">
        <v>34</v>
      </c>
      <c r="P22" s="15">
        <v>60</v>
      </c>
      <c r="Q22" s="16">
        <f t="shared" si="1"/>
        <v>9.9999999999999995E+59</v>
      </c>
      <c r="R22" s="16" t="str">
        <f t="shared" si="6"/>
        <v>1E+60</v>
      </c>
    </row>
    <row r="23" spans="3:18" x14ac:dyDescent="0.3">
      <c r="E23" s="15">
        <v>14</v>
      </c>
      <c r="F23" s="16" t="str">
        <f t="shared" si="7"/>
        <v>1적</v>
      </c>
      <c r="G23" s="16">
        <f t="shared" si="3"/>
        <v>1.0000000000000001E+136</v>
      </c>
      <c r="H23" s="16">
        <f t="shared" si="5"/>
        <v>1</v>
      </c>
      <c r="I23" s="15" t="str" cm="1">
        <f t="array" ref="I23">IF(AND(H22&gt;=100,H23&lt;2),INDEX(O:O,MATCH(I22,O:O,0)+1,0),I22)</f>
        <v>적</v>
      </c>
      <c r="J23" s="15" t="str">
        <f t="shared" si="0"/>
        <v>1E+136</v>
      </c>
      <c r="K23" s="21">
        <f t="shared" si="2"/>
        <v>7000</v>
      </c>
      <c r="L23" s="21">
        <f t="shared" si="4"/>
        <v>3500</v>
      </c>
      <c r="M23" s="15">
        <v>14</v>
      </c>
      <c r="N23" s="21"/>
      <c r="O23" s="15" t="s">
        <v>35</v>
      </c>
      <c r="P23" s="15">
        <v>64</v>
      </c>
      <c r="Q23" s="16">
        <f t="shared" si="1"/>
        <v>1E+64</v>
      </c>
      <c r="R23" s="16" t="str">
        <f t="shared" si="6"/>
        <v>1E+64</v>
      </c>
    </row>
    <row r="24" spans="3:18" x14ac:dyDescent="0.3">
      <c r="E24" s="15">
        <v>15</v>
      </c>
      <c r="F24" s="16" t="str">
        <f t="shared" si="7"/>
        <v>100적</v>
      </c>
      <c r="G24" s="16">
        <f t="shared" si="3"/>
        <v>1E+138</v>
      </c>
      <c r="H24" s="16">
        <f t="shared" si="5"/>
        <v>100</v>
      </c>
      <c r="I24" s="15" t="str" cm="1">
        <f t="array" ref="I24">IF(AND(H23&gt;=100,H24&lt;2),INDEX(O:O,MATCH(I23,O:O,0)+1,0),I23)</f>
        <v>적</v>
      </c>
      <c r="J24" s="15" t="str">
        <f t="shared" si="0"/>
        <v>1E+136</v>
      </c>
      <c r="K24" s="21">
        <f t="shared" si="2"/>
        <v>7500</v>
      </c>
      <c r="L24" s="21">
        <f t="shared" si="4"/>
        <v>3750</v>
      </c>
      <c r="M24" s="15">
        <v>15</v>
      </c>
      <c r="N24" s="21"/>
      <c r="O24" s="15" t="s">
        <v>36</v>
      </c>
      <c r="P24" s="15">
        <v>68</v>
      </c>
      <c r="Q24" s="16">
        <f t="shared" si="1"/>
        <v>9.9999999999999995E+67</v>
      </c>
      <c r="R24" s="16" t="str">
        <f t="shared" si="6"/>
        <v>1E+68</v>
      </c>
    </row>
    <row r="25" spans="3:18" x14ac:dyDescent="0.3">
      <c r="E25" s="15">
        <v>16</v>
      </c>
      <c r="F25" s="16" t="str">
        <f t="shared" si="7"/>
        <v>1고</v>
      </c>
      <c r="G25" s="16">
        <f t="shared" si="3"/>
        <v>1.0000000000000001E+140</v>
      </c>
      <c r="H25" s="16">
        <f t="shared" si="5"/>
        <v>1</v>
      </c>
      <c r="I25" s="15" t="str" cm="1">
        <f t="array" ref="I25">IF(AND(H24&gt;=100,H25&lt;2),INDEX(O:O,MATCH(I24,O:O,0)+1,0),I24)</f>
        <v>고</v>
      </c>
      <c r="J25" s="15" t="str">
        <f t="shared" si="0"/>
        <v>1E+140</v>
      </c>
      <c r="K25" s="21">
        <f t="shared" si="2"/>
        <v>8000</v>
      </c>
      <c r="L25" s="21">
        <f t="shared" si="4"/>
        <v>4000</v>
      </c>
      <c r="M25" s="15">
        <v>16</v>
      </c>
      <c r="N25" s="21"/>
      <c r="O25" s="15" t="s">
        <v>37</v>
      </c>
      <c r="P25" s="15">
        <v>72</v>
      </c>
      <c r="Q25" s="16">
        <f t="shared" si="1"/>
        <v>9.9999999999999994E+71</v>
      </c>
      <c r="R25" s="16" t="str">
        <f t="shared" si="6"/>
        <v>1E+72</v>
      </c>
    </row>
    <row r="26" spans="3:18" x14ac:dyDescent="0.3">
      <c r="E26" s="15">
        <v>17</v>
      </c>
      <c r="F26" s="16" t="str">
        <f t="shared" si="7"/>
        <v>100고</v>
      </c>
      <c r="G26" s="16">
        <f t="shared" si="3"/>
        <v>1.0000000000000001E+142</v>
      </c>
      <c r="H26" s="16">
        <f t="shared" si="5"/>
        <v>100</v>
      </c>
      <c r="I26" s="15" t="str" cm="1">
        <f t="array" ref="I26">IF(AND(H25&gt;=100,H26&lt;2),INDEX(O:O,MATCH(I25,O:O,0)+1,0),I25)</f>
        <v>고</v>
      </c>
      <c r="J26" s="15" t="str">
        <f t="shared" si="0"/>
        <v>1E+140</v>
      </c>
      <c r="K26" s="21">
        <f t="shared" si="2"/>
        <v>8500</v>
      </c>
      <c r="L26" s="21">
        <f t="shared" si="4"/>
        <v>4250</v>
      </c>
      <c r="M26" s="15">
        <v>17</v>
      </c>
      <c r="N26" s="21"/>
      <c r="O26" s="15" t="s">
        <v>38</v>
      </c>
      <c r="P26" s="15">
        <v>76</v>
      </c>
      <c r="Q26" s="16">
        <f t="shared" si="1"/>
        <v>1E+76</v>
      </c>
      <c r="R26" s="16" t="str">
        <f t="shared" si="6"/>
        <v>1E+76</v>
      </c>
    </row>
    <row r="27" spans="3:18" x14ac:dyDescent="0.3">
      <c r="E27" s="15">
        <v>18</v>
      </c>
      <c r="F27" s="16" t="str">
        <f t="shared" si="7"/>
        <v>1화</v>
      </c>
      <c r="G27" s="16">
        <f t="shared" si="3"/>
        <v>1E+144</v>
      </c>
      <c r="H27" s="16">
        <f t="shared" si="5"/>
        <v>1</v>
      </c>
      <c r="I27" s="15" t="str" cm="1">
        <f t="array" ref="I27">IF(AND(H26&gt;=100,H27&lt;2),INDEX(O:O,MATCH(I26,O:O,0)+1,0),I26)</f>
        <v>화</v>
      </c>
      <c r="J27" s="15" t="str">
        <f t="shared" si="0"/>
        <v>1E+144</v>
      </c>
      <c r="K27" s="21">
        <f t="shared" si="2"/>
        <v>9000</v>
      </c>
      <c r="L27" s="21">
        <f t="shared" si="4"/>
        <v>4500</v>
      </c>
      <c r="M27" s="15">
        <v>18</v>
      </c>
      <c r="N27" s="21"/>
      <c r="O27" s="15" t="s">
        <v>40</v>
      </c>
      <c r="P27" s="15">
        <v>80</v>
      </c>
      <c r="Q27" s="16">
        <f t="shared" si="1"/>
        <v>1E+80</v>
      </c>
      <c r="R27" s="16" t="str">
        <f t="shared" si="6"/>
        <v>1E+80</v>
      </c>
    </row>
    <row r="28" spans="3:18" x14ac:dyDescent="0.3">
      <c r="E28" s="15">
        <v>19</v>
      </c>
      <c r="F28" s="16" t="str">
        <f t="shared" si="7"/>
        <v>100화</v>
      </c>
      <c r="G28" s="16">
        <f t="shared" si="3"/>
        <v>9.9999999999999993E+145</v>
      </c>
      <c r="H28" s="16">
        <f t="shared" si="5"/>
        <v>100</v>
      </c>
      <c r="I28" s="15" t="str" cm="1">
        <f t="array" ref="I28">IF(AND(H27&gt;=100,H28&lt;2),INDEX(O:O,MATCH(I27,O:O,0)+1,0),I27)</f>
        <v>화</v>
      </c>
      <c r="J28" s="15" t="str">
        <f t="shared" si="0"/>
        <v>1E+144</v>
      </c>
      <c r="K28" s="21">
        <f t="shared" si="2"/>
        <v>9500</v>
      </c>
      <c r="L28" s="21">
        <f t="shared" si="4"/>
        <v>4750</v>
      </c>
      <c r="M28" s="15">
        <v>19</v>
      </c>
      <c r="N28" s="21"/>
      <c r="O28" s="15" t="s">
        <v>20</v>
      </c>
      <c r="P28" s="15">
        <v>84</v>
      </c>
      <c r="Q28" s="16">
        <f t="shared" si="1"/>
        <v>1.0000000000000001E+84</v>
      </c>
      <c r="R28" s="16" t="str">
        <f t="shared" si="6"/>
        <v>1E+84</v>
      </c>
    </row>
    <row r="29" spans="3:18" x14ac:dyDescent="0.3">
      <c r="E29" s="15">
        <v>20</v>
      </c>
      <c r="F29" s="16" t="str">
        <f t="shared" si="7"/>
        <v>1명</v>
      </c>
      <c r="G29" s="16">
        <f t="shared" si="3"/>
        <v>1E+148</v>
      </c>
      <c r="H29" s="16">
        <f t="shared" si="5"/>
        <v>1</v>
      </c>
      <c r="I29" s="15" t="str" cm="1">
        <f t="array" ref="I29">IF(AND(H28&gt;=100,H29&lt;2),INDEX(O:O,MATCH(I28,O:O,0)+1,0),I28)</f>
        <v>명</v>
      </c>
      <c r="J29" s="15" t="str">
        <f t="shared" si="0"/>
        <v>1E+148</v>
      </c>
      <c r="K29" s="21">
        <f t="shared" si="2"/>
        <v>10000</v>
      </c>
      <c r="L29" s="21">
        <f t="shared" si="4"/>
        <v>5000</v>
      </c>
      <c r="M29" s="15">
        <v>20</v>
      </c>
      <c r="N29" s="21"/>
      <c r="O29" s="15" t="s">
        <v>41</v>
      </c>
      <c r="P29" s="15">
        <v>88</v>
      </c>
      <c r="Q29" s="16">
        <f t="shared" si="1"/>
        <v>9.9999999999999996E+87</v>
      </c>
      <c r="R29" s="16" t="str">
        <f t="shared" si="6"/>
        <v>1E+88</v>
      </c>
    </row>
    <row r="30" spans="3:18" x14ac:dyDescent="0.3">
      <c r="E30" s="15">
        <v>21</v>
      </c>
      <c r="F30" s="16" t="str">
        <f>H30&amp;I30</f>
        <v>100명</v>
      </c>
      <c r="G30" s="16">
        <f t="shared" si="3"/>
        <v>9.9999999999999998E+149</v>
      </c>
      <c r="H30" s="16">
        <f t="shared" si="5"/>
        <v>100</v>
      </c>
      <c r="I30" s="15" t="str" cm="1">
        <f t="array" ref="I30">IF(AND(H29&gt;=100,H30&lt;2),INDEX(O:O,MATCH(I29,O:O,0)+1,0),I29)</f>
        <v>명</v>
      </c>
      <c r="J30" s="15" t="str">
        <f t="shared" si="0"/>
        <v>1E+148</v>
      </c>
      <c r="K30" s="21">
        <f t="shared" si="2"/>
        <v>10500</v>
      </c>
      <c r="L30" s="21">
        <f t="shared" si="4"/>
        <v>5250</v>
      </c>
      <c r="M30" s="15">
        <v>21</v>
      </c>
      <c r="N30" s="21"/>
      <c r="O30" s="15" t="s">
        <v>42</v>
      </c>
      <c r="P30" s="15">
        <v>92</v>
      </c>
      <c r="Q30" s="16">
        <f t="shared" si="1"/>
        <v>1E+92</v>
      </c>
      <c r="R30" s="16" t="str">
        <f t="shared" si="6"/>
        <v>1E+92</v>
      </c>
    </row>
    <row r="31" spans="3:18" x14ac:dyDescent="0.3">
      <c r="E31" s="15">
        <v>22</v>
      </c>
      <c r="F31" s="16" t="str">
        <f t="shared" ref="F31:F67" si="8">H31&amp;I31</f>
        <v>1월</v>
      </c>
      <c r="G31" s="16">
        <f t="shared" si="3"/>
        <v>1E+152</v>
      </c>
      <c r="H31" s="16">
        <f t="shared" si="5"/>
        <v>1</v>
      </c>
      <c r="I31" s="15" t="str" cm="1">
        <f t="array" ref="I31">IF(AND(H30&gt;=100,H31&lt;2),INDEX(O:O,MATCH(I30,O:O,0)+1,0),I30)</f>
        <v>월</v>
      </c>
      <c r="J31" s="15" t="str">
        <f t="shared" si="0"/>
        <v>1E+152</v>
      </c>
      <c r="K31" s="21">
        <f t="shared" si="2"/>
        <v>11000</v>
      </c>
      <c r="L31" s="21">
        <f t="shared" si="4"/>
        <v>5500</v>
      </c>
      <c r="M31" s="15">
        <v>22</v>
      </c>
      <c r="N31" s="21"/>
      <c r="O31" s="15" t="s">
        <v>39</v>
      </c>
      <c r="P31" s="15">
        <v>96</v>
      </c>
      <c r="Q31" s="16">
        <f t="shared" si="1"/>
        <v>1E+96</v>
      </c>
      <c r="R31" s="16" t="str">
        <f t="shared" si="6"/>
        <v>1E+96</v>
      </c>
    </row>
    <row r="32" spans="3:18" x14ac:dyDescent="0.3">
      <c r="E32" s="15">
        <v>23</v>
      </c>
      <c r="F32" s="16" t="str">
        <f t="shared" si="8"/>
        <v>100월</v>
      </c>
      <c r="G32" s="16">
        <f t="shared" si="3"/>
        <v>1E+154</v>
      </c>
      <c r="H32" s="16">
        <f t="shared" si="5"/>
        <v>100</v>
      </c>
      <c r="I32" s="15" t="str" cm="1">
        <f t="array" ref="I32">IF(AND(H31&gt;=100,H32&lt;2),INDEX(O:O,MATCH(I31,O:O,0)+1,0),I31)</f>
        <v>월</v>
      </c>
      <c r="J32" s="15" t="str">
        <f t="shared" si="0"/>
        <v>1E+152</v>
      </c>
      <c r="K32" s="21">
        <f t="shared" si="2"/>
        <v>11500</v>
      </c>
      <c r="L32" s="21">
        <f t="shared" si="4"/>
        <v>5750</v>
      </c>
      <c r="M32" s="15">
        <v>23</v>
      </c>
      <c r="N32" s="21"/>
      <c r="O32" s="15" t="s">
        <v>44</v>
      </c>
      <c r="P32" s="15">
        <v>100</v>
      </c>
      <c r="Q32" s="16">
        <f t="shared" si="1"/>
        <v>1E+100</v>
      </c>
      <c r="R32" s="16" t="str">
        <f t="shared" si="6"/>
        <v>1E+100</v>
      </c>
    </row>
    <row r="33" spans="5:27" x14ac:dyDescent="0.3">
      <c r="E33" s="15">
        <v>24</v>
      </c>
      <c r="F33" s="16" t="str">
        <f t="shared" si="8"/>
        <v>1후</v>
      </c>
      <c r="G33" s="16">
        <f t="shared" si="3"/>
        <v>9.9999999999999998E+155</v>
      </c>
      <c r="H33" s="16">
        <f t="shared" si="5"/>
        <v>1</v>
      </c>
      <c r="I33" s="15" t="str" cm="1">
        <f t="array" ref="I33">IF(AND(H32&gt;=100,H33&lt;2),INDEX(O:O,MATCH(I32,O:O,0)+1,0),I32)</f>
        <v>후</v>
      </c>
      <c r="J33" s="15" t="str">
        <f t="shared" si="0"/>
        <v>1E+156</v>
      </c>
      <c r="K33" s="21">
        <f t="shared" si="2"/>
        <v>12000</v>
      </c>
      <c r="L33" s="21">
        <f t="shared" si="4"/>
        <v>6000</v>
      </c>
      <c r="M33" s="15">
        <v>24</v>
      </c>
      <c r="N33" s="21"/>
      <c r="O33" s="15" t="s">
        <v>45</v>
      </c>
      <c r="P33" s="15">
        <v>104</v>
      </c>
      <c r="Q33" s="16">
        <f t="shared" si="1"/>
        <v>1E+104</v>
      </c>
      <c r="R33" s="16" t="str">
        <f t="shared" si="6"/>
        <v>1E+104</v>
      </c>
      <c r="S33" s="10"/>
      <c r="T33" s="10"/>
      <c r="U33" s="10"/>
      <c r="V33" s="10"/>
      <c r="W33" s="10"/>
      <c r="X33" s="10"/>
      <c r="Y33" s="10"/>
      <c r="Z33" s="10"/>
      <c r="AA33" s="10"/>
    </row>
    <row r="34" spans="5:27" x14ac:dyDescent="0.3">
      <c r="E34" s="15">
        <v>25</v>
      </c>
      <c r="F34" s="16" t="str">
        <f t="shared" si="8"/>
        <v>100후</v>
      </c>
      <c r="G34" s="16">
        <f t="shared" si="3"/>
        <v>9.9999999999999995E+157</v>
      </c>
      <c r="H34" s="16">
        <f t="shared" si="5"/>
        <v>100</v>
      </c>
      <c r="I34" s="15" t="str" cm="1">
        <f t="array" ref="I34">IF(AND(H33&gt;=100,H34&lt;2),INDEX(O:O,MATCH(I33,O:O,0)+1,0),I33)</f>
        <v>후</v>
      </c>
      <c r="J34" s="15" t="str">
        <f t="shared" si="0"/>
        <v>1E+156</v>
      </c>
      <c r="K34" s="21">
        <f t="shared" si="2"/>
        <v>13000</v>
      </c>
      <c r="L34" s="21">
        <f t="shared" si="4"/>
        <v>6500</v>
      </c>
      <c r="M34" s="15">
        <v>25</v>
      </c>
      <c r="N34" s="21"/>
      <c r="O34" s="15" t="s">
        <v>46</v>
      </c>
      <c r="P34" s="15">
        <v>108</v>
      </c>
      <c r="Q34" s="16">
        <f t="shared" si="1"/>
        <v>1E+108</v>
      </c>
      <c r="R34" s="16" t="str">
        <f t="shared" si="6"/>
        <v>1E+108</v>
      </c>
      <c r="S34" s="10"/>
      <c r="T34" s="10"/>
      <c r="U34" s="10"/>
      <c r="V34" s="10"/>
      <c r="W34" s="10"/>
      <c r="X34" s="10"/>
      <c r="Y34" s="10"/>
      <c r="Z34" s="10"/>
      <c r="AA34" s="10"/>
    </row>
    <row r="35" spans="5:27" x14ac:dyDescent="0.3">
      <c r="E35" s="15">
        <v>26</v>
      </c>
      <c r="F35" s="16" t="str">
        <f t="shared" si="8"/>
        <v>1단</v>
      </c>
      <c r="G35" s="16">
        <f t="shared" si="3"/>
        <v>1E+160</v>
      </c>
      <c r="H35" s="16">
        <f t="shared" si="5"/>
        <v>1</v>
      </c>
      <c r="I35" s="15" t="str" cm="1">
        <f t="array" ref="I35">IF(AND(H34&gt;=100,H35&lt;2),INDEX(O:O,MATCH(I34,O:O,0)+1,0),I34)</f>
        <v>단</v>
      </c>
      <c r="J35" s="15" t="str">
        <f t="shared" si="0"/>
        <v>1E+160</v>
      </c>
      <c r="K35" s="21">
        <f t="shared" si="2"/>
        <v>14000</v>
      </c>
      <c r="L35" s="21">
        <f t="shared" si="4"/>
        <v>7000</v>
      </c>
      <c r="M35" s="15">
        <v>26</v>
      </c>
      <c r="N35" s="21"/>
      <c r="O35" s="15" t="s">
        <v>47</v>
      </c>
      <c r="P35" s="15">
        <v>112</v>
      </c>
      <c r="Q35" s="16">
        <f t="shared" si="1"/>
        <v>9.9999999999999993E+111</v>
      </c>
      <c r="R35" s="16" t="str">
        <f t="shared" si="6"/>
        <v>1E+112</v>
      </c>
      <c r="S35" s="10"/>
      <c r="T35" s="10"/>
      <c r="U35" s="10"/>
      <c r="V35" s="10"/>
      <c r="W35" s="10"/>
      <c r="X35" s="10"/>
      <c r="Y35" s="10"/>
      <c r="Z35" s="10"/>
      <c r="AA35" s="10"/>
    </row>
    <row r="36" spans="5:27" x14ac:dyDescent="0.3">
      <c r="E36" s="15">
        <v>27</v>
      </c>
      <c r="F36" s="16" t="str">
        <f t="shared" si="8"/>
        <v>100단</v>
      </c>
      <c r="G36" s="16">
        <f t="shared" si="3"/>
        <v>9.9999999999999994E+161</v>
      </c>
      <c r="H36" s="16">
        <f t="shared" si="5"/>
        <v>100</v>
      </c>
      <c r="I36" s="15" t="str" cm="1">
        <f t="array" ref="I36">IF(AND(H35&gt;=100,H36&lt;2),INDEX(O:O,MATCH(I35,O:O,0)+1,0),I35)</f>
        <v>단</v>
      </c>
      <c r="J36" s="15" t="str">
        <f t="shared" si="0"/>
        <v>1E+160</v>
      </c>
      <c r="K36" s="21">
        <f t="shared" si="2"/>
        <v>15000</v>
      </c>
      <c r="L36" s="21">
        <f t="shared" si="4"/>
        <v>7500</v>
      </c>
      <c r="M36" s="15">
        <v>27</v>
      </c>
      <c r="N36" s="21"/>
      <c r="O36" s="15" t="s">
        <v>48</v>
      </c>
      <c r="P36" s="15">
        <v>116</v>
      </c>
      <c r="Q36" s="16">
        <f t="shared" si="1"/>
        <v>1E+116</v>
      </c>
      <c r="R36" s="16" t="str">
        <f t="shared" si="6"/>
        <v>1E+116</v>
      </c>
      <c r="S36" s="10"/>
      <c r="T36" s="10"/>
      <c r="U36" s="10"/>
      <c r="V36" s="10"/>
      <c r="W36" s="10"/>
      <c r="X36" s="10"/>
      <c r="Y36" s="10"/>
      <c r="Z36" s="10"/>
      <c r="AA36" s="10"/>
    </row>
    <row r="37" spans="5:27" x14ac:dyDescent="0.3">
      <c r="E37" s="15">
        <v>28</v>
      </c>
      <c r="F37" s="16" t="str">
        <f t="shared" si="8"/>
        <v>1절</v>
      </c>
      <c r="G37" s="16">
        <f t="shared" si="3"/>
        <v>1E+164</v>
      </c>
      <c r="H37" s="16">
        <f t="shared" si="5"/>
        <v>1</v>
      </c>
      <c r="I37" s="15" t="str" cm="1">
        <f t="array" ref="I37">IF(AND(H36&gt;=100,H37&lt;2),INDEX(O:O,MATCH(I36,O:O,0)+1,0),I36)</f>
        <v>절</v>
      </c>
      <c r="J37" s="15" t="str">
        <f t="shared" si="0"/>
        <v>1E+164</v>
      </c>
      <c r="K37" s="21">
        <f t="shared" si="2"/>
        <v>16000</v>
      </c>
      <c r="L37" s="21">
        <f t="shared" si="4"/>
        <v>8000</v>
      </c>
      <c r="M37" s="15">
        <v>28</v>
      </c>
      <c r="N37" s="21"/>
      <c r="O37" s="15" t="s">
        <v>49</v>
      </c>
      <c r="P37" s="15">
        <v>120</v>
      </c>
      <c r="Q37" s="16">
        <f t="shared" si="1"/>
        <v>9.9999999999999998E+119</v>
      </c>
      <c r="R37" s="16" t="str">
        <f t="shared" si="6"/>
        <v>1E+120</v>
      </c>
      <c r="S37" s="10"/>
      <c r="T37" s="10"/>
      <c r="U37" s="10"/>
      <c r="V37" s="10"/>
      <c r="W37" s="10"/>
      <c r="X37" s="10"/>
      <c r="Y37" s="10"/>
      <c r="Z37" s="10"/>
      <c r="AA37" s="10"/>
    </row>
    <row r="38" spans="5:27" x14ac:dyDescent="0.3">
      <c r="E38" s="15">
        <v>29</v>
      </c>
      <c r="F38" s="16" t="str">
        <f t="shared" si="8"/>
        <v>100절</v>
      </c>
      <c r="G38" s="16">
        <f t="shared" si="3"/>
        <v>9.9999999999999994E+165</v>
      </c>
      <c r="H38" s="16">
        <f t="shared" si="5"/>
        <v>100</v>
      </c>
      <c r="I38" s="15" t="str" cm="1">
        <f t="array" ref="I38">IF(AND(H37&gt;=100,H38&lt;2),INDEX(O:O,MATCH(I37,O:O,0)+1,0),I37)</f>
        <v>절</v>
      </c>
      <c r="J38" s="15" t="str">
        <f t="shared" si="0"/>
        <v>1E+164</v>
      </c>
      <c r="K38" s="21">
        <f t="shared" si="2"/>
        <v>17000</v>
      </c>
      <c r="L38" s="21">
        <f t="shared" si="4"/>
        <v>8500</v>
      </c>
      <c r="M38" s="15">
        <v>29</v>
      </c>
      <c r="N38" s="21"/>
      <c r="O38" s="15" t="s">
        <v>50</v>
      </c>
      <c r="P38" s="15">
        <v>124</v>
      </c>
      <c r="Q38" s="16">
        <f t="shared" si="1"/>
        <v>9.9999999999999995E+123</v>
      </c>
      <c r="R38" s="16" t="str">
        <f t="shared" si="6"/>
        <v>1E+124</v>
      </c>
      <c r="S38" s="10"/>
      <c r="T38" s="10"/>
      <c r="U38" s="10"/>
      <c r="V38" s="10"/>
      <c r="W38" s="10"/>
      <c r="X38" s="10"/>
      <c r="Y38" s="10"/>
      <c r="Z38" s="10"/>
      <c r="AA38" s="10"/>
    </row>
    <row r="39" spans="5:27" x14ac:dyDescent="0.3">
      <c r="E39" s="15">
        <v>30</v>
      </c>
      <c r="F39" s="16" t="str">
        <f t="shared" si="8"/>
        <v>1격</v>
      </c>
      <c r="G39" s="16">
        <f t="shared" si="3"/>
        <v>9.9999999999999993E+167</v>
      </c>
      <c r="H39" s="16">
        <f t="shared" si="5"/>
        <v>1</v>
      </c>
      <c r="I39" s="15" t="str" cm="1">
        <f t="array" ref="I39">IF(AND(H38&gt;=100,H39&lt;2),INDEX(O:O,MATCH(I38,O:O,0)+1,0),I38)</f>
        <v>격</v>
      </c>
      <c r="J39" s="15" t="str">
        <f t="shared" si="0"/>
        <v>1E+168</v>
      </c>
      <c r="K39" s="21">
        <f t="shared" si="2"/>
        <v>18000</v>
      </c>
      <c r="L39" s="21">
        <f t="shared" si="4"/>
        <v>9000</v>
      </c>
      <c r="M39" s="15">
        <v>30</v>
      </c>
      <c r="N39" s="21"/>
      <c r="O39" s="15" t="s">
        <v>59</v>
      </c>
      <c r="P39" s="15">
        <v>128</v>
      </c>
      <c r="Q39" s="16">
        <f t="shared" ref="Q39" si="9">POWER(10,P39)</f>
        <v>1.0000000000000001E+128</v>
      </c>
      <c r="R39" s="16" t="str">
        <f t="shared" ref="R39" si="10">RIGHT(Q39,P39)</f>
        <v>1E+128</v>
      </c>
      <c r="S39" s="10"/>
      <c r="T39" s="10"/>
      <c r="U39" s="10"/>
      <c r="V39" s="10"/>
      <c r="W39" s="10"/>
      <c r="X39" s="10"/>
      <c r="Y39" s="10"/>
      <c r="Z39" s="10"/>
      <c r="AA39" s="10"/>
    </row>
    <row r="40" spans="5:27" x14ac:dyDescent="0.3">
      <c r="E40" s="15">
        <v>31</v>
      </c>
      <c r="F40" s="16" t="str">
        <f t="shared" si="8"/>
        <v>100격</v>
      </c>
      <c r="G40" s="16">
        <f t="shared" si="3"/>
        <v>9.999999999999999E+169</v>
      </c>
      <c r="H40" s="16">
        <f t="shared" si="5"/>
        <v>100</v>
      </c>
      <c r="I40" s="15" t="str" cm="1">
        <f t="array" ref="I40">IF(AND(H39&gt;=100,H40&lt;2),INDEX(O:O,MATCH(I39,O:O,0)+1,0),I39)</f>
        <v>격</v>
      </c>
      <c r="J40" s="15" t="str">
        <f t="shared" si="0"/>
        <v>1E+168</v>
      </c>
      <c r="K40" s="21">
        <f t="shared" si="2"/>
        <v>19000</v>
      </c>
      <c r="L40" s="21">
        <f t="shared" si="4"/>
        <v>9500</v>
      </c>
      <c r="M40" s="15">
        <v>31</v>
      </c>
      <c r="N40" s="21"/>
      <c r="O40" s="15" t="s">
        <v>61</v>
      </c>
      <c r="P40" s="15">
        <v>132</v>
      </c>
      <c r="Q40" s="16">
        <f t="shared" ref="Q40:Q41" si="11">POWER(10,P40)</f>
        <v>9.9999999999999999E+131</v>
      </c>
      <c r="R40" s="16" t="str">
        <f t="shared" ref="R40:R41" si="12">RIGHT(Q40,P40)</f>
        <v>1E+132</v>
      </c>
      <c r="S40" s="10"/>
      <c r="T40" s="10"/>
      <c r="U40" s="10"/>
      <c r="V40" s="10"/>
      <c r="W40" s="10"/>
      <c r="X40" s="10"/>
      <c r="Y40" s="10"/>
      <c r="Z40" s="10"/>
      <c r="AA40" s="10"/>
    </row>
    <row r="41" spans="5:27" x14ac:dyDescent="0.3">
      <c r="E41" s="15">
        <v>32</v>
      </c>
      <c r="F41" s="16" t="str">
        <f t="shared" si="8"/>
        <v>1창</v>
      </c>
      <c r="G41" s="16">
        <f t="shared" si="3"/>
        <v>1.0000000000000001E+172</v>
      </c>
      <c r="H41" s="16">
        <f t="shared" si="5"/>
        <v>1</v>
      </c>
      <c r="I41" s="15" t="str" cm="1">
        <f t="array" ref="I41">IF(AND(H40&gt;=100,H41&lt;2),INDEX(O:O,MATCH(I40,O:O,0)+1,0),I40)</f>
        <v>창</v>
      </c>
      <c r="J41" s="15" t="str">
        <f t="shared" ref="J41:J69" si="13">VLOOKUP(I41,O:R,4,FALSE)</f>
        <v>1E+172</v>
      </c>
      <c r="K41" s="21">
        <f t="shared" si="2"/>
        <v>20000</v>
      </c>
      <c r="L41" s="21">
        <f t="shared" si="4"/>
        <v>10000</v>
      </c>
      <c r="M41" s="15">
        <v>32</v>
      </c>
      <c r="N41" s="21"/>
      <c r="O41" s="15" t="s">
        <v>66</v>
      </c>
      <c r="P41" s="15">
        <v>136</v>
      </c>
      <c r="Q41" s="16">
        <f t="shared" si="11"/>
        <v>1.0000000000000001E+136</v>
      </c>
      <c r="R41" s="16" t="str">
        <f t="shared" si="12"/>
        <v>1E+136</v>
      </c>
      <c r="S41" s="10"/>
      <c r="T41" s="10"/>
      <c r="U41" s="10"/>
      <c r="V41" s="10"/>
      <c r="W41" s="10"/>
      <c r="X41" s="10"/>
      <c r="Y41" s="10"/>
      <c r="Z41" s="10"/>
      <c r="AA41" s="10"/>
    </row>
    <row r="42" spans="5:27" x14ac:dyDescent="0.3">
      <c r="E42" s="15">
        <v>33</v>
      </c>
      <c r="F42" s="16" t="str">
        <f t="shared" si="8"/>
        <v>100창</v>
      </c>
      <c r="G42" s="16">
        <f t="shared" si="3"/>
        <v>1.0000000000000001E+174</v>
      </c>
      <c r="H42" s="16">
        <f t="shared" si="5"/>
        <v>100</v>
      </c>
      <c r="I42" s="15" t="str" cm="1">
        <f t="array" ref="I42">IF(AND(H41&gt;=100,H42&lt;2),INDEX(O:O,MATCH(I41,O:O,0)+1,0),I41)</f>
        <v>창</v>
      </c>
      <c r="J42" s="15" t="str">
        <f t="shared" si="13"/>
        <v>1E+172</v>
      </c>
      <c r="K42" s="21">
        <f t="shared" si="2"/>
        <v>21000</v>
      </c>
      <c r="L42" s="21">
        <f t="shared" si="4"/>
        <v>10500</v>
      </c>
      <c r="M42" s="15">
        <v>33</v>
      </c>
      <c r="N42" s="21"/>
      <c r="O42" s="15" t="s">
        <v>67</v>
      </c>
      <c r="P42" s="15">
        <v>140</v>
      </c>
      <c r="Q42" s="16">
        <f t="shared" ref="Q42:Q43" si="14">POWER(10,P42)</f>
        <v>1.0000000000000001E+140</v>
      </c>
      <c r="R42" s="16" t="str">
        <f t="shared" ref="R42:R43" si="15">RIGHT(Q42,P42)</f>
        <v>1E+140</v>
      </c>
      <c r="S42" s="10"/>
      <c r="T42" s="10"/>
      <c r="U42" s="10"/>
      <c r="V42" s="10"/>
      <c r="W42" s="10"/>
      <c r="X42" s="10"/>
      <c r="Y42" s="10"/>
      <c r="Z42" s="10"/>
      <c r="AA42" s="10"/>
    </row>
    <row r="43" spans="5:27" x14ac:dyDescent="0.3">
      <c r="E43" s="15">
        <v>34</v>
      </c>
      <c r="F43" s="16" t="str">
        <f t="shared" si="8"/>
        <v>1공</v>
      </c>
      <c r="G43" s="16">
        <f t="shared" si="3"/>
        <v>1E+176</v>
      </c>
      <c r="H43" s="16">
        <f t="shared" si="5"/>
        <v>1</v>
      </c>
      <c r="I43" s="15" t="str" cm="1">
        <f t="array" ref="I43">IF(AND(H42&gt;=100,H43&lt;2),INDEX(O:O,MATCH(I42,O:O,0)+1,0),I42)</f>
        <v>공</v>
      </c>
      <c r="J43" s="15" t="str">
        <f t="shared" si="13"/>
        <v>1E+176</v>
      </c>
      <c r="K43" s="21">
        <f t="shared" si="2"/>
        <v>22000</v>
      </c>
      <c r="L43" s="21">
        <f t="shared" si="4"/>
        <v>11000</v>
      </c>
      <c r="M43" s="15">
        <v>34</v>
      </c>
      <c r="N43" s="21"/>
      <c r="O43" s="15" t="s">
        <v>68</v>
      </c>
      <c r="P43" s="15">
        <v>144</v>
      </c>
      <c r="Q43" s="16">
        <f t="shared" si="14"/>
        <v>1E+144</v>
      </c>
      <c r="R43" s="16" t="str">
        <f t="shared" si="15"/>
        <v>1E+144</v>
      </c>
      <c r="S43" s="10"/>
      <c r="T43" s="10"/>
      <c r="U43" s="10"/>
      <c r="V43" s="10"/>
      <c r="W43" s="10"/>
      <c r="X43" s="10"/>
      <c r="Y43" s="10"/>
      <c r="Z43" s="10"/>
      <c r="AA43" s="10"/>
    </row>
    <row r="44" spans="5:27" x14ac:dyDescent="0.3">
      <c r="E44" s="15">
        <v>35</v>
      </c>
      <c r="F44" s="16" t="str">
        <f t="shared" si="8"/>
        <v>100공</v>
      </c>
      <c r="G44" s="16">
        <f t="shared" si="3"/>
        <v>1.0000000000000001E+178</v>
      </c>
      <c r="H44" s="16">
        <f t="shared" si="5"/>
        <v>100</v>
      </c>
      <c r="I44" s="15" t="str" cm="1">
        <f t="array" ref="I44">IF(AND(H43&gt;=100,H44&lt;2),INDEX(O:O,MATCH(I43,O:O,0)+1,0),I43)</f>
        <v>공</v>
      </c>
      <c r="J44" s="15" t="str">
        <f t="shared" si="13"/>
        <v>1E+176</v>
      </c>
      <c r="K44" s="21">
        <f t="shared" si="2"/>
        <v>23000</v>
      </c>
      <c r="L44" s="21">
        <f t="shared" si="4"/>
        <v>11500</v>
      </c>
      <c r="M44" s="15">
        <v>35</v>
      </c>
      <c r="N44" s="21"/>
      <c r="O44" s="15" t="s">
        <v>69</v>
      </c>
      <c r="P44" s="15">
        <v>148</v>
      </c>
      <c r="Q44" s="16">
        <f t="shared" ref="Q44:Q45" si="16">POWER(10,P44)</f>
        <v>1E+148</v>
      </c>
      <c r="R44" s="16" t="str">
        <f t="shared" ref="R44:R45" si="17">RIGHT(Q44,P44)</f>
        <v>1E+148</v>
      </c>
      <c r="S44" s="10"/>
      <c r="T44" s="10"/>
      <c r="U44" s="10"/>
      <c r="V44" s="10"/>
      <c r="W44" s="10"/>
      <c r="X44" s="10"/>
      <c r="Y44" s="10"/>
      <c r="Z44" s="10"/>
      <c r="AA44" s="10"/>
    </row>
    <row r="45" spans="5:27" x14ac:dyDescent="0.3">
      <c r="E45" s="15">
        <v>36</v>
      </c>
      <c r="F45" s="16" t="str">
        <f t="shared" si="8"/>
        <v>1채</v>
      </c>
      <c r="G45" s="16">
        <f t="shared" si="3"/>
        <v>1E+180</v>
      </c>
      <c r="H45" s="16">
        <f t="shared" si="5"/>
        <v>1</v>
      </c>
      <c r="I45" s="15" t="str" cm="1">
        <f t="array" ref="I45">IF(AND(H44&gt;=100,H45&lt;2),INDEX(O:O,MATCH(I44,O:O,0)+1,0),I44)</f>
        <v>채</v>
      </c>
      <c r="J45" s="15" t="str">
        <f t="shared" si="13"/>
        <v>1E+180</v>
      </c>
      <c r="K45" s="21">
        <f t="shared" si="2"/>
        <v>24000</v>
      </c>
      <c r="L45" s="21">
        <f t="shared" si="4"/>
        <v>12000</v>
      </c>
      <c r="M45" s="15">
        <v>36</v>
      </c>
      <c r="N45" s="21"/>
      <c r="O45" s="15" t="s">
        <v>70</v>
      </c>
      <c r="P45" s="15">
        <v>152</v>
      </c>
      <c r="Q45" s="16">
        <f t="shared" si="16"/>
        <v>1E+152</v>
      </c>
      <c r="R45" s="16" t="str">
        <f t="shared" si="17"/>
        <v>1E+152</v>
      </c>
      <c r="S45" s="10"/>
      <c r="T45" s="10"/>
      <c r="U45" s="10"/>
      <c r="V45" s="10"/>
      <c r="W45" s="10"/>
      <c r="X45" s="10"/>
      <c r="Y45" s="10"/>
      <c r="Z45" s="10"/>
      <c r="AA45" s="10"/>
    </row>
    <row r="46" spans="5:27" x14ac:dyDescent="0.3">
      <c r="E46" s="15">
        <v>37</v>
      </c>
      <c r="F46" s="16" t="str">
        <f t="shared" si="8"/>
        <v>100채</v>
      </c>
      <c r="G46" s="16">
        <f t="shared" si="3"/>
        <v>1.0000000000000001E+182</v>
      </c>
      <c r="H46" s="16">
        <f t="shared" si="5"/>
        <v>100</v>
      </c>
      <c r="I46" s="15" t="str" cm="1">
        <f t="array" ref="I46">IF(AND(H45&gt;=100,H46&lt;2),INDEX(O:O,MATCH(I45,O:O,0)+1,0),I45)</f>
        <v>채</v>
      </c>
      <c r="J46" s="15" t="str">
        <f t="shared" si="13"/>
        <v>1E+180</v>
      </c>
      <c r="K46" s="21">
        <f t="shared" si="2"/>
        <v>25000</v>
      </c>
      <c r="L46" s="21">
        <f t="shared" si="4"/>
        <v>12500</v>
      </c>
      <c r="M46" s="15">
        <v>37</v>
      </c>
      <c r="N46" s="21"/>
      <c r="O46" s="15" t="s">
        <v>71</v>
      </c>
      <c r="P46" s="15">
        <v>156</v>
      </c>
      <c r="Q46" s="16">
        <f t="shared" ref="Q46:Q47" si="18">POWER(10,P46)</f>
        <v>9.9999999999999998E+155</v>
      </c>
      <c r="R46" s="16" t="str">
        <f t="shared" ref="R46:R47" si="19">RIGHT(Q46,P46)</f>
        <v>1E+156</v>
      </c>
      <c r="S46" s="10"/>
      <c r="T46" s="10"/>
      <c r="U46" s="10"/>
      <c r="V46" s="10"/>
      <c r="W46" s="10"/>
      <c r="X46" s="10"/>
      <c r="Y46" s="10"/>
      <c r="Z46" s="10"/>
      <c r="AA46" s="10"/>
    </row>
    <row r="47" spans="5:27" x14ac:dyDescent="0.3">
      <c r="E47" s="15">
        <v>38</v>
      </c>
      <c r="F47" s="16" t="str">
        <f t="shared" si="8"/>
        <v>1피</v>
      </c>
      <c r="G47" s="16">
        <f t="shared" si="3"/>
        <v>1E+184</v>
      </c>
      <c r="H47" s="16">
        <f t="shared" si="5"/>
        <v>1</v>
      </c>
      <c r="I47" s="15" t="str" cm="1">
        <f t="array" ref="I47">IF(AND(H46&gt;=100,H47&lt;2),INDEX(O:O,MATCH(I46,O:O,0)+1,0),I46)</f>
        <v>피</v>
      </c>
      <c r="J47" s="15" t="str">
        <f t="shared" si="13"/>
        <v>1E+184</v>
      </c>
      <c r="K47" s="21">
        <f t="shared" si="2"/>
        <v>26000</v>
      </c>
      <c r="L47" s="21">
        <f t="shared" si="4"/>
        <v>13000</v>
      </c>
      <c r="M47" s="15">
        <v>38</v>
      </c>
      <c r="N47" s="21"/>
      <c r="O47" s="15" t="s">
        <v>72</v>
      </c>
      <c r="P47" s="15">
        <v>160</v>
      </c>
      <c r="Q47" s="16">
        <f t="shared" si="18"/>
        <v>1E+160</v>
      </c>
      <c r="R47" s="16" t="str">
        <f t="shared" si="19"/>
        <v>1E+160</v>
      </c>
      <c r="S47" s="10"/>
      <c r="T47" s="10"/>
      <c r="U47" s="10"/>
      <c r="V47" s="10"/>
      <c r="W47" s="10"/>
      <c r="X47" s="10"/>
      <c r="Y47" s="10"/>
      <c r="Z47" s="10"/>
      <c r="AA47" s="10"/>
    </row>
    <row r="48" spans="5:27" x14ac:dyDescent="0.3">
      <c r="E48" s="15">
        <v>39</v>
      </c>
      <c r="F48" s="16" t="str">
        <f t="shared" si="8"/>
        <v>100피</v>
      </c>
      <c r="G48" s="16">
        <f t="shared" si="3"/>
        <v>9.9999999999999998E+185</v>
      </c>
      <c r="H48" s="16">
        <f t="shared" si="5"/>
        <v>100</v>
      </c>
      <c r="I48" s="15" t="str" cm="1">
        <f t="array" ref="I48">IF(AND(H47&gt;=100,H48&lt;2),INDEX(O:O,MATCH(I47,O:O,0)+1,0),I47)</f>
        <v>피</v>
      </c>
      <c r="J48" s="15" t="str">
        <f t="shared" si="13"/>
        <v>1E+184</v>
      </c>
      <c r="K48" s="21">
        <f t="shared" si="2"/>
        <v>27000</v>
      </c>
      <c r="L48" s="21">
        <f t="shared" si="4"/>
        <v>13500</v>
      </c>
      <c r="M48" s="15">
        <v>39</v>
      </c>
      <c r="N48" s="21"/>
      <c r="O48" s="15" t="s">
        <v>73</v>
      </c>
      <c r="P48" s="15">
        <v>164</v>
      </c>
      <c r="Q48" s="16">
        <f t="shared" ref="Q48:Q49" si="20">POWER(10,P48)</f>
        <v>1E+164</v>
      </c>
      <c r="R48" s="16" t="str">
        <f t="shared" ref="R48:R49" si="21">RIGHT(Q48,P48)</f>
        <v>1E+164</v>
      </c>
      <c r="S48" s="10"/>
      <c r="T48" s="10"/>
      <c r="U48" s="10"/>
      <c r="V48" s="10"/>
      <c r="W48" s="10"/>
      <c r="X48" s="10"/>
      <c r="Y48" s="10"/>
      <c r="Z48" s="10"/>
      <c r="AA48" s="10"/>
    </row>
    <row r="49" spans="5:27" x14ac:dyDescent="0.3">
      <c r="E49" s="15">
        <v>40</v>
      </c>
      <c r="F49" s="16" t="str">
        <f t="shared" si="8"/>
        <v>1동</v>
      </c>
      <c r="G49" s="16">
        <f t="shared" si="3"/>
        <v>1E+188</v>
      </c>
      <c r="H49" s="16">
        <f t="shared" si="5"/>
        <v>1</v>
      </c>
      <c r="I49" s="15" t="str" cm="1">
        <f t="array" ref="I49">IF(AND(H48&gt;=100,H49&lt;2),INDEX(O:O,MATCH(I48,O:O,0)+1,0),I48)</f>
        <v>동</v>
      </c>
      <c r="J49" s="15" t="str">
        <f t="shared" si="13"/>
        <v>1E+188</v>
      </c>
      <c r="K49" s="21">
        <f t="shared" si="2"/>
        <v>28000</v>
      </c>
      <c r="L49" s="21">
        <f t="shared" si="4"/>
        <v>14000</v>
      </c>
      <c r="M49" s="15">
        <v>40</v>
      </c>
      <c r="N49" s="21"/>
      <c r="O49" s="15" t="s">
        <v>74</v>
      </c>
      <c r="P49" s="15">
        <v>168</v>
      </c>
      <c r="Q49" s="16">
        <f t="shared" si="20"/>
        <v>9.9999999999999993E+167</v>
      </c>
      <c r="R49" s="16" t="str">
        <f t="shared" si="21"/>
        <v>1E+168</v>
      </c>
      <c r="S49" s="10"/>
      <c r="T49" s="10"/>
      <c r="U49" s="10"/>
      <c r="V49" s="10"/>
      <c r="W49" s="10"/>
      <c r="X49" s="10"/>
      <c r="Y49" s="10"/>
      <c r="Z49" s="10"/>
      <c r="AA49" s="10"/>
    </row>
    <row r="50" spans="5:27" x14ac:dyDescent="0.3">
      <c r="E50" s="15">
        <v>41</v>
      </c>
      <c r="F50" s="16" t="str">
        <f t="shared" si="8"/>
        <v>100동</v>
      </c>
      <c r="G50" s="16">
        <f t="shared" si="3"/>
        <v>1.0000000000000001E+190</v>
      </c>
      <c r="H50" s="16">
        <f t="shared" si="5"/>
        <v>100</v>
      </c>
      <c r="I50" s="15" t="str" cm="1">
        <f t="array" ref="I50">IF(AND(H49&gt;=100,H50&lt;2),INDEX(O:O,MATCH(I49,O:O,0)+1,0),I49)</f>
        <v>동</v>
      </c>
      <c r="J50" s="15" t="str">
        <f t="shared" si="13"/>
        <v>1E+188</v>
      </c>
      <c r="K50" s="21">
        <f t="shared" si="2"/>
        <v>29000</v>
      </c>
      <c r="L50" s="21">
        <f t="shared" si="4"/>
        <v>14500</v>
      </c>
      <c r="M50" s="15">
        <v>41</v>
      </c>
      <c r="N50" s="21"/>
      <c r="O50" s="15" t="s">
        <v>75</v>
      </c>
      <c r="P50" s="15">
        <v>172</v>
      </c>
      <c r="Q50" s="16">
        <f t="shared" ref="Q50:Q51" si="22">POWER(10,P50)</f>
        <v>1.0000000000000001E+172</v>
      </c>
      <c r="R50" s="16" t="str">
        <f t="shared" ref="R50:R51" si="23">RIGHT(Q50,P50)</f>
        <v>1E+172</v>
      </c>
      <c r="S50" s="10"/>
      <c r="T50" s="10"/>
      <c r="U50" s="10"/>
      <c r="V50" s="10"/>
      <c r="W50" s="10"/>
      <c r="X50" s="10"/>
      <c r="Y50" s="10"/>
      <c r="Z50" s="10"/>
      <c r="AA50" s="10"/>
    </row>
    <row r="51" spans="5:27" x14ac:dyDescent="0.3">
      <c r="E51" s="15">
        <v>42</v>
      </c>
      <c r="F51" s="16" t="str">
        <f t="shared" si="8"/>
        <v>1멸</v>
      </c>
      <c r="G51" s="16">
        <f t="shared" si="3"/>
        <v>1E+192</v>
      </c>
      <c r="H51" s="16">
        <f t="shared" si="5"/>
        <v>1</v>
      </c>
      <c r="I51" s="15" t="str" cm="1">
        <f t="array" ref="I51">IF(AND(H50&gt;=100,H51&lt;2),INDEX(O:O,MATCH(I50,O:O,0)+1,0),I50)</f>
        <v>멸</v>
      </c>
      <c r="J51" s="15" t="str">
        <f t="shared" si="13"/>
        <v>1E+192</v>
      </c>
      <c r="K51" s="21">
        <f t="shared" si="2"/>
        <v>30000</v>
      </c>
      <c r="L51" s="21">
        <f t="shared" si="4"/>
        <v>15000</v>
      </c>
      <c r="M51" s="15">
        <v>42</v>
      </c>
      <c r="N51" s="21"/>
      <c r="O51" s="15" t="s">
        <v>76</v>
      </c>
      <c r="P51" s="15">
        <v>176</v>
      </c>
      <c r="Q51" s="16">
        <f t="shared" si="22"/>
        <v>1E+176</v>
      </c>
      <c r="R51" s="16" t="str">
        <f t="shared" si="23"/>
        <v>1E+176</v>
      </c>
      <c r="S51" s="10"/>
      <c r="T51" s="10"/>
      <c r="U51" s="10"/>
      <c r="V51" s="10"/>
      <c r="W51" s="10"/>
      <c r="X51" s="10"/>
      <c r="Y51" s="10"/>
      <c r="Z51" s="10"/>
      <c r="AA51" s="10"/>
    </row>
    <row r="52" spans="5:27" x14ac:dyDescent="0.3">
      <c r="E52" s="15">
        <v>43</v>
      </c>
      <c r="F52" s="16" t="str">
        <f t="shared" si="8"/>
        <v>100멸</v>
      </c>
      <c r="G52" s="16">
        <f t="shared" si="3"/>
        <v>1.0000000000000001E+194</v>
      </c>
      <c r="H52" s="16">
        <f t="shared" si="5"/>
        <v>100</v>
      </c>
      <c r="I52" s="15" t="str" cm="1">
        <f t="array" ref="I52">IF(AND(H51&gt;=100,H52&lt;2),INDEX(O:O,MATCH(I51,O:O,0)+1,0),I51)</f>
        <v>멸</v>
      </c>
      <c r="J52" s="15" t="str">
        <f t="shared" si="13"/>
        <v>1E+192</v>
      </c>
      <c r="K52" s="21">
        <f t="shared" si="2"/>
        <v>31000</v>
      </c>
      <c r="L52" s="21">
        <f t="shared" si="4"/>
        <v>15500</v>
      </c>
      <c r="M52" s="15">
        <v>43</v>
      </c>
      <c r="N52" s="21"/>
      <c r="O52" s="15" t="s">
        <v>77</v>
      </c>
      <c r="P52" s="15">
        <v>180</v>
      </c>
      <c r="Q52" s="16">
        <f t="shared" ref="Q52:Q53" si="24">POWER(10,P52)</f>
        <v>1E+180</v>
      </c>
      <c r="R52" s="16" t="str">
        <f t="shared" ref="R52:R53" si="25">RIGHT(Q52,P52)</f>
        <v>1E+180</v>
      </c>
      <c r="S52" s="10"/>
      <c r="T52" s="10"/>
      <c r="U52" s="10"/>
      <c r="V52" s="10"/>
      <c r="W52" s="10"/>
      <c r="X52" s="10"/>
      <c r="Y52" s="10"/>
      <c r="Z52" s="10"/>
      <c r="AA52" s="10"/>
    </row>
    <row r="53" spans="5:27" x14ac:dyDescent="0.3">
      <c r="E53" s="15">
        <v>44</v>
      </c>
      <c r="F53" s="16" t="str">
        <f t="shared" si="8"/>
        <v>1향</v>
      </c>
      <c r="G53" s="16">
        <f t="shared" si="3"/>
        <v>9.9999999999999995E+195</v>
      </c>
      <c r="H53" s="16">
        <f t="shared" si="5"/>
        <v>1</v>
      </c>
      <c r="I53" s="15" t="str" cm="1">
        <f t="array" ref="I53">IF(AND(H52&gt;=100,H53&lt;2),INDEX(O:O,MATCH(I52,O:O,0)+1,0),I52)</f>
        <v>향</v>
      </c>
      <c r="J53" s="15" t="str">
        <f t="shared" si="13"/>
        <v>1E+196</v>
      </c>
      <c r="K53" s="21">
        <f t="shared" si="2"/>
        <v>32000</v>
      </c>
      <c r="L53" s="21">
        <f t="shared" si="4"/>
        <v>16000</v>
      </c>
      <c r="M53" s="15">
        <v>44</v>
      </c>
      <c r="N53" s="21"/>
      <c r="O53" s="15" t="s">
        <v>78</v>
      </c>
      <c r="P53" s="15">
        <v>184</v>
      </c>
      <c r="Q53" s="16">
        <f t="shared" si="24"/>
        <v>1E+184</v>
      </c>
      <c r="R53" s="16" t="str">
        <f t="shared" si="25"/>
        <v>1E+184</v>
      </c>
      <c r="S53" s="10"/>
      <c r="T53" s="10"/>
      <c r="U53" s="10"/>
      <c r="V53" s="10"/>
      <c r="W53" s="10"/>
      <c r="X53" s="10"/>
      <c r="Y53" s="10"/>
      <c r="Z53" s="10"/>
      <c r="AA53" s="10"/>
    </row>
    <row r="54" spans="5:27" x14ac:dyDescent="0.3">
      <c r="E54" s="15">
        <v>45</v>
      </c>
      <c r="F54" s="16" t="str">
        <f t="shared" si="8"/>
        <v>100향</v>
      </c>
      <c r="G54" s="16">
        <f t="shared" si="3"/>
        <v>9.9999999999999988E+197</v>
      </c>
      <c r="H54" s="16">
        <f t="shared" si="5"/>
        <v>100</v>
      </c>
      <c r="I54" s="15" t="str" cm="1">
        <f t="array" ref="I54">IF(AND(H53&gt;=100,H54&lt;2),INDEX(O:O,MATCH(I53,O:O,0)+1,0),I53)</f>
        <v>향</v>
      </c>
      <c r="J54" s="15" t="str">
        <f t="shared" si="13"/>
        <v>1E+196</v>
      </c>
      <c r="K54" s="21">
        <f t="shared" si="2"/>
        <v>33000</v>
      </c>
      <c r="L54" s="21">
        <f t="shared" si="4"/>
        <v>16500</v>
      </c>
      <c r="M54" s="15">
        <v>45</v>
      </c>
      <c r="N54" s="21"/>
      <c r="O54" s="15" t="s">
        <v>79</v>
      </c>
      <c r="P54" s="15">
        <v>188</v>
      </c>
      <c r="Q54" s="16">
        <f t="shared" ref="Q54" si="26">POWER(10,P54)</f>
        <v>1E+188</v>
      </c>
      <c r="R54" s="16" t="str">
        <f t="shared" ref="R54" si="27">RIGHT(Q54,P54)</f>
        <v>1E+188</v>
      </c>
      <c r="S54" s="10"/>
      <c r="T54" s="10"/>
      <c r="U54" s="10"/>
      <c r="V54" s="10"/>
      <c r="W54" s="10"/>
      <c r="X54" s="10"/>
      <c r="Y54" s="10"/>
      <c r="Z54" s="10"/>
      <c r="AA54" s="10"/>
    </row>
    <row r="55" spans="5:27" x14ac:dyDescent="0.3">
      <c r="E55" s="15">
        <v>46</v>
      </c>
      <c r="F55" s="16" t="str">
        <f t="shared" si="8"/>
        <v>1증</v>
      </c>
      <c r="G55" s="16">
        <f t="shared" si="3"/>
        <v>9.9999999999999997E+199</v>
      </c>
      <c r="H55" s="16">
        <f t="shared" si="5"/>
        <v>1</v>
      </c>
      <c r="I55" s="15" t="str" cm="1">
        <f t="array" ref="I55">IF(AND(H54&gt;=100,H55&lt;2),INDEX(O:O,MATCH(I54,O:O,0)+1,0),I54)</f>
        <v>증</v>
      </c>
      <c r="J55" s="15" t="str">
        <f t="shared" si="13"/>
        <v>1E+200</v>
      </c>
      <c r="K55" s="21">
        <f t="shared" si="2"/>
        <v>34000</v>
      </c>
      <c r="L55" s="21">
        <f t="shared" si="4"/>
        <v>17000</v>
      </c>
      <c r="M55" s="15">
        <v>46</v>
      </c>
      <c r="N55" s="21"/>
      <c r="O55" s="15" t="s">
        <v>80</v>
      </c>
      <c r="P55" s="15">
        <v>192</v>
      </c>
      <c r="Q55" s="16">
        <f t="shared" ref="Q55" si="28">POWER(10,P55)</f>
        <v>1E+192</v>
      </c>
      <c r="R55" s="16" t="str">
        <f t="shared" ref="R55" si="29">RIGHT(Q55,P55)</f>
        <v>1E+192</v>
      </c>
      <c r="S55" s="10"/>
      <c r="T55" s="10"/>
      <c r="U55" s="10"/>
      <c r="V55" s="10"/>
      <c r="W55" s="10"/>
      <c r="X55" s="10"/>
      <c r="Y55" s="10"/>
      <c r="Z55" s="10"/>
      <c r="AA55" s="10"/>
    </row>
    <row r="56" spans="5:27" x14ac:dyDescent="0.3">
      <c r="E56" s="15">
        <v>47</v>
      </c>
      <c r="F56" s="16" t="str">
        <f t="shared" si="8"/>
        <v>100증</v>
      </c>
      <c r="G56" s="16">
        <f t="shared" si="3"/>
        <v>9.999999999999999E+201</v>
      </c>
      <c r="H56" s="16">
        <f t="shared" si="5"/>
        <v>100</v>
      </c>
      <c r="I56" s="15" t="str" cm="1">
        <f t="array" ref="I56">IF(AND(H55&gt;=100,H56&lt;2),INDEX(O:O,MATCH(I55,O:O,0)+1,0),I55)</f>
        <v>증</v>
      </c>
      <c r="J56" s="15" t="str">
        <f t="shared" si="13"/>
        <v>1E+200</v>
      </c>
      <c r="K56" s="21">
        <f t="shared" si="2"/>
        <v>35000</v>
      </c>
      <c r="L56" s="21">
        <f t="shared" si="4"/>
        <v>17500</v>
      </c>
      <c r="M56" s="21" t="e">
        <f>M55+500+QUOTIENT(F56,15)*1500</f>
        <v>#VALUE!</v>
      </c>
      <c r="N56" s="21"/>
      <c r="O56" s="15" t="s">
        <v>81</v>
      </c>
      <c r="P56" s="15">
        <v>196</v>
      </c>
      <c r="Q56" s="16">
        <f t="shared" ref="Q56:Q57" si="30">POWER(10,P56)</f>
        <v>9.9999999999999995E+195</v>
      </c>
      <c r="R56" s="16" t="str">
        <f t="shared" ref="R56:R57" si="31">RIGHT(Q56,P56)</f>
        <v>1E+196</v>
      </c>
      <c r="S56" s="10"/>
      <c r="T56" s="10"/>
      <c r="U56" s="10"/>
      <c r="V56" s="10"/>
      <c r="W56" s="10"/>
      <c r="X56" s="10"/>
      <c r="Y56" s="10"/>
      <c r="Z56" s="10"/>
      <c r="AA56" s="10"/>
    </row>
    <row r="57" spans="5:27" x14ac:dyDescent="0.3">
      <c r="E57" s="15">
        <v>48</v>
      </c>
      <c r="F57" s="16" t="str">
        <f t="shared" si="8"/>
        <v>1쾌</v>
      </c>
      <c r="G57" s="16">
        <f t="shared" si="3"/>
        <v>9.9999999999999999E+203</v>
      </c>
      <c r="H57" s="16">
        <f t="shared" si="5"/>
        <v>1</v>
      </c>
      <c r="I57" s="15" t="str" cm="1">
        <f t="array" ref="I57">IF(AND(H56&gt;=100,H57&lt;2),INDEX(O:O,MATCH(I56,O:O,0)+1,0),I56)</f>
        <v>쾌</v>
      </c>
      <c r="J57" s="15" t="str">
        <f t="shared" si="13"/>
        <v>1E+204</v>
      </c>
      <c r="K57" s="21">
        <f t="shared" si="2"/>
        <v>36000</v>
      </c>
      <c r="L57" s="21">
        <f t="shared" si="4"/>
        <v>18000</v>
      </c>
      <c r="M57" s="15">
        <v>48</v>
      </c>
      <c r="N57" s="21"/>
      <c r="O57" s="15" t="s">
        <v>82</v>
      </c>
      <c r="P57" s="15">
        <v>200</v>
      </c>
      <c r="Q57" s="16">
        <f t="shared" si="30"/>
        <v>9.9999999999999997E+199</v>
      </c>
      <c r="R57" s="16" t="str">
        <f t="shared" si="31"/>
        <v>1E+200</v>
      </c>
      <c r="S57" s="10"/>
      <c r="T57" s="10"/>
      <c r="U57" s="10"/>
      <c r="V57" s="10"/>
      <c r="W57" s="10"/>
      <c r="X57" s="10"/>
      <c r="Y57" s="10"/>
      <c r="Z57" s="10"/>
      <c r="AA57" s="10"/>
    </row>
    <row r="58" spans="5:27" x14ac:dyDescent="0.3">
      <c r="E58" s="15">
        <v>49</v>
      </c>
      <c r="F58" s="16" t="str">
        <f t="shared" si="8"/>
        <v>100쾌</v>
      </c>
      <c r="G58" s="16">
        <f t="shared" si="3"/>
        <v>1E+206</v>
      </c>
      <c r="H58" s="16">
        <f t="shared" si="5"/>
        <v>100</v>
      </c>
      <c r="I58" s="15" t="str" cm="1">
        <f t="array" ref="I58">IF(AND(H57&gt;=100,H58&lt;2),INDEX(O:O,MATCH(I57,O:O,0)+1,0),I57)</f>
        <v>쾌</v>
      </c>
      <c r="J58" s="15" t="str">
        <f t="shared" si="13"/>
        <v>1E+204</v>
      </c>
      <c r="K58" s="21">
        <f t="shared" si="2"/>
        <v>37000</v>
      </c>
      <c r="L58" s="21">
        <f t="shared" si="4"/>
        <v>18500</v>
      </c>
      <c r="M58" s="15">
        <v>49</v>
      </c>
      <c r="N58" s="21"/>
      <c r="O58" s="15" t="s">
        <v>83</v>
      </c>
      <c r="P58" s="15">
        <v>204</v>
      </c>
      <c r="Q58" s="16">
        <f t="shared" ref="Q58:Q59" si="32">POWER(10,P58)</f>
        <v>9.9999999999999999E+203</v>
      </c>
      <c r="R58" s="16" t="str">
        <f t="shared" ref="R58:R59" si="33">RIGHT(Q58,P58)</f>
        <v>1E+204</v>
      </c>
      <c r="S58" s="10"/>
      <c r="T58" s="10"/>
      <c r="U58" s="10"/>
      <c r="V58" s="10"/>
      <c r="W58" s="10"/>
      <c r="X58" s="10"/>
      <c r="Y58" s="10"/>
      <c r="Z58" s="10"/>
      <c r="AA58" s="10"/>
    </row>
    <row r="59" spans="5:27" x14ac:dyDescent="0.3">
      <c r="E59" s="15">
        <v>50</v>
      </c>
      <c r="F59" s="16" t="str">
        <f t="shared" si="8"/>
        <v>1우</v>
      </c>
      <c r="G59" s="16">
        <f t="shared" si="3"/>
        <v>9.9999999999999998E+207</v>
      </c>
      <c r="H59" s="16">
        <f t="shared" si="5"/>
        <v>1</v>
      </c>
      <c r="I59" s="15" t="str" cm="1">
        <f t="array" ref="I59">IF(AND(H58&gt;=100,H59&lt;2),INDEX(O:O,MATCH(I58,O:O,0)+1,0),I58)</f>
        <v>우</v>
      </c>
      <c r="J59" s="15" t="str">
        <f t="shared" si="13"/>
        <v>1E+208</v>
      </c>
      <c r="K59" s="21">
        <f t="shared" si="2"/>
        <v>38500</v>
      </c>
      <c r="L59" s="21">
        <f t="shared" si="4"/>
        <v>19250</v>
      </c>
      <c r="M59" s="15">
        <v>50</v>
      </c>
      <c r="N59" s="21"/>
      <c r="O59" s="15" t="s">
        <v>84</v>
      </c>
      <c r="P59" s="15">
        <v>208</v>
      </c>
      <c r="Q59" s="16">
        <f t="shared" si="32"/>
        <v>9.9999999999999998E+207</v>
      </c>
      <c r="R59" s="16" t="str">
        <f t="shared" si="33"/>
        <v>1E+208</v>
      </c>
      <c r="S59" s="10"/>
      <c r="T59" s="10"/>
      <c r="U59" s="10"/>
      <c r="V59" s="10"/>
      <c r="W59" s="10"/>
      <c r="X59" s="10"/>
      <c r="Y59" s="10"/>
      <c r="Z59" s="10"/>
      <c r="AA59" s="10"/>
    </row>
    <row r="60" spans="5:27" x14ac:dyDescent="0.3">
      <c r="E60" s="15">
        <v>51</v>
      </c>
      <c r="F60" s="16" t="str">
        <f t="shared" si="8"/>
        <v>100우</v>
      </c>
      <c r="G60" s="16">
        <f t="shared" si="3"/>
        <v>9.9999999999999993E+209</v>
      </c>
      <c r="H60" s="16">
        <f t="shared" si="5"/>
        <v>100</v>
      </c>
      <c r="I60" s="15" t="str" cm="1">
        <f t="array" ref="I60">IF(AND(H59&gt;=100,H60&lt;2),INDEX(O:O,MATCH(I59,O:O,0)+1,0),I59)</f>
        <v>우</v>
      </c>
      <c r="J60" s="15" t="str">
        <f t="shared" si="13"/>
        <v>1E+208</v>
      </c>
      <c r="K60" s="21">
        <f t="shared" si="2"/>
        <v>40000</v>
      </c>
      <c r="L60" s="21">
        <f t="shared" si="4"/>
        <v>20000</v>
      </c>
      <c r="M60" s="15">
        <v>51</v>
      </c>
      <c r="N60" s="21"/>
      <c r="O60" s="15" t="s">
        <v>85</v>
      </c>
      <c r="P60" s="15">
        <v>212</v>
      </c>
      <c r="Q60" s="16">
        <f t="shared" ref="Q60:Q61" si="34">POWER(10,P60)</f>
        <v>9.9999999999999991E+211</v>
      </c>
      <c r="R60" s="16" t="str">
        <f t="shared" ref="R60:R61" si="35">RIGHT(Q60,P60)</f>
        <v>1E+212</v>
      </c>
      <c r="S60" s="10"/>
      <c r="T60" s="10"/>
      <c r="U60" s="10"/>
      <c r="V60" s="10"/>
      <c r="W60" s="10"/>
      <c r="X60" s="10"/>
      <c r="Y60" s="10"/>
      <c r="Z60" s="10"/>
      <c r="AA60" s="10"/>
    </row>
    <row r="61" spans="5:27" x14ac:dyDescent="0.3">
      <c r="E61" s="15">
        <v>52</v>
      </c>
      <c r="F61" s="16" t="str">
        <f t="shared" si="8"/>
        <v>1팽</v>
      </c>
      <c r="G61" s="16">
        <f t="shared" si="3"/>
        <v>9.9999999999999991E+211</v>
      </c>
      <c r="H61" s="16">
        <f t="shared" si="5"/>
        <v>1</v>
      </c>
      <c r="I61" s="15" t="str" cm="1">
        <f t="array" ref="I61">IF(AND(H60&gt;=100,H61&lt;2),INDEX(O:O,MATCH(I60,O:O,0)+1,0),I60)</f>
        <v>팽</v>
      </c>
      <c r="J61" s="15" t="str">
        <f t="shared" si="13"/>
        <v>1E+212</v>
      </c>
      <c r="K61" s="21">
        <f t="shared" si="2"/>
        <v>41500</v>
      </c>
      <c r="L61" s="21">
        <f t="shared" si="4"/>
        <v>20750</v>
      </c>
      <c r="M61" s="15">
        <v>52</v>
      </c>
      <c r="N61" s="21"/>
      <c r="O61" s="15" t="s">
        <v>86</v>
      </c>
      <c r="P61" s="15">
        <v>216</v>
      </c>
      <c r="Q61" s="16">
        <f t="shared" si="34"/>
        <v>1E+216</v>
      </c>
      <c r="R61" s="16" t="str">
        <f t="shared" si="35"/>
        <v>1E+216</v>
      </c>
      <c r="S61" s="10"/>
      <c r="T61" s="10"/>
      <c r="U61" s="10"/>
      <c r="V61" s="10"/>
      <c r="W61" s="10"/>
      <c r="X61" s="10"/>
      <c r="Y61" s="10"/>
      <c r="Z61" s="10"/>
      <c r="AA61" s="10"/>
    </row>
    <row r="62" spans="5:27" x14ac:dyDescent="0.3">
      <c r="E62" s="15">
        <v>53</v>
      </c>
      <c r="F62" s="16" t="str">
        <f t="shared" si="8"/>
        <v>100팽</v>
      </c>
      <c r="G62" s="16">
        <f t="shared" si="3"/>
        <v>9.9999999999999995E+213</v>
      </c>
      <c r="H62" s="16">
        <f t="shared" si="5"/>
        <v>100</v>
      </c>
      <c r="I62" s="15" t="str" cm="1">
        <f t="array" ref="I62">IF(AND(H61&gt;=100,H62&lt;2),INDEX(O:O,MATCH(I61,O:O,0)+1,0),I61)</f>
        <v>팽</v>
      </c>
      <c r="J62" s="15" t="str">
        <f t="shared" si="13"/>
        <v>1E+212</v>
      </c>
      <c r="K62" s="21">
        <f t="shared" si="2"/>
        <v>43000</v>
      </c>
      <c r="L62" s="21">
        <f t="shared" si="4"/>
        <v>21500</v>
      </c>
      <c r="M62" s="15">
        <v>53</v>
      </c>
      <c r="N62" s="21"/>
      <c r="O62" s="15" t="s">
        <v>87</v>
      </c>
      <c r="P62" s="15">
        <v>220</v>
      </c>
      <c r="Q62" s="16">
        <f t="shared" ref="Q62" si="36">POWER(10,P62)</f>
        <v>1E+220</v>
      </c>
      <c r="R62" s="16" t="str">
        <f t="shared" ref="R62" si="37">RIGHT(Q62,P62)</f>
        <v>1E+220</v>
      </c>
      <c r="S62" s="10"/>
      <c r="T62" s="10"/>
      <c r="U62" s="10"/>
      <c r="V62" s="10"/>
      <c r="W62" s="10"/>
      <c r="X62" s="10"/>
      <c r="Y62" s="10"/>
      <c r="Z62" s="10"/>
      <c r="AA62" s="10"/>
    </row>
    <row r="63" spans="5:27" x14ac:dyDescent="0.3">
      <c r="E63" s="15">
        <v>54</v>
      </c>
      <c r="F63" s="16" t="str">
        <f t="shared" si="8"/>
        <v>1관</v>
      </c>
      <c r="G63" s="16">
        <f t="shared" si="3"/>
        <v>1E+216</v>
      </c>
      <c r="H63" s="16">
        <f t="shared" si="5"/>
        <v>1</v>
      </c>
      <c r="I63" s="15" t="str" cm="1">
        <f t="array" ref="I63">IF(AND(H62&gt;=100,H63&lt;2),INDEX(O:O,MATCH(I62,O:O,0)+1,0),I62)</f>
        <v>관</v>
      </c>
      <c r="J63" s="15" t="str">
        <f t="shared" si="13"/>
        <v>1E+216</v>
      </c>
      <c r="K63" s="21">
        <f t="shared" si="2"/>
        <v>44500</v>
      </c>
      <c r="L63" s="21">
        <f t="shared" si="4"/>
        <v>22250</v>
      </c>
      <c r="M63" s="15">
        <v>54</v>
      </c>
      <c r="N63" s="21"/>
      <c r="O63" s="15" t="s">
        <v>88</v>
      </c>
      <c r="P63" s="15">
        <v>224</v>
      </c>
      <c r="Q63" s="16">
        <f t="shared" ref="Q63:Q64" si="38">POWER(10,P63)</f>
        <v>9.9999999999999997E+223</v>
      </c>
      <c r="R63" s="16" t="str">
        <f t="shared" ref="R63:R64" si="39">RIGHT(Q63,P63)</f>
        <v>1E+224</v>
      </c>
      <c r="S63" s="10"/>
      <c r="T63" s="10"/>
      <c r="U63" s="10"/>
      <c r="V63" s="10"/>
      <c r="W63" s="10"/>
      <c r="X63" s="10"/>
      <c r="Y63" s="10"/>
      <c r="Z63" s="10"/>
      <c r="AA63" s="10"/>
    </row>
    <row r="64" spans="5:27" x14ac:dyDescent="0.3">
      <c r="E64" s="15">
        <v>55</v>
      </c>
      <c r="F64" s="16" t="str">
        <f t="shared" si="8"/>
        <v>100관</v>
      </c>
      <c r="G64" s="16">
        <f t="shared" si="3"/>
        <v>1.0000000000000001E+218</v>
      </c>
      <c r="H64" s="16">
        <f t="shared" si="5"/>
        <v>100</v>
      </c>
      <c r="I64" s="15" t="str" cm="1">
        <f t="array" ref="I64">IF(AND(H63&gt;=100,H64&lt;2),INDEX(O:O,MATCH(I63,O:O,0)+1,0),I63)</f>
        <v>관</v>
      </c>
      <c r="J64" s="15" t="str">
        <f t="shared" si="13"/>
        <v>1E+216</v>
      </c>
      <c r="K64" s="21">
        <f t="shared" si="2"/>
        <v>46000</v>
      </c>
      <c r="L64" s="21">
        <f t="shared" si="4"/>
        <v>23000</v>
      </c>
      <c r="M64" s="15">
        <v>55</v>
      </c>
      <c r="N64" s="21"/>
      <c r="O64" s="15" t="s">
        <v>89</v>
      </c>
      <c r="P64" s="15">
        <v>228</v>
      </c>
      <c r="Q64" s="16">
        <f t="shared" si="38"/>
        <v>9.9999999999999992E+227</v>
      </c>
      <c r="R64" s="16" t="str">
        <f t="shared" si="39"/>
        <v>1E+228</v>
      </c>
      <c r="S64" s="10"/>
      <c r="T64" s="10"/>
      <c r="U64" s="10"/>
      <c r="V64" s="10"/>
      <c r="W64" s="10"/>
      <c r="X64" s="10"/>
      <c r="Y64" s="10"/>
      <c r="Z64" s="10"/>
      <c r="AA64" s="10"/>
    </row>
    <row r="65" spans="5:27" x14ac:dyDescent="0.3">
      <c r="E65" s="15">
        <v>56</v>
      </c>
      <c r="F65" s="16" t="str">
        <f t="shared" si="8"/>
        <v>1한</v>
      </c>
      <c r="G65" s="16">
        <f t="shared" si="3"/>
        <v>1E+220</v>
      </c>
      <c r="H65" s="16">
        <f t="shared" si="5"/>
        <v>1</v>
      </c>
      <c r="I65" s="15" t="str" cm="1">
        <f t="array" ref="I65">IF(AND(H64&gt;=100,H65&lt;2),INDEX(O:O,MATCH(I64,O:O,0)+1,0),I64)</f>
        <v>한</v>
      </c>
      <c r="J65" s="15" t="str">
        <f t="shared" si="13"/>
        <v>1E+220</v>
      </c>
      <c r="K65" s="21">
        <f t="shared" si="2"/>
        <v>47500</v>
      </c>
      <c r="L65" s="21">
        <f t="shared" si="4"/>
        <v>23750</v>
      </c>
      <c r="M65" s="15">
        <v>56</v>
      </c>
      <c r="N65" s="21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5:27" x14ac:dyDescent="0.3">
      <c r="E66" s="15">
        <v>57</v>
      </c>
      <c r="F66" s="16" t="str">
        <f t="shared" si="8"/>
        <v>100한</v>
      </c>
      <c r="G66" s="16">
        <f t="shared" si="3"/>
        <v>1E+222</v>
      </c>
      <c r="H66" s="16">
        <f t="shared" si="5"/>
        <v>100</v>
      </c>
      <c r="I66" s="15" t="str" cm="1">
        <f t="array" ref="I66">IF(AND(H65&gt;=100,H66&lt;2),INDEX(O:O,MATCH(I65,O:O,0)+1,0),I65)</f>
        <v>한</v>
      </c>
      <c r="J66" s="15" t="str">
        <f t="shared" si="13"/>
        <v>1E+220</v>
      </c>
      <c r="K66" s="21">
        <f t="shared" si="2"/>
        <v>49000</v>
      </c>
      <c r="L66" s="21">
        <f t="shared" si="4"/>
        <v>24500</v>
      </c>
      <c r="M66" s="15">
        <v>57</v>
      </c>
      <c r="N66" s="21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5:27" x14ac:dyDescent="0.3">
      <c r="E67" s="15">
        <v>58</v>
      </c>
      <c r="F67" s="16" t="str">
        <f t="shared" si="8"/>
        <v>1혈</v>
      </c>
      <c r="G67" s="16">
        <f t="shared" si="3"/>
        <v>9.9999999999999997E+223</v>
      </c>
      <c r="H67" s="16">
        <f t="shared" si="5"/>
        <v>1</v>
      </c>
      <c r="I67" s="15" t="str" cm="1">
        <f t="array" ref="I67">IF(AND(H66&gt;=100,H67&lt;2),INDEX(O:O,MATCH(I66,O:O,0)+1,0),I66)</f>
        <v>혈</v>
      </c>
      <c r="J67" s="15" t="str">
        <f t="shared" si="13"/>
        <v>1E+224</v>
      </c>
      <c r="K67" s="21">
        <f t="shared" si="2"/>
        <v>50500</v>
      </c>
      <c r="L67" s="21">
        <f t="shared" si="4"/>
        <v>25250</v>
      </c>
      <c r="M67" s="15">
        <v>58</v>
      </c>
      <c r="N67" s="21"/>
    </row>
    <row r="68" spans="5:27" x14ac:dyDescent="0.3">
      <c r="E68" s="15">
        <v>59</v>
      </c>
      <c r="F68" s="16" t="str">
        <f>H68&amp;I68</f>
        <v>100혈</v>
      </c>
      <c r="G68" s="16">
        <f t="shared" si="3"/>
        <v>9.9999999999999996E+225</v>
      </c>
      <c r="H68" s="16">
        <f t="shared" si="5"/>
        <v>100</v>
      </c>
      <c r="I68" s="15" t="str" cm="1">
        <f t="array" ref="I68">IF(AND(H67&gt;=100,H68&lt;2),INDEX(O:O,MATCH(I67,O:O,0)+1,0),I67)</f>
        <v>혈</v>
      </c>
      <c r="J68" s="15" t="str">
        <f t="shared" si="13"/>
        <v>1E+224</v>
      </c>
      <c r="K68" s="21">
        <f t="shared" si="2"/>
        <v>52000</v>
      </c>
      <c r="L68" s="21">
        <f t="shared" si="4"/>
        <v>26000</v>
      </c>
      <c r="M68" s="15">
        <v>59</v>
      </c>
      <c r="N68" s="21"/>
    </row>
    <row r="69" spans="5:27" x14ac:dyDescent="0.3">
      <c r="E69" s="15">
        <v>60</v>
      </c>
      <c r="F69" s="16" t="str">
        <f t="shared" ref="F69" si="40">H69&amp;I69</f>
        <v>1연</v>
      </c>
      <c r="G69" s="16">
        <f t="shared" si="3"/>
        <v>9.9999999999999992E+227</v>
      </c>
      <c r="H69" s="16">
        <f t="shared" si="5"/>
        <v>1</v>
      </c>
      <c r="I69" s="15" t="str" cm="1">
        <f t="array" ref="I69">IF(AND(H68&gt;=100,H69&lt;2),INDEX(O:O,MATCH(I68,O:O,0)+1,0),I68)</f>
        <v>연</v>
      </c>
      <c r="J69" s="15" t="str">
        <f t="shared" si="13"/>
        <v>1E+228</v>
      </c>
      <c r="K69" s="21">
        <f t="shared" si="2"/>
        <v>53500</v>
      </c>
      <c r="L69" s="21">
        <f t="shared" si="4"/>
        <v>26750</v>
      </c>
      <c r="M69" s="15">
        <v>60</v>
      </c>
      <c r="N69" s="21"/>
    </row>
    <row r="70" spans="5:27" x14ac:dyDescent="0.3">
      <c r="E70" s="15">
        <v>61</v>
      </c>
      <c r="F70" s="16" t="str">
        <f>H70&amp;I70</f>
        <v>100연</v>
      </c>
      <c r="G70" s="16">
        <f t="shared" ref="G70:G72" si="41">H70*J70</f>
        <v>9.9999999999999988E+229</v>
      </c>
      <c r="H70" s="16">
        <f t="shared" si="5"/>
        <v>100</v>
      </c>
      <c r="I70" s="15" t="str" cm="1">
        <f t="array" ref="I70">IF(AND(H69&gt;=100,H70&lt;2),INDEX(O:O,MATCH(I69,O:O,0)+1,0),I69)</f>
        <v>연</v>
      </c>
      <c r="J70" s="15" t="str">
        <f t="shared" ref="J70:J72" si="42">VLOOKUP(I70,O:R,4,FALSE)</f>
        <v>1E+228</v>
      </c>
      <c r="K70" s="21">
        <f t="shared" si="2"/>
        <v>55000</v>
      </c>
      <c r="L70" s="21">
        <f t="shared" si="4"/>
        <v>27500</v>
      </c>
    </row>
    <row r="71" spans="5:27" x14ac:dyDescent="0.3">
      <c r="E71" s="15">
        <v>62</v>
      </c>
      <c r="F71" s="16" t="str">
        <f t="shared" ref="F71:F72" si="43">H71&amp;I71</f>
        <v>10</v>
      </c>
      <c r="G71" s="16" t="e">
        <f t="shared" si="41"/>
        <v>#N/A</v>
      </c>
      <c r="H71" s="16">
        <f t="shared" si="5"/>
        <v>1</v>
      </c>
      <c r="I71" s="15" cm="1">
        <f t="array" ref="I71">IF(AND(H70&gt;=100,H71&lt;2),INDEX(O:O,MATCH(I70,O:O,0)+1,0),I70)</f>
        <v>0</v>
      </c>
      <c r="J71" s="15" t="e">
        <f t="shared" si="42"/>
        <v>#N/A</v>
      </c>
      <c r="K71" s="21">
        <f t="shared" si="2"/>
        <v>56500</v>
      </c>
      <c r="L71" s="21">
        <f t="shared" si="4"/>
        <v>28250</v>
      </c>
    </row>
    <row r="72" spans="5:27" x14ac:dyDescent="0.3">
      <c r="E72" s="15">
        <v>63</v>
      </c>
      <c r="F72" s="16" t="str">
        <f t="shared" si="43"/>
        <v>1000</v>
      </c>
      <c r="G72" s="16" t="e">
        <f t="shared" si="41"/>
        <v>#N/A</v>
      </c>
      <c r="H72" s="16">
        <f t="shared" si="5"/>
        <v>100</v>
      </c>
      <c r="I72" s="15" cm="1">
        <f t="array" ref="I72">IF(AND(H71&gt;=100,H72&lt;2),INDEX(O:O,MATCH(I71,O:O,0)+1,0),I71)</f>
        <v>0</v>
      </c>
      <c r="J72" s="15" t="e">
        <f t="shared" si="42"/>
        <v>#N/A</v>
      </c>
      <c r="K72" s="21">
        <f t="shared" si="2"/>
        <v>58000</v>
      </c>
      <c r="L72" s="21">
        <f t="shared" si="4"/>
        <v>29000</v>
      </c>
    </row>
    <row r="73" spans="5:27" x14ac:dyDescent="0.3">
      <c r="E73" s="15">
        <v>64</v>
      </c>
      <c r="F73" s="16" t="e">
        <f t="shared" ref="F73:F75" si="44">H73&amp;I73</f>
        <v>#N/A</v>
      </c>
      <c r="G73" s="16" t="e">
        <f t="shared" ref="G73:G75" si="45">H73*J73</f>
        <v>#N/A</v>
      </c>
      <c r="H73" s="16">
        <f t="shared" si="5"/>
        <v>1</v>
      </c>
      <c r="I73" s="15" t="e" cm="1">
        <f t="array" ref="I73">IF(AND(H72&gt;=100,H73&lt;2),INDEX(O:O,MATCH(I72,O:O,0)+1,0),I72)</f>
        <v>#N/A</v>
      </c>
      <c r="J73" s="15" t="e">
        <f t="shared" ref="J73:J75" si="46">VLOOKUP(I73,O:R,4,FALSE)</f>
        <v>#N/A</v>
      </c>
      <c r="K73" s="21">
        <f t="shared" si="2"/>
        <v>59500</v>
      </c>
      <c r="L73" s="21">
        <f t="shared" si="4"/>
        <v>29750</v>
      </c>
    </row>
    <row r="74" spans="5:27" x14ac:dyDescent="0.3">
      <c r="E74" s="15">
        <v>65</v>
      </c>
      <c r="F74" s="16" t="e">
        <f t="shared" si="44"/>
        <v>#N/A</v>
      </c>
      <c r="G74" s="16" t="e">
        <f t="shared" si="45"/>
        <v>#N/A</v>
      </c>
      <c r="H74" s="16">
        <f t="shared" si="5"/>
        <v>100</v>
      </c>
      <c r="I74" s="15" t="e" cm="1">
        <f t="array" ref="I74">IF(AND(H73&gt;=100,H74&lt;2),INDEX(O:O,MATCH(I73,O:O,0)+1,0),I73)</f>
        <v>#N/A</v>
      </c>
      <c r="J74" s="15" t="e">
        <f t="shared" si="46"/>
        <v>#N/A</v>
      </c>
      <c r="K74" s="21">
        <f t="shared" ref="K74:K94" si="47">L74*2</f>
        <v>61000</v>
      </c>
      <c r="L74" s="21">
        <f t="shared" si="4"/>
        <v>30500</v>
      </c>
    </row>
    <row r="75" spans="5:27" x14ac:dyDescent="0.3">
      <c r="E75" s="15">
        <v>66</v>
      </c>
      <c r="F75" s="16" t="e">
        <f t="shared" si="44"/>
        <v>#N/A</v>
      </c>
      <c r="G75" s="16" t="e">
        <f t="shared" si="45"/>
        <v>#N/A</v>
      </c>
      <c r="H75" s="16">
        <f t="shared" si="5"/>
        <v>1</v>
      </c>
      <c r="I75" s="15" t="e" cm="1">
        <f t="array" ref="I75">IF(AND(H74&gt;=100,H75&lt;2),INDEX(O:O,MATCH(I74,O:O,0)+1,0),I74)</f>
        <v>#N/A</v>
      </c>
      <c r="J75" s="15" t="e">
        <f t="shared" si="46"/>
        <v>#N/A</v>
      </c>
      <c r="K75" s="21">
        <f t="shared" si="47"/>
        <v>62500</v>
      </c>
      <c r="L75" s="21">
        <f t="shared" ref="L75:L94" si="48">L74+250+QUOTIENT(E75,25)*250</f>
        <v>31250</v>
      </c>
    </row>
    <row r="76" spans="5:27" x14ac:dyDescent="0.3">
      <c r="E76" s="15">
        <v>67</v>
      </c>
      <c r="F76" s="16" t="e">
        <f t="shared" ref="F76:F80" si="49">H76&amp;I76</f>
        <v>#N/A</v>
      </c>
      <c r="G76" s="16" t="e">
        <f t="shared" ref="G76:G80" si="50">H76*J76</f>
        <v>#N/A</v>
      </c>
      <c r="H76" s="16">
        <f t="shared" si="5"/>
        <v>100</v>
      </c>
      <c r="I76" s="15" t="e" cm="1">
        <f t="array" ref="I76">IF(AND(H75&gt;=100,H76&lt;2),INDEX(O:O,MATCH(I75,O:O,0)+1,0),I75)</f>
        <v>#N/A</v>
      </c>
      <c r="J76" s="15" t="e">
        <f t="shared" ref="J76:J80" si="51">VLOOKUP(I76,O:R,4,FALSE)</f>
        <v>#N/A</v>
      </c>
      <c r="K76" s="21">
        <f t="shared" si="47"/>
        <v>64000</v>
      </c>
      <c r="L76" s="21">
        <f t="shared" si="48"/>
        <v>32000</v>
      </c>
    </row>
    <row r="77" spans="5:27" x14ac:dyDescent="0.3">
      <c r="E77" s="15">
        <v>68</v>
      </c>
      <c r="F77" s="16" t="e">
        <f t="shared" si="49"/>
        <v>#N/A</v>
      </c>
      <c r="G77" s="16" t="e">
        <f t="shared" si="50"/>
        <v>#N/A</v>
      </c>
      <c r="H77" s="16">
        <f t="shared" si="5"/>
        <v>1</v>
      </c>
      <c r="I77" s="15" t="e" cm="1">
        <f t="array" ref="I77">IF(AND(H76&gt;=100,H77&lt;2),INDEX(O:O,MATCH(I76,O:O,0)+1,0),I76)</f>
        <v>#N/A</v>
      </c>
      <c r="J77" s="15" t="e">
        <f t="shared" si="51"/>
        <v>#N/A</v>
      </c>
      <c r="K77" s="21">
        <f t="shared" si="47"/>
        <v>65500</v>
      </c>
      <c r="L77" s="21">
        <f t="shared" si="48"/>
        <v>32750</v>
      </c>
    </row>
    <row r="78" spans="5:27" x14ac:dyDescent="0.3">
      <c r="E78" s="15">
        <v>69</v>
      </c>
      <c r="F78" s="16" t="e">
        <f t="shared" si="49"/>
        <v>#N/A</v>
      </c>
      <c r="G78" s="16" t="e">
        <f t="shared" si="50"/>
        <v>#N/A</v>
      </c>
      <c r="H78" s="16">
        <f t="shared" si="5"/>
        <v>100</v>
      </c>
      <c r="I78" s="15" t="e" cm="1">
        <f t="array" ref="I78">IF(AND(H77&gt;=100,H78&lt;2),INDEX(O:O,MATCH(I77,O:O,0)+1,0),I77)</f>
        <v>#N/A</v>
      </c>
      <c r="J78" s="15" t="e">
        <f t="shared" si="51"/>
        <v>#N/A</v>
      </c>
      <c r="K78" s="21">
        <f t="shared" si="47"/>
        <v>67000</v>
      </c>
      <c r="L78" s="21">
        <f t="shared" si="48"/>
        <v>33500</v>
      </c>
    </row>
    <row r="79" spans="5:27" x14ac:dyDescent="0.3">
      <c r="E79" s="15">
        <v>70</v>
      </c>
      <c r="F79" s="16" t="e">
        <f t="shared" si="49"/>
        <v>#N/A</v>
      </c>
      <c r="G79" s="16" t="e">
        <f t="shared" si="50"/>
        <v>#N/A</v>
      </c>
      <c r="H79" s="16">
        <f t="shared" si="5"/>
        <v>1</v>
      </c>
      <c r="I79" s="15" t="e" cm="1">
        <f t="array" ref="I79">IF(AND(H78&gt;=100,H79&lt;2),INDEX(O:O,MATCH(I78,O:O,0)+1,0),I78)</f>
        <v>#N/A</v>
      </c>
      <c r="J79" s="15" t="e">
        <f t="shared" si="51"/>
        <v>#N/A</v>
      </c>
      <c r="K79" s="21">
        <f t="shared" si="47"/>
        <v>68500</v>
      </c>
      <c r="L79" s="21">
        <f t="shared" si="48"/>
        <v>34250</v>
      </c>
    </row>
    <row r="80" spans="5:27" x14ac:dyDescent="0.3">
      <c r="E80" s="15">
        <v>71</v>
      </c>
      <c r="F80" s="16" t="e">
        <f t="shared" si="49"/>
        <v>#N/A</v>
      </c>
      <c r="G80" s="16" t="e">
        <f t="shared" si="50"/>
        <v>#N/A</v>
      </c>
      <c r="H80" s="16">
        <f t="shared" si="5"/>
        <v>100</v>
      </c>
      <c r="I80" s="15" t="e" cm="1">
        <f t="array" ref="I80">IF(AND(H79&gt;=100,H80&lt;2),INDEX(O:O,MATCH(I79,O:O,0)+1,0),I79)</f>
        <v>#N/A</v>
      </c>
      <c r="J80" s="15" t="e">
        <f t="shared" si="51"/>
        <v>#N/A</v>
      </c>
      <c r="K80" s="21">
        <f t="shared" si="47"/>
        <v>70000</v>
      </c>
      <c r="L80" s="21">
        <f t="shared" si="48"/>
        <v>35000</v>
      </c>
    </row>
    <row r="81" spans="5:12" x14ac:dyDescent="0.3">
      <c r="E81" s="15">
        <v>72</v>
      </c>
      <c r="F81" s="16" t="e">
        <f t="shared" ref="F81:F82" si="52">H81&amp;I81</f>
        <v>#N/A</v>
      </c>
      <c r="G81" s="16" t="e">
        <f t="shared" ref="G81:G82" si="53">H81*J81</f>
        <v>#N/A</v>
      </c>
      <c r="H81" s="16">
        <f t="shared" si="5"/>
        <v>1</v>
      </c>
      <c r="I81" s="15" t="e" cm="1">
        <f t="array" ref="I81">IF(AND(H80&gt;=100,H81&lt;2),INDEX(O:O,MATCH(I80,O:O,0)+1,0),I80)</f>
        <v>#N/A</v>
      </c>
      <c r="J81" s="15" t="e">
        <f t="shared" ref="J81:J82" si="54">VLOOKUP(I81,O:R,4,FALSE)</f>
        <v>#N/A</v>
      </c>
      <c r="K81" s="21">
        <f t="shared" si="47"/>
        <v>71500</v>
      </c>
      <c r="L81" s="21">
        <f t="shared" si="48"/>
        <v>35750</v>
      </c>
    </row>
    <row r="82" spans="5:12" x14ac:dyDescent="0.3">
      <c r="E82" s="15">
        <v>73</v>
      </c>
      <c r="F82" s="16" t="e">
        <f t="shared" si="52"/>
        <v>#N/A</v>
      </c>
      <c r="G82" s="16" t="e">
        <f t="shared" si="53"/>
        <v>#N/A</v>
      </c>
      <c r="H82" s="16">
        <f t="shared" si="5"/>
        <v>100</v>
      </c>
      <c r="I82" s="15" t="e" cm="1">
        <f t="array" ref="I82">IF(AND(H81&gt;=100,H82&lt;2),INDEX(O:O,MATCH(I81,O:O,0)+1,0),I81)</f>
        <v>#N/A</v>
      </c>
      <c r="J82" s="15" t="e">
        <f t="shared" si="54"/>
        <v>#N/A</v>
      </c>
      <c r="K82" s="21">
        <f t="shared" si="47"/>
        <v>73000</v>
      </c>
      <c r="L82" s="21">
        <f t="shared" si="48"/>
        <v>36500</v>
      </c>
    </row>
    <row r="83" spans="5:12" x14ac:dyDescent="0.3">
      <c r="E83" s="15">
        <v>74</v>
      </c>
      <c r="F83" s="16" t="e">
        <f t="shared" ref="F83:F86" si="55">H83&amp;I83</f>
        <v>#N/A</v>
      </c>
      <c r="G83" s="16" t="e">
        <f t="shared" ref="G83:G86" si="56">H83*J83</f>
        <v>#N/A</v>
      </c>
      <c r="H83" s="16">
        <f t="shared" si="5"/>
        <v>1</v>
      </c>
      <c r="I83" s="15" t="e" cm="1">
        <f t="array" ref="I83">IF(AND(H82&gt;=100,H83&lt;2),INDEX(O:O,MATCH(I82,O:O,0)+1,0),I82)</f>
        <v>#N/A</v>
      </c>
      <c r="J83" s="15" t="e">
        <f t="shared" ref="J83:J86" si="57">VLOOKUP(I83,O:R,4,FALSE)</f>
        <v>#N/A</v>
      </c>
      <c r="K83" s="21">
        <f t="shared" si="47"/>
        <v>74500</v>
      </c>
      <c r="L83" s="21">
        <f t="shared" si="48"/>
        <v>37250</v>
      </c>
    </row>
    <row r="84" spans="5:12" x14ac:dyDescent="0.3">
      <c r="E84" s="15">
        <v>75</v>
      </c>
      <c r="F84" s="16" t="e">
        <f t="shared" si="55"/>
        <v>#N/A</v>
      </c>
      <c r="G84" s="16" t="e">
        <f t="shared" si="56"/>
        <v>#N/A</v>
      </c>
      <c r="H84" s="16">
        <f t="shared" si="5"/>
        <v>100</v>
      </c>
      <c r="I84" s="15" t="e" cm="1">
        <f t="array" ref="I84">IF(AND(H83&gt;=100,H84&lt;2),INDEX(O:O,MATCH(I83,O:O,0)+1,0),I83)</f>
        <v>#N/A</v>
      </c>
      <c r="J84" s="15" t="e">
        <f t="shared" si="57"/>
        <v>#N/A</v>
      </c>
      <c r="K84" s="21">
        <f t="shared" si="47"/>
        <v>76500</v>
      </c>
      <c r="L84" s="21">
        <f t="shared" si="48"/>
        <v>38250</v>
      </c>
    </row>
    <row r="85" spans="5:12" x14ac:dyDescent="0.3">
      <c r="E85" s="15">
        <v>76</v>
      </c>
      <c r="F85" s="16" t="e">
        <f t="shared" si="55"/>
        <v>#N/A</v>
      </c>
      <c r="G85" s="16" t="e">
        <f t="shared" si="56"/>
        <v>#N/A</v>
      </c>
      <c r="H85" s="16">
        <f t="shared" si="5"/>
        <v>1</v>
      </c>
      <c r="I85" s="15" t="e" cm="1">
        <f t="array" ref="I85">IF(AND(H84&gt;=100,H85&lt;2),INDEX(O:O,MATCH(I84,O:O,0)+1,0),I84)</f>
        <v>#N/A</v>
      </c>
      <c r="J85" s="15" t="e">
        <f t="shared" si="57"/>
        <v>#N/A</v>
      </c>
      <c r="K85" s="21">
        <f t="shared" si="47"/>
        <v>78500</v>
      </c>
      <c r="L85" s="21">
        <f t="shared" si="48"/>
        <v>39250</v>
      </c>
    </row>
    <row r="86" spans="5:12" x14ac:dyDescent="0.3">
      <c r="E86" s="15">
        <v>77</v>
      </c>
      <c r="F86" s="16" t="e">
        <f t="shared" si="55"/>
        <v>#N/A</v>
      </c>
      <c r="G86" s="16" t="e">
        <f t="shared" si="56"/>
        <v>#N/A</v>
      </c>
      <c r="H86" s="16">
        <f t="shared" si="5"/>
        <v>100</v>
      </c>
      <c r="I86" s="15" t="e" cm="1">
        <f t="array" ref="I86">IF(AND(H85&gt;=100,H86&lt;2),INDEX(O:O,MATCH(I85,O:O,0)+1,0),I85)</f>
        <v>#N/A</v>
      </c>
      <c r="J86" s="15" t="e">
        <f t="shared" si="57"/>
        <v>#N/A</v>
      </c>
      <c r="K86" s="21">
        <f t="shared" si="47"/>
        <v>80500</v>
      </c>
      <c r="L86" s="21">
        <f t="shared" si="48"/>
        <v>40250</v>
      </c>
    </row>
    <row r="87" spans="5:12" x14ac:dyDescent="0.3">
      <c r="E87" s="15">
        <v>78</v>
      </c>
      <c r="F87" s="16" t="e">
        <f t="shared" ref="F87:F90" si="58">H87&amp;I87</f>
        <v>#N/A</v>
      </c>
      <c r="G87" s="16" t="e">
        <f t="shared" ref="G87:G90" si="59">H87*J87</f>
        <v>#N/A</v>
      </c>
      <c r="H87" s="16">
        <f t="shared" si="5"/>
        <v>1</v>
      </c>
      <c r="I87" s="15" t="e" cm="1">
        <f t="array" ref="I87">IF(AND(H86&gt;=100,H87&lt;2),INDEX(O:O,MATCH(I86,O:O,0)+1,0),I86)</f>
        <v>#N/A</v>
      </c>
      <c r="J87" s="15" t="e">
        <f t="shared" ref="J87:J90" si="60">VLOOKUP(I87,O:R,4,FALSE)</f>
        <v>#N/A</v>
      </c>
      <c r="K87" s="21">
        <f t="shared" si="47"/>
        <v>82500</v>
      </c>
      <c r="L87" s="21">
        <f t="shared" si="48"/>
        <v>41250</v>
      </c>
    </row>
    <row r="88" spans="5:12" x14ac:dyDescent="0.3">
      <c r="E88" s="15">
        <v>79</v>
      </c>
      <c r="F88" s="16" t="e">
        <f t="shared" si="58"/>
        <v>#N/A</v>
      </c>
      <c r="G88" s="16" t="e">
        <f t="shared" si="59"/>
        <v>#N/A</v>
      </c>
      <c r="H88" s="16">
        <f t="shared" si="5"/>
        <v>100</v>
      </c>
      <c r="I88" s="15" t="e" cm="1">
        <f t="array" ref="I88">IF(AND(H87&gt;=100,H88&lt;2),INDEX(O:O,MATCH(I87,O:O,0)+1,0),I87)</f>
        <v>#N/A</v>
      </c>
      <c r="J88" s="15" t="e">
        <f t="shared" si="60"/>
        <v>#N/A</v>
      </c>
      <c r="K88" s="21">
        <f t="shared" si="47"/>
        <v>84500</v>
      </c>
      <c r="L88" s="21">
        <f t="shared" si="48"/>
        <v>42250</v>
      </c>
    </row>
    <row r="89" spans="5:12" x14ac:dyDescent="0.3">
      <c r="E89" s="15">
        <v>80</v>
      </c>
      <c r="F89" s="16" t="e">
        <f t="shared" si="58"/>
        <v>#N/A</v>
      </c>
      <c r="G89" s="16" t="e">
        <f t="shared" si="59"/>
        <v>#N/A</v>
      </c>
      <c r="H89" s="16">
        <f t="shared" si="5"/>
        <v>1</v>
      </c>
      <c r="I89" s="15" t="e" cm="1">
        <f t="array" ref="I89">IF(AND(H88&gt;=100,H89&lt;2),INDEX(O:O,MATCH(I88,O:O,0)+1,0),I88)</f>
        <v>#N/A</v>
      </c>
      <c r="J89" s="15" t="e">
        <f t="shared" si="60"/>
        <v>#N/A</v>
      </c>
      <c r="K89" s="21">
        <f t="shared" si="47"/>
        <v>86500</v>
      </c>
      <c r="L89" s="21">
        <f t="shared" si="48"/>
        <v>43250</v>
      </c>
    </row>
    <row r="90" spans="5:12" x14ac:dyDescent="0.3">
      <c r="E90" s="15">
        <v>81</v>
      </c>
      <c r="F90" s="16" t="e">
        <f t="shared" si="58"/>
        <v>#N/A</v>
      </c>
      <c r="G90" s="16" t="e">
        <f t="shared" si="59"/>
        <v>#N/A</v>
      </c>
      <c r="H90" s="16">
        <f t="shared" si="5"/>
        <v>100</v>
      </c>
      <c r="I90" s="15" t="e" cm="1">
        <f t="array" ref="I90">IF(AND(H89&gt;=100,H90&lt;2),INDEX(O:O,MATCH(I89,O:O,0)+1,0),I89)</f>
        <v>#N/A</v>
      </c>
      <c r="J90" s="15" t="e">
        <f t="shared" si="60"/>
        <v>#N/A</v>
      </c>
      <c r="K90" s="21">
        <f t="shared" si="47"/>
        <v>88500</v>
      </c>
      <c r="L90" s="21">
        <f t="shared" si="48"/>
        <v>44250</v>
      </c>
    </row>
    <row r="91" spans="5:12" x14ac:dyDescent="0.3">
      <c r="E91" s="15">
        <v>82</v>
      </c>
      <c r="F91" s="16" t="e">
        <f t="shared" ref="F91:F94" si="61">H91&amp;I91</f>
        <v>#N/A</v>
      </c>
      <c r="G91" s="16" t="e">
        <f t="shared" ref="G91:G94" si="62">H91*J91</f>
        <v>#N/A</v>
      </c>
      <c r="H91" s="16">
        <f t="shared" si="5"/>
        <v>1</v>
      </c>
      <c r="I91" s="15" t="e" cm="1">
        <f t="array" ref="I91">IF(AND(H90&gt;=100,H91&lt;2),INDEX(O:O,MATCH(I90,O:O,0)+1,0),I90)</f>
        <v>#N/A</v>
      </c>
      <c r="J91" s="15" t="e">
        <f t="shared" ref="J91:J94" si="63">VLOOKUP(I91,O:R,4,FALSE)</f>
        <v>#N/A</v>
      </c>
      <c r="K91" s="21">
        <f t="shared" si="47"/>
        <v>90500</v>
      </c>
      <c r="L91" s="21">
        <f t="shared" si="48"/>
        <v>45250</v>
      </c>
    </row>
    <row r="92" spans="5:12" x14ac:dyDescent="0.3">
      <c r="E92" s="15">
        <v>83</v>
      </c>
      <c r="F92" s="16" t="e">
        <f t="shared" si="61"/>
        <v>#N/A</v>
      </c>
      <c r="G92" s="16" t="e">
        <f t="shared" si="62"/>
        <v>#N/A</v>
      </c>
      <c r="H92" s="16">
        <f t="shared" si="5"/>
        <v>100</v>
      </c>
      <c r="I92" s="15" t="e" cm="1">
        <f t="array" ref="I92">IF(AND(H91&gt;=100,H92&lt;2),INDEX(O:O,MATCH(I91,O:O,0)+1,0),I91)</f>
        <v>#N/A</v>
      </c>
      <c r="J92" s="15" t="e">
        <f t="shared" si="63"/>
        <v>#N/A</v>
      </c>
      <c r="K92" s="21">
        <f t="shared" si="47"/>
        <v>92500</v>
      </c>
      <c r="L92" s="21">
        <f t="shared" si="48"/>
        <v>46250</v>
      </c>
    </row>
    <row r="93" spans="5:12" x14ac:dyDescent="0.3">
      <c r="E93" s="15">
        <v>84</v>
      </c>
      <c r="F93" s="16" t="e">
        <f t="shared" si="61"/>
        <v>#N/A</v>
      </c>
      <c r="G93" s="16" t="e">
        <f t="shared" si="62"/>
        <v>#N/A</v>
      </c>
      <c r="H93" s="16">
        <f t="shared" si="5"/>
        <v>1</v>
      </c>
      <c r="I93" s="15" t="e" cm="1">
        <f t="array" ref="I93">IF(AND(H92&gt;=100,H93&lt;2),INDEX(O:O,MATCH(I92,O:O,0)+1,0),I92)</f>
        <v>#N/A</v>
      </c>
      <c r="J93" s="15" t="e">
        <f t="shared" si="63"/>
        <v>#N/A</v>
      </c>
      <c r="K93" s="21">
        <f t="shared" si="47"/>
        <v>94500</v>
      </c>
      <c r="L93" s="21">
        <f t="shared" si="48"/>
        <v>47250</v>
      </c>
    </row>
    <row r="94" spans="5:12" x14ac:dyDescent="0.3">
      <c r="E94" s="15">
        <v>85</v>
      </c>
      <c r="F94" s="16" t="e">
        <f t="shared" si="61"/>
        <v>#N/A</v>
      </c>
      <c r="G94" s="16" t="e">
        <f t="shared" si="62"/>
        <v>#N/A</v>
      </c>
      <c r="H94" s="16">
        <f t="shared" si="5"/>
        <v>100</v>
      </c>
      <c r="I94" s="15" t="e" cm="1">
        <f t="array" ref="I94">IF(AND(H93&gt;=100,H94&lt;2),INDEX(O:O,MATCH(I93,O:O,0)+1,0),I93)</f>
        <v>#N/A</v>
      </c>
      <c r="J94" s="15" t="e">
        <f t="shared" si="63"/>
        <v>#N/A</v>
      </c>
      <c r="K94" s="21">
        <f t="shared" si="47"/>
        <v>96500</v>
      </c>
      <c r="L94" s="21">
        <f t="shared" si="48"/>
        <v>48250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StudentSpotTower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2024-04-16T05:49:29Z</dcterms:modified>
</cp:coreProperties>
</file>