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113D51C-34E9-4128-97DD-3357CD0D234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2" l="1"/>
  <c r="F65" i="2"/>
  <c r="K66" i="2"/>
  <c r="O67" i="2" s="1"/>
  <c r="F67" i="2"/>
  <c r="F69" i="2"/>
  <c r="K67" i="2"/>
  <c r="K68" i="2"/>
  <c r="O69" i="2" s="1"/>
  <c r="D61" i="2"/>
  <c r="F61" i="2"/>
  <c r="K61" i="2" s="1"/>
  <c r="J61" i="2"/>
  <c r="D62" i="2"/>
  <c r="K62" i="2"/>
  <c r="O63" i="2" s="1"/>
  <c r="J62" i="2"/>
  <c r="O62" i="2"/>
  <c r="D63" i="2"/>
  <c r="K63" i="2"/>
  <c r="J63" i="2"/>
  <c r="D64" i="2"/>
  <c r="K64" i="2"/>
  <c r="O65" i="2" s="1"/>
  <c r="J64" i="2"/>
  <c r="J65" i="2"/>
  <c r="O64" i="2" s="1"/>
  <c r="K65" i="2"/>
  <c r="J66" i="2"/>
  <c r="J67" i="2"/>
  <c r="O66" i="2" s="1"/>
  <c r="J68" i="2"/>
  <c r="O68" i="2"/>
  <c r="K69" i="2"/>
  <c r="J69" i="2"/>
  <c r="A271" i="1"/>
  <c r="G64" i="2" l="1"/>
  <c r="G63" i="2"/>
  <c r="D66" i="2"/>
  <c r="G62" i="2"/>
  <c r="D65" i="2"/>
  <c r="A268" i="1"/>
  <c r="A270" i="1"/>
  <c r="A269" i="1"/>
  <c r="A267" i="1"/>
  <c r="A266" i="1"/>
  <c r="A265" i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D45" i="2"/>
  <c r="F45" i="2"/>
  <c r="J45" i="2"/>
  <c r="K45" i="2"/>
  <c r="D46" i="2"/>
  <c r="K46" i="2"/>
  <c r="J46" i="2"/>
  <c r="D47" i="2"/>
  <c r="F47" i="2"/>
  <c r="J47" i="2"/>
  <c r="K47" i="2"/>
  <c r="D48" i="2"/>
  <c r="K48" i="2"/>
  <c r="J48" i="2"/>
  <c r="D49" i="2"/>
  <c r="F49" i="2"/>
  <c r="J49" i="2"/>
  <c r="K49" i="2"/>
  <c r="D50" i="2"/>
  <c r="D52" i="2" s="1"/>
  <c r="K50" i="2"/>
  <c r="J50" i="2"/>
  <c r="D51" i="2"/>
  <c r="F51" i="2"/>
  <c r="K51" i="2" s="1"/>
  <c r="J51" i="2"/>
  <c r="K52" i="2"/>
  <c r="J52" i="2"/>
  <c r="F53" i="2"/>
  <c r="K53" i="2" s="1"/>
  <c r="J53" i="2"/>
  <c r="K54" i="2"/>
  <c r="J54" i="2"/>
  <c r="F55" i="2"/>
  <c r="K55" i="2" s="1"/>
  <c r="J55" i="2"/>
  <c r="K56" i="2"/>
  <c r="J56" i="2"/>
  <c r="F57" i="2"/>
  <c r="K57" i="2" s="1"/>
  <c r="J57" i="2"/>
  <c r="K58" i="2"/>
  <c r="J58" i="2"/>
  <c r="F59" i="2"/>
  <c r="K59" i="2" s="1"/>
  <c r="J59" i="2"/>
  <c r="K60" i="2"/>
  <c r="O61" i="2" s="1"/>
  <c r="J60" i="2"/>
  <c r="A264" i="1"/>
  <c r="A263" i="1"/>
  <c r="A262" i="1"/>
  <c r="A261" i="1"/>
  <c r="A260" i="1"/>
  <c r="A259" i="1"/>
  <c r="A258" i="1"/>
  <c r="H64" i="2" l="1"/>
  <c r="G65" i="2"/>
  <c r="H65" i="2" s="1"/>
  <c r="D67" i="2"/>
  <c r="G66" i="2"/>
  <c r="D68" i="2"/>
  <c r="G68" i="2" s="1"/>
  <c r="G61" i="2"/>
  <c r="H62" i="2" s="1"/>
  <c r="H63" i="2"/>
  <c r="G51" i="2"/>
  <c r="G47" i="2"/>
  <c r="G46" i="2"/>
  <c r="G52" i="2"/>
  <c r="D54" i="2"/>
  <c r="G48" i="2"/>
  <c r="D53" i="2"/>
  <c r="G49" i="2"/>
  <c r="G50" i="2"/>
  <c r="A257" i="1"/>
  <c r="A256" i="1"/>
  <c r="A255" i="1"/>
  <c r="A251" i="1"/>
  <c r="A254" i="1"/>
  <c r="H66" i="2" l="1"/>
  <c r="H48" i="2"/>
  <c r="G67" i="2"/>
  <c r="H67" i="2" s="1"/>
  <c r="D69" i="2"/>
  <c r="G69" i="2" s="1"/>
  <c r="H69" i="2" s="1"/>
  <c r="H52" i="2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68" i="2" l="1"/>
  <c r="H54" i="2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H61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<sst xmlns="http://schemas.openxmlformats.org/spreadsheetml/2006/main" count="329" uniqueCount="313">
  <si>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</si>
  <si>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</si>
  <si>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</si>
  <si>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</si>
  <si>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</si>
  <si>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</si>
  <si>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</si>
  <si>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</si>
  <si>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</si>
  <si>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</si>
  <si>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</si>
  <si>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</si>
  <si>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</si>
  <si>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</si>
  <si>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</si>
  <si>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</si>
  <si>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</si>
  <si>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</si>
  <si>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</si>
  <si>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</si>
  <si>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</si>
  <si>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</si>
  <si>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</si>
  <si>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</si>
  <si>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</si>
  <si>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</si>
  <si>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</si>
  <si>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</si>
  <si>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</si>
  <si>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</si>
  <si>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</si>
  <si>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</si>
  <si>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</si>
  <si>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</si>
  <si>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</si>
  <si>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</si>
  <si>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</si>
  <si>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</si>
  <si>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</si>
  <si>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</si>
  <si>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</si>
  <si>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</si>
  <si>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</si>
  <si>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</si>
  <si>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</si>
  <si>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</si>
  <si>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</si>
  <si>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</si>
  <si>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</si>
  <si>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</si>
  <si>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</si>
  <si>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</si>
  <si>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</si>
  <si>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</si>
  <si>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</si>
  <si>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</si>
  <si>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</si>
  <si>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</si>
  <si>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</si>
  <si>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</si>
  <si>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</si>
  <si>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</si>
  <si>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</si>
  <si>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</si>
  <si>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</si>
  <si>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</si>
  <si>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</si>
  <si>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</si>
  <si>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</si>
  <si>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</si>
  <si>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</si>
  <si>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</si>
  <si>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</si>
  <si>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</si>
  <si>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</si>
  <si>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</si>
  <si>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</si>
  <si>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</si>
  <si>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</si>
  <si>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</si>
  <si>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</si>
  <si>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</si>
  <si>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</si>
  <si>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</si>
  <si>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</si>
  <si>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</si>
  <si>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</si>
  <si>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</si>
  <si>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</si>
  <si>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</si>
  <si>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</si>
  <si>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</si>
  <si>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</si>
  <si>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</si>
  <si>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</si>
  <si>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</si>
  <si>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</si>
  <si>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</si>
  <si>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</si>
  <si>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</si>
  <si>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</si>
  <si>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</si>
  <si>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</si>
  <si>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</si>
  <si>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</si>
  <si>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</si>
  <si>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</si>
  <si>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</si>
  <si>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</si>
  <si>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</si>
  <si>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</si>
  <si>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</si>
  <si>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</si>
  <si>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</si>
  <si>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</si>
  <si>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</si>
  <si>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</si>
  <si>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</si>
  <si>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</si>
  <si>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</si>
  <si>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</si>
  <si>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</si>
  <si>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</si>
  <si>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</si>
  <si>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</si>
  <si>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</si>
  <si>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</si>
  <si>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</si>
  <si>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</si>
  <si>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</si>
  <si>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</si>
  <si>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</si>
  <si>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</si>
  <si>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</si>
  <si>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</si>
  <si>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</si>
  <si>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</si>
  <si>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</si>
  <si>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</si>
  <si>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</si>
  <si>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</si>
  <si>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</si>
  <si>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</si>
  <si>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</si>
  <si>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</si>
  <si>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</si>
  <si>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</si>
  <si>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</si>
  <si>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</si>
  <si>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</si>
  <si>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</si>
  <si>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</si>
  <si>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</si>
  <si>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</si>
  <si>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</si>
  <si>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</si>
  <si>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</si>
  <si>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</si>
  <si>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</si>
  <si>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</si>
  <si>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</si>
  <si>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</si>
  <si>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</si>
  <si>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</si>
  <si>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</si>
  <si>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</si>
  <si>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</si>
  <si>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</si>
  <si>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</si>
  <si>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</si>
  <si>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</si>
  <si>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</si>
  <si>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</si>
  <si>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</si>
  <si>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</si>
  <si>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</si>
  <si>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</si>
  <si>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</si>
  <si>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</si>
  <si>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</si>
  <si>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</si>
  <si>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</si>
  <si>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</si>
  <si>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</si>
  <si>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</si>
  <si>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</si>
  <si>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</si>
  <si>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</si>
  <si>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</si>
  <si>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</si>
  <si>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</si>
  <si>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</si>
  <si>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</si>
  <si>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</si>
  <si>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</si>
  <si>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</si>
  <si>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</si>
  <si>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</si>
  <si>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</si>
  <si>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</si>
  <si>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</si>
  <si>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</si>
  <si>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</si>
  <si>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</si>
  <si>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</si>
  <si>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</si>
  <si>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</si>
  <si>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</si>
  <si>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</si>
  <si>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</si>
  <si>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</si>
  <si>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</si>
  <si>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</si>
  <si>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</si>
  <si>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</si>
  <si>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</si>
  <si>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</si>
  <si>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</si>
  <si>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</si>
  <si>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</si>
  <si>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</si>
  <si>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</si>
  <si>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</si>
  <si>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</si>
  <si>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</si>
  <si>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</si>
  <si>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</si>
  <si>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</si>
  <si>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</si>
  <si>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</si>
  <si>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</si>
  <si>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</si>
  <si>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</si>
  <si>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</si>
  <si>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</si>
  <si>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</si>
  <si>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</si>
  <si>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</si>
  <si>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</si>
  <si>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</si>
  <si>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</si>
  <si>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</si>
  <si>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</si>
  <si>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</si>
  <si>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</si>
  <si>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</si>
  <si>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</si>
  <si>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</si>
  <si>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</si>
  <si>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</si>
  <si>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</si>
  <si>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</si>
  <si>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</si>
  <si>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</si>
  <si>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</si>
  <si>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</si>
  <si>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</si>
  <si>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</si>
  <si>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</si>
  <si>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</si>
  <si>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</si>
  <si>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</si>
  <si>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</si>
  <si>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</si>
  <si>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</si>
  <si>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</si>
  <si>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</si>
  <si>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</si>
  <si>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</si>
  <si>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</si>
  <si>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</si>
  <si>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</si>
  <si>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</si>
  <si>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</si>
  <si>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</si>
  <si>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</si>
  <si>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</si>
  <si>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</si>
  <si>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</si>
  <si>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</si>
  <si>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</si>
  <si>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</si>
  <si>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</si>
  <si>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</si>
  <si>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</si>
  <si>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</si>
  <si>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</si>
  <si>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</si>
  <si>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</si>
  <si>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</si>
  <si>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</si>
  <si>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</si>
  <si>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</si>
  <si>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</si>
  <si>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</si>
  <si>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무림검5</t>
  </si>
  <si>
    <t>나선비경검1</t>
    <phoneticPr fontId="1" type="noConversion"/>
  </si>
  <si>
    <t>보스도전검9</t>
    <phoneticPr fontId="1" type="noConversion"/>
  </si>
  <si>
    <t>보스도전검10</t>
    <phoneticPr fontId="1" type="noConversion"/>
  </si>
  <si>
    <t>삼천검0</t>
    <phoneticPr fontId="1" type="noConversion"/>
  </si>
  <si>
    <t>보스도전검11</t>
    <phoneticPr fontId="1" type="noConversion"/>
  </si>
  <si>
    <t>보스도전검12</t>
    <phoneticPr fontId="1" type="noConversion"/>
  </si>
  <si>
    <t>삼천노리개0</t>
    <phoneticPr fontId="1" type="noConversion"/>
  </si>
  <si>
    <t>연옥검1</t>
    <phoneticPr fontId="1" type="noConversion"/>
  </si>
  <si>
    <t>연옥노리개1</t>
    <phoneticPr fontId="1" type="noConversion"/>
  </si>
  <si>
    <t>연옥검2</t>
  </si>
  <si>
    <t>연옥노리개2</t>
  </si>
  <si>
    <t>연옥검3</t>
  </si>
  <si>
    <t>연옥노리개3</t>
  </si>
  <si>
    <t>연옥검4</t>
  </si>
  <si>
    <t>연옥노리개4</t>
  </si>
  <si>
    <t>연옥검5</t>
  </si>
  <si>
    <t>무림노리개5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</si>
</sst>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71"/>
  <sheetViews>
    <sheetView tabSelected="1" zoomScale="85" zoomScaleNormal="85" workbookViewId="0">
      <pane ySplit="1" topLeftCell="A244" activePane="bottomLeft" state="frozen"/>
      <selection pane="bottomLeft" activeCell="H272" sqref="H272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71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  <row r="265" spans="1:17" x14ac:dyDescent="0.3">
      <c r="A265" s="3">
        <f t="shared" si="0"/>
        <v>263</v>
      </c>
      <c r="B265" s="3" t="s">
        <v>297</v>
      </c>
      <c r="C265" s="3">
        <v>-1</v>
      </c>
      <c r="D265" s="3">
        <v>0</v>
      </c>
      <c r="E265" s="3">
        <v>0</v>
      </c>
      <c r="F265" s="3">
        <v>-1</v>
      </c>
      <c r="G265" s="3">
        <v>0</v>
      </c>
      <c r="H265" s="3">
        <v>0</v>
      </c>
      <c r="I265" s="3">
        <v>113</v>
      </c>
      <c r="J265" s="3">
        <v>12</v>
      </c>
      <c r="K265" s="3">
        <v>0</v>
      </c>
      <c r="L265" s="3">
        <v>-1</v>
      </c>
      <c r="M265" s="3">
        <v>0</v>
      </c>
      <c r="N265" s="3">
        <v>0</v>
      </c>
      <c r="O265" s="3">
        <v>-1</v>
      </c>
      <c r="P265" s="3">
        <v>0</v>
      </c>
      <c r="Q265" s="3">
        <v>0</v>
      </c>
    </row>
    <row r="266" spans="1:17" x14ac:dyDescent="0.3">
      <c r="A266" s="3">
        <f t="shared" si="0"/>
        <v>264</v>
      </c>
      <c r="B266" s="3" t="s">
        <v>298</v>
      </c>
      <c r="C266" s="3">
        <v>-1</v>
      </c>
      <c r="D266" s="3">
        <v>0</v>
      </c>
      <c r="E266" s="3">
        <v>0</v>
      </c>
      <c r="F266" s="3">
        <v>-1</v>
      </c>
      <c r="G266" s="3">
        <v>0</v>
      </c>
      <c r="H266" s="3">
        <v>0</v>
      </c>
      <c r="I266" s="3">
        <v>113</v>
      </c>
      <c r="J266" s="3">
        <v>16</v>
      </c>
      <c r="K266" s="3">
        <v>0</v>
      </c>
      <c r="L266" s="3">
        <v>-1</v>
      </c>
      <c r="M266" s="3">
        <v>0</v>
      </c>
      <c r="N266" s="3">
        <v>0</v>
      </c>
      <c r="O266" s="3">
        <v>-1</v>
      </c>
      <c r="P266" s="3">
        <v>0</v>
      </c>
      <c r="Q266" s="3">
        <v>0</v>
      </c>
    </row>
    <row r="267" spans="1:17" x14ac:dyDescent="0.3">
      <c r="A267" s="3">
        <f t="shared" si="0"/>
        <v>265</v>
      </c>
      <c r="B267" s="3" t="s">
        <v>296</v>
      </c>
      <c r="C267" s="3">
        <v>-1</v>
      </c>
      <c r="D267" s="3">
        <v>0</v>
      </c>
      <c r="E267" s="3">
        <v>0</v>
      </c>
      <c r="F267" s="3">
        <v>-1</v>
      </c>
      <c r="G267" s="3">
        <v>0</v>
      </c>
      <c r="H267" s="3">
        <v>0</v>
      </c>
      <c r="I267" s="3">
        <v>-1</v>
      </c>
      <c r="J267" s="3">
        <v>0</v>
      </c>
      <c r="K267" s="3">
        <v>0</v>
      </c>
      <c r="L267" s="3">
        <v>-1</v>
      </c>
      <c r="M267" s="3">
        <v>0</v>
      </c>
      <c r="N267" s="3">
        <v>0</v>
      </c>
      <c r="O267" s="3">
        <v>-1</v>
      </c>
      <c r="P267" s="3">
        <v>0</v>
      </c>
      <c r="Q267" s="3">
        <v>0</v>
      </c>
    </row>
    <row r="268" spans="1:17" x14ac:dyDescent="0.3">
      <c r="A268" s="3">
        <f t="shared" si="0"/>
        <v>266</v>
      </c>
      <c r="B268" s="3" t="s">
        <v>299</v>
      </c>
      <c r="C268" s="3">
        <v>3</v>
      </c>
      <c r="D268" s="3">
        <v>0.6</v>
      </c>
      <c r="E268" s="3">
        <v>1.5E-3</v>
      </c>
      <c r="F268" s="3">
        <v>80</v>
      </c>
      <c r="G268" s="3">
        <v>0</v>
      </c>
      <c r="H268" s="3">
        <v>150</v>
      </c>
      <c r="I268" s="3">
        <v>27</v>
      </c>
      <c r="J268" s="3">
        <v>0</v>
      </c>
      <c r="K268" s="3">
        <v>30</v>
      </c>
      <c r="L268" s="3">
        <v>-1</v>
      </c>
      <c r="M268" s="3">
        <v>0</v>
      </c>
      <c r="N268" s="3">
        <v>0</v>
      </c>
      <c r="O268" s="3">
        <v>-1</v>
      </c>
      <c r="P268" s="3">
        <v>0</v>
      </c>
      <c r="Q268" s="3">
        <v>0</v>
      </c>
    </row>
    <row r="269" spans="1:17" x14ac:dyDescent="0.3">
      <c r="A269" s="3">
        <f t="shared" si="0"/>
        <v>267</v>
      </c>
      <c r="B269" s="3" t="s">
        <v>300</v>
      </c>
      <c r="C269" s="3">
        <v>-1</v>
      </c>
      <c r="D269" s="3">
        <v>0</v>
      </c>
      <c r="E269" s="3">
        <v>0</v>
      </c>
      <c r="F269" s="3">
        <v>-1</v>
      </c>
      <c r="G269" s="3">
        <v>0</v>
      </c>
      <c r="H269" s="3">
        <v>0</v>
      </c>
      <c r="I269" s="3">
        <v>113</v>
      </c>
      <c r="J269" s="3">
        <v>22</v>
      </c>
      <c r="K269" s="3">
        <v>0</v>
      </c>
      <c r="L269" s="3">
        <v>-1</v>
      </c>
      <c r="M269" s="3">
        <v>0</v>
      </c>
      <c r="N269" s="3">
        <v>0</v>
      </c>
      <c r="O269" s="3">
        <v>-1</v>
      </c>
      <c r="P269" s="3">
        <v>0</v>
      </c>
      <c r="Q269" s="3">
        <v>0</v>
      </c>
    </row>
    <row r="270" spans="1:17" x14ac:dyDescent="0.3">
      <c r="A270" s="3">
        <f t="shared" si="0"/>
        <v>268</v>
      </c>
      <c r="B270" s="3" t="s">
        <v>301</v>
      </c>
      <c r="C270" s="3">
        <v>-1</v>
      </c>
      <c r="D270" s="3">
        <v>0</v>
      </c>
      <c r="E270" s="3">
        <v>0</v>
      </c>
      <c r="F270" s="3">
        <v>-1</v>
      </c>
      <c r="G270" s="3">
        <v>0</v>
      </c>
      <c r="H270" s="3">
        <v>0</v>
      </c>
      <c r="I270" s="3">
        <v>113</v>
      </c>
      <c r="J270" s="3">
        <v>30</v>
      </c>
      <c r="K270" s="3">
        <v>0</v>
      </c>
      <c r="L270" s="3">
        <v>-1</v>
      </c>
      <c r="M270" s="3">
        <v>0</v>
      </c>
      <c r="N270" s="3">
        <v>0</v>
      </c>
      <c r="O270" s="3">
        <v>-1</v>
      </c>
      <c r="P270" s="3">
        <v>0</v>
      </c>
      <c r="Q270" s="3">
        <v>0</v>
      </c>
    </row>
    <row r="271" spans="1:17" x14ac:dyDescent="0.3">
      <c r="A271" s="3">
        <f t="shared" si="0"/>
        <v>269</v>
      </c>
      <c r="B271" s="3" t="s">
        <v>302</v>
      </c>
      <c r="C271" s="3">
        <v>4</v>
      </c>
      <c r="D271" s="3">
        <v>40000000</v>
      </c>
      <c r="E271" s="3">
        <v>6000000</v>
      </c>
      <c r="F271" s="3">
        <v>80</v>
      </c>
      <c r="G271" s="3">
        <v>0</v>
      </c>
      <c r="H271" s="3">
        <v>40</v>
      </c>
      <c r="I271" s="3">
        <v>4</v>
      </c>
      <c r="J271" s="3">
        <v>7500000</v>
      </c>
      <c r="K271" s="3">
        <v>430000</v>
      </c>
      <c r="L271" s="3">
        <v>-1</v>
      </c>
      <c r="M271" s="3">
        <v>0</v>
      </c>
      <c r="N271" s="3">
        <v>0</v>
      </c>
      <c r="O271" s="3">
        <v>-1</v>
      </c>
      <c r="P271" s="3">
        <v>0</v>
      </c>
      <c r="Q271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9"/>
  <sheetViews>
    <sheetView topLeftCell="A34" workbookViewId="0">
      <selection activeCell="O47" sqref="G46:O47"/>
    </sheetView>
  </sheetViews>
  <sheetFormatPr defaultRowHeight="16.5" x14ac:dyDescent="0.3"/>
  <cols>
    <col min="4" max="4" width="9" hidden="1" customWidth="1"/>
    <col min="5" max="5" width="11.375" bestFit="1" customWidth="1"/>
    <col min="6" max="6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9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295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60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312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v>800000</v>
      </c>
      <c r="G46" s="5">
        <f t="shared" si="18"/>
        <v>1900000</v>
      </c>
      <c r="H46">
        <f t="shared" si="19"/>
        <v>15.151515151515152</v>
      </c>
      <c r="J46">
        <f t="shared" si="20"/>
        <v>0</v>
      </c>
      <c r="K46">
        <f t="shared" si="21"/>
        <v>40</v>
      </c>
      <c r="M46">
        <v>41</v>
      </c>
      <c r="N46" t="s">
        <v>303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2300000</v>
      </c>
      <c r="H47">
        <f t="shared" si="19"/>
        <v>21.05263157894737</v>
      </c>
      <c r="J47">
        <f t="shared" si="20"/>
        <v>150</v>
      </c>
      <c r="K47">
        <f t="shared" si="21"/>
        <v>0</v>
      </c>
      <c r="M47">
        <v>42</v>
      </c>
      <c r="N47" t="s">
        <v>304</v>
      </c>
      <c r="O47">
        <f t="shared" si="15"/>
        <v>40</v>
      </c>
    </row>
    <row r="48" spans="3:18" x14ac:dyDescent="0.3">
      <c r="C48">
        <v>43</v>
      </c>
      <c r="D48">
        <f t="shared" si="10"/>
        <v>0</v>
      </c>
      <c r="E48" s="5"/>
      <c r="F48" s="5">
        <v>1200000</v>
      </c>
      <c r="G48" s="5">
        <f t="shared" si="18"/>
        <v>2700000</v>
      </c>
      <c r="H48">
        <f t="shared" si="19"/>
        <v>17.391304347826086</v>
      </c>
      <c r="J48">
        <f t="shared" si="20"/>
        <v>0</v>
      </c>
      <c r="K48">
        <f t="shared" si="21"/>
        <v>60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3200000</v>
      </c>
      <c r="H49">
        <f t="shared" si="19"/>
        <v>18.518518518518519</v>
      </c>
      <c r="J49">
        <f t="shared" si="20"/>
        <v>200</v>
      </c>
      <c r="K49">
        <f t="shared" si="21"/>
        <v>0</v>
      </c>
      <c r="M49">
        <v>44</v>
      </c>
      <c r="N49" t="s">
        <v>306</v>
      </c>
      <c r="O49">
        <f t="shared" si="15"/>
        <v>60</v>
      </c>
    </row>
    <row r="50" spans="3:15" x14ac:dyDescent="0.3">
      <c r="C50">
        <v>45</v>
      </c>
      <c r="D50">
        <f t="shared" si="10"/>
        <v>0</v>
      </c>
      <c r="E50" s="5"/>
      <c r="F50" s="5">
        <v>1600000</v>
      </c>
      <c r="G50" s="5">
        <f t="shared" si="18"/>
        <v>3600000</v>
      </c>
      <c r="H50">
        <f t="shared" si="19"/>
        <v>12.5</v>
      </c>
      <c r="J50">
        <f t="shared" si="20"/>
        <v>0</v>
      </c>
      <c r="K50">
        <f t="shared" si="21"/>
        <v>80</v>
      </c>
      <c r="M50">
        <v>45</v>
      </c>
      <c r="N50" t="s">
        <v>307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4400000</v>
      </c>
      <c r="H51">
        <f t="shared" si="19"/>
        <v>22.222222222222221</v>
      </c>
      <c r="J51">
        <f t="shared" si="20"/>
        <v>280</v>
      </c>
      <c r="K51">
        <f t="shared" si="21"/>
        <v>0</v>
      </c>
      <c r="M51">
        <v>46</v>
      </c>
      <c r="N51" t="s">
        <v>308</v>
      </c>
      <c r="O51">
        <f t="shared" si="15"/>
        <v>80</v>
      </c>
    </row>
    <row r="52" spans="3:15" x14ac:dyDescent="0.3">
      <c r="C52">
        <v>47</v>
      </c>
      <c r="D52">
        <f t="shared" si="10"/>
        <v>0</v>
      </c>
      <c r="E52" s="5"/>
      <c r="F52" s="5">
        <v>2000000</v>
      </c>
      <c r="G52" s="5">
        <f t="shared" si="18"/>
        <v>4800000</v>
      </c>
      <c r="H52">
        <f t="shared" si="19"/>
        <v>9.0909090909090917</v>
      </c>
      <c r="J52">
        <f t="shared" si="20"/>
        <v>0</v>
      </c>
      <c r="K52">
        <f t="shared" si="21"/>
        <v>100</v>
      </c>
      <c r="M52">
        <v>47</v>
      </c>
      <c r="N52" t="s">
        <v>309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5800000</v>
      </c>
      <c r="H53">
        <f t="shared" si="19"/>
        <v>20.833333333333332</v>
      </c>
      <c r="J53">
        <f t="shared" si="20"/>
        <v>380</v>
      </c>
      <c r="K53">
        <f t="shared" si="21"/>
        <v>0</v>
      </c>
      <c r="M53">
        <v>48</v>
      </c>
      <c r="N53" t="s">
        <v>310</v>
      </c>
      <c r="O53">
        <f t="shared" si="15"/>
        <v>100</v>
      </c>
    </row>
    <row r="54" spans="3:15" x14ac:dyDescent="0.3">
      <c r="C54">
        <v>49</v>
      </c>
      <c r="D54">
        <f t="shared" si="10"/>
        <v>0</v>
      </c>
      <c r="E54" s="5"/>
      <c r="F54" s="5">
        <v>2500000</v>
      </c>
      <c r="G54" s="5">
        <f t="shared" si="18"/>
        <v>6300000</v>
      </c>
      <c r="H54">
        <f t="shared" si="19"/>
        <v>8.6206896551724146</v>
      </c>
      <c r="J54">
        <f t="shared" si="20"/>
        <v>0</v>
      </c>
      <c r="K54">
        <f t="shared" si="21"/>
        <v>125</v>
      </c>
      <c r="M54">
        <v>49</v>
      </c>
      <c r="N54" t="s">
        <v>311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v>3000000</v>
      </c>
      <c r="G56" s="5">
        <f t="shared" si="18"/>
        <v>8000000</v>
      </c>
      <c r="H56">
        <f t="shared" si="19"/>
        <v>6.666666666666667</v>
      </c>
      <c r="J56">
        <f t="shared" si="20"/>
        <v>0</v>
      </c>
      <c r="K56">
        <f t="shared" si="21"/>
        <v>150</v>
      </c>
      <c r="M56">
        <v>51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9500000</v>
      </c>
      <c r="H57">
        <f t="shared" si="19"/>
        <v>18.75</v>
      </c>
      <c r="J57">
        <f t="shared" si="20"/>
        <v>650</v>
      </c>
      <c r="K57">
        <f t="shared" si="21"/>
        <v>0</v>
      </c>
      <c r="M57">
        <v>52</v>
      </c>
      <c r="O57">
        <f t="shared" si="15"/>
        <v>150</v>
      </c>
    </row>
    <row r="58" spans="3:15" x14ac:dyDescent="0.3">
      <c r="C58">
        <v>53</v>
      </c>
      <c r="D58">
        <f t="shared" si="10"/>
        <v>0</v>
      </c>
      <c r="E58" s="5"/>
      <c r="F58" s="5">
        <v>4000000</v>
      </c>
      <c r="G58" s="5">
        <f t="shared" si="18"/>
        <v>10500000</v>
      </c>
      <c r="H58">
        <f t="shared" si="19"/>
        <v>10.526315789473685</v>
      </c>
      <c r="J58">
        <f t="shared" si="20"/>
        <v>0</v>
      </c>
      <c r="K58">
        <f t="shared" si="21"/>
        <v>200</v>
      </c>
      <c r="M58">
        <v>53</v>
      </c>
      <c r="O58">
        <f t="shared" si="15"/>
        <v>800</v>
      </c>
    </row>
    <row r="59" spans="3:15" x14ac:dyDescent="0.3">
      <c r="C59">
        <v>54</v>
      </c>
      <c r="D59">
        <f t="shared" si="10"/>
        <v>1</v>
      </c>
      <c r="E59" s="5">
        <v>8000000</v>
      </c>
      <c r="F59" s="5">
        <f t="shared" si="17"/>
        <v>0</v>
      </c>
      <c r="G59" s="5">
        <f t="shared" si="18"/>
        <v>12000000</v>
      </c>
      <c r="H59">
        <f t="shared" si="19"/>
        <v>14.285714285714286</v>
      </c>
      <c r="J59">
        <f t="shared" si="20"/>
        <v>800</v>
      </c>
      <c r="K59">
        <f t="shared" si="21"/>
        <v>0</v>
      </c>
      <c r="M59">
        <v>54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v>5000000</v>
      </c>
      <c r="G60" s="5">
        <f t="shared" si="18"/>
        <v>13000000</v>
      </c>
      <c r="H60">
        <f t="shared" si="19"/>
        <v>8.3333333333333339</v>
      </c>
      <c r="J60">
        <f t="shared" si="20"/>
        <v>0</v>
      </c>
      <c r="K60">
        <f t="shared" si="21"/>
        <v>250</v>
      </c>
      <c r="M60">
        <v>55</v>
      </c>
      <c r="O60">
        <f t="shared" si="15"/>
        <v>1000</v>
      </c>
    </row>
    <row r="61" spans="3:15" x14ac:dyDescent="0.3">
      <c r="C61">
        <v>56</v>
      </c>
      <c r="D61">
        <f t="shared" si="10"/>
        <v>1</v>
      </c>
      <c r="E61" s="5">
        <v>10000000</v>
      </c>
      <c r="F61" s="5">
        <f t="shared" ref="F61:F69" si="22">E62/2</f>
        <v>0</v>
      </c>
      <c r="G61" s="5">
        <f t="shared" ref="G61:G69" si="23">IF(D61=1,E61+F60,F61+E60)</f>
        <v>15000000</v>
      </c>
      <c r="H61">
        <f t="shared" ref="H61:H69" si="24">100*(G61-G60)/G60</f>
        <v>15.384615384615385</v>
      </c>
      <c r="J61">
        <f t="shared" ref="J61:J69" si="25">E61/10000</f>
        <v>1000</v>
      </c>
      <c r="K61">
        <f t="shared" ref="K61:K69" si="26">F61/20000</f>
        <v>0</v>
      </c>
      <c r="M61">
        <v>56</v>
      </c>
      <c r="O61">
        <f t="shared" ref="O61:O69" si="27">IF((MOD(C61,2))=1,J62,K60)</f>
        <v>250</v>
      </c>
    </row>
    <row r="62" spans="3:15" x14ac:dyDescent="0.3">
      <c r="C62">
        <v>57</v>
      </c>
      <c r="D62">
        <f t="shared" si="10"/>
        <v>0</v>
      </c>
      <c r="E62" s="5"/>
      <c r="F62" s="5">
        <v>7000000</v>
      </c>
      <c r="G62" s="5">
        <f t="shared" si="23"/>
        <v>17000000</v>
      </c>
      <c r="H62">
        <f t="shared" si="24"/>
        <v>13.333333333333334</v>
      </c>
      <c r="J62">
        <f t="shared" si="25"/>
        <v>0</v>
      </c>
      <c r="K62">
        <f t="shared" si="26"/>
        <v>350</v>
      </c>
      <c r="M62">
        <v>57</v>
      </c>
      <c r="O62">
        <f t="shared" si="27"/>
        <v>1200</v>
      </c>
    </row>
    <row r="63" spans="3:15" x14ac:dyDescent="0.3">
      <c r="C63">
        <v>58</v>
      </c>
      <c r="D63">
        <f t="shared" si="10"/>
        <v>1</v>
      </c>
      <c r="E63" s="5">
        <v>12000000</v>
      </c>
      <c r="F63" s="5">
        <f t="shared" si="22"/>
        <v>0</v>
      </c>
      <c r="G63" s="5">
        <f t="shared" si="23"/>
        <v>19000000</v>
      </c>
      <c r="H63">
        <f t="shared" si="24"/>
        <v>11.764705882352942</v>
      </c>
      <c r="J63">
        <f t="shared" si="25"/>
        <v>1200</v>
      </c>
      <c r="K63">
        <f t="shared" si="26"/>
        <v>0</v>
      </c>
      <c r="M63">
        <v>58</v>
      </c>
      <c r="O63">
        <f t="shared" si="27"/>
        <v>350</v>
      </c>
    </row>
    <row r="64" spans="3:15" x14ac:dyDescent="0.3">
      <c r="C64">
        <v>59</v>
      </c>
      <c r="D64">
        <f t="shared" si="10"/>
        <v>0</v>
      </c>
      <c r="E64" s="5"/>
      <c r="F64" s="5">
        <v>9000000</v>
      </c>
      <c r="G64" s="5">
        <f t="shared" si="23"/>
        <v>21000000</v>
      </c>
      <c r="H64">
        <f t="shared" si="24"/>
        <v>10.526315789473685</v>
      </c>
      <c r="J64">
        <f t="shared" si="25"/>
        <v>0</v>
      </c>
      <c r="K64">
        <f t="shared" si="26"/>
        <v>450</v>
      </c>
      <c r="M64">
        <v>59</v>
      </c>
      <c r="O64">
        <f t="shared" si="27"/>
        <v>1450</v>
      </c>
    </row>
    <row r="65" spans="3:15" x14ac:dyDescent="0.3">
      <c r="C65">
        <v>60</v>
      </c>
      <c r="D65">
        <f t="shared" si="10"/>
        <v>1</v>
      </c>
      <c r="E65" s="5">
        <v>14500000</v>
      </c>
      <c r="F65" s="5">
        <f t="shared" si="22"/>
        <v>0</v>
      </c>
      <c r="G65" s="5">
        <f t="shared" si="23"/>
        <v>23500000</v>
      </c>
      <c r="H65">
        <f t="shared" si="24"/>
        <v>11.904761904761905</v>
      </c>
      <c r="J65">
        <f t="shared" si="25"/>
        <v>1450</v>
      </c>
      <c r="K65">
        <f t="shared" si="26"/>
        <v>0</v>
      </c>
      <c r="M65">
        <v>60</v>
      </c>
      <c r="O65">
        <f t="shared" si="27"/>
        <v>450</v>
      </c>
    </row>
    <row r="66" spans="3:15" x14ac:dyDescent="0.3">
      <c r="C66">
        <v>61</v>
      </c>
      <c r="D66">
        <f t="shared" si="10"/>
        <v>0</v>
      </c>
      <c r="E66" s="5"/>
      <c r="F66" s="5">
        <v>12000000</v>
      </c>
      <c r="G66" s="5">
        <f t="shared" si="23"/>
        <v>26500000</v>
      </c>
      <c r="H66">
        <f t="shared" si="24"/>
        <v>12.76595744680851</v>
      </c>
      <c r="J66">
        <f t="shared" si="25"/>
        <v>0</v>
      </c>
      <c r="K66">
        <f t="shared" si="26"/>
        <v>600</v>
      </c>
      <c r="M66">
        <v>61</v>
      </c>
      <c r="O66">
        <f t="shared" si="27"/>
        <v>1700</v>
      </c>
    </row>
    <row r="67" spans="3:15" x14ac:dyDescent="0.3">
      <c r="C67">
        <v>62</v>
      </c>
      <c r="D67">
        <f t="shared" si="10"/>
        <v>1</v>
      </c>
      <c r="E67" s="5">
        <v>17000000</v>
      </c>
      <c r="F67" s="5">
        <f t="shared" si="22"/>
        <v>0</v>
      </c>
      <c r="G67" s="5">
        <f t="shared" si="23"/>
        <v>29000000</v>
      </c>
      <c r="H67">
        <f t="shared" si="24"/>
        <v>9.433962264150944</v>
      </c>
      <c r="J67">
        <f t="shared" si="25"/>
        <v>1700</v>
      </c>
      <c r="K67">
        <f t="shared" si="26"/>
        <v>0</v>
      </c>
      <c r="M67">
        <v>62</v>
      </c>
      <c r="O67">
        <f t="shared" si="27"/>
        <v>600</v>
      </c>
    </row>
    <row r="68" spans="3:15" x14ac:dyDescent="0.3">
      <c r="C68">
        <v>63</v>
      </c>
      <c r="D68">
        <f t="shared" si="10"/>
        <v>0</v>
      </c>
      <c r="E68" s="5"/>
      <c r="F68" s="5">
        <v>15000000</v>
      </c>
      <c r="G68" s="5">
        <f t="shared" si="23"/>
        <v>32000000</v>
      </c>
      <c r="H68">
        <f t="shared" si="24"/>
        <v>10.344827586206897</v>
      </c>
      <c r="J68">
        <f t="shared" si="25"/>
        <v>0</v>
      </c>
      <c r="K68">
        <f t="shared" si="26"/>
        <v>750</v>
      </c>
      <c r="M68">
        <v>63</v>
      </c>
      <c r="O68">
        <f t="shared" si="27"/>
        <v>2000</v>
      </c>
    </row>
    <row r="69" spans="3:15" x14ac:dyDescent="0.3">
      <c r="C69">
        <v>64</v>
      </c>
      <c r="D69">
        <f t="shared" si="10"/>
        <v>1</v>
      </c>
      <c r="E69" s="5">
        <v>20000000</v>
      </c>
      <c r="F69" s="5">
        <f t="shared" si="22"/>
        <v>0</v>
      </c>
      <c r="G69" s="5">
        <f t="shared" si="23"/>
        <v>35000000</v>
      </c>
      <c r="H69">
        <f t="shared" si="24"/>
        <v>9.375</v>
      </c>
      <c r="J69">
        <f t="shared" si="25"/>
        <v>2000</v>
      </c>
      <c r="K69">
        <f t="shared" si="26"/>
        <v>0</v>
      </c>
      <c r="M69">
        <v>64</v>
      </c>
      <c r="O69">
        <f t="shared" si="27"/>
        <v>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2024-04-17T07:02:08Z</dcterms:modified>
</cp:coreProperties>
</file>